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LaborandEmployeeRelations\Shared\Aristotle\HR_Docs\"/>
    </mc:Choice>
  </mc:AlternateContent>
  <bookViews>
    <workbookView xWindow="930" yWindow="0" windowWidth="19140" windowHeight="7650"/>
  </bookViews>
  <sheets>
    <sheet name="Input" sheetId="13" r:id="rId1"/>
    <sheet name="NR Form" sheetId="15" state="hidden" r:id="rId2"/>
    <sheet name="back calc" sheetId="14" state="hidden" r:id="rId3"/>
    <sheet name="ActEquiv" sheetId="9" state="hidden" r:id="rId4"/>
    <sheet name="MemberData201401" sheetId="11" state="hidden" r:id="rId5"/>
    <sheet name="SalHist201312" sheetId="12" state="hidden" r:id="rId6"/>
  </sheets>
  <externalReferences>
    <externalReference r:id="rId7"/>
    <externalReference r:id="rId8"/>
  </externalReferences>
  <definedNames>
    <definedName name="aa">#REF!</definedName>
    <definedName name="accumpay">#REF!</definedName>
    <definedName name="acteqtable">ActEquiv!$A$6:$AH$125</definedName>
    <definedName name="cert10">ActEquiv!$H$2</definedName>
    <definedName name="certain">#REF!</definedName>
    <definedName name="certaincola">#REF!</definedName>
    <definedName name="commonths">'back calc'!$K$3:$L$363</definedName>
    <definedName name="d">[1]Tables!$D$6:$AF$125</definedName>
    <definedName name="dcalc">#REF!</definedName>
    <definedName name="ls">ActEquiv!$A$6:$C$125</definedName>
    <definedName name="Memberdata">MemberData201401!$A$5:$V$971</definedName>
    <definedName name="mtab">#REF!</definedName>
    <definedName name="SalCLR">'[2]Salary CLR'!$A$4:$CJ$1291</definedName>
    <definedName name="SalHist">SalHist201312!$A$5:$BK$1292</definedName>
    <definedName name="salhistdate">SalHist201312!$A$4:$BJ$4</definedName>
    <definedName name="ssnfix">Input!#REF!</definedName>
    <definedName name="SSTable">#REF!</definedName>
    <definedName name="Table">#REF!</definedName>
    <definedName name="v">#REF!</definedName>
    <definedName name="vae">ActEquiv!$E$4</definedName>
    <definedName name="vcola">#REF!</definedName>
    <definedName name="vcola2">ActEquiv!$H$4</definedName>
    <definedName name="vss">#REF!</definedName>
  </definedNames>
  <calcPr calcId="152511" iterate="1" iterateCount="1" iterateDelta="0"/>
</workbook>
</file>

<file path=xl/calcChain.xml><?xml version="1.0" encoding="utf-8"?>
<calcChain xmlns="http://schemas.openxmlformats.org/spreadsheetml/2006/main">
  <c r="A23" i="13" l="1"/>
  <c r="C42" i="13"/>
  <c r="K3" i="14"/>
  <c r="C42" i="14" l="1"/>
  <c r="B42" i="14"/>
  <c r="C31" i="13" l="1"/>
  <c r="F3" i="15" l="1"/>
  <c r="D54" i="13" l="1"/>
  <c r="C24" i="14" l="1"/>
  <c r="B24" i="14"/>
  <c r="B21" i="14"/>
  <c r="B13" i="14"/>
  <c r="B15" i="14" s="1"/>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2" i="14"/>
  <c r="K363" i="14"/>
  <c r="K5" i="14"/>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K115" i="14"/>
  <c r="K116" i="14"/>
  <c r="K117" i="14"/>
  <c r="K118" i="14"/>
  <c r="K119" i="14"/>
  <c r="K120" i="14"/>
  <c r="K121" i="14"/>
  <c r="K122" i="14"/>
  <c r="K123" i="14"/>
  <c r="K124" i="14"/>
  <c r="K125" i="14"/>
  <c r="K126" i="14"/>
  <c r="K127" i="14"/>
  <c r="K128" i="14"/>
  <c r="K129" i="14"/>
  <c r="K130" i="14"/>
  <c r="K131" i="14"/>
  <c r="K132" i="14"/>
  <c r="K133" i="14"/>
  <c r="K4" i="14"/>
  <c r="B3" i="14"/>
  <c r="BK1292" i="12"/>
  <c r="BK1291" i="12"/>
  <c r="BK1290" i="12"/>
  <c r="BK1289" i="12"/>
  <c r="BK1288" i="12"/>
  <c r="BK1287" i="12"/>
  <c r="BK1286" i="12"/>
  <c r="BK1285" i="12"/>
  <c r="BK1284" i="12"/>
  <c r="BK1283" i="12"/>
  <c r="BK1282" i="12"/>
  <c r="BK1281" i="12"/>
  <c r="BK1280" i="12"/>
  <c r="BK1279" i="12"/>
  <c r="BK1278" i="12"/>
  <c r="BK1277" i="12"/>
  <c r="BK1276" i="12"/>
  <c r="BK1275" i="12"/>
  <c r="BK1274" i="12"/>
  <c r="BK1273" i="12"/>
  <c r="BK1272" i="12"/>
  <c r="BK1271" i="12"/>
  <c r="BK1270" i="12"/>
  <c r="BK1269" i="12"/>
  <c r="BK1268" i="12"/>
  <c r="BK1267" i="12"/>
  <c r="BK1266" i="12"/>
  <c r="BK1265" i="12"/>
  <c r="BK1264" i="12"/>
  <c r="BK1263" i="12"/>
  <c r="BK1262" i="12"/>
  <c r="BK1261" i="12"/>
  <c r="BK1260" i="12"/>
  <c r="BK1259" i="12"/>
  <c r="BK1258" i="12"/>
  <c r="BK1257" i="12"/>
  <c r="BK1256" i="12"/>
  <c r="BK1255" i="12"/>
  <c r="BK1254" i="12"/>
  <c r="BK1253" i="12"/>
  <c r="BK1252" i="12"/>
  <c r="BK1251" i="12"/>
  <c r="BK1250" i="12"/>
  <c r="BK1249" i="12"/>
  <c r="BK1248" i="12"/>
  <c r="BK1247" i="12"/>
  <c r="BK1246" i="12"/>
  <c r="BK1245" i="12"/>
  <c r="BK1244" i="12"/>
  <c r="BK1243" i="12"/>
  <c r="BK1242" i="12"/>
  <c r="BK1241" i="12"/>
  <c r="BK1240" i="12"/>
  <c r="BK1239" i="12"/>
  <c r="BK1238" i="12"/>
  <c r="BK1237" i="12"/>
  <c r="BK1236" i="12"/>
  <c r="BK1235" i="12"/>
  <c r="BK1234" i="12"/>
  <c r="BK1233" i="12"/>
  <c r="BK1232" i="12"/>
  <c r="BK1231" i="12"/>
  <c r="BK1230" i="12"/>
  <c r="BK1229" i="12"/>
  <c r="BK1228" i="12"/>
  <c r="BK1227" i="12"/>
  <c r="BK1226" i="12"/>
  <c r="BK1225" i="12"/>
  <c r="BK1224" i="12"/>
  <c r="BK1223" i="12"/>
  <c r="BK1222" i="12"/>
  <c r="BK1221" i="12"/>
  <c r="BK1220" i="12"/>
  <c r="BK1219" i="12"/>
  <c r="BK1218" i="12"/>
  <c r="BK1217" i="12"/>
  <c r="BK1216" i="12"/>
  <c r="BK1215" i="12"/>
  <c r="BK1214" i="12"/>
  <c r="BK1213" i="12"/>
  <c r="BK1212" i="12"/>
  <c r="BK1211" i="12"/>
  <c r="BK1210" i="12"/>
  <c r="BK1209" i="12"/>
  <c r="BK1208" i="12"/>
  <c r="BK1207" i="12"/>
  <c r="BK1206" i="12"/>
  <c r="BK1205" i="12"/>
  <c r="BK1204" i="12"/>
  <c r="BK1203" i="12"/>
  <c r="BK1202" i="12"/>
  <c r="BK1201" i="12"/>
  <c r="BK1200" i="12"/>
  <c r="BK1199" i="12"/>
  <c r="BK1198" i="12"/>
  <c r="BK1197" i="12"/>
  <c r="BK1196" i="12"/>
  <c r="BK1195" i="12"/>
  <c r="BK1194" i="12"/>
  <c r="BK1193" i="12"/>
  <c r="BK1192" i="12"/>
  <c r="BK1191" i="12"/>
  <c r="BK1190" i="12"/>
  <c r="BK1189" i="12"/>
  <c r="BK1188" i="12"/>
  <c r="BK1187" i="12"/>
  <c r="BK1186" i="12"/>
  <c r="BK1185" i="12"/>
  <c r="BK1184" i="12"/>
  <c r="BK1183" i="12"/>
  <c r="BK1182" i="12"/>
  <c r="BK1181" i="12"/>
  <c r="BK1180" i="12"/>
  <c r="BK1179" i="12"/>
  <c r="BK1178" i="12"/>
  <c r="BK1177" i="12"/>
  <c r="BK1176" i="12"/>
  <c r="BK1175" i="12"/>
  <c r="BK1174" i="12"/>
  <c r="BK1173" i="12"/>
  <c r="BK1172" i="12"/>
  <c r="BK1171" i="12"/>
  <c r="BK1170" i="12"/>
  <c r="BK1169" i="12"/>
  <c r="BK1168" i="12"/>
  <c r="BK1167" i="12"/>
  <c r="BK1166" i="12"/>
  <c r="BK1165" i="12"/>
  <c r="BK1164" i="12"/>
  <c r="BK1163" i="12"/>
  <c r="BK1162" i="12"/>
  <c r="BK1161" i="12"/>
  <c r="BK1160" i="12"/>
  <c r="BK1159" i="12"/>
  <c r="BK1158" i="12"/>
  <c r="BK1157" i="12"/>
  <c r="BK1156" i="12"/>
  <c r="BK1155" i="12"/>
  <c r="BK1154" i="12"/>
  <c r="BK1153" i="12"/>
  <c r="BK1152" i="12"/>
  <c r="BK1151" i="12"/>
  <c r="BK1150" i="12"/>
  <c r="BK1149" i="12"/>
  <c r="BK1148" i="12"/>
  <c r="BK1147" i="12"/>
  <c r="BK1146" i="12"/>
  <c r="BK1145" i="12"/>
  <c r="BK1144" i="12"/>
  <c r="BK1143" i="12"/>
  <c r="BK1142" i="12"/>
  <c r="BK1141" i="12"/>
  <c r="BK1140" i="12"/>
  <c r="BK1139" i="12"/>
  <c r="BK1138" i="12"/>
  <c r="BK1137" i="12"/>
  <c r="BK1136" i="12"/>
  <c r="BK1135" i="12"/>
  <c r="BK1134" i="12"/>
  <c r="BK1133" i="12"/>
  <c r="BK1132" i="12"/>
  <c r="BK1131" i="12"/>
  <c r="BK1130" i="12"/>
  <c r="BK1129" i="12"/>
  <c r="BK1128" i="12"/>
  <c r="BK1127" i="12"/>
  <c r="BK1126" i="12"/>
  <c r="BK1125" i="12"/>
  <c r="BK1124" i="12"/>
  <c r="BK1123" i="12"/>
  <c r="BK1122" i="12"/>
  <c r="BK1121" i="12"/>
  <c r="BK1120" i="12"/>
  <c r="BK1119" i="12"/>
  <c r="BK1118" i="12"/>
  <c r="BK1117" i="12"/>
  <c r="BK1116" i="12"/>
  <c r="BK1115" i="12"/>
  <c r="BK1114" i="12"/>
  <c r="BK1113" i="12"/>
  <c r="BK1112" i="12"/>
  <c r="BK1111" i="12"/>
  <c r="BK1110" i="12"/>
  <c r="BK1109" i="12"/>
  <c r="BK1108" i="12"/>
  <c r="BK1107" i="12"/>
  <c r="BK1106" i="12"/>
  <c r="BK1105" i="12"/>
  <c r="BK1104" i="12"/>
  <c r="BK1103" i="12"/>
  <c r="BK1102" i="12"/>
  <c r="BK1101" i="12"/>
  <c r="BK1100" i="12"/>
  <c r="BK1099" i="12"/>
  <c r="BK1098" i="12"/>
  <c r="BK1097" i="12"/>
  <c r="BK1096" i="12"/>
  <c r="BK1095" i="12"/>
  <c r="BK1094" i="12"/>
  <c r="BK1093" i="12"/>
  <c r="BK1092" i="12"/>
  <c r="BK1091" i="12"/>
  <c r="BK1090" i="12"/>
  <c r="BK1089" i="12"/>
  <c r="BK1088" i="12"/>
  <c r="BK1087" i="12"/>
  <c r="BK1086" i="12"/>
  <c r="BK1085" i="12"/>
  <c r="BK1084" i="12"/>
  <c r="BK1083" i="12"/>
  <c r="BK1082" i="12"/>
  <c r="BK1081" i="12"/>
  <c r="BK1080" i="12"/>
  <c r="BK1079" i="12"/>
  <c r="BK1078" i="12"/>
  <c r="BK1077" i="12"/>
  <c r="BK1076" i="12"/>
  <c r="BK1075" i="12"/>
  <c r="BK1074" i="12"/>
  <c r="BK1073" i="12"/>
  <c r="BK1072" i="12"/>
  <c r="BK1071" i="12"/>
  <c r="BK1070" i="12"/>
  <c r="BK1069" i="12"/>
  <c r="BK1068" i="12"/>
  <c r="BK1067" i="12"/>
  <c r="BK1066" i="12"/>
  <c r="BK1065" i="12"/>
  <c r="BK1064" i="12"/>
  <c r="BK1063" i="12"/>
  <c r="BK1062" i="12"/>
  <c r="BK1061" i="12"/>
  <c r="BK1060" i="12"/>
  <c r="BK1059" i="12"/>
  <c r="BK1058" i="12"/>
  <c r="BK1057" i="12"/>
  <c r="BK1056" i="12"/>
  <c r="BK1055" i="12"/>
  <c r="BK1054" i="12"/>
  <c r="BK1053" i="12"/>
  <c r="BK1052" i="12"/>
  <c r="BK1051" i="12"/>
  <c r="BK1050" i="12"/>
  <c r="BK1049" i="12"/>
  <c r="BK1048" i="12"/>
  <c r="BK1047" i="12"/>
  <c r="BK1046" i="12"/>
  <c r="BK1045" i="12"/>
  <c r="BK1044" i="12"/>
  <c r="BK1043" i="12"/>
  <c r="BK1042" i="12"/>
  <c r="BK1041" i="12"/>
  <c r="BK1040" i="12"/>
  <c r="BK1039" i="12"/>
  <c r="BK1038" i="12"/>
  <c r="BK1037" i="12"/>
  <c r="BK1036" i="12"/>
  <c r="BK1035" i="12"/>
  <c r="BK1034" i="12"/>
  <c r="BK1033" i="12"/>
  <c r="BK1032" i="12"/>
  <c r="BK1031" i="12"/>
  <c r="BK1030" i="12"/>
  <c r="BK1029" i="12"/>
  <c r="BK1028" i="12"/>
  <c r="BK1027" i="12"/>
  <c r="BK1026" i="12"/>
  <c r="BK1025" i="12"/>
  <c r="BK1024" i="12"/>
  <c r="BK1023" i="12"/>
  <c r="BK1022" i="12"/>
  <c r="BK1021" i="12"/>
  <c r="BK1020" i="12"/>
  <c r="BK1019" i="12"/>
  <c r="BK1018" i="12"/>
  <c r="BK1017" i="12"/>
  <c r="BK1016" i="12"/>
  <c r="BK1015" i="12"/>
  <c r="BK1014" i="12"/>
  <c r="BK1013" i="12"/>
  <c r="BK1012" i="12"/>
  <c r="BK1011" i="12"/>
  <c r="BK1010" i="12"/>
  <c r="BK1009" i="12"/>
  <c r="BK1008" i="12"/>
  <c r="BK1007" i="12"/>
  <c r="BK1006" i="12"/>
  <c r="BK1005" i="12"/>
  <c r="BK1004" i="12"/>
  <c r="BK1003" i="12"/>
  <c r="BK1002" i="12"/>
  <c r="BK1001" i="12"/>
  <c r="BK1000" i="12"/>
  <c r="BK999" i="12"/>
  <c r="BK998" i="12"/>
  <c r="BK997" i="12"/>
  <c r="BK996" i="12"/>
  <c r="BK995" i="12"/>
  <c r="BK994" i="12"/>
  <c r="BK993" i="12"/>
  <c r="BK992" i="12"/>
  <c r="BK991" i="12"/>
  <c r="BK990" i="12"/>
  <c r="BK989" i="12"/>
  <c r="BK988" i="12"/>
  <c r="BK987" i="12"/>
  <c r="BK986" i="12"/>
  <c r="BK985" i="12"/>
  <c r="BK984" i="12"/>
  <c r="BK983" i="12"/>
  <c r="BK982" i="12"/>
  <c r="BK981" i="12"/>
  <c r="BK980" i="12"/>
  <c r="BK979" i="12"/>
  <c r="BK978" i="12"/>
  <c r="BK977" i="12"/>
  <c r="BK976" i="12"/>
  <c r="BK975" i="12"/>
  <c r="BK974" i="12"/>
  <c r="BK973" i="12"/>
  <c r="BK972" i="12"/>
  <c r="BK971" i="12"/>
  <c r="BK970" i="12"/>
  <c r="BK969" i="12"/>
  <c r="BK968" i="12"/>
  <c r="BK967" i="12"/>
  <c r="BK966" i="12"/>
  <c r="BK965" i="12"/>
  <c r="BK964" i="12"/>
  <c r="BK963" i="12"/>
  <c r="BK962" i="12"/>
  <c r="BK961" i="12"/>
  <c r="BK960" i="12"/>
  <c r="BK959" i="12"/>
  <c r="BK958" i="12"/>
  <c r="BK957" i="12"/>
  <c r="BK956" i="12"/>
  <c r="BK955" i="12"/>
  <c r="BK954" i="12"/>
  <c r="BK953" i="12"/>
  <c r="BK952" i="12"/>
  <c r="BK951" i="12"/>
  <c r="BK950" i="12"/>
  <c r="BK949" i="12"/>
  <c r="BK948" i="12"/>
  <c r="BK947" i="12"/>
  <c r="BK946" i="12"/>
  <c r="BK945" i="12"/>
  <c r="BK944" i="12"/>
  <c r="BK943" i="12"/>
  <c r="BK942" i="12"/>
  <c r="BK941" i="12"/>
  <c r="BK940" i="12"/>
  <c r="BK939" i="12"/>
  <c r="BK938" i="12"/>
  <c r="BK937" i="12"/>
  <c r="BK936" i="12"/>
  <c r="BK935" i="12"/>
  <c r="BK934" i="12"/>
  <c r="BK933" i="12"/>
  <c r="BK932" i="12"/>
  <c r="BK931" i="12"/>
  <c r="BK930" i="12"/>
  <c r="BK929" i="12"/>
  <c r="BK928" i="12"/>
  <c r="BK927" i="12"/>
  <c r="BK926" i="12"/>
  <c r="BK925" i="12"/>
  <c r="BK924" i="12"/>
  <c r="BK923" i="12"/>
  <c r="BK922" i="12"/>
  <c r="BK921" i="12"/>
  <c r="BK920" i="12"/>
  <c r="BK919" i="12"/>
  <c r="BK918" i="12"/>
  <c r="BK917" i="12"/>
  <c r="BK916" i="12"/>
  <c r="BK915" i="12"/>
  <c r="BK914" i="12"/>
  <c r="BK913" i="12"/>
  <c r="BK912" i="12"/>
  <c r="BK911" i="12"/>
  <c r="BK910" i="12"/>
  <c r="BK909" i="12"/>
  <c r="BK908" i="12"/>
  <c r="BK907" i="12"/>
  <c r="BK906" i="12"/>
  <c r="BK905" i="12"/>
  <c r="BK904" i="12"/>
  <c r="BK903" i="12"/>
  <c r="BK902" i="12"/>
  <c r="BK901" i="12"/>
  <c r="BK900" i="12"/>
  <c r="BK899" i="12"/>
  <c r="BK898" i="12"/>
  <c r="BK897" i="12"/>
  <c r="BK896" i="12"/>
  <c r="BK895" i="12"/>
  <c r="BK894" i="12"/>
  <c r="BK893" i="12"/>
  <c r="BK892" i="12"/>
  <c r="BK891" i="12"/>
  <c r="BK890" i="12"/>
  <c r="BK889" i="12"/>
  <c r="BK888" i="12"/>
  <c r="BK887" i="12"/>
  <c r="BK886" i="12"/>
  <c r="BK885" i="12"/>
  <c r="BK884" i="12"/>
  <c r="BK883" i="12"/>
  <c r="BK882" i="12"/>
  <c r="BK881" i="12"/>
  <c r="BK880" i="12"/>
  <c r="BK879" i="12"/>
  <c r="BK878" i="12"/>
  <c r="BK877" i="12"/>
  <c r="BK876" i="12"/>
  <c r="BK875" i="12"/>
  <c r="BK874" i="12"/>
  <c r="BK873" i="12"/>
  <c r="BK872" i="12"/>
  <c r="BK871" i="12"/>
  <c r="BK870" i="12"/>
  <c r="BK869" i="12"/>
  <c r="BK868" i="12"/>
  <c r="BK867" i="12"/>
  <c r="BK866" i="12"/>
  <c r="BK865" i="12"/>
  <c r="BK864" i="12"/>
  <c r="BK863" i="12"/>
  <c r="BK862" i="12"/>
  <c r="BK861" i="12"/>
  <c r="BK860" i="12"/>
  <c r="BK859" i="12"/>
  <c r="BK858" i="12"/>
  <c r="BK857" i="12"/>
  <c r="BK856" i="12"/>
  <c r="BK855" i="12"/>
  <c r="BK854" i="12"/>
  <c r="BK853" i="12"/>
  <c r="BK852" i="12"/>
  <c r="BK851" i="12"/>
  <c r="BK850" i="12"/>
  <c r="BK849" i="12"/>
  <c r="BK848" i="12"/>
  <c r="BK847" i="12"/>
  <c r="BK846" i="12"/>
  <c r="BK845" i="12"/>
  <c r="BK844" i="12"/>
  <c r="BK843" i="12"/>
  <c r="BK842" i="12"/>
  <c r="BK841" i="12"/>
  <c r="BK840" i="12"/>
  <c r="BK839" i="12"/>
  <c r="BK838" i="12"/>
  <c r="BK837" i="12"/>
  <c r="BK836" i="12"/>
  <c r="BK835" i="12"/>
  <c r="BK834" i="12"/>
  <c r="BK833" i="12"/>
  <c r="BK832" i="12"/>
  <c r="BK831" i="12"/>
  <c r="BK830" i="12"/>
  <c r="BK829" i="12"/>
  <c r="BK828" i="12"/>
  <c r="BK827" i="12"/>
  <c r="BK826" i="12"/>
  <c r="BK825" i="12"/>
  <c r="BK824" i="12"/>
  <c r="BK823" i="12"/>
  <c r="BK822" i="12"/>
  <c r="BK821" i="12"/>
  <c r="BK820" i="12"/>
  <c r="BK819" i="12"/>
  <c r="BK818" i="12"/>
  <c r="BK817" i="12"/>
  <c r="BK816" i="12"/>
  <c r="BK815" i="12"/>
  <c r="BK814" i="12"/>
  <c r="BK813" i="12"/>
  <c r="BK812" i="12"/>
  <c r="BK811" i="12"/>
  <c r="BK810" i="12"/>
  <c r="BK809" i="12"/>
  <c r="BK808" i="12"/>
  <c r="BK807" i="12"/>
  <c r="BK806" i="12"/>
  <c r="BK805" i="12"/>
  <c r="BK804" i="12"/>
  <c r="BK803" i="12"/>
  <c r="BK802" i="12"/>
  <c r="BK801" i="12"/>
  <c r="BK800" i="12"/>
  <c r="BK799" i="12"/>
  <c r="BK798" i="12"/>
  <c r="BK797" i="12"/>
  <c r="BK796" i="12"/>
  <c r="BK795" i="12"/>
  <c r="BK794" i="12"/>
  <c r="BK793" i="12"/>
  <c r="BK792" i="12"/>
  <c r="BK791" i="12"/>
  <c r="BK790" i="12"/>
  <c r="BK789" i="12"/>
  <c r="BK788" i="12"/>
  <c r="BK787" i="12"/>
  <c r="BK786" i="12"/>
  <c r="BK785" i="12"/>
  <c r="BK784" i="12"/>
  <c r="BK783" i="12"/>
  <c r="BK782" i="12"/>
  <c r="BK781" i="12"/>
  <c r="BK780" i="12"/>
  <c r="BK779" i="12"/>
  <c r="BK778" i="12"/>
  <c r="BK777" i="12"/>
  <c r="BK776" i="12"/>
  <c r="BK775" i="12"/>
  <c r="BK774" i="12"/>
  <c r="BK773" i="12"/>
  <c r="BK772" i="12"/>
  <c r="BK771" i="12"/>
  <c r="BK770" i="12"/>
  <c r="BK769" i="12"/>
  <c r="BK768" i="12"/>
  <c r="BK767" i="12"/>
  <c r="BK766" i="12"/>
  <c r="BK765" i="12"/>
  <c r="BK764" i="12"/>
  <c r="BK763" i="12"/>
  <c r="BK762" i="12"/>
  <c r="BK761" i="12"/>
  <c r="BK760" i="12"/>
  <c r="BK759" i="12"/>
  <c r="BK758" i="12"/>
  <c r="BK757" i="12"/>
  <c r="BK756" i="12"/>
  <c r="BK755" i="12"/>
  <c r="BK754" i="12"/>
  <c r="BK753" i="12"/>
  <c r="BK752" i="12"/>
  <c r="BK751" i="12"/>
  <c r="BK750" i="12"/>
  <c r="BK749" i="12"/>
  <c r="BK748" i="12"/>
  <c r="BK747" i="12"/>
  <c r="BK746" i="12"/>
  <c r="BK745" i="12"/>
  <c r="BK744" i="12"/>
  <c r="BK743" i="12"/>
  <c r="BK742" i="12"/>
  <c r="BK741" i="12"/>
  <c r="BK740" i="12"/>
  <c r="BK739" i="12"/>
  <c r="BK738" i="12"/>
  <c r="BK737" i="12"/>
  <c r="BK736" i="12"/>
  <c r="BK735" i="12"/>
  <c r="BK734" i="12"/>
  <c r="BK733" i="12"/>
  <c r="BK732" i="12"/>
  <c r="BK731" i="12"/>
  <c r="BK730" i="12"/>
  <c r="BK729" i="12"/>
  <c r="BK728" i="12"/>
  <c r="BK727" i="12"/>
  <c r="BK726" i="12"/>
  <c r="BK725" i="12"/>
  <c r="BK724" i="12"/>
  <c r="BK723" i="12"/>
  <c r="BK722" i="12"/>
  <c r="BK721" i="12"/>
  <c r="BK720" i="12"/>
  <c r="BK719" i="12"/>
  <c r="BK718" i="12"/>
  <c r="BK717" i="12"/>
  <c r="BK716" i="12"/>
  <c r="BK715" i="12"/>
  <c r="BK714" i="12"/>
  <c r="BK713" i="12"/>
  <c r="BK712" i="12"/>
  <c r="BK711" i="12"/>
  <c r="BK710" i="12"/>
  <c r="BK709" i="12"/>
  <c r="BK708" i="12"/>
  <c r="BK707" i="12"/>
  <c r="BK706" i="12"/>
  <c r="BK705" i="12"/>
  <c r="BK704" i="12"/>
  <c r="BK703" i="12"/>
  <c r="BK702" i="12"/>
  <c r="BK701" i="12"/>
  <c r="BK700" i="12"/>
  <c r="BK699" i="12"/>
  <c r="BK698" i="12"/>
  <c r="BK697" i="12"/>
  <c r="BK696" i="12"/>
  <c r="BK695" i="12"/>
  <c r="BK694" i="12"/>
  <c r="BK693" i="12"/>
  <c r="BK692" i="12"/>
  <c r="BK691" i="12"/>
  <c r="BK690" i="12"/>
  <c r="BK689" i="12"/>
  <c r="BK688" i="12"/>
  <c r="BK687" i="12"/>
  <c r="BK686" i="12"/>
  <c r="BK685" i="12"/>
  <c r="BK684" i="12"/>
  <c r="BK683" i="12"/>
  <c r="BK682" i="12"/>
  <c r="BK681" i="12"/>
  <c r="BK680" i="12"/>
  <c r="BK679" i="12"/>
  <c r="BK678" i="12"/>
  <c r="BK677" i="12"/>
  <c r="BK676" i="12"/>
  <c r="BK675" i="12"/>
  <c r="BK674" i="12"/>
  <c r="BK673" i="12"/>
  <c r="BK672" i="12"/>
  <c r="BK671" i="12"/>
  <c r="BK670" i="12"/>
  <c r="BK669" i="12"/>
  <c r="BK668" i="12"/>
  <c r="BK667" i="12"/>
  <c r="BK666" i="12"/>
  <c r="BK665" i="12"/>
  <c r="BK664" i="12"/>
  <c r="BK663" i="12"/>
  <c r="BK662" i="12"/>
  <c r="BK661" i="12"/>
  <c r="BK660" i="12"/>
  <c r="BK659" i="12"/>
  <c r="BK658" i="12"/>
  <c r="BK657" i="12"/>
  <c r="BK656" i="12"/>
  <c r="BK655" i="12"/>
  <c r="BK654" i="12"/>
  <c r="BK653" i="12"/>
  <c r="BK652" i="12"/>
  <c r="BK651" i="12"/>
  <c r="BK650" i="12"/>
  <c r="BK649" i="12"/>
  <c r="BK648" i="12"/>
  <c r="BK647" i="12"/>
  <c r="BK646" i="12"/>
  <c r="BK645" i="12"/>
  <c r="BK644" i="12"/>
  <c r="BK643" i="12"/>
  <c r="BK642" i="12"/>
  <c r="BK641" i="12"/>
  <c r="BK640" i="12"/>
  <c r="BK639" i="12"/>
  <c r="BK638" i="12"/>
  <c r="BK637" i="12"/>
  <c r="BK636" i="12"/>
  <c r="BK635" i="12"/>
  <c r="BK634" i="12"/>
  <c r="BK633" i="12"/>
  <c r="BK632" i="12"/>
  <c r="BK631" i="12"/>
  <c r="BK630" i="12"/>
  <c r="BK629" i="12"/>
  <c r="BK628" i="12"/>
  <c r="BK627" i="12"/>
  <c r="BK626" i="12"/>
  <c r="BK625" i="12"/>
  <c r="BK624" i="12"/>
  <c r="BK623" i="12"/>
  <c r="BK622" i="12"/>
  <c r="BK621" i="12"/>
  <c r="BK620" i="12"/>
  <c r="BK619" i="12"/>
  <c r="BK618" i="12"/>
  <c r="BK617" i="12"/>
  <c r="BK616" i="12"/>
  <c r="BK615" i="12"/>
  <c r="BK614" i="12"/>
  <c r="BK613" i="12"/>
  <c r="BK612" i="12"/>
  <c r="BK611" i="12"/>
  <c r="BK610" i="12"/>
  <c r="BK609" i="12"/>
  <c r="BK608" i="12"/>
  <c r="BK607" i="12"/>
  <c r="BK606" i="12"/>
  <c r="BK605" i="12"/>
  <c r="BK604" i="12"/>
  <c r="BK603" i="12"/>
  <c r="BK602" i="12"/>
  <c r="BK601" i="12"/>
  <c r="BK600" i="12"/>
  <c r="BK599" i="12"/>
  <c r="BK598" i="12"/>
  <c r="BK597" i="12"/>
  <c r="BK596" i="12"/>
  <c r="BK595" i="12"/>
  <c r="BK594" i="12"/>
  <c r="BK593" i="12"/>
  <c r="BK592" i="12"/>
  <c r="BK591" i="12"/>
  <c r="BK590" i="12"/>
  <c r="BK589" i="12"/>
  <c r="BK588" i="12"/>
  <c r="BK587" i="12"/>
  <c r="BK586" i="12"/>
  <c r="BK585" i="12"/>
  <c r="BK584" i="12"/>
  <c r="BK583" i="12"/>
  <c r="BK582" i="12"/>
  <c r="BK581" i="12"/>
  <c r="BK580" i="12"/>
  <c r="BK579" i="12"/>
  <c r="BK578" i="12"/>
  <c r="BK577" i="12"/>
  <c r="BK576" i="12"/>
  <c r="BK575" i="12"/>
  <c r="BK574" i="12"/>
  <c r="BK573" i="12"/>
  <c r="BK572" i="12"/>
  <c r="BK571" i="12"/>
  <c r="BK570" i="12"/>
  <c r="BK569" i="12"/>
  <c r="BK568" i="12"/>
  <c r="BK567" i="12"/>
  <c r="BK566" i="12"/>
  <c r="BK565" i="12"/>
  <c r="BK564" i="12"/>
  <c r="BK563" i="12"/>
  <c r="BK562" i="12"/>
  <c r="BK561" i="12"/>
  <c r="BK560" i="12"/>
  <c r="BK559" i="12"/>
  <c r="BK558" i="12"/>
  <c r="BK557" i="12"/>
  <c r="BK556" i="12"/>
  <c r="BK555" i="12"/>
  <c r="BK554" i="12"/>
  <c r="BK553" i="12"/>
  <c r="BK552" i="12"/>
  <c r="BK551" i="12"/>
  <c r="BK550" i="12"/>
  <c r="BK549" i="12"/>
  <c r="BK548" i="12"/>
  <c r="BK547" i="12"/>
  <c r="BK546" i="12"/>
  <c r="BK545" i="12"/>
  <c r="BK544" i="12"/>
  <c r="BK543" i="12"/>
  <c r="BK542" i="12"/>
  <c r="BK541" i="12"/>
  <c r="BK540" i="12"/>
  <c r="BK539" i="12"/>
  <c r="BK538" i="12"/>
  <c r="BK537" i="12"/>
  <c r="BK536" i="12"/>
  <c r="BK535" i="12"/>
  <c r="BK534" i="12"/>
  <c r="BK533" i="12"/>
  <c r="BK532" i="12"/>
  <c r="BK531" i="12"/>
  <c r="BK530" i="12"/>
  <c r="BK529" i="12"/>
  <c r="BK528" i="12"/>
  <c r="BK527" i="12"/>
  <c r="BK526" i="12"/>
  <c r="BK525" i="12"/>
  <c r="BK524" i="12"/>
  <c r="BK523" i="12"/>
  <c r="BK522" i="12"/>
  <c r="BK521" i="12"/>
  <c r="BK520" i="12"/>
  <c r="BK519" i="12"/>
  <c r="BK518" i="12"/>
  <c r="BK517" i="12"/>
  <c r="BK516" i="12"/>
  <c r="BK515" i="12"/>
  <c r="BK514" i="12"/>
  <c r="BK513" i="12"/>
  <c r="BK512" i="12"/>
  <c r="BK511" i="12"/>
  <c r="BK510" i="12"/>
  <c r="BK509" i="12"/>
  <c r="BK508" i="12"/>
  <c r="BK507" i="12"/>
  <c r="BK506" i="12"/>
  <c r="BK505" i="12"/>
  <c r="BK504" i="12"/>
  <c r="BK503" i="12"/>
  <c r="BK502" i="12"/>
  <c r="BK501" i="12"/>
  <c r="BK500" i="12"/>
  <c r="BK499" i="12"/>
  <c r="BK498" i="12"/>
  <c r="BK497" i="12"/>
  <c r="BK496" i="12"/>
  <c r="BK495" i="12"/>
  <c r="BK494" i="12"/>
  <c r="BK493" i="12"/>
  <c r="BK492" i="12"/>
  <c r="BK491" i="12"/>
  <c r="BK490" i="12"/>
  <c r="BK489" i="12"/>
  <c r="BK488" i="12"/>
  <c r="BK487" i="12"/>
  <c r="BK486" i="12"/>
  <c r="BK485" i="12"/>
  <c r="BK484" i="12"/>
  <c r="BK483" i="12"/>
  <c r="BK482" i="12"/>
  <c r="BK481" i="12"/>
  <c r="BK480" i="12"/>
  <c r="BK479" i="12"/>
  <c r="BK478" i="12"/>
  <c r="BK477" i="12"/>
  <c r="BK476" i="12"/>
  <c r="BK475" i="12"/>
  <c r="BK474" i="12"/>
  <c r="BK473" i="12"/>
  <c r="BK472" i="12"/>
  <c r="BK471" i="12"/>
  <c r="BK470" i="12"/>
  <c r="BK469" i="12"/>
  <c r="BK468" i="12"/>
  <c r="BK467" i="12"/>
  <c r="BK466" i="12"/>
  <c r="BK465" i="12"/>
  <c r="BK464" i="12"/>
  <c r="BK463" i="12"/>
  <c r="BK462" i="12"/>
  <c r="BK461" i="12"/>
  <c r="BK460" i="12"/>
  <c r="BK459" i="12"/>
  <c r="BK458" i="12"/>
  <c r="BK457" i="12"/>
  <c r="BK456" i="12"/>
  <c r="BK455" i="12"/>
  <c r="BK454" i="12"/>
  <c r="BK453" i="12"/>
  <c r="BK452" i="12"/>
  <c r="BK451" i="12"/>
  <c r="BK450" i="12"/>
  <c r="BK449" i="12"/>
  <c r="BK448" i="12"/>
  <c r="BK447" i="12"/>
  <c r="BK446" i="12"/>
  <c r="BK445" i="12"/>
  <c r="BK444" i="12"/>
  <c r="BK443" i="12"/>
  <c r="BK442" i="12"/>
  <c r="BK441" i="12"/>
  <c r="BK440" i="12"/>
  <c r="BK439" i="12"/>
  <c r="BK438" i="12"/>
  <c r="BK437" i="12"/>
  <c r="BK436" i="12"/>
  <c r="BK435" i="12"/>
  <c r="BK434" i="12"/>
  <c r="BK433" i="12"/>
  <c r="BK432" i="12"/>
  <c r="BK431" i="12"/>
  <c r="BK430" i="12"/>
  <c r="BK429" i="12"/>
  <c r="BK428" i="12"/>
  <c r="BK427" i="12"/>
  <c r="BK426" i="12"/>
  <c r="BK425" i="12"/>
  <c r="BK424" i="12"/>
  <c r="BK423" i="12"/>
  <c r="BK422" i="12"/>
  <c r="BK421" i="12"/>
  <c r="BK420" i="12"/>
  <c r="BK419" i="12"/>
  <c r="BK418" i="12"/>
  <c r="BK417" i="12"/>
  <c r="BK416" i="12"/>
  <c r="BK415" i="12"/>
  <c r="BK414" i="12"/>
  <c r="BK413" i="12"/>
  <c r="BK412" i="12"/>
  <c r="BK411" i="12"/>
  <c r="BK410" i="12"/>
  <c r="BK409" i="12"/>
  <c r="BK408" i="12"/>
  <c r="BK407" i="12"/>
  <c r="BK406" i="12"/>
  <c r="BK405" i="12"/>
  <c r="BK404" i="12"/>
  <c r="BK403" i="12"/>
  <c r="BK402" i="12"/>
  <c r="BK401" i="12"/>
  <c r="BK400" i="12"/>
  <c r="BK399" i="12"/>
  <c r="BK398" i="12"/>
  <c r="BK397" i="12"/>
  <c r="BK396" i="12"/>
  <c r="BK395" i="12"/>
  <c r="BK394" i="12"/>
  <c r="BK393" i="12"/>
  <c r="BK392" i="12"/>
  <c r="BK391" i="12"/>
  <c r="BK390" i="12"/>
  <c r="BK389" i="12"/>
  <c r="BK388" i="12"/>
  <c r="BK387" i="12"/>
  <c r="BK386" i="12"/>
  <c r="BK385" i="12"/>
  <c r="BK384" i="12"/>
  <c r="BK383" i="12"/>
  <c r="BK382" i="12"/>
  <c r="BK381" i="12"/>
  <c r="BK380" i="12"/>
  <c r="BK379" i="12"/>
  <c r="BK378" i="12"/>
  <c r="BK377" i="12"/>
  <c r="BK376" i="12"/>
  <c r="BK375" i="12"/>
  <c r="BK374" i="12"/>
  <c r="BK373" i="12"/>
  <c r="BK372" i="12"/>
  <c r="BK371" i="12"/>
  <c r="BK370" i="12"/>
  <c r="BK369" i="12"/>
  <c r="BK368" i="12"/>
  <c r="BK367" i="12"/>
  <c r="BK366" i="12"/>
  <c r="BK365" i="12"/>
  <c r="BK364" i="12"/>
  <c r="BK363" i="12"/>
  <c r="BK362" i="12"/>
  <c r="BK361" i="12"/>
  <c r="BK360" i="12"/>
  <c r="BK359" i="12"/>
  <c r="BK358" i="12"/>
  <c r="BK357" i="12"/>
  <c r="BK356" i="12"/>
  <c r="BK355" i="12"/>
  <c r="BK354" i="12"/>
  <c r="BK353" i="12"/>
  <c r="BK352" i="12"/>
  <c r="BK351" i="12"/>
  <c r="BK350" i="12"/>
  <c r="BK349" i="12"/>
  <c r="BK348" i="12"/>
  <c r="BK347" i="12"/>
  <c r="BK346" i="12"/>
  <c r="BK345" i="12"/>
  <c r="BK344" i="12"/>
  <c r="BK343" i="12"/>
  <c r="BK342" i="12"/>
  <c r="BK341" i="12"/>
  <c r="BK340" i="12"/>
  <c r="BK339" i="12"/>
  <c r="BK338" i="12"/>
  <c r="BK337" i="12"/>
  <c r="BK336" i="12"/>
  <c r="BK335" i="12"/>
  <c r="BK334" i="12"/>
  <c r="BK333" i="12"/>
  <c r="BK332" i="12"/>
  <c r="BK331" i="12"/>
  <c r="BK330" i="12"/>
  <c r="BK329" i="12"/>
  <c r="BK328" i="12"/>
  <c r="BK327" i="12"/>
  <c r="BK326" i="12"/>
  <c r="BK325" i="12"/>
  <c r="BK324" i="12"/>
  <c r="BK323" i="12"/>
  <c r="BK322" i="12"/>
  <c r="BK321" i="12"/>
  <c r="BK320" i="12"/>
  <c r="BK319" i="12"/>
  <c r="BK318" i="12"/>
  <c r="BK317" i="12"/>
  <c r="BK316" i="12"/>
  <c r="BK315" i="12"/>
  <c r="BK314" i="12"/>
  <c r="BK313" i="12"/>
  <c r="BK312" i="12"/>
  <c r="BK311" i="12"/>
  <c r="BK310" i="12"/>
  <c r="BK309" i="12"/>
  <c r="BK308" i="12"/>
  <c r="BK307" i="12"/>
  <c r="BK306" i="12"/>
  <c r="BK305" i="12"/>
  <c r="BK304" i="12"/>
  <c r="BK303" i="12"/>
  <c r="BK302" i="12"/>
  <c r="BK301" i="12"/>
  <c r="BK300" i="12"/>
  <c r="BK299" i="12"/>
  <c r="BK298" i="12"/>
  <c r="BK297" i="12"/>
  <c r="BK296" i="12"/>
  <c r="BK295" i="12"/>
  <c r="BK294" i="12"/>
  <c r="BK293" i="12"/>
  <c r="BK292" i="12"/>
  <c r="BK291" i="12"/>
  <c r="BK290" i="12"/>
  <c r="BK289" i="12"/>
  <c r="BK288" i="12"/>
  <c r="BK287" i="12"/>
  <c r="BK286" i="12"/>
  <c r="BK285" i="12"/>
  <c r="BK284" i="12"/>
  <c r="BK283" i="12"/>
  <c r="BK282" i="12"/>
  <c r="BK281" i="12"/>
  <c r="BK280" i="12"/>
  <c r="BK279" i="12"/>
  <c r="BK278" i="12"/>
  <c r="BK277" i="12"/>
  <c r="BK276" i="12"/>
  <c r="BK275" i="12"/>
  <c r="BK274" i="12"/>
  <c r="BK273" i="12"/>
  <c r="BK272" i="12"/>
  <c r="BK271" i="12"/>
  <c r="BK270" i="12"/>
  <c r="BK269" i="12"/>
  <c r="BK268" i="12"/>
  <c r="BK267" i="12"/>
  <c r="BK266" i="12"/>
  <c r="BK265" i="12"/>
  <c r="BK264" i="12"/>
  <c r="BK263" i="12"/>
  <c r="BK262" i="12"/>
  <c r="BK261" i="12"/>
  <c r="BK260" i="12"/>
  <c r="BK259" i="12"/>
  <c r="BK258" i="12"/>
  <c r="BK257" i="12"/>
  <c r="BK256" i="12"/>
  <c r="BK255" i="12"/>
  <c r="BK254" i="12"/>
  <c r="BK253" i="12"/>
  <c r="BK252" i="12"/>
  <c r="BK251" i="12"/>
  <c r="BK250" i="12"/>
  <c r="BK249" i="12"/>
  <c r="BK248" i="12"/>
  <c r="BK247" i="12"/>
  <c r="BK246" i="12"/>
  <c r="BK245" i="12"/>
  <c r="BK244" i="12"/>
  <c r="BK243" i="12"/>
  <c r="BK242" i="12"/>
  <c r="BK241" i="12"/>
  <c r="BK240" i="12"/>
  <c r="BK239" i="12"/>
  <c r="BK238" i="12"/>
  <c r="BK237" i="12"/>
  <c r="BK236" i="12"/>
  <c r="BK235" i="12"/>
  <c r="BK234" i="12"/>
  <c r="BK233" i="12"/>
  <c r="BK232" i="12"/>
  <c r="BK231" i="12"/>
  <c r="BK230" i="12"/>
  <c r="BK229" i="12"/>
  <c r="BK228" i="12"/>
  <c r="BK227" i="12"/>
  <c r="BK226" i="12"/>
  <c r="BK225" i="12"/>
  <c r="BK224" i="12"/>
  <c r="BK223" i="12"/>
  <c r="BK222" i="12"/>
  <c r="BK221" i="12"/>
  <c r="BK220" i="12"/>
  <c r="BK219" i="12"/>
  <c r="BK218" i="12"/>
  <c r="BK217" i="12"/>
  <c r="BK216" i="12"/>
  <c r="BK215" i="12"/>
  <c r="BK214" i="12"/>
  <c r="BK213" i="12"/>
  <c r="BK212" i="12"/>
  <c r="BK211" i="12"/>
  <c r="BK210" i="12"/>
  <c r="BK209" i="12"/>
  <c r="BK208" i="12"/>
  <c r="BK207" i="12"/>
  <c r="BK206" i="12"/>
  <c r="BK205" i="12"/>
  <c r="BK204" i="12"/>
  <c r="BK203" i="12"/>
  <c r="BK202" i="12"/>
  <c r="BK201" i="12"/>
  <c r="BK200" i="12"/>
  <c r="BK199" i="12"/>
  <c r="BK198" i="12"/>
  <c r="BK197" i="12"/>
  <c r="BK196" i="12"/>
  <c r="BK195" i="12"/>
  <c r="BK194" i="12"/>
  <c r="BK193" i="12"/>
  <c r="BK192" i="12"/>
  <c r="BK191" i="12"/>
  <c r="BK190" i="12"/>
  <c r="BK189" i="12"/>
  <c r="BK188" i="12"/>
  <c r="BK187" i="12"/>
  <c r="BK186" i="12"/>
  <c r="BK185" i="12"/>
  <c r="BK184" i="12"/>
  <c r="BK183" i="12"/>
  <c r="BK182" i="12"/>
  <c r="BK181" i="12"/>
  <c r="BK180" i="12"/>
  <c r="BK179" i="12"/>
  <c r="BK178" i="12"/>
  <c r="BK177" i="12"/>
  <c r="BK176" i="12"/>
  <c r="BK175" i="12"/>
  <c r="BK174" i="12"/>
  <c r="BK173" i="12"/>
  <c r="BK172" i="12"/>
  <c r="BK171" i="12"/>
  <c r="BK170" i="12"/>
  <c r="BK169" i="12"/>
  <c r="BK168" i="12"/>
  <c r="BK167" i="12"/>
  <c r="BK166" i="12"/>
  <c r="BK165" i="12"/>
  <c r="BK164" i="12"/>
  <c r="BK163" i="12"/>
  <c r="BK162" i="12"/>
  <c r="BK161" i="12"/>
  <c r="BK160" i="12"/>
  <c r="BK159" i="12"/>
  <c r="BK158" i="12"/>
  <c r="BK157" i="12"/>
  <c r="BK156" i="12"/>
  <c r="BK155" i="12"/>
  <c r="BK154" i="12"/>
  <c r="BK153" i="12"/>
  <c r="BK152" i="12"/>
  <c r="BK151" i="12"/>
  <c r="BK150" i="12"/>
  <c r="BK149" i="12"/>
  <c r="BK148" i="12"/>
  <c r="BK147" i="12"/>
  <c r="BK146" i="12"/>
  <c r="BK145" i="12"/>
  <c r="BK144" i="12"/>
  <c r="BK143" i="12"/>
  <c r="BK142" i="12"/>
  <c r="BK141" i="12"/>
  <c r="BK140" i="12"/>
  <c r="BK139" i="12"/>
  <c r="BK138" i="12"/>
  <c r="BK137" i="12"/>
  <c r="BK136" i="12"/>
  <c r="BK135" i="12"/>
  <c r="BK134" i="12"/>
  <c r="BK133" i="12"/>
  <c r="BK132" i="12"/>
  <c r="BK131" i="12"/>
  <c r="BK130" i="12"/>
  <c r="BK129" i="12"/>
  <c r="BK128" i="12"/>
  <c r="BK127" i="12"/>
  <c r="BK126" i="12"/>
  <c r="BK125" i="12"/>
  <c r="BK124" i="12"/>
  <c r="BK123" i="12"/>
  <c r="BK122" i="12"/>
  <c r="BK121" i="12"/>
  <c r="BK120" i="12"/>
  <c r="BK119" i="12"/>
  <c r="BK118" i="12"/>
  <c r="BK117" i="12"/>
  <c r="BK116" i="12"/>
  <c r="BK115" i="12"/>
  <c r="BK114" i="12"/>
  <c r="BK113" i="12"/>
  <c r="BK112" i="12"/>
  <c r="BK111" i="12"/>
  <c r="BK110" i="12"/>
  <c r="BK109" i="12"/>
  <c r="BK108" i="12"/>
  <c r="BK107" i="12"/>
  <c r="BK106" i="12"/>
  <c r="BK105" i="12"/>
  <c r="BK104" i="12"/>
  <c r="BK103" i="12"/>
  <c r="BK102" i="12"/>
  <c r="BK101" i="12"/>
  <c r="BK100" i="12"/>
  <c r="BK99" i="12"/>
  <c r="BK98" i="12"/>
  <c r="BK97" i="12"/>
  <c r="BK96" i="12"/>
  <c r="BK95" i="12"/>
  <c r="BK94" i="12"/>
  <c r="BK93" i="12"/>
  <c r="BK92" i="12"/>
  <c r="BK91" i="12"/>
  <c r="BK90" i="12"/>
  <c r="BK89" i="12"/>
  <c r="BK88" i="12"/>
  <c r="BK87" i="12"/>
  <c r="BK86" i="12"/>
  <c r="BK85" i="12"/>
  <c r="BK84" i="12"/>
  <c r="BK83" i="12"/>
  <c r="BK82" i="12"/>
  <c r="BK81" i="12"/>
  <c r="BK80" i="12"/>
  <c r="BK79" i="12"/>
  <c r="BK78" i="12"/>
  <c r="BK77" i="12"/>
  <c r="BK76" i="12"/>
  <c r="BK75" i="12"/>
  <c r="BK74" i="12"/>
  <c r="BK73" i="12"/>
  <c r="BK72" i="12"/>
  <c r="BK71" i="12"/>
  <c r="BK70" i="12"/>
  <c r="BK69" i="12"/>
  <c r="BK68" i="12"/>
  <c r="BK67" i="12"/>
  <c r="BK66" i="12"/>
  <c r="BK65" i="12"/>
  <c r="BK64" i="12"/>
  <c r="BK63" i="12"/>
  <c r="BK62" i="12"/>
  <c r="BK61" i="12"/>
  <c r="BK60" i="12"/>
  <c r="BK59" i="12"/>
  <c r="BK58" i="12"/>
  <c r="BK57" i="12"/>
  <c r="BK56" i="12"/>
  <c r="BK55" i="12"/>
  <c r="BK54" i="12"/>
  <c r="BK53" i="12"/>
  <c r="BK52" i="12"/>
  <c r="BK51" i="12"/>
  <c r="BK50" i="12"/>
  <c r="BK49" i="12"/>
  <c r="BK48" i="12"/>
  <c r="BK47" i="12"/>
  <c r="BK46" i="12"/>
  <c r="BK45" i="12"/>
  <c r="BK44" i="12"/>
  <c r="BK43" i="12"/>
  <c r="BK42" i="12"/>
  <c r="BK41" i="12"/>
  <c r="BK40" i="12"/>
  <c r="BK39" i="12"/>
  <c r="BK38" i="12"/>
  <c r="BK37" i="12"/>
  <c r="BK36" i="12"/>
  <c r="BK35" i="12"/>
  <c r="BK34" i="12"/>
  <c r="BK33" i="12"/>
  <c r="BK32" i="12"/>
  <c r="BK31" i="12"/>
  <c r="BK30" i="12"/>
  <c r="BK29" i="12"/>
  <c r="BK28" i="12"/>
  <c r="BK27" i="12"/>
  <c r="BK26" i="12"/>
  <c r="BK25" i="12"/>
  <c r="BK24" i="12"/>
  <c r="BK23" i="12"/>
  <c r="BK22" i="12"/>
  <c r="BK21" i="12"/>
  <c r="BK20" i="12"/>
  <c r="BK19" i="12"/>
  <c r="BK18" i="12"/>
  <c r="BK17" i="12"/>
  <c r="BK16" i="12"/>
  <c r="BK15" i="12"/>
  <c r="BK14" i="12"/>
  <c r="BK13" i="12"/>
  <c r="BK12" i="12"/>
  <c r="BK11" i="12"/>
  <c r="BK10" i="12"/>
  <c r="BK9" i="12"/>
  <c r="BK8" i="12"/>
  <c r="BK7" i="12"/>
  <c r="BK6" i="12"/>
  <c r="BK5" i="12"/>
  <c r="B4" i="14" l="1"/>
  <c r="B9" i="14" s="1"/>
  <c r="B7" i="14" l="1"/>
  <c r="C35" i="13" s="1"/>
  <c r="C38" i="13" s="1"/>
  <c r="C41" i="13" s="1"/>
  <c r="C44" i="13" s="1"/>
  <c r="B5" i="14"/>
  <c r="B6" i="14" s="1"/>
  <c r="E35" i="13" s="1"/>
  <c r="AF125" i="9"/>
  <c r="W125" i="9"/>
  <c r="J125" i="9"/>
  <c r="I125" i="9"/>
  <c r="H125" i="9"/>
  <c r="G125" i="9"/>
  <c r="F125" i="9"/>
  <c r="E125" i="9"/>
  <c r="D125" i="9"/>
  <c r="C125" i="9"/>
  <c r="AF124" i="9"/>
  <c r="W124" i="9"/>
  <c r="J124" i="9"/>
  <c r="I124" i="9"/>
  <c r="H124" i="9"/>
  <c r="G124" i="9"/>
  <c r="F124" i="9"/>
  <c r="E124" i="9"/>
  <c r="D124" i="9"/>
  <c r="C124" i="9"/>
  <c r="AF123" i="9"/>
  <c r="W123" i="9"/>
  <c r="J123" i="9"/>
  <c r="I123" i="9"/>
  <c r="H123" i="9"/>
  <c r="G123" i="9"/>
  <c r="F123" i="9"/>
  <c r="E123" i="9"/>
  <c r="D123" i="9"/>
  <c r="C123" i="9"/>
  <c r="AF122" i="9"/>
  <c r="W122" i="9"/>
  <c r="J122" i="9"/>
  <c r="I122" i="9"/>
  <c r="H122" i="9"/>
  <c r="G122" i="9"/>
  <c r="F122" i="9"/>
  <c r="E122" i="9"/>
  <c r="D122" i="9"/>
  <c r="C122" i="9"/>
  <c r="AF121" i="9"/>
  <c r="W121" i="9"/>
  <c r="J121" i="9"/>
  <c r="I121" i="9"/>
  <c r="H121" i="9"/>
  <c r="G121" i="9"/>
  <c r="F121" i="9"/>
  <c r="E121" i="9"/>
  <c r="D121" i="9"/>
  <c r="C121" i="9"/>
  <c r="AF120" i="9"/>
  <c r="W120" i="9"/>
  <c r="J120" i="9"/>
  <c r="I120" i="9"/>
  <c r="H120" i="9"/>
  <c r="G120" i="9"/>
  <c r="F120" i="9"/>
  <c r="E120" i="9"/>
  <c r="D120" i="9"/>
  <c r="C120" i="9"/>
  <c r="AF119" i="9"/>
  <c r="W119" i="9"/>
  <c r="J119" i="9"/>
  <c r="I119" i="9"/>
  <c r="H119" i="9"/>
  <c r="G119" i="9"/>
  <c r="F119" i="9"/>
  <c r="E119" i="9"/>
  <c r="D119" i="9"/>
  <c r="C119" i="9"/>
  <c r="AF118" i="9"/>
  <c r="W118" i="9"/>
  <c r="J118" i="9"/>
  <c r="I118" i="9"/>
  <c r="H118" i="9"/>
  <c r="G118" i="9"/>
  <c r="F118" i="9"/>
  <c r="E118" i="9"/>
  <c r="D118" i="9"/>
  <c r="C118" i="9"/>
  <c r="AF117" i="9"/>
  <c r="W117" i="9"/>
  <c r="J117" i="9"/>
  <c r="I117" i="9"/>
  <c r="H117" i="9"/>
  <c r="G117" i="9"/>
  <c r="F117" i="9"/>
  <c r="E117" i="9"/>
  <c r="D117" i="9"/>
  <c r="C117" i="9"/>
  <c r="AF116" i="9"/>
  <c r="W116" i="9"/>
  <c r="J116" i="9"/>
  <c r="I116" i="9"/>
  <c r="H116" i="9"/>
  <c r="G116" i="9"/>
  <c r="F116" i="9"/>
  <c r="E116" i="9"/>
  <c r="D116" i="9"/>
  <c r="C116" i="9"/>
  <c r="AF115" i="9"/>
  <c r="W115" i="9"/>
  <c r="J115" i="9"/>
  <c r="I115" i="9"/>
  <c r="H115" i="9"/>
  <c r="G115" i="9"/>
  <c r="F115" i="9"/>
  <c r="E115" i="9"/>
  <c r="D115" i="9"/>
  <c r="C115" i="9"/>
  <c r="AF114" i="9"/>
  <c r="W114" i="9"/>
  <c r="J114" i="9"/>
  <c r="I114" i="9"/>
  <c r="H114" i="9"/>
  <c r="G114" i="9"/>
  <c r="F114" i="9"/>
  <c r="E114" i="9"/>
  <c r="D114" i="9"/>
  <c r="C114" i="9"/>
  <c r="AF113" i="9"/>
  <c r="W113" i="9"/>
  <c r="J113" i="9"/>
  <c r="I113" i="9"/>
  <c r="H113" i="9"/>
  <c r="G113" i="9"/>
  <c r="F113" i="9"/>
  <c r="E113" i="9"/>
  <c r="D113" i="9"/>
  <c r="C113" i="9"/>
  <c r="AF112" i="9"/>
  <c r="W112" i="9"/>
  <c r="J112" i="9"/>
  <c r="I112" i="9"/>
  <c r="H112" i="9"/>
  <c r="G112" i="9"/>
  <c r="F112" i="9"/>
  <c r="E112" i="9"/>
  <c r="D112" i="9"/>
  <c r="C112" i="9"/>
  <c r="AF111" i="9"/>
  <c r="W111" i="9"/>
  <c r="J111" i="9"/>
  <c r="I111" i="9"/>
  <c r="H111" i="9"/>
  <c r="G111" i="9"/>
  <c r="F111" i="9"/>
  <c r="E111" i="9"/>
  <c r="D111" i="9"/>
  <c r="C111" i="9"/>
  <c r="AF110" i="9"/>
  <c r="W110" i="9"/>
  <c r="J110" i="9"/>
  <c r="I110" i="9"/>
  <c r="H110" i="9"/>
  <c r="G110" i="9"/>
  <c r="F110" i="9"/>
  <c r="E110" i="9"/>
  <c r="D110" i="9"/>
  <c r="C110" i="9"/>
  <c r="AF109" i="9"/>
  <c r="W109" i="9"/>
  <c r="J109" i="9"/>
  <c r="I109" i="9"/>
  <c r="H109" i="9"/>
  <c r="G109" i="9"/>
  <c r="F109" i="9"/>
  <c r="E109" i="9"/>
  <c r="D109" i="9"/>
  <c r="C109" i="9"/>
  <c r="AF108" i="9"/>
  <c r="W108" i="9"/>
  <c r="J108" i="9"/>
  <c r="I108" i="9"/>
  <c r="H108" i="9"/>
  <c r="G108" i="9"/>
  <c r="F108" i="9"/>
  <c r="E108" i="9"/>
  <c r="D108" i="9"/>
  <c r="C108" i="9"/>
  <c r="AF107" i="9"/>
  <c r="W107" i="9"/>
  <c r="J107" i="9"/>
  <c r="I107" i="9"/>
  <c r="H107" i="9"/>
  <c r="G107" i="9"/>
  <c r="F107" i="9"/>
  <c r="E107" i="9"/>
  <c r="D107" i="9"/>
  <c r="C107" i="9"/>
  <c r="AF106" i="9"/>
  <c r="W106" i="9"/>
  <c r="J106" i="9"/>
  <c r="I106" i="9"/>
  <c r="H106" i="9"/>
  <c r="G106" i="9"/>
  <c r="F106" i="9"/>
  <c r="E106" i="9"/>
  <c r="D106" i="9"/>
  <c r="C106" i="9"/>
  <c r="AF105" i="9"/>
  <c r="W105" i="9"/>
  <c r="J105" i="9"/>
  <c r="I105" i="9"/>
  <c r="H105" i="9"/>
  <c r="G105" i="9"/>
  <c r="F105" i="9"/>
  <c r="E105" i="9"/>
  <c r="D105" i="9"/>
  <c r="C105" i="9"/>
  <c r="AF104" i="9"/>
  <c r="W104" i="9"/>
  <c r="J104" i="9"/>
  <c r="I104" i="9"/>
  <c r="H104" i="9"/>
  <c r="G104" i="9"/>
  <c r="F104" i="9"/>
  <c r="E104" i="9"/>
  <c r="D104" i="9"/>
  <c r="C104" i="9"/>
  <c r="AF103" i="9"/>
  <c r="W103" i="9"/>
  <c r="J103" i="9"/>
  <c r="I103" i="9"/>
  <c r="H103" i="9"/>
  <c r="G103" i="9"/>
  <c r="F103" i="9"/>
  <c r="E103" i="9"/>
  <c r="D103" i="9"/>
  <c r="C103" i="9"/>
  <c r="AF102" i="9"/>
  <c r="W102" i="9"/>
  <c r="J102" i="9"/>
  <c r="I102" i="9"/>
  <c r="H102" i="9"/>
  <c r="G102" i="9"/>
  <c r="F102" i="9"/>
  <c r="E102" i="9"/>
  <c r="D102" i="9"/>
  <c r="C102" i="9"/>
  <c r="AF101" i="9"/>
  <c r="W101" i="9"/>
  <c r="J101" i="9"/>
  <c r="I101" i="9"/>
  <c r="H101" i="9"/>
  <c r="G101" i="9"/>
  <c r="F101" i="9"/>
  <c r="E101" i="9"/>
  <c r="D101" i="9"/>
  <c r="C101" i="9"/>
  <c r="AF100" i="9"/>
  <c r="W100" i="9"/>
  <c r="J100" i="9"/>
  <c r="I100" i="9"/>
  <c r="H100" i="9"/>
  <c r="G100" i="9"/>
  <c r="F100" i="9"/>
  <c r="E100" i="9"/>
  <c r="D100" i="9"/>
  <c r="C100" i="9"/>
  <c r="AF99" i="9"/>
  <c r="W99" i="9"/>
  <c r="J99" i="9"/>
  <c r="I99" i="9"/>
  <c r="H99" i="9"/>
  <c r="G99" i="9"/>
  <c r="F99" i="9"/>
  <c r="E99" i="9"/>
  <c r="D99" i="9"/>
  <c r="C99" i="9"/>
  <c r="AF98" i="9"/>
  <c r="W98" i="9"/>
  <c r="J98" i="9"/>
  <c r="I98" i="9"/>
  <c r="H98" i="9"/>
  <c r="G98" i="9"/>
  <c r="F98" i="9"/>
  <c r="E98" i="9"/>
  <c r="D98" i="9"/>
  <c r="C98" i="9"/>
  <c r="AF97" i="9"/>
  <c r="W97" i="9"/>
  <c r="J97" i="9"/>
  <c r="I97" i="9"/>
  <c r="H97" i="9"/>
  <c r="G97" i="9"/>
  <c r="F97" i="9"/>
  <c r="E97" i="9"/>
  <c r="D97" i="9"/>
  <c r="C97" i="9"/>
  <c r="AF96" i="9"/>
  <c r="W96" i="9"/>
  <c r="J96" i="9"/>
  <c r="I96" i="9"/>
  <c r="H96" i="9"/>
  <c r="G96" i="9"/>
  <c r="F96" i="9"/>
  <c r="E96" i="9"/>
  <c r="D96" i="9"/>
  <c r="C96" i="9"/>
  <c r="AF95" i="9"/>
  <c r="W95" i="9"/>
  <c r="J95" i="9"/>
  <c r="I95" i="9"/>
  <c r="H95" i="9"/>
  <c r="G95" i="9"/>
  <c r="F95" i="9"/>
  <c r="E95" i="9"/>
  <c r="D95" i="9"/>
  <c r="C95" i="9"/>
  <c r="AF94" i="9"/>
  <c r="W94" i="9"/>
  <c r="J94" i="9"/>
  <c r="I94" i="9"/>
  <c r="H94" i="9"/>
  <c r="G94" i="9"/>
  <c r="F94" i="9"/>
  <c r="E94" i="9"/>
  <c r="D94" i="9"/>
  <c r="C94" i="9"/>
  <c r="AF93" i="9"/>
  <c r="W93" i="9"/>
  <c r="J93" i="9"/>
  <c r="I93" i="9"/>
  <c r="H93" i="9"/>
  <c r="G93" i="9"/>
  <c r="F93" i="9"/>
  <c r="E93" i="9"/>
  <c r="D93" i="9"/>
  <c r="C93" i="9"/>
  <c r="AF92" i="9"/>
  <c r="W92" i="9"/>
  <c r="J92" i="9"/>
  <c r="I92" i="9"/>
  <c r="H92" i="9"/>
  <c r="G92" i="9"/>
  <c r="F92" i="9"/>
  <c r="E92" i="9"/>
  <c r="D92" i="9"/>
  <c r="C92" i="9"/>
  <c r="AF91" i="9"/>
  <c r="W91" i="9"/>
  <c r="J91" i="9"/>
  <c r="I91" i="9"/>
  <c r="H91" i="9"/>
  <c r="G91" i="9"/>
  <c r="F91" i="9"/>
  <c r="E91" i="9"/>
  <c r="D91" i="9"/>
  <c r="C91" i="9"/>
  <c r="AF90" i="9"/>
  <c r="W90" i="9"/>
  <c r="J90" i="9"/>
  <c r="I90" i="9"/>
  <c r="H90" i="9"/>
  <c r="G90" i="9"/>
  <c r="F90" i="9"/>
  <c r="E90" i="9"/>
  <c r="D90" i="9"/>
  <c r="C90" i="9"/>
  <c r="AF89" i="9"/>
  <c r="W89" i="9"/>
  <c r="J89" i="9"/>
  <c r="I89" i="9"/>
  <c r="H89" i="9"/>
  <c r="G89" i="9"/>
  <c r="F89" i="9"/>
  <c r="E89" i="9"/>
  <c r="D89" i="9"/>
  <c r="C89" i="9"/>
  <c r="AF88" i="9"/>
  <c r="W88" i="9"/>
  <c r="J88" i="9"/>
  <c r="I88" i="9"/>
  <c r="H88" i="9"/>
  <c r="G88" i="9"/>
  <c r="F88" i="9"/>
  <c r="E88" i="9"/>
  <c r="D88" i="9"/>
  <c r="C88" i="9"/>
  <c r="AF87" i="9"/>
  <c r="W87" i="9"/>
  <c r="J87" i="9"/>
  <c r="I87" i="9"/>
  <c r="H87" i="9"/>
  <c r="G87" i="9"/>
  <c r="F87" i="9"/>
  <c r="E87" i="9"/>
  <c r="D87" i="9"/>
  <c r="C87" i="9"/>
  <c r="AF86" i="9"/>
  <c r="W86" i="9"/>
  <c r="J86" i="9"/>
  <c r="I86" i="9"/>
  <c r="H86" i="9"/>
  <c r="G86" i="9"/>
  <c r="F86" i="9"/>
  <c r="E86" i="9"/>
  <c r="D86" i="9"/>
  <c r="C86" i="9"/>
  <c r="AF85" i="9"/>
  <c r="W85" i="9"/>
  <c r="J85" i="9"/>
  <c r="I85" i="9"/>
  <c r="H85" i="9"/>
  <c r="G85" i="9"/>
  <c r="F85" i="9"/>
  <c r="E85" i="9"/>
  <c r="D85" i="9"/>
  <c r="C85" i="9"/>
  <c r="AF84" i="9"/>
  <c r="W84" i="9"/>
  <c r="J84" i="9"/>
  <c r="I84" i="9"/>
  <c r="H84" i="9"/>
  <c r="G84" i="9"/>
  <c r="F84" i="9"/>
  <c r="E84" i="9"/>
  <c r="D84" i="9"/>
  <c r="C84" i="9"/>
  <c r="AF83" i="9"/>
  <c r="W83" i="9"/>
  <c r="J83" i="9"/>
  <c r="I83" i="9"/>
  <c r="H83" i="9"/>
  <c r="G83" i="9"/>
  <c r="F83" i="9"/>
  <c r="E83" i="9"/>
  <c r="D83" i="9"/>
  <c r="C83" i="9"/>
  <c r="AF82" i="9"/>
  <c r="W82" i="9"/>
  <c r="J82" i="9"/>
  <c r="I82" i="9"/>
  <c r="H82" i="9"/>
  <c r="G82" i="9"/>
  <c r="F82" i="9"/>
  <c r="E82" i="9"/>
  <c r="D82" i="9"/>
  <c r="C82" i="9"/>
  <c r="AF81" i="9"/>
  <c r="W81" i="9"/>
  <c r="J81" i="9"/>
  <c r="I81" i="9"/>
  <c r="H81" i="9"/>
  <c r="G81" i="9"/>
  <c r="F81" i="9"/>
  <c r="E81" i="9"/>
  <c r="D81" i="9"/>
  <c r="C81" i="9"/>
  <c r="AF80" i="9"/>
  <c r="W80" i="9"/>
  <c r="J80" i="9"/>
  <c r="I80" i="9"/>
  <c r="H80" i="9"/>
  <c r="G80" i="9"/>
  <c r="F80" i="9"/>
  <c r="E80" i="9"/>
  <c r="D80" i="9"/>
  <c r="C80" i="9"/>
  <c r="AF79" i="9"/>
  <c r="W79" i="9"/>
  <c r="J79" i="9"/>
  <c r="I79" i="9"/>
  <c r="H79" i="9"/>
  <c r="G79" i="9"/>
  <c r="F79" i="9"/>
  <c r="E79" i="9"/>
  <c r="D79" i="9"/>
  <c r="C79" i="9"/>
  <c r="AF78" i="9"/>
  <c r="W78" i="9"/>
  <c r="J78" i="9"/>
  <c r="I78" i="9"/>
  <c r="H78" i="9"/>
  <c r="G78" i="9"/>
  <c r="F78" i="9"/>
  <c r="E78" i="9"/>
  <c r="D78" i="9"/>
  <c r="C78" i="9"/>
  <c r="AF77" i="9"/>
  <c r="W77" i="9"/>
  <c r="J77" i="9"/>
  <c r="I77" i="9"/>
  <c r="H77" i="9"/>
  <c r="G77" i="9"/>
  <c r="F77" i="9"/>
  <c r="E77" i="9"/>
  <c r="D77" i="9"/>
  <c r="C77" i="9"/>
  <c r="AF76" i="9"/>
  <c r="W76" i="9"/>
  <c r="J76" i="9"/>
  <c r="I76" i="9"/>
  <c r="H76" i="9"/>
  <c r="G76" i="9"/>
  <c r="F76" i="9"/>
  <c r="E76" i="9"/>
  <c r="D76" i="9"/>
  <c r="C76" i="9"/>
  <c r="AF75" i="9"/>
  <c r="W75" i="9"/>
  <c r="J75" i="9"/>
  <c r="I75" i="9"/>
  <c r="H75" i="9"/>
  <c r="G75" i="9"/>
  <c r="F75" i="9"/>
  <c r="E75" i="9"/>
  <c r="D75" i="9"/>
  <c r="C75" i="9"/>
  <c r="AF74" i="9"/>
  <c r="W74" i="9"/>
  <c r="J74" i="9"/>
  <c r="I74" i="9"/>
  <c r="H74" i="9"/>
  <c r="G74" i="9"/>
  <c r="F74" i="9"/>
  <c r="E74" i="9"/>
  <c r="D74" i="9"/>
  <c r="C74" i="9"/>
  <c r="AF73" i="9"/>
  <c r="W73" i="9"/>
  <c r="J73" i="9"/>
  <c r="I73" i="9"/>
  <c r="H73" i="9"/>
  <c r="G73" i="9"/>
  <c r="F73" i="9"/>
  <c r="E73" i="9"/>
  <c r="D73" i="9"/>
  <c r="C73" i="9"/>
  <c r="AF72" i="9"/>
  <c r="W72" i="9"/>
  <c r="J72" i="9"/>
  <c r="I72" i="9"/>
  <c r="H72" i="9"/>
  <c r="G72" i="9"/>
  <c r="F72" i="9"/>
  <c r="E72" i="9"/>
  <c r="D72" i="9"/>
  <c r="C72" i="9"/>
  <c r="AF71" i="9"/>
  <c r="W71" i="9"/>
  <c r="J71" i="9"/>
  <c r="I71" i="9"/>
  <c r="H71" i="9"/>
  <c r="G71" i="9"/>
  <c r="F71" i="9"/>
  <c r="E71" i="9"/>
  <c r="D71" i="9"/>
  <c r="C71" i="9"/>
  <c r="AF70" i="9"/>
  <c r="W70" i="9"/>
  <c r="J70" i="9"/>
  <c r="I70" i="9"/>
  <c r="H70" i="9"/>
  <c r="G70" i="9"/>
  <c r="F70" i="9"/>
  <c r="E70" i="9"/>
  <c r="D70" i="9"/>
  <c r="C70" i="9"/>
  <c r="AF69" i="9"/>
  <c r="W69" i="9"/>
  <c r="J69" i="9"/>
  <c r="I69" i="9"/>
  <c r="H69" i="9"/>
  <c r="G69" i="9"/>
  <c r="F69" i="9"/>
  <c r="E69" i="9"/>
  <c r="D69" i="9"/>
  <c r="C69" i="9"/>
  <c r="AF68" i="9"/>
  <c r="W68" i="9"/>
  <c r="J68" i="9"/>
  <c r="I68" i="9"/>
  <c r="H68" i="9"/>
  <c r="G68" i="9"/>
  <c r="F68" i="9"/>
  <c r="E68" i="9"/>
  <c r="D68" i="9"/>
  <c r="C68" i="9"/>
  <c r="AF67" i="9"/>
  <c r="W67" i="9"/>
  <c r="J67" i="9"/>
  <c r="I67" i="9"/>
  <c r="H67" i="9"/>
  <c r="G67" i="9"/>
  <c r="F67" i="9"/>
  <c r="E67" i="9"/>
  <c r="D67" i="9"/>
  <c r="C67" i="9"/>
  <c r="AF66" i="9"/>
  <c r="W66" i="9"/>
  <c r="J66" i="9"/>
  <c r="I66" i="9"/>
  <c r="H66" i="9"/>
  <c r="G66" i="9"/>
  <c r="F66" i="9"/>
  <c r="E66" i="9"/>
  <c r="D66" i="9"/>
  <c r="C66" i="9"/>
  <c r="AF65" i="9"/>
  <c r="W65" i="9"/>
  <c r="J65" i="9"/>
  <c r="I65" i="9"/>
  <c r="H65" i="9"/>
  <c r="G65" i="9"/>
  <c r="F65" i="9"/>
  <c r="E65" i="9"/>
  <c r="D65" i="9"/>
  <c r="C65" i="9"/>
  <c r="AF64" i="9"/>
  <c r="W64" i="9"/>
  <c r="J64" i="9"/>
  <c r="I64" i="9"/>
  <c r="H64" i="9"/>
  <c r="G64" i="9"/>
  <c r="F64" i="9"/>
  <c r="E64" i="9"/>
  <c r="D64" i="9"/>
  <c r="C64" i="9"/>
  <c r="AF63" i="9"/>
  <c r="W63" i="9"/>
  <c r="J63" i="9"/>
  <c r="I63" i="9"/>
  <c r="H63" i="9"/>
  <c r="G63" i="9"/>
  <c r="F63" i="9"/>
  <c r="E63" i="9"/>
  <c r="D63" i="9"/>
  <c r="C63" i="9"/>
  <c r="AF62" i="9"/>
  <c r="W62" i="9"/>
  <c r="J62" i="9"/>
  <c r="I62" i="9"/>
  <c r="H62" i="9"/>
  <c r="G62" i="9"/>
  <c r="F62" i="9"/>
  <c r="E62" i="9"/>
  <c r="D62" i="9"/>
  <c r="C62" i="9"/>
  <c r="AF61" i="9"/>
  <c r="W61" i="9"/>
  <c r="J61" i="9"/>
  <c r="I61" i="9"/>
  <c r="H61" i="9"/>
  <c r="G61" i="9"/>
  <c r="F61" i="9"/>
  <c r="E61" i="9"/>
  <c r="D61" i="9"/>
  <c r="C61" i="9"/>
  <c r="AF60" i="9"/>
  <c r="W60" i="9"/>
  <c r="J60" i="9"/>
  <c r="I60" i="9"/>
  <c r="H60" i="9"/>
  <c r="G60" i="9"/>
  <c r="F60" i="9"/>
  <c r="E60" i="9"/>
  <c r="D60" i="9"/>
  <c r="C60" i="9"/>
  <c r="AF59" i="9"/>
  <c r="W59" i="9"/>
  <c r="J59" i="9"/>
  <c r="I59" i="9"/>
  <c r="H59" i="9"/>
  <c r="G59" i="9"/>
  <c r="F59" i="9"/>
  <c r="E59" i="9"/>
  <c r="D59" i="9"/>
  <c r="C59" i="9"/>
  <c r="AF58" i="9"/>
  <c r="W58" i="9"/>
  <c r="J58" i="9"/>
  <c r="I58" i="9"/>
  <c r="H58" i="9"/>
  <c r="G58" i="9"/>
  <c r="F58" i="9"/>
  <c r="E58" i="9"/>
  <c r="D58" i="9"/>
  <c r="C58" i="9"/>
  <c r="AF57" i="9"/>
  <c r="W57" i="9"/>
  <c r="J57" i="9"/>
  <c r="I57" i="9"/>
  <c r="H57" i="9"/>
  <c r="G57" i="9"/>
  <c r="F57" i="9"/>
  <c r="E57" i="9"/>
  <c r="D57" i="9"/>
  <c r="C57" i="9"/>
  <c r="AF56" i="9"/>
  <c r="W56" i="9"/>
  <c r="J56" i="9"/>
  <c r="I56" i="9"/>
  <c r="H56" i="9"/>
  <c r="G56" i="9"/>
  <c r="F56" i="9"/>
  <c r="E56" i="9"/>
  <c r="D56" i="9"/>
  <c r="C56" i="9"/>
  <c r="AF55" i="9"/>
  <c r="W55" i="9"/>
  <c r="J55" i="9"/>
  <c r="I55" i="9"/>
  <c r="H55" i="9"/>
  <c r="G55" i="9"/>
  <c r="F55" i="9"/>
  <c r="E55" i="9"/>
  <c r="D55" i="9"/>
  <c r="C55" i="9"/>
  <c r="AF54" i="9"/>
  <c r="W54" i="9"/>
  <c r="J54" i="9"/>
  <c r="I54" i="9"/>
  <c r="H54" i="9"/>
  <c r="G54" i="9"/>
  <c r="F54" i="9"/>
  <c r="E54" i="9"/>
  <c r="D54" i="9"/>
  <c r="C54" i="9"/>
  <c r="AF53" i="9"/>
  <c r="W53" i="9"/>
  <c r="J53" i="9"/>
  <c r="I53" i="9"/>
  <c r="H53" i="9"/>
  <c r="G53" i="9"/>
  <c r="F53" i="9"/>
  <c r="E53" i="9"/>
  <c r="D53" i="9"/>
  <c r="C53" i="9"/>
  <c r="AF52" i="9"/>
  <c r="W52" i="9"/>
  <c r="J52" i="9"/>
  <c r="I52" i="9"/>
  <c r="H52" i="9"/>
  <c r="G52" i="9"/>
  <c r="F52" i="9"/>
  <c r="E52" i="9"/>
  <c r="D52" i="9"/>
  <c r="C52" i="9"/>
  <c r="AF51" i="9"/>
  <c r="W51" i="9"/>
  <c r="J51" i="9"/>
  <c r="I51" i="9"/>
  <c r="H51" i="9"/>
  <c r="G51" i="9"/>
  <c r="F51" i="9"/>
  <c r="E51" i="9"/>
  <c r="D51" i="9"/>
  <c r="C51" i="9"/>
  <c r="AF50" i="9"/>
  <c r="W50" i="9"/>
  <c r="J50" i="9"/>
  <c r="I50" i="9"/>
  <c r="H50" i="9"/>
  <c r="G50" i="9"/>
  <c r="F50" i="9"/>
  <c r="E50" i="9"/>
  <c r="D50" i="9"/>
  <c r="C50" i="9"/>
  <c r="AF49" i="9"/>
  <c r="W49" i="9"/>
  <c r="J49" i="9"/>
  <c r="I49" i="9"/>
  <c r="H49" i="9"/>
  <c r="G49" i="9"/>
  <c r="F49" i="9"/>
  <c r="E49" i="9"/>
  <c r="D49" i="9"/>
  <c r="C49" i="9"/>
  <c r="AF48" i="9"/>
  <c r="W48" i="9"/>
  <c r="J48" i="9"/>
  <c r="I48" i="9"/>
  <c r="H48" i="9"/>
  <c r="G48" i="9"/>
  <c r="F48" i="9"/>
  <c r="E48" i="9"/>
  <c r="D48" i="9"/>
  <c r="C48" i="9"/>
  <c r="AF47" i="9"/>
  <c r="W47" i="9"/>
  <c r="J47" i="9"/>
  <c r="I47" i="9"/>
  <c r="H47" i="9"/>
  <c r="G47" i="9"/>
  <c r="F47" i="9"/>
  <c r="E47" i="9"/>
  <c r="D47" i="9"/>
  <c r="C47" i="9"/>
  <c r="AF46" i="9"/>
  <c r="W46" i="9"/>
  <c r="J46" i="9"/>
  <c r="I46" i="9"/>
  <c r="H46" i="9"/>
  <c r="G46" i="9"/>
  <c r="F46" i="9"/>
  <c r="E46" i="9"/>
  <c r="D46" i="9"/>
  <c r="C46" i="9"/>
  <c r="AF45" i="9"/>
  <c r="W45" i="9"/>
  <c r="J45" i="9"/>
  <c r="I45" i="9"/>
  <c r="H45" i="9"/>
  <c r="G45" i="9"/>
  <c r="F45" i="9"/>
  <c r="E45" i="9"/>
  <c r="D45" i="9"/>
  <c r="C45" i="9"/>
  <c r="AF44" i="9"/>
  <c r="W44" i="9"/>
  <c r="J44" i="9"/>
  <c r="I44" i="9"/>
  <c r="H44" i="9"/>
  <c r="G44" i="9"/>
  <c r="F44" i="9"/>
  <c r="E44" i="9"/>
  <c r="D44" i="9"/>
  <c r="C44" i="9"/>
  <c r="AF43" i="9"/>
  <c r="W43" i="9"/>
  <c r="J43" i="9"/>
  <c r="I43" i="9"/>
  <c r="H43" i="9"/>
  <c r="G43" i="9"/>
  <c r="F43" i="9"/>
  <c r="E43" i="9"/>
  <c r="D43" i="9"/>
  <c r="C43" i="9"/>
  <c r="AF42" i="9"/>
  <c r="W42" i="9"/>
  <c r="J42" i="9"/>
  <c r="I42" i="9"/>
  <c r="H42" i="9"/>
  <c r="G42" i="9"/>
  <c r="F42" i="9"/>
  <c r="E42" i="9"/>
  <c r="D42" i="9"/>
  <c r="C42" i="9"/>
  <c r="AF41" i="9"/>
  <c r="W41" i="9"/>
  <c r="J41" i="9"/>
  <c r="I41" i="9"/>
  <c r="H41" i="9"/>
  <c r="G41" i="9"/>
  <c r="F41" i="9"/>
  <c r="E41" i="9"/>
  <c r="D41" i="9"/>
  <c r="C41" i="9"/>
  <c r="AF40" i="9"/>
  <c r="W40" i="9"/>
  <c r="J40" i="9"/>
  <c r="I40" i="9"/>
  <c r="H40" i="9"/>
  <c r="G40" i="9"/>
  <c r="F40" i="9"/>
  <c r="E40" i="9"/>
  <c r="D40" i="9"/>
  <c r="C40" i="9"/>
  <c r="AF39" i="9"/>
  <c r="W39" i="9"/>
  <c r="J39" i="9"/>
  <c r="I39" i="9"/>
  <c r="H39" i="9"/>
  <c r="G39" i="9"/>
  <c r="F39" i="9"/>
  <c r="E39" i="9"/>
  <c r="D39" i="9"/>
  <c r="C39" i="9"/>
  <c r="AF38" i="9"/>
  <c r="W38" i="9"/>
  <c r="J38" i="9"/>
  <c r="I38" i="9"/>
  <c r="H38" i="9"/>
  <c r="G38" i="9"/>
  <c r="F38" i="9"/>
  <c r="E38" i="9"/>
  <c r="D38" i="9"/>
  <c r="C38" i="9"/>
  <c r="AF37" i="9"/>
  <c r="W37" i="9"/>
  <c r="J37" i="9"/>
  <c r="I37" i="9"/>
  <c r="H37" i="9"/>
  <c r="G37" i="9"/>
  <c r="F37" i="9"/>
  <c r="E37" i="9"/>
  <c r="D37" i="9"/>
  <c r="C37" i="9"/>
  <c r="AF36" i="9"/>
  <c r="W36" i="9"/>
  <c r="J36" i="9"/>
  <c r="I36" i="9"/>
  <c r="H36" i="9"/>
  <c r="G36" i="9"/>
  <c r="F36" i="9"/>
  <c r="E36" i="9"/>
  <c r="D36" i="9"/>
  <c r="C36" i="9"/>
  <c r="AF35" i="9"/>
  <c r="W35" i="9"/>
  <c r="J35" i="9"/>
  <c r="I35" i="9"/>
  <c r="H35" i="9"/>
  <c r="G35" i="9"/>
  <c r="F35" i="9"/>
  <c r="E35" i="9"/>
  <c r="D35" i="9"/>
  <c r="C35" i="9"/>
  <c r="AF34" i="9"/>
  <c r="W34" i="9"/>
  <c r="J34" i="9"/>
  <c r="I34" i="9"/>
  <c r="H34" i="9"/>
  <c r="G34" i="9"/>
  <c r="F34" i="9"/>
  <c r="E34" i="9"/>
  <c r="D34" i="9"/>
  <c r="C34" i="9"/>
  <c r="AF33" i="9"/>
  <c r="W33" i="9"/>
  <c r="J33" i="9"/>
  <c r="I33" i="9"/>
  <c r="H33" i="9"/>
  <c r="G33" i="9"/>
  <c r="F33" i="9"/>
  <c r="E33" i="9"/>
  <c r="D33" i="9"/>
  <c r="C33" i="9"/>
  <c r="AF32" i="9"/>
  <c r="W32" i="9"/>
  <c r="J32" i="9"/>
  <c r="I32" i="9"/>
  <c r="H32" i="9"/>
  <c r="G32" i="9"/>
  <c r="F32" i="9"/>
  <c r="E32" i="9"/>
  <c r="D32" i="9"/>
  <c r="C32" i="9"/>
  <c r="AF31" i="9"/>
  <c r="W31" i="9"/>
  <c r="J31" i="9"/>
  <c r="I31" i="9"/>
  <c r="H31" i="9"/>
  <c r="G31" i="9"/>
  <c r="F31" i="9"/>
  <c r="E31" i="9"/>
  <c r="D31" i="9"/>
  <c r="C31" i="9"/>
  <c r="AF30" i="9"/>
  <c r="W30" i="9"/>
  <c r="J30" i="9"/>
  <c r="I30" i="9"/>
  <c r="H30" i="9"/>
  <c r="G30" i="9"/>
  <c r="F30" i="9"/>
  <c r="E30" i="9"/>
  <c r="D30" i="9"/>
  <c r="C30" i="9"/>
  <c r="AF29" i="9"/>
  <c r="W29" i="9"/>
  <c r="J29" i="9"/>
  <c r="I29" i="9"/>
  <c r="H29" i="9"/>
  <c r="G29" i="9"/>
  <c r="F29" i="9"/>
  <c r="E29" i="9"/>
  <c r="D29" i="9"/>
  <c r="C29" i="9"/>
  <c r="AF28" i="9"/>
  <c r="W28" i="9"/>
  <c r="J28" i="9"/>
  <c r="I28" i="9"/>
  <c r="H28" i="9"/>
  <c r="G28" i="9"/>
  <c r="F28" i="9"/>
  <c r="E28" i="9"/>
  <c r="D28" i="9"/>
  <c r="C28" i="9"/>
  <c r="AF27" i="9"/>
  <c r="W27" i="9"/>
  <c r="J27" i="9"/>
  <c r="I27" i="9"/>
  <c r="H27" i="9"/>
  <c r="G27" i="9"/>
  <c r="F27" i="9"/>
  <c r="E27" i="9"/>
  <c r="D27" i="9"/>
  <c r="C27" i="9"/>
  <c r="AF26" i="9"/>
  <c r="W26" i="9"/>
  <c r="J26" i="9"/>
  <c r="I26" i="9"/>
  <c r="H26" i="9"/>
  <c r="G26" i="9"/>
  <c r="F26" i="9"/>
  <c r="E26" i="9"/>
  <c r="D26" i="9"/>
  <c r="C26" i="9"/>
  <c r="AF25" i="9"/>
  <c r="W25" i="9"/>
  <c r="J25" i="9"/>
  <c r="I25" i="9"/>
  <c r="H25" i="9"/>
  <c r="G25" i="9"/>
  <c r="F25" i="9"/>
  <c r="E25" i="9"/>
  <c r="D25" i="9"/>
  <c r="C25" i="9"/>
  <c r="AF24" i="9"/>
  <c r="W24" i="9"/>
  <c r="J24" i="9"/>
  <c r="I24" i="9"/>
  <c r="H24" i="9"/>
  <c r="G24" i="9"/>
  <c r="F24" i="9"/>
  <c r="E24" i="9"/>
  <c r="D24" i="9"/>
  <c r="C24" i="9"/>
  <c r="AF23" i="9"/>
  <c r="W23" i="9"/>
  <c r="J23" i="9"/>
  <c r="I23" i="9"/>
  <c r="H23" i="9"/>
  <c r="G23" i="9"/>
  <c r="F23" i="9"/>
  <c r="E23" i="9"/>
  <c r="D23" i="9"/>
  <c r="C23" i="9"/>
  <c r="AF22" i="9"/>
  <c r="W22" i="9"/>
  <c r="J22" i="9"/>
  <c r="I22" i="9"/>
  <c r="H22" i="9"/>
  <c r="G22" i="9"/>
  <c r="F22" i="9"/>
  <c r="E22" i="9"/>
  <c r="D22" i="9"/>
  <c r="C22" i="9"/>
  <c r="AF21" i="9"/>
  <c r="W21" i="9"/>
  <c r="J21" i="9"/>
  <c r="I21" i="9"/>
  <c r="H21" i="9"/>
  <c r="G21" i="9"/>
  <c r="F21" i="9"/>
  <c r="E21" i="9"/>
  <c r="D21" i="9"/>
  <c r="C21" i="9"/>
  <c r="AF20" i="9"/>
  <c r="W20" i="9"/>
  <c r="J20" i="9"/>
  <c r="I20" i="9"/>
  <c r="H20" i="9"/>
  <c r="G20" i="9"/>
  <c r="F20" i="9"/>
  <c r="E20" i="9"/>
  <c r="D20" i="9"/>
  <c r="C20" i="9"/>
  <c r="AF19" i="9"/>
  <c r="W19" i="9"/>
  <c r="J19" i="9"/>
  <c r="I19" i="9"/>
  <c r="H19" i="9"/>
  <c r="G19" i="9"/>
  <c r="F19" i="9"/>
  <c r="E19" i="9"/>
  <c r="D19" i="9"/>
  <c r="C19" i="9"/>
  <c r="AF18" i="9"/>
  <c r="W18" i="9"/>
  <c r="J18" i="9"/>
  <c r="I18" i="9"/>
  <c r="H18" i="9"/>
  <c r="G18" i="9"/>
  <c r="F18" i="9"/>
  <c r="E18" i="9"/>
  <c r="D18" i="9"/>
  <c r="C18" i="9"/>
  <c r="AF17" i="9"/>
  <c r="W17" i="9"/>
  <c r="J17" i="9"/>
  <c r="I17" i="9"/>
  <c r="H17" i="9"/>
  <c r="G17" i="9"/>
  <c r="F17" i="9"/>
  <c r="E17" i="9"/>
  <c r="D17" i="9"/>
  <c r="C17" i="9"/>
  <c r="AF16" i="9"/>
  <c r="W16" i="9"/>
  <c r="J16" i="9"/>
  <c r="I16" i="9"/>
  <c r="H16" i="9"/>
  <c r="G16" i="9"/>
  <c r="F16" i="9"/>
  <c r="E16" i="9"/>
  <c r="D16" i="9"/>
  <c r="C16" i="9"/>
  <c r="AF15" i="9"/>
  <c r="W15" i="9"/>
  <c r="J15" i="9"/>
  <c r="I15" i="9"/>
  <c r="H15" i="9"/>
  <c r="G15" i="9"/>
  <c r="F15" i="9"/>
  <c r="E15" i="9"/>
  <c r="D15" i="9"/>
  <c r="C15" i="9"/>
  <c r="AF14" i="9"/>
  <c r="W14" i="9"/>
  <c r="J14" i="9"/>
  <c r="I14" i="9"/>
  <c r="H14" i="9"/>
  <c r="G14" i="9"/>
  <c r="F14" i="9"/>
  <c r="E14" i="9"/>
  <c r="D14" i="9"/>
  <c r="C14" i="9"/>
  <c r="AF13" i="9"/>
  <c r="W13" i="9"/>
  <c r="J13" i="9"/>
  <c r="I13" i="9"/>
  <c r="H13" i="9"/>
  <c r="G13" i="9"/>
  <c r="F13" i="9"/>
  <c r="E13" i="9"/>
  <c r="D13" i="9"/>
  <c r="C13" i="9"/>
  <c r="AF12" i="9"/>
  <c r="W12" i="9"/>
  <c r="J12" i="9"/>
  <c r="I12" i="9"/>
  <c r="H12" i="9"/>
  <c r="G12" i="9"/>
  <c r="F12" i="9"/>
  <c r="E12" i="9"/>
  <c r="D12" i="9"/>
  <c r="C12" i="9"/>
  <c r="AF11" i="9"/>
  <c r="W11" i="9"/>
  <c r="J11" i="9"/>
  <c r="I11" i="9"/>
  <c r="H11" i="9"/>
  <c r="G11" i="9"/>
  <c r="F11" i="9"/>
  <c r="E11" i="9"/>
  <c r="D11" i="9"/>
  <c r="C11" i="9"/>
  <c r="AF10" i="9"/>
  <c r="W10" i="9"/>
  <c r="J10" i="9"/>
  <c r="I10" i="9"/>
  <c r="H10" i="9"/>
  <c r="G10" i="9"/>
  <c r="F10" i="9"/>
  <c r="E10" i="9"/>
  <c r="D10" i="9"/>
  <c r="C10" i="9"/>
  <c r="AF9" i="9"/>
  <c r="W9" i="9"/>
  <c r="J9" i="9"/>
  <c r="I9" i="9"/>
  <c r="H9" i="9"/>
  <c r="G9" i="9"/>
  <c r="F9" i="9"/>
  <c r="E9" i="9"/>
  <c r="D9" i="9"/>
  <c r="C9" i="9"/>
  <c r="AF8" i="9"/>
  <c r="W8" i="9"/>
  <c r="J8" i="9"/>
  <c r="I8" i="9"/>
  <c r="H8" i="9"/>
  <c r="G8" i="9"/>
  <c r="F8" i="9"/>
  <c r="E8" i="9"/>
  <c r="D8" i="9"/>
  <c r="C8" i="9"/>
  <c r="AF7" i="9"/>
  <c r="W7" i="9"/>
  <c r="J7" i="9"/>
  <c r="I7" i="9"/>
  <c r="H7" i="9"/>
  <c r="G7" i="9"/>
  <c r="F7" i="9"/>
  <c r="E7" i="9"/>
  <c r="D7" i="9"/>
  <c r="C7" i="9"/>
  <c r="AF6" i="9"/>
  <c r="W6" i="9"/>
  <c r="J6" i="9"/>
  <c r="I6" i="9"/>
  <c r="H6" i="9"/>
  <c r="G6" i="9"/>
  <c r="F6" i="9"/>
  <c r="E6" i="9"/>
  <c r="D6" i="9"/>
  <c r="H4" i="9"/>
  <c r="E4" i="9"/>
  <c r="H3" i="9"/>
  <c r="H2" i="9"/>
  <c r="C30" i="13"/>
  <c r="A1" i="15" l="1"/>
  <c r="F20" i="14"/>
  <c r="D19" i="14"/>
  <c r="B19" i="14" s="1"/>
  <c r="D20" i="14"/>
  <c r="B12" i="14"/>
  <c r="B14" i="14" s="1"/>
  <c r="B16" i="14" s="1"/>
  <c r="K4" i="9" s="1"/>
  <c r="K125" i="9" s="1"/>
  <c r="L125" i="9" s="1"/>
  <c r="P125" i="9" s="1"/>
  <c r="B23" i="14"/>
  <c r="B41" i="14" s="1"/>
  <c r="D35" i="13"/>
  <c r="B20" i="14" l="1"/>
  <c r="C47" i="13" s="1"/>
  <c r="K118" i="9"/>
  <c r="L118" i="9" s="1"/>
  <c r="P118" i="9" s="1"/>
  <c r="Q118" i="9" s="1"/>
  <c r="Y118" i="9" s="1"/>
  <c r="K71" i="9"/>
  <c r="L71" i="9" s="1"/>
  <c r="P71" i="9" s="1"/>
  <c r="K111" i="9"/>
  <c r="L111" i="9" s="1"/>
  <c r="M111" i="9" s="1"/>
  <c r="K80" i="9"/>
  <c r="L80" i="9" s="1"/>
  <c r="P80" i="9" s="1"/>
  <c r="Q80" i="9" s="1"/>
  <c r="AG125" i="9"/>
  <c r="K77" i="9"/>
  <c r="L77" i="9" s="1"/>
  <c r="M77" i="9" s="1"/>
  <c r="K113" i="9"/>
  <c r="L113" i="9" s="1"/>
  <c r="P113" i="9" s="1"/>
  <c r="Q113" i="9" s="1"/>
  <c r="K45" i="9"/>
  <c r="L45" i="9" s="1"/>
  <c r="M45" i="9" s="1"/>
  <c r="K31" i="9"/>
  <c r="L31" i="9" s="1"/>
  <c r="P31" i="9" s="1"/>
  <c r="Q31" i="9" s="1"/>
  <c r="K81" i="9"/>
  <c r="L81" i="9" s="1"/>
  <c r="K65" i="9"/>
  <c r="L65" i="9" s="1"/>
  <c r="M65" i="9" s="1"/>
  <c r="K106" i="9"/>
  <c r="L106" i="9" s="1"/>
  <c r="P106" i="9" s="1"/>
  <c r="Q106" i="9" s="1"/>
  <c r="K6" i="9"/>
  <c r="L6" i="9" s="1"/>
  <c r="M6" i="9" s="1"/>
  <c r="K121" i="9"/>
  <c r="L121" i="9" s="1"/>
  <c r="P121" i="9" s="1"/>
  <c r="Q121" i="9" s="1"/>
  <c r="Y121" i="9" s="1"/>
  <c r="K59" i="9"/>
  <c r="L59" i="9" s="1"/>
  <c r="P59" i="9" s="1"/>
  <c r="K85" i="9"/>
  <c r="L85" i="9" s="1"/>
  <c r="M85" i="9" s="1"/>
  <c r="K114" i="9"/>
  <c r="L114" i="9" s="1"/>
  <c r="M114" i="9" s="1"/>
  <c r="K28" i="9"/>
  <c r="L28" i="9" s="1"/>
  <c r="P28" i="9" s="1"/>
  <c r="Q28" i="9" s="1"/>
  <c r="K40" i="9"/>
  <c r="L40" i="9" s="1"/>
  <c r="P40" i="9" s="1"/>
  <c r="Q40" i="9" s="1"/>
  <c r="K46" i="9"/>
  <c r="L46" i="9" s="1"/>
  <c r="M46" i="9" s="1"/>
  <c r="K74" i="9"/>
  <c r="L74" i="9" s="1"/>
  <c r="P74" i="9" s="1"/>
  <c r="K92" i="9"/>
  <c r="L92" i="9" s="1"/>
  <c r="P92" i="9" s="1"/>
  <c r="K20" i="9"/>
  <c r="L20" i="9" s="1"/>
  <c r="P20" i="9" s="1"/>
  <c r="Q20" i="9" s="1"/>
  <c r="K12" i="9"/>
  <c r="L12" i="9" s="1"/>
  <c r="M12" i="9" s="1"/>
  <c r="K100" i="9"/>
  <c r="L100" i="9" s="1"/>
  <c r="P100" i="9" s="1"/>
  <c r="Q100" i="9" s="1"/>
  <c r="K54" i="9"/>
  <c r="L54" i="9" s="1"/>
  <c r="M54" i="9" s="1"/>
  <c r="K103" i="9"/>
  <c r="L103" i="9" s="1"/>
  <c r="M103" i="9" s="1"/>
  <c r="K48" i="9"/>
  <c r="L48" i="9" s="1"/>
  <c r="M48" i="9" s="1"/>
  <c r="K109" i="9"/>
  <c r="L109" i="9" s="1"/>
  <c r="P109" i="9" s="1"/>
  <c r="Q109" i="9" s="1"/>
  <c r="K56" i="9"/>
  <c r="L56" i="9" s="1"/>
  <c r="P56" i="9" s="1"/>
  <c r="Q56" i="9" s="1"/>
  <c r="K23" i="9"/>
  <c r="L23" i="9" s="1"/>
  <c r="P23" i="9" s="1"/>
  <c r="Q23" i="9" s="1"/>
  <c r="K95" i="9"/>
  <c r="L95" i="9" s="1"/>
  <c r="M95" i="9" s="1"/>
  <c r="K17" i="9"/>
  <c r="L17" i="9" s="1"/>
  <c r="M17" i="9" s="1"/>
  <c r="K42" i="9"/>
  <c r="L42" i="9" s="1"/>
  <c r="P42" i="9" s="1"/>
  <c r="Q42" i="9" s="1"/>
  <c r="K75" i="9"/>
  <c r="L75" i="9" s="1"/>
  <c r="P75" i="9" s="1"/>
  <c r="K30" i="9"/>
  <c r="L30" i="9" s="1"/>
  <c r="P30" i="9" s="1"/>
  <c r="Q30" i="9" s="1"/>
  <c r="K124" i="9"/>
  <c r="L124" i="9" s="1"/>
  <c r="M124" i="9" s="1"/>
  <c r="X124" i="9" s="1"/>
  <c r="K41" i="9"/>
  <c r="L41" i="9" s="1"/>
  <c r="M41" i="9" s="1"/>
  <c r="K10" i="9"/>
  <c r="L10" i="9" s="1"/>
  <c r="M10" i="9" s="1"/>
  <c r="M125" i="9"/>
  <c r="N125" i="9" s="1"/>
  <c r="K101" i="9"/>
  <c r="L101" i="9" s="1"/>
  <c r="M101" i="9" s="1"/>
  <c r="K70" i="9"/>
  <c r="L70" i="9" s="1"/>
  <c r="M70" i="9" s="1"/>
  <c r="K36" i="9"/>
  <c r="L36" i="9" s="1"/>
  <c r="P36" i="9" s="1"/>
  <c r="Q36" i="9" s="1"/>
  <c r="K89" i="9"/>
  <c r="L89" i="9" s="1"/>
  <c r="M89" i="9" s="1"/>
  <c r="K57" i="9"/>
  <c r="L57" i="9" s="1"/>
  <c r="M57" i="9" s="1"/>
  <c r="K119" i="9"/>
  <c r="L119" i="9" s="1"/>
  <c r="AG119" i="9" s="1"/>
  <c r="K83" i="9"/>
  <c r="L83" i="9" s="1"/>
  <c r="M83" i="9" s="1"/>
  <c r="K49" i="9"/>
  <c r="L49" i="9" s="1"/>
  <c r="M49" i="9" s="1"/>
  <c r="K24" i="9"/>
  <c r="L24" i="9" s="1"/>
  <c r="P24" i="9" s="1"/>
  <c r="Q24" i="9" s="1"/>
  <c r="K110" i="9"/>
  <c r="L110" i="9" s="1"/>
  <c r="P110" i="9" s="1"/>
  <c r="K76" i="9"/>
  <c r="L76" i="9" s="1"/>
  <c r="P76" i="9" s="1"/>
  <c r="K14" i="9"/>
  <c r="L14" i="9" s="1"/>
  <c r="M14" i="9" s="1"/>
  <c r="K116" i="9"/>
  <c r="L116" i="9" s="1"/>
  <c r="P116" i="9" s="1"/>
  <c r="AH116" i="9" s="1"/>
  <c r="K99" i="9"/>
  <c r="L99" i="9" s="1"/>
  <c r="P99" i="9" s="1"/>
  <c r="K61" i="9"/>
  <c r="L61" i="9" s="1"/>
  <c r="M61" i="9" s="1"/>
  <c r="K39" i="9"/>
  <c r="L39" i="9" s="1"/>
  <c r="P39" i="9" s="1"/>
  <c r="K108" i="9"/>
  <c r="L108" i="9" s="1"/>
  <c r="M108" i="9" s="1"/>
  <c r="K78" i="9"/>
  <c r="L78" i="9" s="1"/>
  <c r="M78" i="9" s="1"/>
  <c r="K55" i="9"/>
  <c r="L55" i="9" s="1"/>
  <c r="K37" i="9"/>
  <c r="L37" i="9" s="1"/>
  <c r="M37" i="9" s="1"/>
  <c r="K93" i="9"/>
  <c r="L93" i="9" s="1"/>
  <c r="M93" i="9" s="1"/>
  <c r="K68" i="9"/>
  <c r="L68" i="9" s="1"/>
  <c r="M68" i="9" s="1"/>
  <c r="K43" i="9"/>
  <c r="L43" i="9" s="1"/>
  <c r="P43" i="9" s="1"/>
  <c r="K26" i="9"/>
  <c r="L26" i="9" s="1"/>
  <c r="P26" i="9" s="1"/>
  <c r="Q26" i="9" s="1"/>
  <c r="K19" i="9"/>
  <c r="L19" i="9" s="1"/>
  <c r="K97" i="9"/>
  <c r="L97" i="9" s="1"/>
  <c r="M97" i="9" s="1"/>
  <c r="K52" i="9"/>
  <c r="L52" i="9" s="1"/>
  <c r="P52" i="9" s="1"/>
  <c r="Q52" i="9" s="1"/>
  <c r="K16" i="9"/>
  <c r="L16" i="9" s="1"/>
  <c r="M16" i="9" s="1"/>
  <c r="K9" i="9"/>
  <c r="L9" i="9" s="1"/>
  <c r="M9" i="9" s="1"/>
  <c r="K107" i="9"/>
  <c r="L107" i="9" s="1"/>
  <c r="P107" i="9" s="1"/>
  <c r="Q107" i="9" s="1"/>
  <c r="K86" i="9"/>
  <c r="L86" i="9" s="1"/>
  <c r="P86" i="9" s="1"/>
  <c r="K62" i="9"/>
  <c r="L62" i="9" s="1"/>
  <c r="M62" i="9" s="1"/>
  <c r="K53" i="9"/>
  <c r="L53" i="9" s="1"/>
  <c r="P53" i="9" s="1"/>
  <c r="K122" i="9"/>
  <c r="L122" i="9" s="1"/>
  <c r="AG122" i="9" s="1"/>
  <c r="K104" i="9"/>
  <c r="L104" i="9" s="1"/>
  <c r="M104" i="9" s="1"/>
  <c r="K84" i="9"/>
  <c r="L84" i="9" s="1"/>
  <c r="M84" i="9" s="1"/>
  <c r="K63" i="9"/>
  <c r="L63" i="9" s="1"/>
  <c r="P63" i="9" s="1"/>
  <c r="Q63" i="9" s="1"/>
  <c r="K47" i="9"/>
  <c r="L47" i="9" s="1"/>
  <c r="M47" i="9" s="1"/>
  <c r="K35" i="9"/>
  <c r="L35" i="9" s="1"/>
  <c r="P35" i="9" s="1"/>
  <c r="K94" i="9"/>
  <c r="L94" i="9" s="1"/>
  <c r="P94" i="9" s="1"/>
  <c r="Q94" i="9" s="1"/>
  <c r="K82" i="9"/>
  <c r="L82" i="9" s="1"/>
  <c r="M82" i="9" s="1"/>
  <c r="K64" i="9"/>
  <c r="L64" i="9" s="1"/>
  <c r="M64" i="9" s="1"/>
  <c r="K32" i="9"/>
  <c r="L32" i="9" s="1"/>
  <c r="P32" i="9" s="1"/>
  <c r="Q32" i="9" s="1"/>
  <c r="K27" i="9"/>
  <c r="L27" i="9" s="1"/>
  <c r="P27" i="9" s="1"/>
  <c r="Q27" i="9" s="1"/>
  <c r="K22" i="9"/>
  <c r="L22" i="9" s="1"/>
  <c r="P22" i="9" s="1"/>
  <c r="Q22" i="9" s="1"/>
  <c r="K115" i="9"/>
  <c r="L115" i="9" s="1"/>
  <c r="P115" i="9" s="1"/>
  <c r="Q115" i="9" s="1"/>
  <c r="K96" i="9"/>
  <c r="L96" i="9" s="1"/>
  <c r="P96" i="9" s="1"/>
  <c r="Q96" i="9" s="1"/>
  <c r="K69" i="9"/>
  <c r="L69" i="9" s="1"/>
  <c r="P69" i="9" s="1"/>
  <c r="K18" i="9"/>
  <c r="L18" i="9" s="1"/>
  <c r="P18" i="9" s="1"/>
  <c r="Q18" i="9" s="1"/>
  <c r="K13" i="9"/>
  <c r="L13" i="9" s="1"/>
  <c r="M13" i="9" s="1"/>
  <c r="K8" i="9"/>
  <c r="L8" i="9" s="1"/>
  <c r="M8" i="9" s="1"/>
  <c r="K117" i="9"/>
  <c r="L117" i="9" s="1"/>
  <c r="P117" i="9" s="1"/>
  <c r="Q117" i="9" s="1"/>
  <c r="Y117" i="9" s="1"/>
  <c r="K102" i="9"/>
  <c r="L102" i="9" s="1"/>
  <c r="P102" i="9" s="1"/>
  <c r="Q102" i="9" s="1"/>
  <c r="K90" i="9"/>
  <c r="L90" i="9" s="1"/>
  <c r="P90" i="9" s="1"/>
  <c r="Q90" i="9" s="1"/>
  <c r="K73" i="9"/>
  <c r="L73" i="9" s="1"/>
  <c r="P73" i="9" s="1"/>
  <c r="K60" i="9"/>
  <c r="L60" i="9" s="1"/>
  <c r="P60" i="9" s="1"/>
  <c r="Q60" i="9" s="1"/>
  <c r="K50" i="9"/>
  <c r="L50" i="9" s="1"/>
  <c r="P50" i="9" s="1"/>
  <c r="Q50" i="9" s="1"/>
  <c r="K34" i="9"/>
  <c r="L34" i="9" s="1"/>
  <c r="M34" i="9" s="1"/>
  <c r="K112" i="9"/>
  <c r="L112" i="9" s="1"/>
  <c r="P112" i="9" s="1"/>
  <c r="Q112" i="9" s="1"/>
  <c r="K91" i="9"/>
  <c r="L91" i="9" s="1"/>
  <c r="K79" i="9"/>
  <c r="L79" i="9" s="1"/>
  <c r="P79" i="9" s="1"/>
  <c r="K67" i="9"/>
  <c r="L67" i="9" s="1"/>
  <c r="P67" i="9" s="1"/>
  <c r="Q67" i="9" s="1"/>
  <c r="K51" i="9"/>
  <c r="L51" i="9" s="1"/>
  <c r="P51" i="9" s="1"/>
  <c r="K44" i="9"/>
  <c r="L44" i="9" s="1"/>
  <c r="K123" i="9"/>
  <c r="L123" i="9" s="1"/>
  <c r="K105" i="9"/>
  <c r="L105" i="9" s="1"/>
  <c r="K88" i="9"/>
  <c r="L88" i="9" s="1"/>
  <c r="M88" i="9" s="1"/>
  <c r="K72" i="9"/>
  <c r="L72" i="9" s="1"/>
  <c r="M72" i="9" s="1"/>
  <c r="K58" i="9"/>
  <c r="L58" i="9" s="1"/>
  <c r="M58" i="9" s="1"/>
  <c r="K33" i="9"/>
  <c r="L33" i="9" s="1"/>
  <c r="P33" i="9" s="1"/>
  <c r="K29" i="9"/>
  <c r="L29" i="9" s="1"/>
  <c r="K25" i="9"/>
  <c r="L25" i="9" s="1"/>
  <c r="K21" i="9"/>
  <c r="L21" i="9" s="1"/>
  <c r="K120" i="9"/>
  <c r="L120" i="9" s="1"/>
  <c r="K98" i="9"/>
  <c r="L98" i="9" s="1"/>
  <c r="K87" i="9"/>
  <c r="L87" i="9" s="1"/>
  <c r="M87" i="9" s="1"/>
  <c r="K66" i="9"/>
  <c r="L66" i="9" s="1"/>
  <c r="M66" i="9" s="1"/>
  <c r="K38" i="9"/>
  <c r="L38" i="9" s="1"/>
  <c r="K15" i="9"/>
  <c r="L15" i="9" s="1"/>
  <c r="K11" i="9"/>
  <c r="L11" i="9" s="1"/>
  <c r="K7" i="9"/>
  <c r="L7" i="9" s="1"/>
  <c r="C23" i="14"/>
  <c r="C44" i="14" s="1"/>
  <c r="B22" i="14"/>
  <c r="Q125" i="9"/>
  <c r="AH125" i="9"/>
  <c r="AG71" i="9" l="1"/>
  <c r="C41" i="14"/>
  <c r="C43" i="14"/>
  <c r="P122" i="9"/>
  <c r="Q122" i="9" s="1"/>
  <c r="Y122" i="9" s="1"/>
  <c r="M40" i="9"/>
  <c r="AH118" i="9"/>
  <c r="M118" i="9"/>
  <c r="X118" i="9" s="1"/>
  <c r="AB118" i="9" s="1"/>
  <c r="AG118" i="9"/>
  <c r="M71" i="9"/>
  <c r="M24" i="9"/>
  <c r="M92" i="9"/>
  <c r="P81" i="9"/>
  <c r="AH71" i="9" s="1"/>
  <c r="P10" i="9"/>
  <c r="Q10" i="9" s="1"/>
  <c r="P65" i="9"/>
  <c r="AH65" i="9" s="1"/>
  <c r="M119" i="9"/>
  <c r="X119" i="9" s="1"/>
  <c r="P111" i="9"/>
  <c r="Q111" i="9" s="1"/>
  <c r="M20" i="9"/>
  <c r="M23" i="9"/>
  <c r="M99" i="9"/>
  <c r="M115" i="9"/>
  <c r="X115" i="9" s="1"/>
  <c r="P85" i="9"/>
  <c r="AH75" i="9" s="1"/>
  <c r="M80" i="9"/>
  <c r="AH80" i="9"/>
  <c r="AG9" i="9"/>
  <c r="M81" i="9"/>
  <c r="AG81" i="9"/>
  <c r="AG82" i="9"/>
  <c r="P54" i="9"/>
  <c r="Q54" i="9" s="1"/>
  <c r="P77" i="9"/>
  <c r="Q77" i="9" s="1"/>
  <c r="M63" i="9"/>
  <c r="M42" i="9"/>
  <c r="M110" i="9"/>
  <c r="M33" i="9"/>
  <c r="AH115" i="9"/>
  <c r="P37" i="9"/>
  <c r="AH27" i="9" s="1"/>
  <c r="M67" i="9"/>
  <c r="AG108" i="9"/>
  <c r="M53" i="9"/>
  <c r="M28" i="9"/>
  <c r="P95" i="9"/>
  <c r="Q95" i="9" s="1"/>
  <c r="AG117" i="9"/>
  <c r="AG98" i="9"/>
  <c r="AG19" i="9"/>
  <c r="AG47" i="9"/>
  <c r="AG80" i="9"/>
  <c r="AG36" i="9"/>
  <c r="Q116" i="9"/>
  <c r="Y116" i="9" s="1"/>
  <c r="P108" i="9"/>
  <c r="Q108" i="9" s="1"/>
  <c r="AG72" i="9"/>
  <c r="P89" i="9"/>
  <c r="AH79" i="9" s="1"/>
  <c r="AG84" i="9"/>
  <c r="M94" i="9"/>
  <c r="X125" i="9"/>
  <c r="M79" i="9"/>
  <c r="P16" i="9"/>
  <c r="Q16" i="9" s="1"/>
  <c r="AG114" i="9"/>
  <c r="AG39" i="9"/>
  <c r="P49" i="9"/>
  <c r="Q49" i="9" s="1"/>
  <c r="AG37" i="9"/>
  <c r="AH90" i="9"/>
  <c r="M74" i="9"/>
  <c r="M39" i="9"/>
  <c r="P6" i="9"/>
  <c r="Q6" i="9" s="1"/>
  <c r="P17" i="9"/>
  <c r="AH17" i="9" s="1"/>
  <c r="AG7" i="9"/>
  <c r="AG6" i="9"/>
  <c r="AG26" i="9"/>
  <c r="M109" i="9"/>
  <c r="AG124" i="9"/>
  <c r="M31" i="9"/>
  <c r="AG31" i="9"/>
  <c r="P14" i="9"/>
  <c r="Q14" i="9" s="1"/>
  <c r="M26" i="9"/>
  <c r="P124" i="9"/>
  <c r="Q124" i="9" s="1"/>
  <c r="Y124" i="9" s="1"/>
  <c r="Z124" i="9" s="1"/>
  <c r="M100" i="9"/>
  <c r="P114" i="9"/>
  <c r="Q114" i="9" s="1"/>
  <c r="AG16" i="9"/>
  <c r="AG100" i="9"/>
  <c r="AH99" i="9"/>
  <c r="AH100" i="9"/>
  <c r="AH121" i="9"/>
  <c r="P41" i="9"/>
  <c r="Q41" i="9" s="1"/>
  <c r="AG67" i="9"/>
  <c r="M56" i="9"/>
  <c r="P101" i="9"/>
  <c r="Q101" i="9" s="1"/>
  <c r="M22" i="9"/>
  <c r="AG121" i="9"/>
  <c r="AG28" i="9"/>
  <c r="AG57" i="9"/>
  <c r="AH18" i="9"/>
  <c r="AG14" i="9"/>
  <c r="AG53" i="9"/>
  <c r="AG101" i="9"/>
  <c r="AG116" i="9"/>
  <c r="AG111" i="9"/>
  <c r="AG12" i="9"/>
  <c r="P57" i="9"/>
  <c r="Q57" i="9" s="1"/>
  <c r="P9" i="9"/>
  <c r="Q9" i="9" s="1"/>
  <c r="P82" i="9"/>
  <c r="Q82" i="9" s="1"/>
  <c r="P93" i="9"/>
  <c r="Q93" i="9" s="1"/>
  <c r="AG56" i="9"/>
  <c r="AH106" i="9"/>
  <c r="AG18" i="9"/>
  <c r="AG24" i="9"/>
  <c r="M116" i="9"/>
  <c r="X116" i="9" s="1"/>
  <c r="M121" i="9"/>
  <c r="X121" i="9" s="1"/>
  <c r="Z121" i="9" s="1"/>
  <c r="AG44" i="9"/>
  <c r="AG91" i="9"/>
  <c r="AH107" i="9"/>
  <c r="M76" i="9"/>
  <c r="AG77" i="9"/>
  <c r="P46" i="9"/>
  <c r="AH46" i="9" s="1"/>
  <c r="P48" i="9"/>
  <c r="Q48" i="9" s="1"/>
  <c r="AG46" i="9"/>
  <c r="AG83" i="9"/>
  <c r="AH26" i="9"/>
  <c r="M117" i="9"/>
  <c r="X117" i="9" s="1"/>
  <c r="AA117" i="9" s="1"/>
  <c r="AG104" i="9"/>
  <c r="AG75" i="9"/>
  <c r="AG93" i="9"/>
  <c r="AG49" i="9"/>
  <c r="AG45" i="9"/>
  <c r="AH6" i="9"/>
  <c r="AH117" i="9"/>
  <c r="P83" i="9"/>
  <c r="AH73" i="9" s="1"/>
  <c r="P87" i="9"/>
  <c r="P72" i="9"/>
  <c r="Q72" i="9" s="1"/>
  <c r="AG106" i="9"/>
  <c r="M36" i="9"/>
  <c r="AH30" i="9"/>
  <c r="AG85" i="9"/>
  <c r="M106" i="9"/>
  <c r="M60" i="9"/>
  <c r="M30" i="9"/>
  <c r="AG95" i="9"/>
  <c r="P45" i="9"/>
  <c r="AH35" i="9" s="1"/>
  <c r="M86" i="9"/>
  <c r="M43" i="9"/>
  <c r="AG34" i="9"/>
  <c r="P12" i="9"/>
  <c r="Q12" i="9" s="1"/>
  <c r="P47" i="9"/>
  <c r="AH89" i="9"/>
  <c r="M75" i="9"/>
  <c r="Q110" i="9"/>
  <c r="P70" i="9"/>
  <c r="AH70" i="9" s="1"/>
  <c r="P64" i="9"/>
  <c r="AH64" i="9" s="1"/>
  <c r="M59" i="9"/>
  <c r="M122" i="9"/>
  <c r="X122" i="9" s="1"/>
  <c r="Z122" i="9" s="1"/>
  <c r="P97" i="9"/>
  <c r="Q97" i="9" s="1"/>
  <c r="AG115" i="9"/>
  <c r="AG107" i="9"/>
  <c r="AG103" i="9"/>
  <c r="AG64" i="9"/>
  <c r="AG99" i="9"/>
  <c r="AG60" i="9"/>
  <c r="P13" i="9"/>
  <c r="Q13" i="9" s="1"/>
  <c r="AG87" i="9"/>
  <c r="AG70" i="9"/>
  <c r="P68" i="9"/>
  <c r="Q68" i="9" s="1"/>
  <c r="AG68" i="9"/>
  <c r="M51" i="9"/>
  <c r="AG65" i="9"/>
  <c r="AG20" i="9"/>
  <c r="AG105" i="9"/>
  <c r="AG97" i="9"/>
  <c r="P119" i="9"/>
  <c r="AH119" i="9" s="1"/>
  <c r="P78" i="9"/>
  <c r="Q78" i="9" s="1"/>
  <c r="M107" i="9"/>
  <c r="P103" i="9"/>
  <c r="AG13" i="9"/>
  <c r="AG23" i="9"/>
  <c r="Q99" i="9"/>
  <c r="AG54" i="9"/>
  <c r="AG109" i="9"/>
  <c r="AG10" i="9"/>
  <c r="AG89" i="9"/>
  <c r="AG112" i="9"/>
  <c r="AH20" i="9"/>
  <c r="AG30" i="9"/>
  <c r="M113" i="9"/>
  <c r="AG113" i="9"/>
  <c r="AG38" i="9"/>
  <c r="AG90" i="9"/>
  <c r="M90" i="9"/>
  <c r="M18" i="9"/>
  <c r="AG48" i="9"/>
  <c r="E23" i="14"/>
  <c r="G32" i="14"/>
  <c r="G31" i="14"/>
  <c r="AH96" i="9"/>
  <c r="AG73" i="9"/>
  <c r="AG78" i="9"/>
  <c r="AG76" i="9"/>
  <c r="AG41" i="9"/>
  <c r="AG33" i="9"/>
  <c r="AG35" i="9"/>
  <c r="P55" i="9"/>
  <c r="Q55" i="9" s="1"/>
  <c r="AG43" i="9"/>
  <c r="M52" i="9"/>
  <c r="M32" i="9"/>
  <c r="AG63" i="9"/>
  <c r="AG8" i="9"/>
  <c r="AG42" i="9"/>
  <c r="AG61" i="9"/>
  <c r="P34" i="9"/>
  <c r="AG96" i="9"/>
  <c r="AG86" i="9"/>
  <c r="AG25" i="9"/>
  <c r="AG52" i="9"/>
  <c r="P88" i="9"/>
  <c r="Q88" i="9" s="1"/>
  <c r="M73" i="9"/>
  <c r="M35" i="9"/>
  <c r="P61" i="9"/>
  <c r="AH61" i="9" s="1"/>
  <c r="AG22" i="9"/>
  <c r="M55" i="9"/>
  <c r="AG55" i="9"/>
  <c r="P104" i="9"/>
  <c r="AG51" i="9"/>
  <c r="AH22" i="9"/>
  <c r="P8" i="9"/>
  <c r="M112" i="9"/>
  <c r="P19" i="9"/>
  <c r="M19" i="9"/>
  <c r="AH50" i="9"/>
  <c r="AH102" i="9"/>
  <c r="AG66" i="9"/>
  <c r="AG58" i="9"/>
  <c r="P66" i="9"/>
  <c r="AH56" i="9" s="1"/>
  <c r="P58" i="9"/>
  <c r="Q58" i="9" s="1"/>
  <c r="AG69" i="9"/>
  <c r="AH92" i="9"/>
  <c r="AG50" i="9"/>
  <c r="AG59" i="9"/>
  <c r="M50" i="9"/>
  <c r="AG79" i="9"/>
  <c r="AG102" i="9"/>
  <c r="AG17" i="9"/>
  <c r="M96" i="9"/>
  <c r="AG32" i="9"/>
  <c r="P62" i="9"/>
  <c r="AG62" i="9"/>
  <c r="AH40" i="9"/>
  <c r="M69" i="9"/>
  <c r="AG94" i="9"/>
  <c r="AG40" i="9"/>
  <c r="AG92" i="9"/>
  <c r="M27" i="9"/>
  <c r="AG74" i="9"/>
  <c r="M102" i="9"/>
  <c r="P84" i="9"/>
  <c r="AG27" i="9"/>
  <c r="C26" i="14"/>
  <c r="C25" i="14"/>
  <c r="D23" i="14"/>
  <c r="D44" i="14" s="1"/>
  <c r="M15" i="9"/>
  <c r="P15" i="9"/>
  <c r="Q15" i="9" s="1"/>
  <c r="M98" i="9"/>
  <c r="AG88" i="9"/>
  <c r="P98" i="9"/>
  <c r="Q98" i="9" s="1"/>
  <c r="P29" i="9"/>
  <c r="AH29" i="9" s="1"/>
  <c r="M29" i="9"/>
  <c r="M38" i="9"/>
  <c r="P38" i="9"/>
  <c r="AG120" i="9"/>
  <c r="M120" i="9"/>
  <c r="X120" i="9" s="1"/>
  <c r="P120" i="9"/>
  <c r="AG110" i="9"/>
  <c r="P105" i="9"/>
  <c r="M105" i="9"/>
  <c r="M7" i="9"/>
  <c r="P7" i="9"/>
  <c r="Q7" i="9" s="1"/>
  <c r="P21" i="9"/>
  <c r="AG11" i="9"/>
  <c r="AG21" i="9"/>
  <c r="M21" i="9"/>
  <c r="AG123" i="9"/>
  <c r="M123" i="9"/>
  <c r="X123" i="9" s="1"/>
  <c r="P123" i="9"/>
  <c r="M11" i="9"/>
  <c r="P11" i="9"/>
  <c r="Q11" i="9" s="1"/>
  <c r="P25" i="9"/>
  <c r="AH25" i="9" s="1"/>
  <c r="M25" i="9"/>
  <c r="AG15" i="9"/>
  <c r="P44" i="9"/>
  <c r="Q44" i="9" s="1"/>
  <c r="M44" i="9"/>
  <c r="P91" i="9"/>
  <c r="Q91" i="9" s="1"/>
  <c r="M91" i="9"/>
  <c r="AG29" i="9"/>
  <c r="AH32" i="9"/>
  <c r="AH42" i="9"/>
  <c r="Q39" i="9"/>
  <c r="Q73" i="9"/>
  <c r="AH63" i="9"/>
  <c r="Q75" i="9"/>
  <c r="Q33" i="9"/>
  <c r="AH23" i="9"/>
  <c r="Q43" i="9"/>
  <c r="AH33" i="9"/>
  <c r="Q71" i="9"/>
  <c r="Q79" i="9"/>
  <c r="AH69" i="9"/>
  <c r="Q69" i="9"/>
  <c r="AH59" i="9"/>
  <c r="Q35" i="9"/>
  <c r="Q76" i="9"/>
  <c r="Q74" i="9"/>
  <c r="Q59" i="9"/>
  <c r="Q86" i="9"/>
  <c r="AH76" i="9"/>
  <c r="AH86" i="9"/>
  <c r="Q51" i="9"/>
  <c r="Q92" i="9"/>
  <c r="AH53" i="9"/>
  <c r="Q53" i="9"/>
  <c r="AH43" i="9"/>
  <c r="Y125" i="9"/>
  <c r="R125" i="9"/>
  <c r="O125" i="9"/>
  <c r="N124" i="9"/>
  <c r="AH112" i="9" l="1"/>
  <c r="B44" i="14"/>
  <c r="B45" i="14" s="1"/>
  <c r="D43" i="14"/>
  <c r="B43" i="14" s="1"/>
  <c r="D41" i="14"/>
  <c r="E41" i="14"/>
  <c r="AH122" i="9"/>
  <c r="AA118" i="9"/>
  <c r="AH16" i="9"/>
  <c r="Z118" i="9"/>
  <c r="Z125" i="9"/>
  <c r="Q81" i="9"/>
  <c r="AH111" i="9"/>
  <c r="AH10" i="9"/>
  <c r="Q65" i="9"/>
  <c r="Q37" i="9"/>
  <c r="AH82" i="9"/>
  <c r="AH67" i="9"/>
  <c r="Q85" i="9"/>
  <c r="AH77" i="9"/>
  <c r="AH101" i="9"/>
  <c r="Q64" i="9"/>
  <c r="Q89" i="9"/>
  <c r="AH124" i="9"/>
  <c r="AH108" i="9"/>
  <c r="AH85" i="9"/>
  <c r="AH87" i="9"/>
  <c r="AH62" i="9"/>
  <c r="AH72" i="9"/>
  <c r="AH54" i="9"/>
  <c r="AB124" i="9"/>
  <c r="Q87" i="9"/>
  <c r="AA124" i="9"/>
  <c r="AH39" i="9"/>
  <c r="AH31" i="9"/>
  <c r="AB121" i="9"/>
  <c r="AH109" i="9"/>
  <c r="AH55" i="9"/>
  <c r="AA121" i="9"/>
  <c r="AH37" i="9"/>
  <c r="Z116" i="9"/>
  <c r="Q47" i="9"/>
  <c r="AA116" i="9"/>
  <c r="Q83" i="9"/>
  <c r="AB116" i="9"/>
  <c r="AH47" i="9"/>
  <c r="AB117" i="9"/>
  <c r="AH41" i="9"/>
  <c r="AH49" i="9"/>
  <c r="Q70" i="9"/>
  <c r="Z117" i="9"/>
  <c r="AH60" i="9"/>
  <c r="AH97" i="9"/>
  <c r="AH57" i="9"/>
  <c r="Q66" i="9"/>
  <c r="Q61" i="9"/>
  <c r="Q119" i="9"/>
  <c r="Y119" i="9" s="1"/>
  <c r="AB119" i="9" s="1"/>
  <c r="Q62" i="9"/>
  <c r="AH114" i="9"/>
  <c r="Q17" i="9"/>
  <c r="AH14" i="9"/>
  <c r="Q46" i="9"/>
  <c r="AH51" i="9"/>
  <c r="Q45" i="9"/>
  <c r="AA122" i="9"/>
  <c r="AH36" i="9"/>
  <c r="AB122" i="9"/>
  <c r="AH45" i="9"/>
  <c r="AH93" i="9"/>
  <c r="AH83" i="9"/>
  <c r="AH58" i="9"/>
  <c r="AH12" i="9"/>
  <c r="AH52" i="9"/>
  <c r="AH13" i="9"/>
  <c r="AH48" i="9"/>
  <c r="AH78" i="9"/>
  <c r="AH68" i="9"/>
  <c r="Q103" i="9"/>
  <c r="AH103" i="9"/>
  <c r="H32" i="14"/>
  <c r="F32" i="14" s="1"/>
  <c r="H31" i="14"/>
  <c r="F31" i="14" s="1"/>
  <c r="AH81" i="9"/>
  <c r="AH98" i="9"/>
  <c r="Q8" i="9"/>
  <c r="AH8" i="9"/>
  <c r="AH94" i="9"/>
  <c r="AH104" i="9"/>
  <c r="Q104" i="9"/>
  <c r="AH24" i="9"/>
  <c r="Q34" i="9"/>
  <c r="AH91" i="9"/>
  <c r="Q19" i="9"/>
  <c r="AH9" i="9"/>
  <c r="AH88" i="9"/>
  <c r="AH84" i="9"/>
  <c r="Q84" i="9"/>
  <c r="AH74" i="9"/>
  <c r="AH66" i="9"/>
  <c r="AH34" i="9"/>
  <c r="AH7" i="9"/>
  <c r="Q123" i="9"/>
  <c r="Y123" i="9" s="1"/>
  <c r="AH123" i="9"/>
  <c r="AH113" i="9"/>
  <c r="AH28" i="9"/>
  <c r="Q38" i="9"/>
  <c r="AH38" i="9"/>
  <c r="AH44" i="9"/>
  <c r="Q25" i="9"/>
  <c r="AH15" i="9"/>
  <c r="Q120" i="9"/>
  <c r="Y120" i="9" s="1"/>
  <c r="AH120" i="9"/>
  <c r="AH110" i="9"/>
  <c r="D26" i="14"/>
  <c r="B26" i="14" s="1"/>
  <c r="D25" i="14"/>
  <c r="B25" i="14" s="1"/>
  <c r="Q21" i="9"/>
  <c r="AH21" i="9"/>
  <c r="AH11" i="9"/>
  <c r="AH105" i="9"/>
  <c r="Q105" i="9"/>
  <c r="AH95" i="9"/>
  <c r="Q29" i="9"/>
  <c r="AH19" i="9"/>
  <c r="X114" i="9"/>
  <c r="O124" i="9"/>
  <c r="N123" i="9"/>
  <c r="AA125" i="9"/>
  <c r="AB125" i="9"/>
  <c r="S125" i="9"/>
  <c r="U125" i="9" s="1"/>
  <c r="Y115" i="9"/>
  <c r="AA115" i="9" s="1"/>
  <c r="R124" i="9"/>
  <c r="Z119" i="9" l="1"/>
  <c r="AA119" i="9"/>
  <c r="B27" i="14"/>
  <c r="B28" i="14" s="1"/>
  <c r="AB120" i="9"/>
  <c r="AA120" i="9"/>
  <c r="Z120" i="9"/>
  <c r="AB123" i="9"/>
  <c r="AA123" i="9"/>
  <c r="Z123" i="9"/>
  <c r="T125" i="9"/>
  <c r="AC125" i="9" s="1"/>
  <c r="Z115" i="9"/>
  <c r="Y114" i="9"/>
  <c r="AB114" i="9" s="1"/>
  <c r="R123" i="9"/>
  <c r="S124" i="9"/>
  <c r="T124" i="9" s="1"/>
  <c r="AC124" i="9" s="1"/>
  <c r="V125" i="9"/>
  <c r="AE125" i="9" s="1"/>
  <c r="AD125" i="9"/>
  <c r="AB115" i="9"/>
  <c r="N122" i="9"/>
  <c r="X113" i="9"/>
  <c r="O123" i="9"/>
  <c r="C48" i="13" l="1"/>
  <c r="C49" i="13" s="1"/>
  <c r="V124" i="9"/>
  <c r="AE124" i="9" s="1"/>
  <c r="U124" i="9"/>
  <c r="AD124" i="9" s="1"/>
  <c r="AA114" i="9"/>
  <c r="Z114" i="9"/>
  <c r="X112" i="9"/>
  <c r="N121" i="9"/>
  <c r="O122" i="9"/>
  <c r="Y113" i="9"/>
  <c r="AB113" i="9" s="1"/>
  <c r="S123" i="9"/>
  <c r="V123" i="9" s="1"/>
  <c r="AE123" i="9" s="1"/>
  <c r="R122" i="9"/>
  <c r="C54" i="13" l="1"/>
  <c r="B8" i="15" s="1"/>
  <c r="B31" i="14"/>
  <c r="Z113" i="9"/>
  <c r="O121" i="9"/>
  <c r="X111" i="9"/>
  <c r="N120" i="9"/>
  <c r="U123" i="9"/>
  <c r="AD123" i="9" s="1"/>
  <c r="AA113" i="9"/>
  <c r="T123" i="9"/>
  <c r="AC123" i="9" s="1"/>
  <c r="Y112" i="9"/>
  <c r="Z112" i="9" s="1"/>
  <c r="S122" i="9"/>
  <c r="T122" i="9" s="1"/>
  <c r="AC122" i="9" s="1"/>
  <c r="R121" i="9"/>
  <c r="B32" i="14" l="1"/>
  <c r="AB112" i="9"/>
  <c r="V122" i="9"/>
  <c r="AE122" i="9" s="1"/>
  <c r="U122" i="9"/>
  <c r="AD122" i="9" s="1"/>
  <c r="AA112" i="9"/>
  <c r="X110" i="9"/>
  <c r="O120" i="9"/>
  <c r="N119" i="9"/>
  <c r="R120" i="9"/>
  <c r="Y111" i="9"/>
  <c r="AB111" i="9" s="1"/>
  <c r="S121" i="9"/>
  <c r="T121" i="9" s="1"/>
  <c r="AC121" i="9" s="1"/>
  <c r="C32" i="14" l="1"/>
  <c r="D55" i="13" s="1"/>
  <c r="C55" i="13"/>
  <c r="B11" i="15" s="1"/>
  <c r="Z111" i="9"/>
  <c r="N118" i="9"/>
  <c r="X109" i="9"/>
  <c r="O119" i="9"/>
  <c r="V121" i="9"/>
  <c r="AE121" i="9" s="1"/>
  <c r="U121" i="9"/>
  <c r="AD121" i="9" s="1"/>
  <c r="AA111" i="9"/>
  <c r="R119" i="9"/>
  <c r="S120" i="9"/>
  <c r="T120" i="9" s="1"/>
  <c r="AC120" i="9" s="1"/>
  <c r="Y110" i="9"/>
  <c r="Z110" i="9" s="1"/>
  <c r="V120" i="9" l="1"/>
  <c r="AE120" i="9" s="1"/>
  <c r="AA110" i="9"/>
  <c r="U120" i="9"/>
  <c r="AD120" i="9" s="1"/>
  <c r="AB110" i="9"/>
  <c r="S119" i="9"/>
  <c r="T119" i="9" s="1"/>
  <c r="AC119" i="9" s="1"/>
  <c r="Y109" i="9"/>
  <c r="AA109" i="9" s="1"/>
  <c r="R118" i="9"/>
  <c r="X108" i="9"/>
  <c r="O118" i="9"/>
  <c r="N117" i="9"/>
  <c r="AB109" i="9" l="1"/>
  <c r="Z109" i="9"/>
  <c r="V119" i="9"/>
  <c r="AE119" i="9" s="1"/>
  <c r="U119" i="9"/>
  <c r="AD119" i="9" s="1"/>
  <c r="S118" i="9"/>
  <c r="T118" i="9" s="1"/>
  <c r="AC118" i="9" s="1"/>
  <c r="R117" i="9"/>
  <c r="Y108" i="9"/>
  <c r="Z108" i="9" s="1"/>
  <c r="N116" i="9"/>
  <c r="X107" i="9"/>
  <c r="O117" i="9"/>
  <c r="V118" i="9" l="1"/>
  <c r="AE118" i="9" s="1"/>
  <c r="U118" i="9"/>
  <c r="AD118" i="9" s="1"/>
  <c r="AA108" i="9"/>
  <c r="X106" i="9"/>
  <c r="O116" i="9"/>
  <c r="N115" i="9"/>
  <c r="R116" i="9"/>
  <c r="Y107" i="9"/>
  <c r="Z107" i="9" s="1"/>
  <c r="S117" i="9"/>
  <c r="T117" i="9" s="1"/>
  <c r="AC117" i="9" s="1"/>
  <c r="AB108" i="9"/>
  <c r="AA107" i="9" l="1"/>
  <c r="V117" i="9"/>
  <c r="AE117" i="9" s="1"/>
  <c r="U117" i="9"/>
  <c r="AD117" i="9" s="1"/>
  <c r="AB107" i="9"/>
  <c r="S116" i="9"/>
  <c r="U116" i="9" s="1"/>
  <c r="AD116" i="9" s="1"/>
  <c r="R115" i="9"/>
  <c r="Y106" i="9"/>
  <c r="AB106" i="9" s="1"/>
  <c r="N114" i="9"/>
  <c r="X105" i="9"/>
  <c r="O115" i="9"/>
  <c r="Z106" i="9" l="1"/>
  <c r="X104" i="9"/>
  <c r="O114" i="9"/>
  <c r="N113" i="9"/>
  <c r="R114" i="9"/>
  <c r="Y105" i="9"/>
  <c r="AB105" i="9" s="1"/>
  <c r="S115" i="9"/>
  <c r="V115" i="9" s="1"/>
  <c r="AE115" i="9" s="1"/>
  <c r="AA106" i="9"/>
  <c r="V116" i="9"/>
  <c r="AE116" i="9" s="1"/>
  <c r="T116" i="9"/>
  <c r="AC116" i="9" s="1"/>
  <c r="U115" i="9" l="1"/>
  <c r="AD115" i="9" s="1"/>
  <c r="T115" i="9"/>
  <c r="AC115" i="9" s="1"/>
  <c r="Z105" i="9"/>
  <c r="S114" i="9"/>
  <c r="U114" i="9" s="1"/>
  <c r="AD114" i="9" s="1"/>
  <c r="R113" i="9"/>
  <c r="Y104" i="9"/>
  <c r="AA104" i="9" s="1"/>
  <c r="N112" i="9"/>
  <c r="X103" i="9"/>
  <c r="O113" i="9"/>
  <c r="AA105" i="9"/>
  <c r="AB104" i="9" l="1"/>
  <c r="Z104" i="9"/>
  <c r="T114" i="9"/>
  <c r="AC114" i="9" s="1"/>
  <c r="V114" i="9"/>
  <c r="AE114" i="9" s="1"/>
  <c r="O112" i="9"/>
  <c r="N111" i="9"/>
  <c r="X102" i="9"/>
  <c r="R112" i="9"/>
  <c r="Y103" i="9"/>
  <c r="AB103" i="9" s="1"/>
  <c r="S113" i="9"/>
  <c r="V113" i="9" s="1"/>
  <c r="AE113" i="9" s="1"/>
  <c r="AA103" i="9" l="1"/>
  <c r="Z103" i="9"/>
  <c r="T113" i="9"/>
  <c r="AC113" i="9" s="1"/>
  <c r="U113" i="9"/>
  <c r="AD113" i="9" s="1"/>
  <c r="O111" i="9"/>
  <c r="N110" i="9"/>
  <c r="X101" i="9"/>
  <c r="S112" i="9"/>
  <c r="T112" i="9" s="1"/>
  <c r="AC112" i="9" s="1"/>
  <c r="Y102" i="9"/>
  <c r="AA102" i="9" s="1"/>
  <c r="R111" i="9"/>
  <c r="U112" i="9" l="1"/>
  <c r="AD112" i="9" s="1"/>
  <c r="AB102" i="9"/>
  <c r="S111" i="9"/>
  <c r="U111" i="9" s="1"/>
  <c r="AD111" i="9" s="1"/>
  <c r="Y101" i="9"/>
  <c r="AA101" i="9" s="1"/>
  <c r="R110" i="9"/>
  <c r="O110" i="9"/>
  <c r="X100" i="9"/>
  <c r="N109" i="9"/>
  <c r="Z102" i="9"/>
  <c r="V112" i="9"/>
  <c r="AE112" i="9" s="1"/>
  <c r="AB101" i="9" l="1"/>
  <c r="V111" i="9"/>
  <c r="AE111" i="9" s="1"/>
  <c r="T111" i="9"/>
  <c r="AC111" i="9" s="1"/>
  <c r="Z101" i="9"/>
  <c r="O109" i="9"/>
  <c r="N108" i="9"/>
  <c r="X99" i="9"/>
  <c r="S110" i="9"/>
  <c r="T110" i="9" s="1"/>
  <c r="AC110" i="9" s="1"/>
  <c r="Y100" i="9"/>
  <c r="AB100" i="9" s="1"/>
  <c r="R109" i="9"/>
  <c r="Z100" i="9" l="1"/>
  <c r="AA100" i="9"/>
  <c r="V110" i="9"/>
  <c r="AE110" i="9" s="1"/>
  <c r="U110" i="9"/>
  <c r="AD110" i="9" s="1"/>
  <c r="S109" i="9"/>
  <c r="U109" i="9" s="1"/>
  <c r="AD109" i="9" s="1"/>
  <c r="Y99" i="9"/>
  <c r="AA99" i="9" s="1"/>
  <c r="R108" i="9"/>
  <c r="O108" i="9"/>
  <c r="X98" i="9"/>
  <c r="N107" i="9"/>
  <c r="T109" i="9" l="1"/>
  <c r="AC109" i="9" s="1"/>
  <c r="V109" i="9"/>
  <c r="AE109" i="9" s="1"/>
  <c r="Z99" i="9"/>
  <c r="O107" i="9"/>
  <c r="X97" i="9"/>
  <c r="N106" i="9"/>
  <c r="AB99" i="9"/>
  <c r="S108" i="9"/>
  <c r="T108" i="9" s="1"/>
  <c r="AC108" i="9" s="1"/>
  <c r="Y98" i="9"/>
  <c r="AA98" i="9" s="1"/>
  <c r="R107" i="9"/>
  <c r="Z98" i="9" l="1"/>
  <c r="V108" i="9"/>
  <c r="AE108" i="9" s="1"/>
  <c r="AB98" i="9"/>
  <c r="U108" i="9"/>
  <c r="AD108" i="9" s="1"/>
  <c r="S107" i="9"/>
  <c r="T107" i="9" s="1"/>
  <c r="AC107" i="9" s="1"/>
  <c r="Y97" i="9"/>
  <c r="Z97" i="9" s="1"/>
  <c r="R106" i="9"/>
  <c r="N105" i="9"/>
  <c r="X96" i="9"/>
  <c r="O106" i="9"/>
  <c r="AA97" i="9" l="1"/>
  <c r="V107" i="9"/>
  <c r="AE107" i="9" s="1"/>
  <c r="AB97" i="9"/>
  <c r="U107" i="9"/>
  <c r="AD107" i="9" s="1"/>
  <c r="O105" i="9"/>
  <c r="X95" i="9"/>
  <c r="N104" i="9"/>
  <c r="Y96" i="9"/>
  <c r="Z96" i="9" s="1"/>
  <c r="S106" i="9"/>
  <c r="V106" i="9" s="1"/>
  <c r="AE106" i="9" s="1"/>
  <c r="R105" i="9"/>
  <c r="AA96" i="9" l="1"/>
  <c r="U106" i="9"/>
  <c r="AD106" i="9" s="1"/>
  <c r="T106" i="9"/>
  <c r="AC106" i="9" s="1"/>
  <c r="AB96" i="9"/>
  <c r="Y95" i="9"/>
  <c r="AB95" i="9" s="1"/>
  <c r="R104" i="9"/>
  <c r="S105" i="9"/>
  <c r="V105" i="9" s="1"/>
  <c r="AE105" i="9" s="1"/>
  <c r="O104" i="9"/>
  <c r="X94" i="9"/>
  <c r="N103" i="9"/>
  <c r="T105" i="9" l="1"/>
  <c r="AC105" i="9" s="1"/>
  <c r="U105" i="9"/>
  <c r="AD105" i="9" s="1"/>
  <c r="Z95" i="9"/>
  <c r="Y94" i="9"/>
  <c r="AA94" i="9" s="1"/>
  <c r="R103" i="9"/>
  <c r="S104" i="9"/>
  <c r="T104" i="9" s="1"/>
  <c r="AC104" i="9" s="1"/>
  <c r="AA95" i="9"/>
  <c r="N102" i="9"/>
  <c r="O103" i="9"/>
  <c r="X93" i="9"/>
  <c r="AB94" i="9" l="1"/>
  <c r="U104" i="9"/>
  <c r="AD104" i="9" s="1"/>
  <c r="V104" i="9"/>
  <c r="AE104" i="9" s="1"/>
  <c r="Z94" i="9"/>
  <c r="O102" i="9"/>
  <c r="X92" i="9"/>
  <c r="N101" i="9"/>
  <c r="Y93" i="9"/>
  <c r="Z93" i="9" s="1"/>
  <c r="S103" i="9"/>
  <c r="V103" i="9" s="1"/>
  <c r="AE103" i="9" s="1"/>
  <c r="R102" i="9"/>
  <c r="AA93" i="9" l="1"/>
  <c r="U103" i="9"/>
  <c r="AD103" i="9" s="1"/>
  <c r="T103" i="9"/>
  <c r="AC103" i="9" s="1"/>
  <c r="N100" i="9"/>
  <c r="X91" i="9"/>
  <c r="O101" i="9"/>
  <c r="AB93" i="9"/>
  <c r="S102" i="9"/>
  <c r="U102" i="9" s="1"/>
  <c r="AD102" i="9" s="1"/>
  <c r="Y92" i="9"/>
  <c r="AB92" i="9" s="1"/>
  <c r="R101" i="9"/>
  <c r="AA92" i="9" l="1"/>
  <c r="T102" i="9"/>
  <c r="AC102" i="9" s="1"/>
  <c r="Z92" i="9"/>
  <c r="V102" i="9"/>
  <c r="AE102" i="9" s="1"/>
  <c r="Y91" i="9"/>
  <c r="AA91" i="9" s="1"/>
  <c r="S101" i="9"/>
  <c r="U101" i="9" s="1"/>
  <c r="AD101" i="9" s="1"/>
  <c r="R100" i="9"/>
  <c r="N99" i="9"/>
  <c r="X90" i="9"/>
  <c r="O100" i="9"/>
  <c r="AB91" i="9" l="1"/>
  <c r="Z91" i="9"/>
  <c r="T101" i="9"/>
  <c r="AC101" i="9" s="1"/>
  <c r="S100" i="9"/>
  <c r="U100" i="9" s="1"/>
  <c r="AD100" i="9" s="1"/>
  <c r="Y90" i="9"/>
  <c r="AB90" i="9" s="1"/>
  <c r="R99" i="9"/>
  <c r="N98" i="9"/>
  <c r="O99" i="9"/>
  <c r="X89" i="9"/>
  <c r="V101" i="9"/>
  <c r="AE101" i="9" s="1"/>
  <c r="AA90" i="9" l="1"/>
  <c r="Z90" i="9"/>
  <c r="V100" i="9"/>
  <c r="AE100" i="9" s="1"/>
  <c r="T100" i="9"/>
  <c r="AC100" i="9" s="1"/>
  <c r="Y89" i="9"/>
  <c r="AB89" i="9" s="1"/>
  <c r="R98" i="9"/>
  <c r="S99" i="9"/>
  <c r="U99" i="9" s="1"/>
  <c r="AD99" i="9" s="1"/>
  <c r="N97" i="9"/>
  <c r="O98" i="9"/>
  <c r="X88" i="9"/>
  <c r="T99" i="9" l="1"/>
  <c r="AC99" i="9" s="1"/>
  <c r="Z89" i="9"/>
  <c r="AA89" i="9"/>
  <c r="V99" i="9"/>
  <c r="AE99" i="9" s="1"/>
  <c r="S98" i="9"/>
  <c r="T98" i="9" s="1"/>
  <c r="AC98" i="9" s="1"/>
  <c r="Y88" i="9"/>
  <c r="Z88" i="9" s="1"/>
  <c r="R97" i="9"/>
  <c r="N96" i="9"/>
  <c r="O97" i="9"/>
  <c r="X87" i="9"/>
  <c r="U98" i="9" l="1"/>
  <c r="AD98" i="9" s="1"/>
  <c r="AB88" i="9"/>
  <c r="V98" i="9"/>
  <c r="AE98" i="9" s="1"/>
  <c r="AA88" i="9"/>
  <c r="O96" i="9"/>
  <c r="N95" i="9"/>
  <c r="X86" i="9"/>
  <c r="R96" i="9"/>
  <c r="Y87" i="9"/>
  <c r="Z87" i="9" s="1"/>
  <c r="S97" i="9"/>
  <c r="U97" i="9" s="1"/>
  <c r="AD97" i="9" s="1"/>
  <c r="AB87" i="9" l="1"/>
  <c r="N94" i="9"/>
  <c r="O95" i="9"/>
  <c r="X85" i="9"/>
  <c r="T97" i="9"/>
  <c r="AC97" i="9" s="1"/>
  <c r="V97" i="9"/>
  <c r="AE97" i="9" s="1"/>
  <c r="AA87" i="9"/>
  <c r="S96" i="9"/>
  <c r="U96" i="9" s="1"/>
  <c r="AD96" i="9" s="1"/>
  <c r="R95" i="9"/>
  <c r="Y86" i="9"/>
  <c r="Z86" i="9" s="1"/>
  <c r="AA86" i="9" l="1"/>
  <c r="AB86" i="9"/>
  <c r="V96" i="9"/>
  <c r="AE96" i="9" s="1"/>
  <c r="T96" i="9"/>
  <c r="AC96" i="9" s="1"/>
  <c r="Y85" i="9"/>
  <c r="AB85" i="9" s="1"/>
  <c r="S95" i="9"/>
  <c r="U95" i="9" s="1"/>
  <c r="AD95" i="9" s="1"/>
  <c r="R94" i="9"/>
  <c r="O94" i="9"/>
  <c r="N93" i="9"/>
  <c r="X84" i="9"/>
  <c r="AA85" i="9" l="1"/>
  <c r="T95" i="9"/>
  <c r="AC95" i="9" s="1"/>
  <c r="V95" i="9"/>
  <c r="AE95" i="9" s="1"/>
  <c r="N92" i="9"/>
  <c r="O93" i="9"/>
  <c r="X83" i="9"/>
  <c r="Z85" i="9"/>
  <c r="S94" i="9"/>
  <c r="V94" i="9" s="1"/>
  <c r="AE94" i="9" s="1"/>
  <c r="R93" i="9"/>
  <c r="Y84" i="9"/>
  <c r="AA84" i="9" s="1"/>
  <c r="T94" i="9" l="1"/>
  <c r="AC94" i="9" s="1"/>
  <c r="U94" i="9"/>
  <c r="AD94" i="9" s="1"/>
  <c r="Z84" i="9"/>
  <c r="AB84" i="9"/>
  <c r="S93" i="9"/>
  <c r="U93" i="9" s="1"/>
  <c r="AD93" i="9" s="1"/>
  <c r="R92" i="9"/>
  <c r="Y83" i="9"/>
  <c r="AB83" i="9" s="1"/>
  <c r="O92" i="9"/>
  <c r="N91" i="9"/>
  <c r="X82" i="9"/>
  <c r="T93" i="9" l="1"/>
  <c r="AC93" i="9" s="1"/>
  <c r="S92" i="9"/>
  <c r="U92" i="9" s="1"/>
  <c r="AD92" i="9" s="1"/>
  <c r="R91" i="9"/>
  <c r="Y82" i="9"/>
  <c r="Z82" i="9" s="1"/>
  <c r="AA83" i="9"/>
  <c r="N90" i="9"/>
  <c r="O91" i="9"/>
  <c r="X81" i="9"/>
  <c r="Z83" i="9"/>
  <c r="V93" i="9"/>
  <c r="AE93" i="9" s="1"/>
  <c r="AB82" i="9" l="1"/>
  <c r="T92" i="9"/>
  <c r="AC92" i="9" s="1"/>
  <c r="AA82" i="9"/>
  <c r="N89" i="9"/>
  <c r="O90" i="9"/>
  <c r="X80" i="9"/>
  <c r="V92" i="9"/>
  <c r="AE92" i="9" s="1"/>
  <c r="R90" i="9"/>
  <c r="Y81" i="9"/>
  <c r="Z81" i="9" s="1"/>
  <c r="S91" i="9"/>
  <c r="U91" i="9" s="1"/>
  <c r="AD91" i="9" s="1"/>
  <c r="T91" i="9" l="1"/>
  <c r="AC91" i="9" s="1"/>
  <c r="AA81" i="9"/>
  <c r="AB81" i="9"/>
  <c r="V91" i="9"/>
  <c r="AE91" i="9" s="1"/>
  <c r="S90" i="9"/>
  <c r="T90" i="9" s="1"/>
  <c r="AC90" i="9" s="1"/>
  <c r="R89" i="9"/>
  <c r="Y80" i="9"/>
  <c r="AA80" i="9" s="1"/>
  <c r="N88" i="9"/>
  <c r="O89" i="9"/>
  <c r="X79" i="9"/>
  <c r="AB80" i="9" l="1"/>
  <c r="Z80" i="9"/>
  <c r="U90" i="9"/>
  <c r="AD90" i="9" s="1"/>
  <c r="R88" i="9"/>
  <c r="S89" i="9"/>
  <c r="V89" i="9" s="1"/>
  <c r="AE89" i="9" s="1"/>
  <c r="Y79" i="9"/>
  <c r="Z79" i="9" s="1"/>
  <c r="N87" i="9"/>
  <c r="O88" i="9"/>
  <c r="X78" i="9"/>
  <c r="V90" i="9"/>
  <c r="AE90" i="9" s="1"/>
  <c r="T89" i="9" l="1"/>
  <c r="AC89" i="9" s="1"/>
  <c r="U89" i="9"/>
  <c r="AD89" i="9" s="1"/>
  <c r="AB79" i="9"/>
  <c r="N86" i="9"/>
  <c r="O87" i="9"/>
  <c r="X77" i="9"/>
  <c r="AA79" i="9"/>
  <c r="R87" i="9"/>
  <c r="S88" i="9"/>
  <c r="V88" i="9" s="1"/>
  <c r="AE88" i="9" s="1"/>
  <c r="Y78" i="9"/>
  <c r="Z78" i="9" s="1"/>
  <c r="U88" i="9" l="1"/>
  <c r="AD88" i="9" s="1"/>
  <c r="AB78" i="9"/>
  <c r="T88" i="9"/>
  <c r="AC88" i="9" s="1"/>
  <c r="R86" i="9"/>
  <c r="S87" i="9"/>
  <c r="U87" i="9" s="1"/>
  <c r="AD87" i="9" s="1"/>
  <c r="Y77" i="9"/>
  <c r="AA77" i="9" s="1"/>
  <c r="AA78" i="9"/>
  <c r="N85" i="9"/>
  <c r="O86" i="9"/>
  <c r="X76" i="9"/>
  <c r="Z77" i="9" l="1"/>
  <c r="V87" i="9"/>
  <c r="AE87" i="9" s="1"/>
  <c r="T87" i="9"/>
  <c r="AC87" i="9" s="1"/>
  <c r="AB77" i="9"/>
  <c r="N84" i="9"/>
  <c r="O85" i="9"/>
  <c r="X75" i="9"/>
  <c r="R85" i="9"/>
  <c r="S86" i="9"/>
  <c r="V86" i="9" s="1"/>
  <c r="AE86" i="9" s="1"/>
  <c r="Y76" i="9"/>
  <c r="AA76" i="9" s="1"/>
  <c r="T86" i="9" l="1"/>
  <c r="AC86" i="9" s="1"/>
  <c r="AB76" i="9"/>
  <c r="Z76" i="9"/>
  <c r="N83" i="9"/>
  <c r="O84" i="9"/>
  <c r="X74" i="9"/>
  <c r="U86" i="9"/>
  <c r="AD86" i="9" s="1"/>
  <c r="R84" i="9"/>
  <c r="S85" i="9"/>
  <c r="V85" i="9" s="1"/>
  <c r="AE85" i="9" s="1"/>
  <c r="Y75" i="9"/>
  <c r="AA75" i="9" s="1"/>
  <c r="T85" i="9" l="1"/>
  <c r="AC85" i="9" s="1"/>
  <c r="U85" i="9"/>
  <c r="AD85" i="9" s="1"/>
  <c r="Z75" i="9"/>
  <c r="AB75" i="9"/>
  <c r="R83" i="9"/>
  <c r="S84" i="9"/>
  <c r="V84" i="9" s="1"/>
  <c r="AE84" i="9" s="1"/>
  <c r="Y74" i="9"/>
  <c r="Z74" i="9" s="1"/>
  <c r="N82" i="9"/>
  <c r="O83" i="9"/>
  <c r="X73" i="9"/>
  <c r="T84" i="9" l="1"/>
  <c r="AC84" i="9" s="1"/>
  <c r="AA74" i="9"/>
  <c r="U84" i="9"/>
  <c r="AD84" i="9" s="1"/>
  <c r="N81" i="9"/>
  <c r="O82" i="9"/>
  <c r="X72" i="9"/>
  <c r="AB74" i="9"/>
  <c r="R82" i="9"/>
  <c r="S83" i="9"/>
  <c r="V83" i="9" s="1"/>
  <c r="AE83" i="9" s="1"/>
  <c r="Y73" i="9"/>
  <c r="Z73" i="9" s="1"/>
  <c r="AB73" i="9" l="1"/>
  <c r="T83" i="9"/>
  <c r="AC83" i="9" s="1"/>
  <c r="N80" i="9"/>
  <c r="O81" i="9"/>
  <c r="X71" i="9"/>
  <c r="AA73" i="9"/>
  <c r="U83" i="9"/>
  <c r="AD83" i="9" s="1"/>
  <c r="R81" i="9"/>
  <c r="S82" i="9"/>
  <c r="V82" i="9" s="1"/>
  <c r="AE82" i="9" s="1"/>
  <c r="Y72" i="9"/>
  <c r="AA72" i="9" s="1"/>
  <c r="T82" i="9" l="1"/>
  <c r="AC82" i="9" s="1"/>
  <c r="AB72" i="9"/>
  <c r="Z72" i="9"/>
  <c r="U82" i="9"/>
  <c r="AD82" i="9" s="1"/>
  <c r="R80" i="9"/>
  <c r="S81" i="9"/>
  <c r="V81" i="9" s="1"/>
  <c r="AE81" i="9" s="1"/>
  <c r="Y71" i="9"/>
  <c r="AB71" i="9" s="1"/>
  <c r="N79" i="9"/>
  <c r="O80" i="9"/>
  <c r="X70" i="9"/>
  <c r="AA71" i="9" l="1"/>
  <c r="Z71" i="9"/>
  <c r="N78" i="9"/>
  <c r="O79" i="9"/>
  <c r="X69" i="9"/>
  <c r="U81" i="9"/>
  <c r="AD81" i="9" s="1"/>
  <c r="T81" i="9"/>
  <c r="AC81" i="9" s="1"/>
  <c r="R79" i="9"/>
  <c r="S80" i="9"/>
  <c r="V80" i="9" s="1"/>
  <c r="AE80" i="9" s="1"/>
  <c r="Y70" i="9"/>
  <c r="Z70" i="9" s="1"/>
  <c r="T80" i="9" l="1"/>
  <c r="AC80" i="9" s="1"/>
  <c r="AB70" i="9"/>
  <c r="U80" i="9"/>
  <c r="AD80" i="9" s="1"/>
  <c r="AA70" i="9"/>
  <c r="O78" i="9"/>
  <c r="N77" i="9"/>
  <c r="X68" i="9"/>
  <c r="R78" i="9"/>
  <c r="S79" i="9"/>
  <c r="V79" i="9" s="1"/>
  <c r="AE79" i="9" s="1"/>
  <c r="Y69" i="9"/>
  <c r="Z69" i="9" s="1"/>
  <c r="T79" i="9" l="1"/>
  <c r="AC79" i="9" s="1"/>
  <c r="U79" i="9"/>
  <c r="AD79" i="9" s="1"/>
  <c r="AB69" i="9"/>
  <c r="O77" i="9"/>
  <c r="N76" i="9"/>
  <c r="X67" i="9"/>
  <c r="AA69" i="9"/>
  <c r="S78" i="9"/>
  <c r="T78" i="9" s="1"/>
  <c r="AC78" i="9" s="1"/>
  <c r="Y68" i="9"/>
  <c r="AA68" i="9" s="1"/>
  <c r="R77" i="9"/>
  <c r="V78" i="9" l="1"/>
  <c r="AE78" i="9" s="1"/>
  <c r="AB68" i="9"/>
  <c r="U78" i="9"/>
  <c r="AD78" i="9" s="1"/>
  <c r="Z68" i="9"/>
  <c r="S77" i="9"/>
  <c r="V77" i="9" s="1"/>
  <c r="AE77" i="9" s="1"/>
  <c r="Y67" i="9"/>
  <c r="Z67" i="9" s="1"/>
  <c r="R76" i="9"/>
  <c r="O76" i="9"/>
  <c r="N75" i="9"/>
  <c r="X66" i="9"/>
  <c r="AB67" i="9" l="1"/>
  <c r="AA67" i="9"/>
  <c r="T77" i="9"/>
  <c r="AC77" i="9" s="1"/>
  <c r="U77" i="9"/>
  <c r="AD77" i="9" s="1"/>
  <c r="S76" i="9"/>
  <c r="T76" i="9" s="1"/>
  <c r="AC76" i="9" s="1"/>
  <c r="R75" i="9"/>
  <c r="Y66" i="9"/>
  <c r="AA66" i="9" s="1"/>
  <c r="O75" i="9"/>
  <c r="N74" i="9"/>
  <c r="X65" i="9"/>
  <c r="U76" i="9" l="1"/>
  <c r="AD76" i="9" s="1"/>
  <c r="V76" i="9"/>
  <c r="AE76" i="9" s="1"/>
  <c r="AB66" i="9"/>
  <c r="S75" i="9"/>
  <c r="T75" i="9" s="1"/>
  <c r="AC75" i="9" s="1"/>
  <c r="R74" i="9"/>
  <c r="Y65" i="9"/>
  <c r="AA65" i="9" s="1"/>
  <c r="Z66" i="9"/>
  <c r="O74" i="9"/>
  <c r="N73" i="9"/>
  <c r="X64" i="9"/>
  <c r="U75" i="9" l="1"/>
  <c r="AD75" i="9" s="1"/>
  <c r="Z65" i="9"/>
  <c r="V75" i="9"/>
  <c r="AE75" i="9" s="1"/>
  <c r="AB65" i="9"/>
  <c r="O73" i="9"/>
  <c r="N72" i="9"/>
  <c r="X63" i="9"/>
  <c r="S74" i="9"/>
  <c r="U74" i="9" s="1"/>
  <c r="R73" i="9"/>
  <c r="Y64" i="9"/>
  <c r="Z64" i="9" s="1"/>
  <c r="AD74" i="9" l="1"/>
  <c r="T74" i="9"/>
  <c r="V74" i="9"/>
  <c r="O72" i="9"/>
  <c r="N71" i="9"/>
  <c r="X62" i="9"/>
  <c r="AB64" i="9"/>
  <c r="S73" i="9"/>
  <c r="V73" i="9" s="1"/>
  <c r="R72" i="9"/>
  <c r="Y63" i="9"/>
  <c r="Z63" i="9" s="1"/>
  <c r="AA64" i="9"/>
  <c r="AC74" i="9" l="1"/>
  <c r="AE73" i="9"/>
  <c r="AE74" i="9"/>
  <c r="AA63" i="9"/>
  <c r="T73" i="9"/>
  <c r="U73" i="9"/>
  <c r="S72" i="9"/>
  <c r="V72" i="9" s="1"/>
  <c r="AE72" i="9" s="1"/>
  <c r="R71" i="9"/>
  <c r="Y62" i="9"/>
  <c r="Z62" i="9" s="1"/>
  <c r="O71" i="9"/>
  <c r="N70" i="9"/>
  <c r="X61" i="9"/>
  <c r="AB63" i="9"/>
  <c r="AC73" i="9" l="1"/>
  <c r="AD73" i="9"/>
  <c r="AA62" i="9"/>
  <c r="AB62" i="9"/>
  <c r="T72" i="9"/>
  <c r="AC72" i="9" s="1"/>
  <c r="U72" i="9"/>
  <c r="AD72" i="9" s="1"/>
  <c r="O70" i="9"/>
  <c r="N69" i="9"/>
  <c r="X60" i="9"/>
  <c r="S71" i="9"/>
  <c r="T71" i="9" s="1"/>
  <c r="R70" i="9"/>
  <c r="Y61" i="9"/>
  <c r="Z61" i="9" s="1"/>
  <c r="AC71" i="9" l="1"/>
  <c r="AA61" i="9"/>
  <c r="V71" i="9"/>
  <c r="U71" i="9"/>
  <c r="O69" i="9"/>
  <c r="N68" i="9"/>
  <c r="X59" i="9"/>
  <c r="AB61" i="9"/>
  <c r="S70" i="9"/>
  <c r="U70" i="9" s="1"/>
  <c r="R69" i="9"/>
  <c r="Y60" i="9"/>
  <c r="Z60" i="9" s="1"/>
  <c r="AD71" i="9" l="1"/>
  <c r="AE71" i="9"/>
  <c r="AD70" i="9"/>
  <c r="T70" i="9"/>
  <c r="V70" i="9"/>
  <c r="AA60" i="9"/>
  <c r="S69" i="9"/>
  <c r="T69" i="9" s="1"/>
  <c r="AC69" i="9" s="1"/>
  <c r="R68" i="9"/>
  <c r="Y59" i="9"/>
  <c r="AB59" i="9" s="1"/>
  <c r="O68" i="9"/>
  <c r="N67" i="9"/>
  <c r="X58" i="9"/>
  <c r="AB60" i="9"/>
  <c r="AE70" i="9" l="1"/>
  <c r="AC70" i="9"/>
  <c r="Z59" i="9"/>
  <c r="V69" i="9"/>
  <c r="AE69" i="9" s="1"/>
  <c r="U69" i="9"/>
  <c r="AD69" i="9" s="1"/>
  <c r="AA59" i="9"/>
  <c r="S68" i="9"/>
  <c r="T68" i="9" s="1"/>
  <c r="AC68" i="9" s="1"/>
  <c r="R67" i="9"/>
  <c r="Y58" i="9"/>
  <c r="AB58" i="9" s="1"/>
  <c r="O67" i="9"/>
  <c r="N66" i="9"/>
  <c r="X57" i="9"/>
  <c r="V68" i="9" l="1"/>
  <c r="AE68" i="9" s="1"/>
  <c r="S67" i="9"/>
  <c r="V67" i="9" s="1"/>
  <c r="R66" i="9"/>
  <c r="Y57" i="9"/>
  <c r="Z57" i="9" s="1"/>
  <c r="Z58" i="9"/>
  <c r="AA58" i="9"/>
  <c r="O66" i="9"/>
  <c r="N65" i="9"/>
  <c r="X56" i="9"/>
  <c r="U68" i="9"/>
  <c r="AD68" i="9" s="1"/>
  <c r="AE67" i="9" l="1"/>
  <c r="U67" i="9"/>
  <c r="AA57" i="9"/>
  <c r="T67" i="9"/>
  <c r="O65" i="9"/>
  <c r="N64" i="9"/>
  <c r="X55" i="9"/>
  <c r="AB57" i="9"/>
  <c r="S66" i="9"/>
  <c r="U66" i="9" s="1"/>
  <c r="AD66" i="9" s="1"/>
  <c r="Y56" i="9"/>
  <c r="AB56" i="9" s="1"/>
  <c r="R65" i="9"/>
  <c r="AA56" i="9" l="1"/>
  <c r="Z56" i="9"/>
  <c r="S65" i="9"/>
  <c r="V65" i="9" s="1"/>
  <c r="AE65" i="9" s="1"/>
  <c r="Y55" i="9"/>
  <c r="AB55" i="9" s="1"/>
  <c r="R64" i="9"/>
  <c r="T66" i="9"/>
  <c r="AC66" i="9" s="1"/>
  <c r="O64" i="9"/>
  <c r="N63" i="9"/>
  <c r="X54" i="9"/>
  <c r="AD67" i="9"/>
  <c r="V66" i="9"/>
  <c r="AE66" i="9" s="1"/>
  <c r="AC67" i="9"/>
  <c r="T65" i="9" l="1"/>
  <c r="AC65" i="9" s="1"/>
  <c r="AA55" i="9"/>
  <c r="Z55" i="9"/>
  <c r="U65" i="9"/>
  <c r="AD65" i="9" s="1"/>
  <c r="N62" i="9"/>
  <c r="X53" i="9"/>
  <c r="O63" i="9"/>
  <c r="S64" i="9"/>
  <c r="T64" i="9" s="1"/>
  <c r="AC64" i="9" s="1"/>
  <c r="R63" i="9"/>
  <c r="Y54" i="9"/>
  <c r="AB54" i="9" s="1"/>
  <c r="U64" i="9" l="1"/>
  <c r="AD64" i="9" s="1"/>
  <c r="Z54" i="9"/>
  <c r="R62" i="9"/>
  <c r="S63" i="9"/>
  <c r="T63" i="9" s="1"/>
  <c r="AC63" i="9" s="1"/>
  <c r="Y53" i="9"/>
  <c r="AA53" i="9" s="1"/>
  <c r="AA54" i="9"/>
  <c r="N61" i="9"/>
  <c r="O62" i="9"/>
  <c r="X52" i="9"/>
  <c r="V64" i="9"/>
  <c r="AE64" i="9" s="1"/>
  <c r="AB53" i="9" l="1"/>
  <c r="Z53" i="9"/>
  <c r="V63" i="9"/>
  <c r="AE63" i="9" s="1"/>
  <c r="U63" i="9"/>
  <c r="AD63" i="9" s="1"/>
  <c r="N60" i="9"/>
  <c r="X51" i="9"/>
  <c r="O61" i="9"/>
  <c r="R61" i="9"/>
  <c r="Y52" i="9"/>
  <c r="AB52" i="9" s="1"/>
  <c r="S62" i="9"/>
  <c r="T62" i="9" s="1"/>
  <c r="AC62" i="9" s="1"/>
  <c r="AA52" i="9" l="1"/>
  <c r="Z52" i="9"/>
  <c r="N59" i="9"/>
  <c r="O60" i="9"/>
  <c r="X50" i="9"/>
  <c r="R60" i="9"/>
  <c r="S61" i="9"/>
  <c r="T61" i="9" s="1"/>
  <c r="AC61" i="9" s="1"/>
  <c r="Y51" i="9"/>
  <c r="AA51" i="9" s="1"/>
  <c r="V62" i="9"/>
  <c r="AE62" i="9" s="1"/>
  <c r="U62" i="9"/>
  <c r="AD62" i="9" s="1"/>
  <c r="V61" i="9" l="1"/>
  <c r="AE61" i="9" s="1"/>
  <c r="AB51" i="9"/>
  <c r="Z51" i="9"/>
  <c r="U61" i="9"/>
  <c r="AD61" i="9" s="1"/>
  <c r="R59" i="9"/>
  <c r="S60" i="9"/>
  <c r="U60" i="9" s="1"/>
  <c r="AD60" i="9" s="1"/>
  <c r="Y50" i="9"/>
  <c r="AB50" i="9" s="1"/>
  <c r="N58" i="9"/>
  <c r="X49" i="9"/>
  <c r="O59" i="9"/>
  <c r="AA50" i="9" l="1"/>
  <c r="V60" i="9"/>
  <c r="AE60" i="9" s="1"/>
  <c r="Z50" i="9"/>
  <c r="T60" i="9"/>
  <c r="AC60" i="9" s="1"/>
  <c r="R58" i="9"/>
  <c r="S59" i="9"/>
  <c r="V59" i="9" s="1"/>
  <c r="AE59" i="9" s="1"/>
  <c r="Y49" i="9"/>
  <c r="Z49" i="9" s="1"/>
  <c r="N57" i="9"/>
  <c r="O58" i="9"/>
  <c r="X48" i="9"/>
  <c r="AA49" i="9" l="1"/>
  <c r="AB49" i="9"/>
  <c r="T59" i="9"/>
  <c r="AC59" i="9" s="1"/>
  <c r="U59" i="9"/>
  <c r="AD59" i="9" s="1"/>
  <c r="R57" i="9"/>
  <c r="S58" i="9"/>
  <c r="V58" i="9" s="1"/>
  <c r="AE58" i="9" s="1"/>
  <c r="Y48" i="9"/>
  <c r="AA48" i="9" s="1"/>
  <c r="N56" i="9"/>
  <c r="X47" i="9"/>
  <c r="O57" i="9"/>
  <c r="U58" i="9" l="1"/>
  <c r="AD58" i="9" s="1"/>
  <c r="T58" i="9"/>
  <c r="AC58" i="9" s="1"/>
  <c r="AB48" i="9"/>
  <c r="N55" i="9"/>
  <c r="O56" i="9"/>
  <c r="X46" i="9"/>
  <c r="R56" i="9"/>
  <c r="S57" i="9"/>
  <c r="V57" i="9" s="1"/>
  <c r="Y47" i="9"/>
  <c r="AA47" i="9" s="1"/>
  <c r="Z48" i="9"/>
  <c r="AE57" i="9" l="1"/>
  <c r="U57" i="9"/>
  <c r="T57" i="9"/>
  <c r="Z47" i="9"/>
  <c r="AB47" i="9"/>
  <c r="N54" i="9"/>
  <c r="X45" i="9"/>
  <c r="O55" i="9"/>
  <c r="R55" i="9"/>
  <c r="Y46" i="9"/>
  <c r="Z46" i="9" s="1"/>
  <c r="S56" i="9"/>
  <c r="T56" i="9" s="1"/>
  <c r="AD57" i="9" l="1"/>
  <c r="AC56" i="9"/>
  <c r="AC57" i="9"/>
  <c r="N53" i="9"/>
  <c r="O54" i="9"/>
  <c r="X44" i="9"/>
  <c r="V56" i="9"/>
  <c r="AB46" i="9"/>
  <c r="R54" i="9"/>
  <c r="S55" i="9"/>
  <c r="U55" i="9" s="1"/>
  <c r="AD55" i="9" s="1"/>
  <c r="Y45" i="9"/>
  <c r="AB45" i="9" s="1"/>
  <c r="U56" i="9"/>
  <c r="AA46" i="9"/>
  <c r="AD56" i="9" l="1"/>
  <c r="AE56" i="9"/>
  <c r="Z45" i="9"/>
  <c r="V55" i="9"/>
  <c r="AE55" i="9" s="1"/>
  <c r="T55" i="9"/>
  <c r="AC55" i="9" s="1"/>
  <c r="R53" i="9"/>
  <c r="S54" i="9"/>
  <c r="U54" i="9" s="1"/>
  <c r="AD54" i="9" s="1"/>
  <c r="Y44" i="9"/>
  <c r="Z44" i="9" s="1"/>
  <c r="AA45" i="9"/>
  <c r="X43" i="9"/>
  <c r="O53" i="9"/>
  <c r="N52" i="9"/>
  <c r="AA44" i="9" l="1"/>
  <c r="AB44" i="9"/>
  <c r="V54" i="9"/>
  <c r="AE54" i="9" s="1"/>
  <c r="O52" i="9"/>
  <c r="X42" i="9"/>
  <c r="N51" i="9"/>
  <c r="T54" i="9"/>
  <c r="AC54" i="9" s="1"/>
  <c r="S53" i="9"/>
  <c r="V53" i="9" s="1"/>
  <c r="AE53" i="9" s="1"/>
  <c r="Y43" i="9"/>
  <c r="AB43" i="9" s="1"/>
  <c r="R52" i="9"/>
  <c r="Z43" i="9" l="1"/>
  <c r="T53" i="9"/>
  <c r="AC53" i="9" s="1"/>
  <c r="S52" i="9"/>
  <c r="T52" i="9" s="1"/>
  <c r="Y42" i="9"/>
  <c r="Z42" i="9" s="1"/>
  <c r="R51" i="9"/>
  <c r="AA43" i="9"/>
  <c r="O51" i="9"/>
  <c r="X41" i="9"/>
  <c r="N50" i="9"/>
  <c r="U53" i="9"/>
  <c r="AD53" i="9" s="1"/>
  <c r="AC52" i="9" l="1"/>
  <c r="AB42" i="9"/>
  <c r="AA42" i="9"/>
  <c r="V52" i="9"/>
  <c r="O50" i="9"/>
  <c r="X40" i="9"/>
  <c r="N49" i="9"/>
  <c r="U52" i="9"/>
  <c r="S51" i="9"/>
  <c r="U51" i="9" s="1"/>
  <c r="Y41" i="9"/>
  <c r="Z41" i="9" s="1"/>
  <c r="R50" i="9"/>
  <c r="AD51" i="9" l="1"/>
  <c r="AD52" i="9"/>
  <c r="AE52" i="9"/>
  <c r="AB41" i="9"/>
  <c r="T51" i="9"/>
  <c r="V51" i="9"/>
  <c r="AA41" i="9"/>
  <c r="O49" i="9"/>
  <c r="X39" i="9"/>
  <c r="N48" i="9"/>
  <c r="S50" i="9"/>
  <c r="U50" i="9" s="1"/>
  <c r="AD50" i="9" s="1"/>
  <c r="R49" i="9"/>
  <c r="Y40" i="9"/>
  <c r="Z40" i="9" s="1"/>
  <c r="AC51" i="9" l="1"/>
  <c r="AE51" i="9"/>
  <c r="AA40" i="9"/>
  <c r="AB40" i="9"/>
  <c r="V50" i="9"/>
  <c r="AE50" i="9" s="1"/>
  <c r="S49" i="9"/>
  <c r="V49" i="9" s="1"/>
  <c r="AE49" i="9" s="1"/>
  <c r="Y39" i="9"/>
  <c r="AB39" i="9" s="1"/>
  <c r="R48" i="9"/>
  <c r="T50" i="9"/>
  <c r="AC50" i="9" s="1"/>
  <c r="O48" i="9"/>
  <c r="X38" i="9"/>
  <c r="N47" i="9"/>
  <c r="T49" i="9" l="1"/>
  <c r="AC49" i="9" s="1"/>
  <c r="Z39" i="9"/>
  <c r="AA39" i="9"/>
  <c r="U49" i="9"/>
  <c r="AD49" i="9" s="1"/>
  <c r="X37" i="9"/>
  <c r="O47" i="9"/>
  <c r="N46" i="9"/>
  <c r="S48" i="9"/>
  <c r="T48" i="9" s="1"/>
  <c r="AC48" i="9" s="1"/>
  <c r="Y38" i="9"/>
  <c r="AB38" i="9" s="1"/>
  <c r="R47" i="9"/>
  <c r="U48" i="9" l="1"/>
  <c r="AD48" i="9" s="1"/>
  <c r="V48" i="9"/>
  <c r="AE48" i="9" s="1"/>
  <c r="Z38" i="9"/>
  <c r="Y37" i="9"/>
  <c r="AB37" i="9" s="1"/>
  <c r="S47" i="9"/>
  <c r="T47" i="9" s="1"/>
  <c r="AC47" i="9" s="1"/>
  <c r="R46" i="9"/>
  <c r="AA38" i="9"/>
  <c r="X36" i="9"/>
  <c r="O46" i="9"/>
  <c r="N45" i="9"/>
  <c r="Z37" i="9" l="1"/>
  <c r="AA37" i="9"/>
  <c r="U47" i="9"/>
  <c r="AD47" i="9" s="1"/>
  <c r="S46" i="9"/>
  <c r="V46" i="9" s="1"/>
  <c r="AE46" i="9" s="1"/>
  <c r="R45" i="9"/>
  <c r="Y36" i="9"/>
  <c r="AB36" i="9" s="1"/>
  <c r="X35" i="9"/>
  <c r="O45" i="9"/>
  <c r="N44" i="9"/>
  <c r="V47" i="9"/>
  <c r="AE47" i="9" s="1"/>
  <c r="Z36" i="9" l="1"/>
  <c r="T46" i="9"/>
  <c r="AC46" i="9" s="1"/>
  <c r="AA36" i="9"/>
  <c r="U46" i="9"/>
  <c r="AD46" i="9" s="1"/>
  <c r="S45" i="9"/>
  <c r="U45" i="9" s="1"/>
  <c r="AD45" i="9" s="1"/>
  <c r="R44" i="9"/>
  <c r="Y35" i="9"/>
  <c r="AB35" i="9" s="1"/>
  <c r="X34" i="9"/>
  <c r="O44" i="9"/>
  <c r="N43" i="9"/>
  <c r="T45" i="9" l="1"/>
  <c r="AC45" i="9" s="1"/>
  <c r="AA35" i="9"/>
  <c r="X33" i="9"/>
  <c r="O43" i="9"/>
  <c r="N42" i="9"/>
  <c r="V45" i="9"/>
  <c r="AE45" i="9" s="1"/>
  <c r="Z35" i="9"/>
  <c r="Y34" i="9"/>
  <c r="AA34" i="9" s="1"/>
  <c r="R43" i="9"/>
  <c r="S44" i="9"/>
  <c r="U44" i="9" s="1"/>
  <c r="AD44" i="9" s="1"/>
  <c r="Z34" i="9" l="1"/>
  <c r="AB34" i="9"/>
  <c r="T44" i="9"/>
  <c r="AC44" i="9" s="1"/>
  <c r="Y33" i="9"/>
  <c r="Z33" i="9" s="1"/>
  <c r="S43" i="9"/>
  <c r="U43" i="9" s="1"/>
  <c r="AD43" i="9" s="1"/>
  <c r="R42" i="9"/>
  <c r="V44" i="9"/>
  <c r="AE44" i="9" s="1"/>
  <c r="X32" i="9"/>
  <c r="O42" i="9"/>
  <c r="N41" i="9"/>
  <c r="AA33" i="9" l="1"/>
  <c r="AB33" i="9"/>
  <c r="T43" i="9"/>
  <c r="AC43" i="9" s="1"/>
  <c r="V43" i="9"/>
  <c r="AE43" i="9" s="1"/>
  <c r="S42" i="9"/>
  <c r="U42" i="9" s="1"/>
  <c r="AD42" i="9" s="1"/>
  <c r="R41" i="9"/>
  <c r="Y32" i="9"/>
  <c r="Z32" i="9" s="1"/>
  <c r="O41" i="9"/>
  <c r="X31" i="9"/>
  <c r="N40" i="9"/>
  <c r="AA32" i="9" l="1"/>
  <c r="AB32" i="9"/>
  <c r="O40" i="9"/>
  <c r="N39" i="9"/>
  <c r="X30" i="9"/>
  <c r="S41" i="9"/>
  <c r="V41" i="9" s="1"/>
  <c r="AE41" i="9" s="1"/>
  <c r="R40" i="9"/>
  <c r="Y31" i="9"/>
  <c r="AA31" i="9" s="1"/>
  <c r="T42" i="9"/>
  <c r="AC42" i="9" s="1"/>
  <c r="V42" i="9"/>
  <c r="AE42" i="9" s="1"/>
  <c r="T41" i="9" l="1"/>
  <c r="AC41" i="9" s="1"/>
  <c r="U41" i="9"/>
  <c r="AD41" i="9" s="1"/>
  <c r="Z31" i="9"/>
  <c r="AB31" i="9"/>
  <c r="O39" i="9"/>
  <c r="N38" i="9"/>
  <c r="X29" i="9"/>
  <c r="Y30" i="9"/>
  <c r="AB30" i="9" s="1"/>
  <c r="S40" i="9"/>
  <c r="T40" i="9" s="1"/>
  <c r="AC40" i="9" s="1"/>
  <c r="R39" i="9"/>
  <c r="AA30" i="9" l="1"/>
  <c r="U40" i="9"/>
  <c r="AD40" i="9" s="1"/>
  <c r="S39" i="9"/>
  <c r="T39" i="9" s="1"/>
  <c r="AC39" i="9" s="1"/>
  <c r="R38" i="9"/>
  <c r="Y29" i="9"/>
  <c r="AA29" i="9" s="1"/>
  <c r="O38" i="9"/>
  <c r="N37" i="9"/>
  <c r="X28" i="9"/>
  <c r="Z30" i="9"/>
  <c r="V40" i="9"/>
  <c r="AE40" i="9" s="1"/>
  <c r="AB29" i="9" l="1"/>
  <c r="Z29" i="9"/>
  <c r="V39" i="9"/>
  <c r="AE39" i="9" s="1"/>
  <c r="U39" i="9"/>
  <c r="AD39" i="9" s="1"/>
  <c r="S38" i="9"/>
  <c r="T38" i="9" s="1"/>
  <c r="AC38" i="9" s="1"/>
  <c r="R37" i="9"/>
  <c r="Y28" i="9"/>
  <c r="AB28" i="9" s="1"/>
  <c r="N36" i="9"/>
  <c r="X27" i="9"/>
  <c r="O37" i="9"/>
  <c r="AA28" i="9" l="1"/>
  <c r="V38" i="9"/>
  <c r="AE38" i="9" s="1"/>
  <c r="U38" i="9"/>
  <c r="AD38" i="9" s="1"/>
  <c r="Z28" i="9"/>
  <c r="S37" i="9"/>
  <c r="U37" i="9" s="1"/>
  <c r="AD37" i="9" s="1"/>
  <c r="R36" i="9"/>
  <c r="Y27" i="9"/>
  <c r="AB27" i="9" s="1"/>
  <c r="O36" i="9"/>
  <c r="N35" i="9"/>
  <c r="X26" i="9"/>
  <c r="AA27" i="9" l="1"/>
  <c r="T37" i="9"/>
  <c r="AC37" i="9" s="1"/>
  <c r="Z27" i="9"/>
  <c r="V37" i="9"/>
  <c r="AE37" i="9" s="1"/>
  <c r="Y26" i="9"/>
  <c r="Z26" i="9" s="1"/>
  <c r="R35" i="9"/>
  <c r="S36" i="9"/>
  <c r="U36" i="9" s="1"/>
  <c r="AD36" i="9" s="1"/>
  <c r="O35" i="9"/>
  <c r="N34" i="9"/>
  <c r="X25" i="9"/>
  <c r="V36" i="9" l="1"/>
  <c r="AE36" i="9" s="1"/>
  <c r="T36" i="9"/>
  <c r="AC36" i="9" s="1"/>
  <c r="O34" i="9"/>
  <c r="N33" i="9"/>
  <c r="X24" i="9"/>
  <c r="S35" i="9"/>
  <c r="T35" i="9" s="1"/>
  <c r="AC35" i="9" s="1"/>
  <c r="R34" i="9"/>
  <c r="Y25" i="9"/>
  <c r="Z25" i="9" s="1"/>
  <c r="AA26" i="9"/>
  <c r="AB26" i="9"/>
  <c r="AB25" i="9" l="1"/>
  <c r="AA25" i="9"/>
  <c r="V35" i="9"/>
  <c r="AE35" i="9" s="1"/>
  <c r="U35" i="9"/>
  <c r="AD35" i="9" s="1"/>
  <c r="N32" i="9"/>
  <c r="X23" i="9"/>
  <c r="O33" i="9"/>
  <c r="S34" i="9"/>
  <c r="T34" i="9" s="1"/>
  <c r="AC34" i="9" s="1"/>
  <c r="R33" i="9"/>
  <c r="Y24" i="9"/>
  <c r="AA24" i="9" s="1"/>
  <c r="U34" i="9" l="1"/>
  <c r="AD34" i="9" s="1"/>
  <c r="V34" i="9"/>
  <c r="AE34" i="9" s="1"/>
  <c r="AB24" i="9"/>
  <c r="Z24" i="9"/>
  <c r="S33" i="9"/>
  <c r="T33" i="9" s="1"/>
  <c r="AC33" i="9" s="1"/>
  <c r="R32" i="9"/>
  <c r="Y23" i="9"/>
  <c r="AA23" i="9" s="1"/>
  <c r="O32" i="9"/>
  <c r="N31" i="9"/>
  <c r="X22" i="9"/>
  <c r="U33" i="9" l="1"/>
  <c r="AD33" i="9" s="1"/>
  <c r="S32" i="9"/>
  <c r="V32" i="9" s="1"/>
  <c r="AE32" i="9" s="1"/>
  <c r="R31" i="9"/>
  <c r="Y22" i="9"/>
  <c r="AA22" i="9" s="1"/>
  <c r="AB23" i="9"/>
  <c r="Z23" i="9"/>
  <c r="O31" i="9"/>
  <c r="N30" i="9"/>
  <c r="X21" i="9"/>
  <c r="V33" i="9"/>
  <c r="AE33" i="9" s="1"/>
  <c r="T32" i="9" l="1"/>
  <c r="AC32" i="9" s="1"/>
  <c r="U32" i="9"/>
  <c r="AD32" i="9" s="1"/>
  <c r="Z22" i="9"/>
  <c r="O30" i="9"/>
  <c r="N29" i="9"/>
  <c r="X20" i="9"/>
  <c r="AB22" i="9"/>
  <c r="S31" i="9"/>
  <c r="T31" i="9" s="1"/>
  <c r="AC31" i="9" s="1"/>
  <c r="R30" i="9"/>
  <c r="Y21" i="9"/>
  <c r="AA21" i="9" s="1"/>
  <c r="AB21" i="9" l="1"/>
  <c r="Z21" i="9"/>
  <c r="S30" i="9"/>
  <c r="V30" i="9" s="1"/>
  <c r="AE30" i="9" s="1"/>
  <c r="R29" i="9"/>
  <c r="Y20" i="9"/>
  <c r="AA20" i="9" s="1"/>
  <c r="U31" i="9"/>
  <c r="AD31" i="9" s="1"/>
  <c r="O29" i="9"/>
  <c r="N28" i="9"/>
  <c r="X19" i="9"/>
  <c r="V31" i="9"/>
  <c r="AE31" i="9" s="1"/>
  <c r="T30" i="9" l="1"/>
  <c r="AC30" i="9" s="1"/>
  <c r="U30" i="9"/>
  <c r="AD30" i="9" s="1"/>
  <c r="AB20" i="9"/>
  <c r="Z20" i="9"/>
  <c r="O28" i="9"/>
  <c r="N27" i="9"/>
  <c r="X18" i="9"/>
  <c r="S29" i="9"/>
  <c r="V29" i="9" s="1"/>
  <c r="AE29" i="9" s="1"/>
  <c r="R28" i="9"/>
  <c r="Y19" i="9"/>
  <c r="AA19" i="9" s="1"/>
  <c r="Z19" i="9" l="1"/>
  <c r="T29" i="9"/>
  <c r="AC29" i="9" s="1"/>
  <c r="U29" i="9"/>
  <c r="AD29" i="9" s="1"/>
  <c r="S28" i="9"/>
  <c r="V28" i="9" s="1"/>
  <c r="AE28" i="9" s="1"/>
  <c r="R27" i="9"/>
  <c r="Y18" i="9"/>
  <c r="AA18" i="9" s="1"/>
  <c r="O27" i="9"/>
  <c r="N26" i="9"/>
  <c r="X17" i="9"/>
  <c r="AB19" i="9"/>
  <c r="T28" i="9" l="1"/>
  <c r="AC28" i="9" s="1"/>
  <c r="U28" i="9"/>
  <c r="AD28" i="9" s="1"/>
  <c r="Z18" i="9"/>
  <c r="AB18" i="9"/>
  <c r="O26" i="9"/>
  <c r="N25" i="9"/>
  <c r="X16" i="9"/>
  <c r="S27" i="9"/>
  <c r="T27" i="9" s="1"/>
  <c r="AC27" i="9" s="1"/>
  <c r="R26" i="9"/>
  <c r="Y17" i="9"/>
  <c r="AB17" i="9" s="1"/>
  <c r="U27" i="9" l="1"/>
  <c r="AD27" i="9" s="1"/>
  <c r="V27" i="9"/>
  <c r="AE27" i="9" s="1"/>
  <c r="O25" i="9"/>
  <c r="N24" i="9"/>
  <c r="X15" i="9"/>
  <c r="AA17" i="9"/>
  <c r="Z17" i="9"/>
  <c r="S26" i="9"/>
  <c r="V26" i="9" s="1"/>
  <c r="AE26" i="9" s="1"/>
  <c r="R25" i="9"/>
  <c r="Y16" i="9"/>
  <c r="AA16" i="9" s="1"/>
  <c r="T26" i="9" l="1"/>
  <c r="AC26" i="9" s="1"/>
  <c r="U26" i="9"/>
  <c r="AD26" i="9" s="1"/>
  <c r="Z16" i="9"/>
  <c r="O24" i="9"/>
  <c r="N23" i="9"/>
  <c r="X14" i="9"/>
  <c r="AB16" i="9"/>
  <c r="S25" i="9"/>
  <c r="V25" i="9" s="1"/>
  <c r="R24" i="9"/>
  <c r="Y15" i="9"/>
  <c r="AA15" i="9" s="1"/>
  <c r="AE25" i="9" l="1"/>
  <c r="G38" i="14" s="1"/>
  <c r="G35" i="14"/>
  <c r="AB15" i="9"/>
  <c r="T25" i="9"/>
  <c r="U25" i="9"/>
  <c r="S24" i="9"/>
  <c r="V24" i="9" s="1"/>
  <c r="AE24" i="9" s="1"/>
  <c r="R23" i="9"/>
  <c r="Y14" i="9"/>
  <c r="Z14" i="9" s="1"/>
  <c r="Z15" i="9"/>
  <c r="O23" i="9"/>
  <c r="N22" i="9"/>
  <c r="X13" i="9"/>
  <c r="AD25" i="9" l="1"/>
  <c r="G37" i="14" s="1"/>
  <c r="G34" i="14"/>
  <c r="AC25" i="9"/>
  <c r="G36" i="14" s="1"/>
  <c r="G33" i="14"/>
  <c r="AA14" i="9"/>
  <c r="AB14" i="9"/>
  <c r="T24" i="9"/>
  <c r="AC24" i="9" s="1"/>
  <c r="U24" i="9"/>
  <c r="AD24" i="9" s="1"/>
  <c r="S23" i="9"/>
  <c r="V23" i="9" s="1"/>
  <c r="AE23" i="9" s="1"/>
  <c r="R22" i="9"/>
  <c r="Y13" i="9"/>
  <c r="AA13" i="9" s="1"/>
  <c r="O22" i="9"/>
  <c r="N21" i="9"/>
  <c r="X12" i="9"/>
  <c r="Z13" i="9" l="1"/>
  <c r="U23" i="9"/>
  <c r="AD23" i="9" s="1"/>
  <c r="AB13" i="9"/>
  <c r="T23" i="9"/>
  <c r="AC23" i="9" s="1"/>
  <c r="O21" i="9"/>
  <c r="N20" i="9"/>
  <c r="X11" i="9"/>
  <c r="S22" i="9"/>
  <c r="V22" i="9" s="1"/>
  <c r="AE22" i="9" s="1"/>
  <c r="R21" i="9"/>
  <c r="Y12" i="9"/>
  <c r="AA12" i="9" s="1"/>
  <c r="AB12" i="9" l="1"/>
  <c r="Z12" i="9"/>
  <c r="U22" i="9"/>
  <c r="AD22" i="9" s="1"/>
  <c r="T22" i="9"/>
  <c r="AC22" i="9" s="1"/>
  <c r="O20" i="9"/>
  <c r="N19" i="9"/>
  <c r="X10" i="9"/>
  <c r="S21" i="9"/>
  <c r="V21" i="9" s="1"/>
  <c r="AE21" i="9" s="1"/>
  <c r="R20" i="9"/>
  <c r="Y11" i="9"/>
  <c r="AB11" i="9" s="1"/>
  <c r="T21" i="9" l="1"/>
  <c r="AC21" i="9" s="1"/>
  <c r="U21" i="9"/>
  <c r="AD21" i="9" s="1"/>
  <c r="AA11" i="9"/>
  <c r="S20" i="9"/>
  <c r="V20" i="9" s="1"/>
  <c r="AE20" i="9" s="1"/>
  <c r="R19" i="9"/>
  <c r="Y10" i="9"/>
  <c r="Z10" i="9" s="1"/>
  <c r="O19" i="9"/>
  <c r="N18" i="9"/>
  <c r="X9" i="9"/>
  <c r="Z11" i="9"/>
  <c r="T20" i="9" l="1"/>
  <c r="AC20" i="9" s="1"/>
  <c r="AA10" i="9"/>
  <c r="U20" i="9"/>
  <c r="AD20" i="9" s="1"/>
  <c r="S19" i="9"/>
  <c r="V19" i="9" s="1"/>
  <c r="AE19" i="9" s="1"/>
  <c r="Y9" i="9"/>
  <c r="AB9" i="9" s="1"/>
  <c r="R18" i="9"/>
  <c r="AB10" i="9"/>
  <c r="O18" i="9"/>
  <c r="N17" i="9"/>
  <c r="X8" i="9"/>
  <c r="T19" i="9" l="1"/>
  <c r="AC19" i="9" s="1"/>
  <c r="U19" i="9"/>
  <c r="AD19" i="9" s="1"/>
  <c r="AA9" i="9"/>
  <c r="S18" i="9"/>
  <c r="U18" i="9" s="1"/>
  <c r="AD18" i="9" s="1"/>
  <c r="Y8" i="9"/>
  <c r="Z8" i="9" s="1"/>
  <c r="R17" i="9"/>
  <c r="O17" i="9"/>
  <c r="N16" i="9"/>
  <c r="X7" i="9"/>
  <c r="Z9" i="9"/>
  <c r="V18" i="9" l="1"/>
  <c r="AE18" i="9" s="1"/>
  <c r="AA8" i="9"/>
  <c r="T18" i="9"/>
  <c r="AC18" i="9" s="1"/>
  <c r="S17" i="9"/>
  <c r="U17" i="9" s="1"/>
  <c r="AD17" i="9" s="1"/>
  <c r="Y7" i="9"/>
  <c r="Z7" i="9" s="1"/>
  <c r="R16" i="9"/>
  <c r="AB8" i="9"/>
  <c r="O16" i="9"/>
  <c r="X6" i="9"/>
  <c r="N15" i="9"/>
  <c r="V17" i="9" l="1"/>
  <c r="AE17" i="9" s="1"/>
  <c r="T17" i="9"/>
  <c r="AC17" i="9" s="1"/>
  <c r="AA7" i="9"/>
  <c r="AB7" i="9"/>
  <c r="O15" i="9"/>
  <c r="N14" i="9"/>
  <c r="Y6" i="9"/>
  <c r="AB6" i="9" s="1"/>
  <c r="R15" i="9"/>
  <c r="S16" i="9"/>
  <c r="U16" i="9" s="1"/>
  <c r="AD16" i="9" s="1"/>
  <c r="AA6" i="9" l="1"/>
  <c r="Z6" i="9"/>
  <c r="T16" i="9"/>
  <c r="AC16" i="9" s="1"/>
  <c r="O14" i="9"/>
  <c r="N13" i="9"/>
  <c r="V16" i="9"/>
  <c r="AE16" i="9" s="1"/>
  <c r="S15" i="9"/>
  <c r="U15" i="9" s="1"/>
  <c r="AD15" i="9" s="1"/>
  <c r="R14" i="9"/>
  <c r="V15" i="9" l="1"/>
  <c r="AE15" i="9" s="1"/>
  <c r="R13" i="9"/>
  <c r="S14" i="9"/>
  <c r="V14" i="9" s="1"/>
  <c r="AE14" i="9" s="1"/>
  <c r="N12" i="9"/>
  <c r="O13" i="9"/>
  <c r="T15" i="9"/>
  <c r="AC15" i="9" s="1"/>
  <c r="T14" i="9" l="1"/>
  <c r="AC14" i="9" s="1"/>
  <c r="U14" i="9"/>
  <c r="AD14" i="9" s="1"/>
  <c r="O12" i="9"/>
  <c r="N11" i="9"/>
  <c r="S13" i="9"/>
  <c r="U13" i="9" s="1"/>
  <c r="AD13" i="9" s="1"/>
  <c r="R12" i="9"/>
  <c r="T13" i="9" l="1"/>
  <c r="AC13" i="9" s="1"/>
  <c r="R11" i="9"/>
  <c r="S12" i="9"/>
  <c r="U12" i="9" s="1"/>
  <c r="AD12" i="9" s="1"/>
  <c r="V13" i="9"/>
  <c r="AE13" i="9" s="1"/>
  <c r="O11" i="9"/>
  <c r="N10" i="9"/>
  <c r="V12" i="9" l="1"/>
  <c r="AE12" i="9" s="1"/>
  <c r="T12" i="9"/>
  <c r="AC12" i="9" s="1"/>
  <c r="O10" i="9"/>
  <c r="N9" i="9"/>
  <c r="R10" i="9"/>
  <c r="S11" i="9"/>
  <c r="U11" i="9" s="1"/>
  <c r="AD11" i="9" s="1"/>
  <c r="V11" i="9" l="1"/>
  <c r="AE11" i="9" s="1"/>
  <c r="R9" i="9"/>
  <c r="S10" i="9"/>
  <c r="U10" i="9" s="1"/>
  <c r="AD10" i="9" s="1"/>
  <c r="T11" i="9"/>
  <c r="AC11" i="9" s="1"/>
  <c r="N8" i="9"/>
  <c r="O9" i="9"/>
  <c r="V10" i="9" l="1"/>
  <c r="AE10" i="9" s="1"/>
  <c r="O8" i="9"/>
  <c r="N7" i="9"/>
  <c r="T10" i="9"/>
  <c r="AC10" i="9" s="1"/>
  <c r="S9" i="9"/>
  <c r="V9" i="9" s="1"/>
  <c r="AE9" i="9" s="1"/>
  <c r="R8" i="9"/>
  <c r="R7" i="9" l="1"/>
  <c r="S8" i="9"/>
  <c r="V8" i="9" s="1"/>
  <c r="AE8" i="9" s="1"/>
  <c r="U9" i="9"/>
  <c r="AD9" i="9" s="1"/>
  <c r="T9" i="9"/>
  <c r="AC9" i="9" s="1"/>
  <c r="N6" i="9"/>
  <c r="O6" i="9" s="1"/>
  <c r="O7" i="9"/>
  <c r="U8" i="9" l="1"/>
  <c r="AD8" i="9" s="1"/>
  <c r="T8" i="9"/>
  <c r="AC8" i="9" s="1"/>
  <c r="S7" i="9"/>
  <c r="U7" i="9" s="1"/>
  <c r="AD7" i="9" s="1"/>
  <c r="R6" i="9"/>
  <c r="S6" i="9" s="1"/>
  <c r="T6" i="9" s="1"/>
  <c r="AC6" i="9" l="1"/>
  <c r="H36" i="14" s="1"/>
  <c r="F36" i="14" s="1"/>
  <c r="B36" i="14" s="1"/>
  <c r="H33" i="14"/>
  <c r="F33" i="14" s="1"/>
  <c r="B33" i="14" s="1"/>
  <c r="U6" i="9"/>
  <c r="T7" i="9"/>
  <c r="AC7" i="9" s="1"/>
  <c r="V6" i="9"/>
  <c r="V7" i="9"/>
  <c r="AE7" i="9" s="1"/>
  <c r="C56" i="13" l="1"/>
  <c r="B16" i="15" s="1"/>
  <c r="C33" i="14"/>
  <c r="D56" i="13" s="1"/>
  <c r="AE6" i="9"/>
  <c r="H38" i="14" s="1"/>
  <c r="F38" i="14" s="1"/>
  <c r="B38" i="14" s="1"/>
  <c r="H35" i="14"/>
  <c r="F35" i="14" s="1"/>
  <c r="B35" i="14" s="1"/>
  <c r="AD6" i="9"/>
  <c r="H37" i="14" s="1"/>
  <c r="F37" i="14" s="1"/>
  <c r="B37" i="14" s="1"/>
  <c r="H34" i="14"/>
  <c r="F34" i="14" s="1"/>
  <c r="B34" i="14" s="1"/>
  <c r="C59" i="13"/>
  <c r="B25" i="15" s="1"/>
  <c r="C36" i="14"/>
  <c r="D59" i="13" s="1"/>
  <c r="C57" i="13" l="1"/>
  <c r="B19" i="15" s="1"/>
  <c r="C34" i="14"/>
  <c r="D57" i="13" s="1"/>
  <c r="C35" i="14"/>
  <c r="D58" i="13" s="1"/>
  <c r="C58" i="13"/>
  <c r="B22" i="15" s="1"/>
  <c r="C60" i="13"/>
  <c r="B28" i="15" s="1"/>
  <c r="C37" i="14"/>
  <c r="D60" i="13" s="1"/>
  <c r="C61" i="13"/>
  <c r="B31" i="15" s="1"/>
  <c r="C38" i="14"/>
  <c r="D61" i="13" s="1"/>
</calcChain>
</file>

<file path=xl/comments1.xml><?xml version="1.0" encoding="utf-8"?>
<comments xmlns="http://schemas.openxmlformats.org/spreadsheetml/2006/main">
  <authors>
    <author>Author</author>
    <author>Jody Carreiro</author>
  </authors>
  <commentList>
    <comment ref="B12" authorId="0" shapeId="0">
      <text>
        <r>
          <rPr>
            <b/>
            <sz val="9"/>
            <color indexed="81"/>
            <rFont val="Tahoma"/>
            <family val="2"/>
          </rPr>
          <t>Author:</t>
        </r>
        <r>
          <rPr>
            <sz val="9"/>
            <color indexed="81"/>
            <rFont val="Tahoma"/>
            <family val="2"/>
          </rPr>
          <t xml:space="preserve">
Overrode due to error. Individually queried: Tom Carpenter. Was originally in mid-manager AND director data list</t>
        </r>
      </text>
    </comment>
    <comment ref="B23" authorId="0" shapeId="0">
      <text>
        <r>
          <rPr>
            <b/>
            <sz val="9"/>
            <color indexed="81"/>
            <rFont val="Tahoma"/>
            <family val="2"/>
          </rPr>
          <t>Author:</t>
        </r>
        <r>
          <rPr>
            <sz val="9"/>
            <color indexed="81"/>
            <rFont val="Tahoma"/>
            <family val="2"/>
          </rPr>
          <t xml:space="preserve">
William Mann manual override per Stacey. Errors in original data</t>
        </r>
      </text>
    </comment>
    <comment ref="A1130" authorId="1" shapeId="0">
      <text>
        <r>
          <rPr>
            <b/>
            <sz val="9"/>
            <color indexed="81"/>
            <rFont val="Tahoma"/>
            <family val="2"/>
          </rPr>
          <t>Jody Carreiro:</t>
        </r>
        <r>
          <rPr>
            <sz val="9"/>
            <color indexed="81"/>
            <rFont val="Tahoma"/>
            <family val="2"/>
          </rPr>
          <t xml:space="preserve">
edited 3/13/14</t>
        </r>
      </text>
    </comment>
    <comment ref="A1210" authorId="1" shapeId="0">
      <text>
        <r>
          <rPr>
            <b/>
            <sz val="9"/>
            <color indexed="81"/>
            <rFont val="Tahoma"/>
            <family val="2"/>
          </rPr>
          <t>Jody Carreiro:</t>
        </r>
        <r>
          <rPr>
            <sz val="9"/>
            <color indexed="81"/>
            <rFont val="Tahoma"/>
            <family val="2"/>
          </rPr>
          <t xml:space="preserve">
replaced 3/13/14</t>
        </r>
      </text>
    </comment>
  </commentList>
</comments>
</file>

<file path=xl/sharedStrings.xml><?xml version="1.0" encoding="utf-8"?>
<sst xmlns="http://schemas.openxmlformats.org/spreadsheetml/2006/main" count="3538" uniqueCount="2329">
  <si>
    <t>UNISEX</t>
  </si>
  <si>
    <t>2014
Table for
Distributions
Subject to
§ 417(e)(3)</t>
  </si>
  <si>
    <t>AGE</t>
  </si>
  <si>
    <t>qx</t>
  </si>
  <si>
    <t>lx</t>
  </si>
  <si>
    <t>i=</t>
  </si>
  <si>
    <t>v=</t>
  </si>
  <si>
    <t>Dx</t>
  </si>
  <si>
    <t>Nx</t>
  </si>
  <si>
    <t>William</t>
  </si>
  <si>
    <t>Charles</t>
  </si>
  <si>
    <t>James</t>
  </si>
  <si>
    <t>Michael</t>
  </si>
  <si>
    <t>Moore</t>
  </si>
  <si>
    <t>Thomas</t>
  </si>
  <si>
    <t>Wendell</t>
  </si>
  <si>
    <t>Donald</t>
  </si>
  <si>
    <t>Lisa</t>
  </si>
  <si>
    <t>Jones</t>
  </si>
  <si>
    <t>Fields</t>
  </si>
  <si>
    <t>Debra</t>
  </si>
  <si>
    <t>Steven</t>
  </si>
  <si>
    <t>Dawson</t>
  </si>
  <si>
    <t>Cynthia</t>
  </si>
  <si>
    <t>Day</t>
  </si>
  <si>
    <t>Carpenter</t>
  </si>
  <si>
    <t>Bryan</t>
  </si>
  <si>
    <t>Dorothy</t>
  </si>
  <si>
    <t>Bernard</t>
  </si>
  <si>
    <t>Randy</t>
  </si>
  <si>
    <t>012-44-4751</t>
  </si>
  <si>
    <t>031-38-1634</t>
  </si>
  <si>
    <t>041-66-5098</t>
  </si>
  <si>
    <t>088-64-4573</t>
  </si>
  <si>
    <t>092-72-5408</t>
  </si>
  <si>
    <t>098-50-9697</t>
  </si>
  <si>
    <t>103-62-6240</t>
  </si>
  <si>
    <t>110-54-9870</t>
  </si>
  <si>
    <t>128-50-5977</t>
  </si>
  <si>
    <t>141-64-9706</t>
  </si>
  <si>
    <t>147-66-0652</t>
  </si>
  <si>
    <t>148-84-2675</t>
  </si>
  <si>
    <t>151-42-3582</t>
  </si>
  <si>
    <t>156-44-5141</t>
  </si>
  <si>
    <t>162-62-6317</t>
  </si>
  <si>
    <t>185-68-3989</t>
  </si>
  <si>
    <t>186-50-8188</t>
  </si>
  <si>
    <t>223-94-0376</t>
  </si>
  <si>
    <t>226-11-1156</t>
  </si>
  <si>
    <t>234-60-2180</t>
  </si>
  <si>
    <t>240-41-1224</t>
  </si>
  <si>
    <t>247-19-5643</t>
  </si>
  <si>
    <t>250-94-0053</t>
  </si>
  <si>
    <t>260-27-3310</t>
  </si>
  <si>
    <t>261-11-1175</t>
  </si>
  <si>
    <t>261-25-0735</t>
  </si>
  <si>
    <t>261-35-7968</t>
  </si>
  <si>
    <t>265-80-7259</t>
  </si>
  <si>
    <t>270-66-2529</t>
  </si>
  <si>
    <t>277-68-6205</t>
  </si>
  <si>
    <t>283-60-4767</t>
  </si>
  <si>
    <t>283-72-0737</t>
  </si>
  <si>
    <t>292-74-0586</t>
  </si>
  <si>
    <t>297-44-3937</t>
  </si>
  <si>
    <t>299-82-9983</t>
  </si>
  <si>
    <t>304-68-1603</t>
  </si>
  <si>
    <t>306-94-9138</t>
  </si>
  <si>
    <t>307-64-5043</t>
  </si>
  <si>
    <t>310-56-4099</t>
  </si>
  <si>
    <t>313-76-3236</t>
  </si>
  <si>
    <t>318-54-9611</t>
  </si>
  <si>
    <t>321-70-5218</t>
  </si>
  <si>
    <t>322-64-7279</t>
  </si>
  <si>
    <t>322-66-6095</t>
  </si>
  <si>
    <t>331-34-7820</t>
  </si>
  <si>
    <t>331-82-5755</t>
  </si>
  <si>
    <t>334-42-8649</t>
  </si>
  <si>
    <t>336-46-6609</t>
  </si>
  <si>
    <t>337-42-2160</t>
  </si>
  <si>
    <t>338-52-6418</t>
  </si>
  <si>
    <t>341-70-0858</t>
  </si>
  <si>
    <t>343-36-7614</t>
  </si>
  <si>
    <t>344-52-2329</t>
  </si>
  <si>
    <t>347-48-6641</t>
  </si>
  <si>
    <t>356-38-1409</t>
  </si>
  <si>
    <t>356-74-4036</t>
  </si>
  <si>
    <t>358-62-4789</t>
  </si>
  <si>
    <t>359-40-9070</t>
  </si>
  <si>
    <t>359-48-9284</t>
  </si>
  <si>
    <t>364-54-3603</t>
  </si>
  <si>
    <t>367-80-8134</t>
  </si>
  <si>
    <t>368-94-6411</t>
  </si>
  <si>
    <t>376-64-9670</t>
  </si>
  <si>
    <t>377-76-3077</t>
  </si>
  <si>
    <t>387-46-2519</t>
  </si>
  <si>
    <t>388-76-6638</t>
  </si>
  <si>
    <t>389-74-5323</t>
  </si>
  <si>
    <t>390-72-3063</t>
  </si>
  <si>
    <t>391-80-1800</t>
  </si>
  <si>
    <t>405-08-8585</t>
  </si>
  <si>
    <t>410-23-9382</t>
  </si>
  <si>
    <t>410-29-6073</t>
  </si>
  <si>
    <t>411-82-9561</t>
  </si>
  <si>
    <t>412-04-2426</t>
  </si>
  <si>
    <t>413-57-8169</t>
  </si>
  <si>
    <t>413-94-6440</t>
  </si>
  <si>
    <t>414-04-3443</t>
  </si>
  <si>
    <t>414-11-4839</t>
  </si>
  <si>
    <t>414-90-0795</t>
  </si>
  <si>
    <t>416-94-7404</t>
  </si>
  <si>
    <t>417-74-2144</t>
  </si>
  <si>
    <t>420-88-8794</t>
  </si>
  <si>
    <t>425-06-0466</t>
  </si>
  <si>
    <t>425-11-5925</t>
  </si>
  <si>
    <t>426-06-0031</t>
  </si>
  <si>
    <t>426-17-5835</t>
  </si>
  <si>
    <t>426-17-9959</t>
  </si>
  <si>
    <t>428-74-3758</t>
  </si>
  <si>
    <t>429-02-0440</t>
  </si>
  <si>
    <t>429-02-1133</t>
  </si>
  <si>
    <t>429-02-5298</t>
  </si>
  <si>
    <t>429-04-2579</t>
  </si>
  <si>
    <t>429-04-4795</t>
  </si>
  <si>
    <t>429-04-4864</t>
  </si>
  <si>
    <t>429-04-8098</t>
  </si>
  <si>
    <t>429-04-8732</t>
  </si>
  <si>
    <t>429-06-2554</t>
  </si>
  <si>
    <t>429-06-4239</t>
  </si>
  <si>
    <t>429-06-4416</t>
  </si>
  <si>
    <t>429-06-8665</t>
  </si>
  <si>
    <t>429-08-0658</t>
  </si>
  <si>
    <t>429-08-1977</t>
  </si>
  <si>
    <t>429-08-2033</t>
  </si>
  <si>
    <t>429-08-2406</t>
  </si>
  <si>
    <t>429-08-2549</t>
  </si>
  <si>
    <t>429-08-5479</t>
  </si>
  <si>
    <t>429-08-5599</t>
  </si>
  <si>
    <t>429-11-0567</t>
  </si>
  <si>
    <t>429-11-2126</t>
  </si>
  <si>
    <t>429-11-2503</t>
  </si>
  <si>
    <t>429-11-3844</t>
  </si>
  <si>
    <t>429-11-4423</t>
  </si>
  <si>
    <t>429-13-1478</t>
  </si>
  <si>
    <t>429-13-1479</t>
  </si>
  <si>
    <t>429-13-4141</t>
  </si>
  <si>
    <t>429-13-5148</t>
  </si>
  <si>
    <t>429-13-7011</t>
  </si>
  <si>
    <t>429-13-8119</t>
  </si>
  <si>
    <t>429-13-8318</t>
  </si>
  <si>
    <t>429-13-9173</t>
  </si>
  <si>
    <t>429-15-0435</t>
  </si>
  <si>
    <t>429-15-1636</t>
  </si>
  <si>
    <t>429-15-3107</t>
  </si>
  <si>
    <t>429-17-1175</t>
  </si>
  <si>
    <t>429-17-1328</t>
  </si>
  <si>
    <t>429-17-6065</t>
  </si>
  <si>
    <t>429-17-6850</t>
  </si>
  <si>
    <t>429-17-6986</t>
  </si>
  <si>
    <t>429-17-7446</t>
  </si>
  <si>
    <t>429-21-0684</t>
  </si>
  <si>
    <t>429-21-0911</t>
  </si>
  <si>
    <t>429-21-4823</t>
  </si>
  <si>
    <t>429-21-6077</t>
  </si>
  <si>
    <t>429-21-7517</t>
  </si>
  <si>
    <t>429-21-8034</t>
  </si>
  <si>
    <t>429-21-8311</t>
  </si>
  <si>
    <t>429-21-8373</t>
  </si>
  <si>
    <t>429-21-9591</t>
  </si>
  <si>
    <t>429-23-0462</t>
  </si>
  <si>
    <t>429-23-0510</t>
  </si>
  <si>
    <t>429-23-1794</t>
  </si>
  <si>
    <t>429-23-7267</t>
  </si>
  <si>
    <t>429-23-8903</t>
  </si>
  <si>
    <t>429-25-0407</t>
  </si>
  <si>
    <t>429-25-1367</t>
  </si>
  <si>
    <t>429-25-2271</t>
  </si>
  <si>
    <t>429-25-7446</t>
  </si>
  <si>
    <t>429-25-7662</t>
  </si>
  <si>
    <t>429-25-8143</t>
  </si>
  <si>
    <t>429-25-9094</t>
  </si>
  <si>
    <t>429-25-9126</t>
  </si>
  <si>
    <t>429-27-3303</t>
  </si>
  <si>
    <t>429-27-7212</t>
  </si>
  <si>
    <t>429-27-7319</t>
  </si>
  <si>
    <t>429-27-8766</t>
  </si>
  <si>
    <t>429-29-0992</t>
  </si>
  <si>
    <t>429-29-1432</t>
  </si>
  <si>
    <t>429-29-3312</t>
  </si>
  <si>
    <t>429-29-4165</t>
  </si>
  <si>
    <t>429-29-8695</t>
  </si>
  <si>
    <t>429-31-0332</t>
  </si>
  <si>
    <t>429-31-4389</t>
  </si>
  <si>
    <t>429-31-4546</t>
  </si>
  <si>
    <t>429-31-9832</t>
  </si>
  <si>
    <t>429-31-9903</t>
  </si>
  <si>
    <t>429-33-0467</t>
  </si>
  <si>
    <t>429-33-0512</t>
  </si>
  <si>
    <t>429-33-0823</t>
  </si>
  <si>
    <t>429-33-2110</t>
  </si>
  <si>
    <t>429-33-5330</t>
  </si>
  <si>
    <t>429-33-8233</t>
  </si>
  <si>
    <t>429-33-8269</t>
  </si>
  <si>
    <t>429-35-0589</t>
  </si>
  <si>
    <t>429-35-6013</t>
  </si>
  <si>
    <t>429-35-8038</t>
  </si>
  <si>
    <t>429-35-9222</t>
  </si>
  <si>
    <t>429-37-2510</t>
  </si>
  <si>
    <t>429-39-1888</t>
  </si>
  <si>
    <t>429-39-2488</t>
  </si>
  <si>
    <t>429-39-5860</t>
  </si>
  <si>
    <t>429-39-8932</t>
  </si>
  <si>
    <t>429-41-3265</t>
  </si>
  <si>
    <t>429-41-3588</t>
  </si>
  <si>
    <t>429-41-4052</t>
  </si>
  <si>
    <t>429-41-8860</t>
  </si>
  <si>
    <t>429-43-3788</t>
  </si>
  <si>
    <t>429-43-4273</t>
  </si>
  <si>
    <t>429-43-6694</t>
  </si>
  <si>
    <t>429-43-7951</t>
  </si>
  <si>
    <t>429-45-0251</t>
  </si>
  <si>
    <t>429-45-1927</t>
  </si>
  <si>
    <t>429-45-6532</t>
  </si>
  <si>
    <t>429-45-8175</t>
  </si>
  <si>
    <t>429-45-9665</t>
  </si>
  <si>
    <t>429-47-0474</t>
  </si>
  <si>
    <t>429-47-0581</t>
  </si>
  <si>
    <t>429-47-6848</t>
  </si>
  <si>
    <t>429-47-9626</t>
  </si>
  <si>
    <t>429-49-3008</t>
  </si>
  <si>
    <t>429-51-7345</t>
  </si>
  <si>
    <t>429-51-8451</t>
  </si>
  <si>
    <t>429-53-0350</t>
  </si>
  <si>
    <t>429-53-1093</t>
  </si>
  <si>
    <t>429-53-1169</t>
  </si>
  <si>
    <t>429-55-5722</t>
  </si>
  <si>
    <t>429-57-1005</t>
  </si>
  <si>
    <t>429-57-1365</t>
  </si>
  <si>
    <t>429-57-2655</t>
  </si>
  <si>
    <t>429-59-4692</t>
  </si>
  <si>
    <t>429-59-5978</t>
  </si>
  <si>
    <t>429-59-7923</t>
  </si>
  <si>
    <t>429-61-3367</t>
  </si>
  <si>
    <t>429-63-8971</t>
  </si>
  <si>
    <t>429-65-0767</t>
  </si>
  <si>
    <t>429-68-3005</t>
  </si>
  <si>
    <t>429-71-1396</t>
  </si>
  <si>
    <t>429-73-1179</t>
  </si>
  <si>
    <t>429-74-5421</t>
  </si>
  <si>
    <t>429-75-6514</t>
  </si>
  <si>
    <t>429-77-3993</t>
  </si>
  <si>
    <t>429-77-8740</t>
  </si>
  <si>
    <t>429-84-0668</t>
  </si>
  <si>
    <t>429-86-9443</t>
  </si>
  <si>
    <t>429-86-9628</t>
  </si>
  <si>
    <t>429-88-0172</t>
  </si>
  <si>
    <t>429-90-5254</t>
  </si>
  <si>
    <t>429-91-5654</t>
  </si>
  <si>
    <t>429-92-2396</t>
  </si>
  <si>
    <t>429-94-0503</t>
  </si>
  <si>
    <t>429-94-1286</t>
  </si>
  <si>
    <t>429-94-5429</t>
  </si>
  <si>
    <t>429-98-5734</t>
  </si>
  <si>
    <t>429-98-6527</t>
  </si>
  <si>
    <t>429-99-9835</t>
  </si>
  <si>
    <t>430-02-3236</t>
  </si>
  <si>
    <t>430-02-3306</t>
  </si>
  <si>
    <t>430-02-3936</t>
  </si>
  <si>
    <t>430-02-5203</t>
  </si>
  <si>
    <t>430-02-5794</t>
  </si>
  <si>
    <t>430-04-8492</t>
  </si>
  <si>
    <t>430-06-1229</t>
  </si>
  <si>
    <t>430-06-1456</t>
  </si>
  <si>
    <t>430-06-3436</t>
  </si>
  <si>
    <t>430-06-4233</t>
  </si>
  <si>
    <t>430-06-9529</t>
  </si>
  <si>
    <t>430-08-3500</t>
  </si>
  <si>
    <t>430-08-5659</t>
  </si>
  <si>
    <t>430-08-5732</t>
  </si>
  <si>
    <t>430-08-6308</t>
  </si>
  <si>
    <t>430-08-6486</t>
  </si>
  <si>
    <t>430-08-6508</t>
  </si>
  <si>
    <t>430-08-7050</t>
  </si>
  <si>
    <t>430-11-8556</t>
  </si>
  <si>
    <t>430-11-8925</t>
  </si>
  <si>
    <t>430-11-9117</t>
  </si>
  <si>
    <t>430-13-2730</t>
  </si>
  <si>
    <t>430-13-3386</t>
  </si>
  <si>
    <t>430-13-4511</t>
  </si>
  <si>
    <t>430-13-4638</t>
  </si>
  <si>
    <t>430-13-4911</t>
  </si>
  <si>
    <t>430-15-4801</t>
  </si>
  <si>
    <t>430-15-8874</t>
  </si>
  <si>
    <t>430-17-0184</t>
  </si>
  <si>
    <t>430-17-0788</t>
  </si>
  <si>
    <t>430-17-1378</t>
  </si>
  <si>
    <t>430-17-1496</t>
  </si>
  <si>
    <t>430-17-2465</t>
  </si>
  <si>
    <t>430-17-7001</t>
  </si>
  <si>
    <t>430-17-8054</t>
  </si>
  <si>
    <t>430-17-9281</t>
  </si>
  <si>
    <t>430-17-9930</t>
  </si>
  <si>
    <t>430-19-9741</t>
  </si>
  <si>
    <t>430-21-2980</t>
  </si>
  <si>
    <t>430-21-4990</t>
  </si>
  <si>
    <t>430-21-8089</t>
  </si>
  <si>
    <t>430-23-0164</t>
  </si>
  <si>
    <t>430-23-5021</t>
  </si>
  <si>
    <t>430-23-5284</t>
  </si>
  <si>
    <t>430-23-6630</t>
  </si>
  <si>
    <t>430-23-7451</t>
  </si>
  <si>
    <t>430-23-8076</t>
  </si>
  <si>
    <t>430-23-9209</t>
  </si>
  <si>
    <t>430-25-6742</t>
  </si>
  <si>
    <t>430-25-7288</t>
  </si>
  <si>
    <t>430-25-7615</t>
  </si>
  <si>
    <t>430-27-0870</t>
  </si>
  <si>
    <t>430-27-1001</t>
  </si>
  <si>
    <t>430-27-1165</t>
  </si>
  <si>
    <t>430-27-6072</t>
  </si>
  <si>
    <t>430-29-4971</t>
  </si>
  <si>
    <t>430-29-9686</t>
  </si>
  <si>
    <t>430-31-0203</t>
  </si>
  <si>
    <t>430-31-1890</t>
  </si>
  <si>
    <t>430-31-6244</t>
  </si>
  <si>
    <t>430-33-0627</t>
  </si>
  <si>
    <t>430-33-6245</t>
  </si>
  <si>
    <t>430-33-8596</t>
  </si>
  <si>
    <t>430-33-9020</t>
  </si>
  <si>
    <t>430-33-9161</t>
  </si>
  <si>
    <t>430-33-9586</t>
  </si>
  <si>
    <t>430-33-9662</t>
  </si>
  <si>
    <t>430-35-2055</t>
  </si>
  <si>
    <t>430-35-3810</t>
  </si>
  <si>
    <t>430-35-4782</t>
  </si>
  <si>
    <t>430-35-9156</t>
  </si>
  <si>
    <t>430-37-1101</t>
  </si>
  <si>
    <t>430-37-4196</t>
  </si>
  <si>
    <t>430-37-5175</t>
  </si>
  <si>
    <t>430-37-6925</t>
  </si>
  <si>
    <t>430-37-8446</t>
  </si>
  <si>
    <t>430-37-8680</t>
  </si>
  <si>
    <t>430-39-2556</t>
  </si>
  <si>
    <t>430-39-2661</t>
  </si>
  <si>
    <t>430-39-3594</t>
  </si>
  <si>
    <t>430-39-9228</t>
  </si>
  <si>
    <t>430-41-3502</t>
  </si>
  <si>
    <t>430-41-9161</t>
  </si>
  <si>
    <t>430-43-0320</t>
  </si>
  <si>
    <t>430-43-1727</t>
  </si>
  <si>
    <t>430-43-2089</t>
  </si>
  <si>
    <t>430-43-9752</t>
  </si>
  <si>
    <t>430-45-2100</t>
  </si>
  <si>
    <t>430-45-2122</t>
  </si>
  <si>
    <t>430-45-2792</t>
  </si>
  <si>
    <t>430-47-2484</t>
  </si>
  <si>
    <t>430-47-3917</t>
  </si>
  <si>
    <t>430-47-6312</t>
  </si>
  <si>
    <t>430-49-0539</t>
  </si>
  <si>
    <t>430-49-1205</t>
  </si>
  <si>
    <t>430-49-1626</t>
  </si>
  <si>
    <t>430-49-7831</t>
  </si>
  <si>
    <t>430-51-0946</t>
  </si>
  <si>
    <t>430-51-7429</t>
  </si>
  <si>
    <t>430-51-8579</t>
  </si>
  <si>
    <t>430-53-1457</t>
  </si>
  <si>
    <t>430-53-1632</t>
  </si>
  <si>
    <t>430-53-6066</t>
  </si>
  <si>
    <t>430-53-6249</t>
  </si>
  <si>
    <t>430-53-7188</t>
  </si>
  <si>
    <t>430-53-7921</t>
  </si>
  <si>
    <t>430-53-8717</t>
  </si>
  <si>
    <t>430-55-2377</t>
  </si>
  <si>
    <t>430-57-9134</t>
  </si>
  <si>
    <t>430-61-4640</t>
  </si>
  <si>
    <t>430-63-0248</t>
  </si>
  <si>
    <t>430-63-3275</t>
  </si>
  <si>
    <t>430-67-1075</t>
  </si>
  <si>
    <t>430-67-2088</t>
  </si>
  <si>
    <t>430-67-7053</t>
  </si>
  <si>
    <t>430-67-8675</t>
  </si>
  <si>
    <t>430-69-0680</t>
  </si>
  <si>
    <t>430-69-4699</t>
  </si>
  <si>
    <t>430-69-7693</t>
  </si>
  <si>
    <t>430-71-3403</t>
  </si>
  <si>
    <t>430-72-8070</t>
  </si>
  <si>
    <t>430-73-5906</t>
  </si>
  <si>
    <t>430-74-2041</t>
  </si>
  <si>
    <t>430-75-3246</t>
  </si>
  <si>
    <t>430-77-7749</t>
  </si>
  <si>
    <t>430-79-0055</t>
  </si>
  <si>
    <t>430-79-6219</t>
  </si>
  <si>
    <t>430-82-1144</t>
  </si>
  <si>
    <t>430-82-1650</t>
  </si>
  <si>
    <t>430-86-3844</t>
  </si>
  <si>
    <t>430-86-8081</t>
  </si>
  <si>
    <t>430-88-6867</t>
  </si>
  <si>
    <t>430-90-2794</t>
  </si>
  <si>
    <t>430-90-8087</t>
  </si>
  <si>
    <t>430-90-8274</t>
  </si>
  <si>
    <t>430-92-4215</t>
  </si>
  <si>
    <t>430-92-4332</t>
  </si>
  <si>
    <t>430-92-6660</t>
  </si>
  <si>
    <t>430-98-5229</t>
  </si>
  <si>
    <t>430-98-5694</t>
  </si>
  <si>
    <t>431-04-0098</t>
  </si>
  <si>
    <t>431-04-0687</t>
  </si>
  <si>
    <t>431-04-1620</t>
  </si>
  <si>
    <t>431-04-1872</t>
  </si>
  <si>
    <t>431-04-2006</t>
  </si>
  <si>
    <t>431-04-3075</t>
  </si>
  <si>
    <t>431-04-3306</t>
  </si>
  <si>
    <t>431-04-3825</t>
  </si>
  <si>
    <t>431-04-7754</t>
  </si>
  <si>
    <t>431-04-8576</t>
  </si>
  <si>
    <t>431-04-9036</t>
  </si>
  <si>
    <t>431-04-9700</t>
  </si>
  <si>
    <t>431-06-1892</t>
  </si>
  <si>
    <t>431-06-6151</t>
  </si>
  <si>
    <t>431-08-0858</t>
  </si>
  <si>
    <t>431-08-1538</t>
  </si>
  <si>
    <t>431-08-2944</t>
  </si>
  <si>
    <t>431-08-5789</t>
  </si>
  <si>
    <t>431-08-6154</t>
  </si>
  <si>
    <t>431-08-6264</t>
  </si>
  <si>
    <t>431-08-7234</t>
  </si>
  <si>
    <t>431-08-7370</t>
  </si>
  <si>
    <t>431-08-7922</t>
  </si>
  <si>
    <t>431-08-7986</t>
  </si>
  <si>
    <t>431-08-8154</t>
  </si>
  <si>
    <t>431-08-8807</t>
  </si>
  <si>
    <t>431-08-9905</t>
  </si>
  <si>
    <t>431-11-0928</t>
  </si>
  <si>
    <t>431-11-1185</t>
  </si>
  <si>
    <t>431-11-2027</t>
  </si>
  <si>
    <t>431-11-3512</t>
  </si>
  <si>
    <t>431-11-3736</t>
  </si>
  <si>
    <t>431-11-7329</t>
  </si>
  <si>
    <t>431-13-5836</t>
  </si>
  <si>
    <t>431-13-7929</t>
  </si>
  <si>
    <t>431-17-1942</t>
  </si>
  <si>
    <t>431-17-6887</t>
  </si>
  <si>
    <t>431-17-8170</t>
  </si>
  <si>
    <t>431-19-8520</t>
  </si>
  <si>
    <t>431-21-0071</t>
  </si>
  <si>
    <t>431-21-1846</t>
  </si>
  <si>
    <t>431-21-2549</t>
  </si>
  <si>
    <t>431-21-6354</t>
  </si>
  <si>
    <t>431-21-9541</t>
  </si>
  <si>
    <t>431-21-9785</t>
  </si>
  <si>
    <t>431-23-1812</t>
  </si>
  <si>
    <t>431-25-1529</t>
  </si>
  <si>
    <t>431-25-2311</t>
  </si>
  <si>
    <t>431-25-2852</t>
  </si>
  <si>
    <t>431-25-4711</t>
  </si>
  <si>
    <t>431-27-7641</t>
  </si>
  <si>
    <t>431-27-7674</t>
  </si>
  <si>
    <t>431-27-8466</t>
  </si>
  <si>
    <t>431-29-1556</t>
  </si>
  <si>
    <t>431-29-1879</t>
  </si>
  <si>
    <t>431-29-4915</t>
  </si>
  <si>
    <t>431-29-4964</t>
  </si>
  <si>
    <t>431-31-0789</t>
  </si>
  <si>
    <t>431-31-5108</t>
  </si>
  <si>
    <t>431-31-9310</t>
  </si>
  <si>
    <t>431-31-9347</t>
  </si>
  <si>
    <t>431-33-1019</t>
  </si>
  <si>
    <t>431-33-2239</t>
  </si>
  <si>
    <t>431-33-3454</t>
  </si>
  <si>
    <t>431-33-5289</t>
  </si>
  <si>
    <t>431-33-7598</t>
  </si>
  <si>
    <t>431-35-2149</t>
  </si>
  <si>
    <t>431-35-5256</t>
  </si>
  <si>
    <t>431-35-6183</t>
  </si>
  <si>
    <t>431-35-6517</t>
  </si>
  <si>
    <t>431-35-6622</t>
  </si>
  <si>
    <t>431-35-7005</t>
  </si>
  <si>
    <t>431-35-9140</t>
  </si>
  <si>
    <t>431-37-2160</t>
  </si>
  <si>
    <t>431-37-5004</t>
  </si>
  <si>
    <t>431-37-7369</t>
  </si>
  <si>
    <t>431-38-4013</t>
  </si>
  <si>
    <t>431-39-8131</t>
  </si>
  <si>
    <t>431-41-0776</t>
  </si>
  <si>
    <t>431-41-0928</t>
  </si>
  <si>
    <t>431-41-4388</t>
  </si>
  <si>
    <t>431-41-7407</t>
  </si>
  <si>
    <t>431-41-9841</t>
  </si>
  <si>
    <t>431-43-2565</t>
  </si>
  <si>
    <t>431-43-7998</t>
  </si>
  <si>
    <t>431-43-9790</t>
  </si>
  <si>
    <t>431-45-5420</t>
  </si>
  <si>
    <t>431-45-6310</t>
  </si>
  <si>
    <t>431-47-2902</t>
  </si>
  <si>
    <t>431-49-3102</t>
  </si>
  <si>
    <t>431-49-6878</t>
  </si>
  <si>
    <t>431-51-9206</t>
  </si>
  <si>
    <t>431-51-9863</t>
  </si>
  <si>
    <t>431-55-3770</t>
  </si>
  <si>
    <t>431-55-6139</t>
  </si>
  <si>
    <t>431-57-0500</t>
  </si>
  <si>
    <t>431-57-3931</t>
  </si>
  <si>
    <t>431-57-4409</t>
  </si>
  <si>
    <t>431-57-8259</t>
  </si>
  <si>
    <t>431-57-8981</t>
  </si>
  <si>
    <t>431-59-2538</t>
  </si>
  <si>
    <t>431-59-2575</t>
  </si>
  <si>
    <t>431-61-2136</t>
  </si>
  <si>
    <t>431-61-4009</t>
  </si>
  <si>
    <t>431-61-9319</t>
  </si>
  <si>
    <t>431-63-4048</t>
  </si>
  <si>
    <t>431-63-8021</t>
  </si>
  <si>
    <t>431-63-9078</t>
  </si>
  <si>
    <t>431-65-3854</t>
  </si>
  <si>
    <t>431-65-4371</t>
  </si>
  <si>
    <t>431-65-8651</t>
  </si>
  <si>
    <t>431-67-0692</t>
  </si>
  <si>
    <t>431-67-0715</t>
  </si>
  <si>
    <t>431-67-4551</t>
  </si>
  <si>
    <t>431-67-7136</t>
  </si>
  <si>
    <t>431-67-7309</t>
  </si>
  <si>
    <t>431-69-1228</t>
  </si>
  <si>
    <t>431-69-9412</t>
  </si>
  <si>
    <t>431-71-3205</t>
  </si>
  <si>
    <t>431-71-3352</t>
  </si>
  <si>
    <t>431-74-6450</t>
  </si>
  <si>
    <t>431-75-0250</t>
  </si>
  <si>
    <t>431-77-3976</t>
  </si>
  <si>
    <t>431-77-4299</t>
  </si>
  <si>
    <t>431-79-1645</t>
  </si>
  <si>
    <t>431-80-1929</t>
  </si>
  <si>
    <t>431-82-5536</t>
  </si>
  <si>
    <t>431-82-8313</t>
  </si>
  <si>
    <t>431-82-9561</t>
  </si>
  <si>
    <t>431-82-9672</t>
  </si>
  <si>
    <t>431-84-6372</t>
  </si>
  <si>
    <t>431-84-8069</t>
  </si>
  <si>
    <t>431-84-9910</t>
  </si>
  <si>
    <t>431-88-3529</t>
  </si>
  <si>
    <t>431-88-4303</t>
  </si>
  <si>
    <t>431-88-5098</t>
  </si>
  <si>
    <t>431-90-5923</t>
  </si>
  <si>
    <t>431-92-1481</t>
  </si>
  <si>
    <t>431-92-4095</t>
  </si>
  <si>
    <t>431-92-7866</t>
  </si>
  <si>
    <t>431-92-8558</t>
  </si>
  <si>
    <t>431-98-5966</t>
  </si>
  <si>
    <t>431-98-6125</t>
  </si>
  <si>
    <t>432-02-0391</t>
  </si>
  <si>
    <t>432-02-3030</t>
  </si>
  <si>
    <t>432-02-4237</t>
  </si>
  <si>
    <t>432-02-4652</t>
  </si>
  <si>
    <t>432-02-5147</t>
  </si>
  <si>
    <t>432-06-4635</t>
  </si>
  <si>
    <t>432-06-6595</t>
  </si>
  <si>
    <t>432-08-5649</t>
  </si>
  <si>
    <t>432-11-1680</t>
  </si>
  <si>
    <t>432-11-9616</t>
  </si>
  <si>
    <t>432-11-9917</t>
  </si>
  <si>
    <t>432-13-1878</t>
  </si>
  <si>
    <t>432-15-1206</t>
  </si>
  <si>
    <t>432-15-1741</t>
  </si>
  <si>
    <t>432-15-1918</t>
  </si>
  <si>
    <t>432-15-3130</t>
  </si>
  <si>
    <t>432-15-3233</t>
  </si>
  <si>
    <t>432-15-3310</t>
  </si>
  <si>
    <t>432-15-4342</t>
  </si>
  <si>
    <t>432-15-4520</t>
  </si>
  <si>
    <t>432-15-9136</t>
  </si>
  <si>
    <t>432-15-9226</t>
  </si>
  <si>
    <t>432-17-2193</t>
  </si>
  <si>
    <t>432-17-2541</t>
  </si>
  <si>
    <t>432-17-3399</t>
  </si>
  <si>
    <t>432-17-4583</t>
  </si>
  <si>
    <t>432-19-0249</t>
  </si>
  <si>
    <t>432-19-0536</t>
  </si>
  <si>
    <t>432-19-5320</t>
  </si>
  <si>
    <t>432-19-5435</t>
  </si>
  <si>
    <t>432-19-5947</t>
  </si>
  <si>
    <t>432-19-8337</t>
  </si>
  <si>
    <t>432-21-1773</t>
  </si>
  <si>
    <t>432-21-2001</t>
  </si>
  <si>
    <t>432-21-2573</t>
  </si>
  <si>
    <t>432-21-2842</t>
  </si>
  <si>
    <t>432-21-3933</t>
  </si>
  <si>
    <t>432-21-4370</t>
  </si>
  <si>
    <t>432-21-8027</t>
  </si>
  <si>
    <t>432-23-4835</t>
  </si>
  <si>
    <t>432-23-5343</t>
  </si>
  <si>
    <t>432-25-0934</t>
  </si>
  <si>
    <t>432-25-5915</t>
  </si>
  <si>
    <t>432-27-6345</t>
  </si>
  <si>
    <t>432-27-9558</t>
  </si>
  <si>
    <t>432-29-0997</t>
  </si>
  <si>
    <t>432-31-0967</t>
  </si>
  <si>
    <t>432-31-4716</t>
  </si>
  <si>
    <t>432-31-5066</t>
  </si>
  <si>
    <t>432-31-9709</t>
  </si>
  <si>
    <t>432-33-0670</t>
  </si>
  <si>
    <t>432-33-0960</t>
  </si>
  <si>
    <t>432-33-1249</t>
  </si>
  <si>
    <t>432-33-3249</t>
  </si>
  <si>
    <t>432-33-5760</t>
  </si>
  <si>
    <t>432-33-6639</t>
  </si>
  <si>
    <t>432-33-8599</t>
  </si>
  <si>
    <t>432-33-9261</t>
  </si>
  <si>
    <t>432-33-9544</t>
  </si>
  <si>
    <t>432-35-4813</t>
  </si>
  <si>
    <t>432-37-2083</t>
  </si>
  <si>
    <t>432-37-4134</t>
  </si>
  <si>
    <t>432-37-4511</t>
  </si>
  <si>
    <t>432-37-8876</t>
  </si>
  <si>
    <t>432-39-0428</t>
  </si>
  <si>
    <t>432-39-7703</t>
  </si>
  <si>
    <t>432-39-7786</t>
  </si>
  <si>
    <t>432-39-7811</t>
  </si>
  <si>
    <t>432-41-0367</t>
  </si>
  <si>
    <t>432-41-2721</t>
  </si>
  <si>
    <t>432-43-2398</t>
  </si>
  <si>
    <t>432-45-1535</t>
  </si>
  <si>
    <t>432-45-3679</t>
  </si>
  <si>
    <t>432-45-4664</t>
  </si>
  <si>
    <t>432-45-6238</t>
  </si>
  <si>
    <t>432-45-6570</t>
  </si>
  <si>
    <t>432-47-3248</t>
  </si>
  <si>
    <t>432-47-8289</t>
  </si>
  <si>
    <t>432-50-7823</t>
  </si>
  <si>
    <t>432-51-3001</t>
  </si>
  <si>
    <t>432-51-3013</t>
  </si>
  <si>
    <t>432-51-3041</t>
  </si>
  <si>
    <t>432-51-6300</t>
  </si>
  <si>
    <t>432-51-8783</t>
  </si>
  <si>
    <t>432-51-9725</t>
  </si>
  <si>
    <t>432-53-1976</t>
  </si>
  <si>
    <t>432-55-9183</t>
  </si>
  <si>
    <t>432-57-0202</t>
  </si>
  <si>
    <t>432-57-0616</t>
  </si>
  <si>
    <t>432-57-0807</t>
  </si>
  <si>
    <t>432-57-2171</t>
  </si>
  <si>
    <t>432-57-2945</t>
  </si>
  <si>
    <t>432-57-3273</t>
  </si>
  <si>
    <t>432-59-7995</t>
  </si>
  <si>
    <t>432-59-9593</t>
  </si>
  <si>
    <t>432-61-1614</t>
  </si>
  <si>
    <t>432-61-2457</t>
  </si>
  <si>
    <t>432-63-2400</t>
  </si>
  <si>
    <t>432-63-9006</t>
  </si>
  <si>
    <t>432-63-9369</t>
  </si>
  <si>
    <t>432-65-8565</t>
  </si>
  <si>
    <t>432-68-4656</t>
  </si>
  <si>
    <t>432-69-6970</t>
  </si>
  <si>
    <t>432-69-8621</t>
  </si>
  <si>
    <t>432-71-2844</t>
  </si>
  <si>
    <t>432-73-2676</t>
  </si>
  <si>
    <t>432-73-9295</t>
  </si>
  <si>
    <t>432-73-9638</t>
  </si>
  <si>
    <t>432-75-0828</t>
  </si>
  <si>
    <t>432-75-3591</t>
  </si>
  <si>
    <t>432-75-6974</t>
  </si>
  <si>
    <t>432-75-8808</t>
  </si>
  <si>
    <t>432-75-9854</t>
  </si>
  <si>
    <t>432-76-3470</t>
  </si>
  <si>
    <t>432-80-6999</t>
  </si>
  <si>
    <t>432-84-6132</t>
  </si>
  <si>
    <t>432-86-3213</t>
  </si>
  <si>
    <t>432-86-4012</t>
  </si>
  <si>
    <t>432-86-4473</t>
  </si>
  <si>
    <t>432-88-1546</t>
  </si>
  <si>
    <t>432-88-1907</t>
  </si>
  <si>
    <t>432-91-4463</t>
  </si>
  <si>
    <t>432-94-1320</t>
  </si>
  <si>
    <t>432-94-2968</t>
  </si>
  <si>
    <t>432-94-3700</t>
  </si>
  <si>
    <t>432-94-5322</t>
  </si>
  <si>
    <t>432-94-6720</t>
  </si>
  <si>
    <t>432-94-6836</t>
  </si>
  <si>
    <t>432-94-6998</t>
  </si>
  <si>
    <t>432-94-7294</t>
  </si>
  <si>
    <t>432-95-2540</t>
  </si>
  <si>
    <t>432-98-4232</t>
  </si>
  <si>
    <t>432-98-7204</t>
  </si>
  <si>
    <t>432-98-9294</t>
  </si>
  <si>
    <t>433-02-0550</t>
  </si>
  <si>
    <t>433-98-9395</t>
  </si>
  <si>
    <t>434-27-4473</t>
  </si>
  <si>
    <t>435-29-8728</t>
  </si>
  <si>
    <t>435-35-0155</t>
  </si>
  <si>
    <t>435-57-6326</t>
  </si>
  <si>
    <t>435-76-1910</t>
  </si>
  <si>
    <t>436-13-7807</t>
  </si>
  <si>
    <t>436-33-4675</t>
  </si>
  <si>
    <t>436-69-3232</t>
  </si>
  <si>
    <t>436-72-4573</t>
  </si>
  <si>
    <t>437-70-8487</t>
  </si>
  <si>
    <t>438-63-5929</t>
  </si>
  <si>
    <t>439-21-0875</t>
  </si>
  <si>
    <t>439-41-4615</t>
  </si>
  <si>
    <t>439-84-8387</t>
  </si>
  <si>
    <t>440-58-1386</t>
  </si>
  <si>
    <t>444-62-8491</t>
  </si>
  <si>
    <t>444-74-5957</t>
  </si>
  <si>
    <t>447-48-3973</t>
  </si>
  <si>
    <t>449-79-1520</t>
  </si>
  <si>
    <t>449-95-2235</t>
  </si>
  <si>
    <t>451-25-5342</t>
  </si>
  <si>
    <t>453-51-7402</t>
  </si>
  <si>
    <t>454-87-7687</t>
  </si>
  <si>
    <t>457-69-5424</t>
  </si>
  <si>
    <t>458-49-7219</t>
  </si>
  <si>
    <t>461-61-1664</t>
  </si>
  <si>
    <t>461-94-7491</t>
  </si>
  <si>
    <t>463-75-4457</t>
  </si>
  <si>
    <t>474-84-2411</t>
  </si>
  <si>
    <t>480-62-0615</t>
  </si>
  <si>
    <t>482-58-2685</t>
  </si>
  <si>
    <t>484-58-0475</t>
  </si>
  <si>
    <t>486-86-5365</t>
  </si>
  <si>
    <t>492-80-1609</t>
  </si>
  <si>
    <t>493-66-2913</t>
  </si>
  <si>
    <t>493-76-9159</t>
  </si>
  <si>
    <t>496-78-5013</t>
  </si>
  <si>
    <t>497-98-0323</t>
  </si>
  <si>
    <t>506-66-1055</t>
  </si>
  <si>
    <t>506-88-6878</t>
  </si>
  <si>
    <t>509-98-1933</t>
  </si>
  <si>
    <t>510-72-4390</t>
  </si>
  <si>
    <t>512-04-8597</t>
  </si>
  <si>
    <t>515-78-0172</t>
  </si>
  <si>
    <t>518-94-3911</t>
  </si>
  <si>
    <t>519-55-5246</t>
  </si>
  <si>
    <t>522-88-1541</t>
  </si>
  <si>
    <t>526-11-7677</t>
  </si>
  <si>
    <t>529-39-0659</t>
  </si>
  <si>
    <t>535-98-5189</t>
  </si>
  <si>
    <t>545-11-1230</t>
  </si>
  <si>
    <t>547-08-1128</t>
  </si>
  <si>
    <t>549-76-9608</t>
  </si>
  <si>
    <t>552-47-7745</t>
  </si>
  <si>
    <t>552-91-9118</t>
  </si>
  <si>
    <t>552-92-5798</t>
  </si>
  <si>
    <t>553-08-2916</t>
  </si>
  <si>
    <t>554-65-5743</t>
  </si>
  <si>
    <t>555-90-0876</t>
  </si>
  <si>
    <t>557-89-8499</t>
  </si>
  <si>
    <t>558-13-0043</t>
  </si>
  <si>
    <t>561-82-4893</t>
  </si>
  <si>
    <t>567-51-9661</t>
  </si>
  <si>
    <t>567-82-4595</t>
  </si>
  <si>
    <t>568-61-5950</t>
  </si>
  <si>
    <t>569-87-6123</t>
  </si>
  <si>
    <t>573-17-8481</t>
  </si>
  <si>
    <t>585-52-9925</t>
  </si>
  <si>
    <t>587-06-7943</t>
  </si>
  <si>
    <t>587-12-7306</t>
  </si>
  <si>
    <t>587-29-8395</t>
  </si>
  <si>
    <t>592-24-4316</t>
  </si>
  <si>
    <t>601-36-3195</t>
  </si>
  <si>
    <t>618-20-8607</t>
  </si>
  <si>
    <t>676-03-8652</t>
  </si>
  <si>
    <t>icola=</t>
  </si>
  <si>
    <t>vcola=</t>
  </si>
  <si>
    <t>Dcx</t>
  </si>
  <si>
    <t>Ncx</t>
  </si>
  <si>
    <t>acx</t>
  </si>
  <si>
    <t>431-06-7040</t>
  </si>
  <si>
    <t>431-88-1005</t>
  </si>
  <si>
    <t>524-66-4998</t>
  </si>
  <si>
    <t>432-37-5104</t>
  </si>
  <si>
    <t>430-11-0526</t>
  </si>
  <si>
    <t>429-17-7834</t>
  </si>
  <si>
    <t>431-51-4915</t>
  </si>
  <si>
    <t>541-54-2490</t>
  </si>
  <si>
    <t>563-74-0848</t>
  </si>
  <si>
    <t>430-11-2418</t>
  </si>
  <si>
    <t>431-33-5947</t>
  </si>
  <si>
    <t>432-80-9421</t>
  </si>
  <si>
    <t>374-48-4198</t>
  </si>
  <si>
    <t>429-39-6949</t>
  </si>
  <si>
    <t>432-04-5307</t>
  </si>
  <si>
    <t>430-82-0149</t>
  </si>
  <si>
    <t>460-72-3124</t>
  </si>
  <si>
    <t>432-92-5493</t>
  </si>
  <si>
    <t>SSN</t>
  </si>
  <si>
    <t>DOB</t>
  </si>
  <si>
    <t>DOH</t>
  </si>
  <si>
    <t>Flegal</t>
  </si>
  <si>
    <t>Andre</t>
  </si>
  <si>
    <t>Beth</t>
  </si>
  <si>
    <t>Bradshaw</t>
  </si>
  <si>
    <t>Givens</t>
  </si>
  <si>
    <t>Tatum</t>
  </si>
  <si>
    <t>Name</t>
  </si>
  <si>
    <t>cert10=</t>
  </si>
  <si>
    <t>y=x-</t>
  </si>
  <si>
    <t>Sx</t>
  </si>
  <si>
    <t>Scx</t>
  </si>
  <si>
    <t>y</t>
  </si>
  <si>
    <t>ly</t>
  </si>
  <si>
    <t>Dcy</t>
  </si>
  <si>
    <t>Ncy</t>
  </si>
  <si>
    <t>acy</t>
  </si>
  <si>
    <t>lxy</t>
  </si>
  <si>
    <t>Dcxy</t>
  </si>
  <si>
    <t>Ncxy</t>
  </si>
  <si>
    <t>acxy</t>
  </si>
  <si>
    <t>J&amp;50</t>
  </si>
  <si>
    <t>J&amp;75</t>
  </si>
  <si>
    <t>J&amp;100</t>
  </si>
  <si>
    <t>10|acx</t>
  </si>
  <si>
    <t>10|acy</t>
  </si>
  <si>
    <t>10|acxy</t>
  </si>
  <si>
    <t>10|J&amp;50</t>
  </si>
  <si>
    <t>10|J&amp;75</t>
  </si>
  <si>
    <t>10|J&amp;100</t>
  </si>
  <si>
    <t>10px</t>
  </si>
  <si>
    <t>10py</t>
  </si>
  <si>
    <t>10pxy</t>
  </si>
  <si>
    <t>Proposed Retirement Date</t>
  </si>
  <si>
    <t>Spouse Date of Birth</t>
  </si>
  <si>
    <t>adjusted for relevance</t>
  </si>
  <si>
    <t>J&amp;50:10</t>
  </si>
  <si>
    <t>J&amp;100:10</t>
  </si>
  <si>
    <t>J&amp;75:10</t>
  </si>
  <si>
    <t>Life Annuity</t>
  </si>
  <si>
    <t>Retirement Options (monthly):</t>
  </si>
  <si>
    <t>Joint and 50% Survivor</t>
  </si>
  <si>
    <t>Joint and 75% Survivor</t>
  </si>
  <si>
    <t>Joint and 100% Survivor</t>
  </si>
  <si>
    <t>Life Annuity w/ 10 Year Certain</t>
  </si>
  <si>
    <t>J50% Survivor w/ 10 Year Certain</t>
  </si>
  <si>
    <t>J75% Survivor w/ 10 Year Certain</t>
  </si>
  <si>
    <t>J100% Survivor w/ 10 Year Certain</t>
  </si>
  <si>
    <t>acx10</t>
  </si>
  <si>
    <t>j50</t>
  </si>
  <si>
    <t>j75</t>
  </si>
  <si>
    <t>j100</t>
  </si>
  <si>
    <t>j50cert</t>
  </si>
  <si>
    <t>j100cert</t>
  </si>
  <si>
    <t>j75cert</t>
  </si>
  <si>
    <t>Months Early</t>
  </si>
  <si>
    <t>Date of Hire</t>
  </si>
  <si>
    <t>Date of Birth</t>
  </si>
  <si>
    <t>Relius</t>
  </si>
  <si>
    <t>from CLR</t>
  </si>
  <si>
    <t>Use this</t>
  </si>
  <si>
    <t>FAC36</t>
  </si>
  <si>
    <t>LNAME</t>
  </si>
  <si>
    <t>FNAME</t>
  </si>
  <si>
    <t>PLAN ENTRY</t>
  </si>
  <si>
    <t>DIVISION</t>
  </si>
  <si>
    <t>Tot Balance</t>
  </si>
  <si>
    <t>ADOH</t>
  </si>
  <si>
    <t>DOHire</t>
  </si>
  <si>
    <t>Bal lookup</t>
  </si>
  <si>
    <t>Bal Transfer</t>
  </si>
  <si>
    <t>TotServ</t>
  </si>
  <si>
    <t>Aage</t>
  </si>
  <si>
    <t>Aage frac</t>
  </si>
  <si>
    <t>Fact aa</t>
  </si>
  <si>
    <t>Fact aa+1</t>
  </si>
  <si>
    <t>Fact exact</t>
  </si>
  <si>
    <t>Factor</t>
  </si>
  <si>
    <t>Serv Purc</t>
  </si>
  <si>
    <t>Ayers</t>
  </si>
  <si>
    <t>Kelton</t>
  </si>
  <si>
    <t>Term</t>
  </si>
  <si>
    <t>Griffin, Jr</t>
  </si>
  <si>
    <t>Wesley</t>
  </si>
  <si>
    <t>Hardiman</t>
  </si>
  <si>
    <t>Qintez</t>
  </si>
  <si>
    <t>Mc Kay</t>
  </si>
  <si>
    <t>William J</t>
  </si>
  <si>
    <t>McGonegal</t>
  </si>
  <si>
    <t>Megan</t>
  </si>
  <si>
    <t>Murphy</t>
  </si>
  <si>
    <t>Gary</t>
  </si>
  <si>
    <t>Phifer</t>
  </si>
  <si>
    <t>Jeremy L</t>
  </si>
  <si>
    <t>Salas, IV</t>
  </si>
  <si>
    <t>Nicholas</t>
  </si>
  <si>
    <t>Deborah</t>
  </si>
  <si>
    <t>Gentry</t>
  </si>
  <si>
    <t>Frederick</t>
  </si>
  <si>
    <t>Williams</t>
  </si>
  <si>
    <t>Juanenna</t>
  </si>
  <si>
    <t>Baehr</t>
  </si>
  <si>
    <t>Laurie</t>
  </si>
  <si>
    <t>Boyce</t>
  </si>
  <si>
    <t>Tammy</t>
  </si>
  <si>
    <t>Butler</t>
  </si>
  <si>
    <t>Stacia</t>
  </si>
  <si>
    <t>Cooke</t>
  </si>
  <si>
    <t>Tabitha</t>
  </si>
  <si>
    <t>Coop</t>
  </si>
  <si>
    <t>J G</t>
  </si>
  <si>
    <t>Dickerson</t>
  </si>
  <si>
    <t>Phyllis</t>
  </si>
  <si>
    <t>Drake</t>
  </si>
  <si>
    <t>Ellison</t>
  </si>
  <si>
    <t>Starla</t>
  </si>
  <si>
    <t>Langley</t>
  </si>
  <si>
    <t>Susan</t>
  </si>
  <si>
    <t>Pritchett</t>
  </si>
  <si>
    <t>Robinson</t>
  </si>
  <si>
    <t>Toya</t>
  </si>
  <si>
    <t>Wilson</t>
  </si>
  <si>
    <t>Odies</t>
  </si>
  <si>
    <t>Burks</t>
  </si>
  <si>
    <t>Matthew</t>
  </si>
  <si>
    <t>Spicer</t>
  </si>
  <si>
    <t>Nathan</t>
  </si>
  <si>
    <t>Cooney</t>
  </si>
  <si>
    <t>Dorman</t>
  </si>
  <si>
    <t>Matthews</t>
  </si>
  <si>
    <t>Margaret</t>
  </si>
  <si>
    <t>Cochran-Raglon</t>
  </si>
  <si>
    <t>Carrie</t>
  </si>
  <si>
    <t>Garrett</t>
  </si>
  <si>
    <t>Amber</t>
  </si>
  <si>
    <t>Golden</t>
  </si>
  <si>
    <t>Van</t>
  </si>
  <si>
    <t>Osborne</t>
  </si>
  <si>
    <t>Barbara</t>
  </si>
  <si>
    <t>Davis</t>
  </si>
  <si>
    <t>Daphne</t>
  </si>
  <si>
    <t>Louis</t>
  </si>
  <si>
    <t>Eleanor</t>
  </si>
  <si>
    <t>Zeigler</t>
  </si>
  <si>
    <t>Christian</t>
  </si>
  <si>
    <t>Baldwin</t>
  </si>
  <si>
    <t>Chavis</t>
  </si>
  <si>
    <t>Kimberly</t>
  </si>
  <si>
    <t>Coyle</t>
  </si>
  <si>
    <t>Elmore</t>
  </si>
  <si>
    <t>Jaclyn</t>
  </si>
  <si>
    <t>Engster</t>
  </si>
  <si>
    <t>Bonnie</t>
  </si>
  <si>
    <t>Gaither</t>
  </si>
  <si>
    <t>McLemore</t>
  </si>
  <si>
    <t>Ellen M</t>
  </si>
  <si>
    <t>Pesek</t>
  </si>
  <si>
    <t>John</t>
  </si>
  <si>
    <t>Sward</t>
  </si>
  <si>
    <t>Cliff</t>
  </si>
  <si>
    <t>Denise</t>
  </si>
  <si>
    <t>Brooks</t>
  </si>
  <si>
    <t>Sue</t>
  </si>
  <si>
    <t>Everett</t>
  </si>
  <si>
    <t>Gantt</t>
  </si>
  <si>
    <t>Josephine</t>
  </si>
  <si>
    <t>Garcia</t>
  </si>
  <si>
    <t>Renee</t>
  </si>
  <si>
    <t>Keene</t>
  </si>
  <si>
    <t>Tiffany</t>
  </si>
  <si>
    <t>Longinotti</t>
  </si>
  <si>
    <t>Ericca</t>
  </si>
  <si>
    <t>Ryan</t>
  </si>
  <si>
    <t>Tackett</t>
  </si>
  <si>
    <t>Michele</t>
  </si>
  <si>
    <t>Watson</t>
  </si>
  <si>
    <t>Nakinsia</t>
  </si>
  <si>
    <t>Bailey</t>
  </si>
  <si>
    <t>Joetta</t>
  </si>
  <si>
    <t>Fink</t>
  </si>
  <si>
    <t>Smith</t>
  </si>
  <si>
    <t>Marlon</t>
  </si>
  <si>
    <t>Marcella</t>
  </si>
  <si>
    <t>Bass</t>
  </si>
  <si>
    <t>Sarah J</t>
  </si>
  <si>
    <t>Brown</t>
  </si>
  <si>
    <t>Linda</t>
  </si>
  <si>
    <t>Carter</t>
  </si>
  <si>
    <t>Gloria</t>
  </si>
  <si>
    <t>Church</t>
  </si>
  <si>
    <t>Olia</t>
  </si>
  <si>
    <t>Fenton</t>
  </si>
  <si>
    <t>Kirk</t>
  </si>
  <si>
    <t>Healy</t>
  </si>
  <si>
    <t>Hightower</t>
  </si>
  <si>
    <t>Shonsheka</t>
  </si>
  <si>
    <t>Rozenski</t>
  </si>
  <si>
    <t>Gregory</t>
  </si>
  <si>
    <t>Sinks</t>
  </si>
  <si>
    <t>Amy</t>
  </si>
  <si>
    <t>Lindsey</t>
  </si>
  <si>
    <t>Kathy</t>
  </si>
  <si>
    <t>Pharr</t>
  </si>
  <si>
    <t>Roaf</t>
  </si>
  <si>
    <t>Silas</t>
  </si>
  <si>
    <t>Warfield</t>
  </si>
  <si>
    <t>Nancy</t>
  </si>
  <si>
    <t>Facen</t>
  </si>
  <si>
    <t>Donna</t>
  </si>
  <si>
    <t>Kabaou</t>
  </si>
  <si>
    <t>Abdoul</t>
  </si>
  <si>
    <t>Lenehan</t>
  </si>
  <si>
    <t>Sara</t>
  </si>
  <si>
    <t>Strange</t>
  </si>
  <si>
    <t>September</t>
  </si>
  <si>
    <t>Worley</t>
  </si>
  <si>
    <t>Anita</t>
  </si>
  <si>
    <t>Young</t>
  </si>
  <si>
    <t>Colleen</t>
  </si>
  <si>
    <t>Ashford</t>
  </si>
  <si>
    <t>Octavia</t>
  </si>
  <si>
    <t>Bohannon</t>
  </si>
  <si>
    <t>Alan</t>
  </si>
  <si>
    <t>Fulton</t>
  </si>
  <si>
    <t>Christy</t>
  </si>
  <si>
    <t>Hatfield</t>
  </si>
  <si>
    <t>Crystal</t>
  </si>
  <si>
    <t>Hilliard</t>
  </si>
  <si>
    <t>Cherry</t>
  </si>
  <si>
    <t>Abdullah</t>
  </si>
  <si>
    <t>Alishia</t>
  </si>
  <si>
    <t>Johnson</t>
  </si>
  <si>
    <t>Amanda</t>
  </si>
  <si>
    <t>Keels</t>
  </si>
  <si>
    <t>Demetria</t>
  </si>
  <si>
    <t>Markus</t>
  </si>
  <si>
    <t>Massanelli</t>
  </si>
  <si>
    <t>Scott</t>
  </si>
  <si>
    <t>Mc Gee</t>
  </si>
  <si>
    <t>Angela</t>
  </si>
  <si>
    <t>Omoware</t>
  </si>
  <si>
    <t>Feleica</t>
  </si>
  <si>
    <t>Ransom</t>
  </si>
  <si>
    <t>Weatherington</t>
  </si>
  <si>
    <t>Cassie</t>
  </si>
  <si>
    <t>Carol</t>
  </si>
  <si>
    <t>Drayton</t>
  </si>
  <si>
    <t>Louise</t>
  </si>
  <si>
    <t>Paul</t>
  </si>
  <si>
    <t>Gerald</t>
  </si>
  <si>
    <t>Baer</t>
  </si>
  <si>
    <t>Bowman</t>
  </si>
  <si>
    <t>Tommie J</t>
  </si>
  <si>
    <t>Damgaard</t>
  </si>
  <si>
    <t>Benjamin</t>
  </si>
  <si>
    <t>Brunner</t>
  </si>
  <si>
    <t>Eugene</t>
  </si>
  <si>
    <t>Clifford</t>
  </si>
  <si>
    <t>Flood</t>
  </si>
  <si>
    <t>Erie</t>
  </si>
  <si>
    <t>Shronica</t>
  </si>
  <si>
    <t>Waters</t>
  </si>
  <si>
    <t>Clayborn</t>
  </si>
  <si>
    <t>Carreiro</t>
  </si>
  <si>
    <t>Curry</t>
  </si>
  <si>
    <t>Caran</t>
  </si>
  <si>
    <t>Keaton</t>
  </si>
  <si>
    <t>Lottie</t>
  </si>
  <si>
    <t>Castle</t>
  </si>
  <si>
    <t>Joyce</t>
  </si>
  <si>
    <t>Cloer</t>
  </si>
  <si>
    <t>Leslie</t>
  </si>
  <si>
    <t>Craine</t>
  </si>
  <si>
    <t>DeeDee</t>
  </si>
  <si>
    <t>Hughes</t>
  </si>
  <si>
    <t>Ellen</t>
  </si>
  <si>
    <t>Kelley</t>
  </si>
  <si>
    <t>Jacobs</t>
  </si>
  <si>
    <t>Alicia</t>
  </si>
  <si>
    <t>Kimbrell</t>
  </si>
  <si>
    <t>C</t>
  </si>
  <si>
    <t>Knight</t>
  </si>
  <si>
    <t>Chastity</t>
  </si>
  <si>
    <t>Korte</t>
  </si>
  <si>
    <t>Jeannie</t>
  </si>
  <si>
    <t>Malloy</t>
  </si>
  <si>
    <t>Mitchell</t>
  </si>
  <si>
    <t>Melinda</t>
  </si>
  <si>
    <t>Richardson</t>
  </si>
  <si>
    <t>Terrance</t>
  </si>
  <si>
    <t>Shepard</t>
  </si>
  <si>
    <t>Kelly</t>
  </si>
  <si>
    <t>Walker</t>
  </si>
  <si>
    <t>Kathleen</t>
  </si>
  <si>
    <t>Witherell</t>
  </si>
  <si>
    <t>Stacey</t>
  </si>
  <si>
    <t>Wrather</t>
  </si>
  <si>
    <t>Pamela</t>
  </si>
  <si>
    <t>Bledsoe</t>
  </si>
  <si>
    <t>Bridges</t>
  </si>
  <si>
    <t>Melissa</t>
  </si>
  <si>
    <t>Brookins</t>
  </si>
  <si>
    <t>Cara</t>
  </si>
  <si>
    <t>Caillouet</t>
  </si>
  <si>
    <t>Darryl</t>
  </si>
  <si>
    <t>Cox</t>
  </si>
  <si>
    <t>Terence</t>
  </si>
  <si>
    <t>Cruse</t>
  </si>
  <si>
    <t>Dankovits</t>
  </si>
  <si>
    <t>Kristofer</t>
  </si>
  <si>
    <t>Harstvedt</t>
  </si>
  <si>
    <t>Peggy</t>
  </si>
  <si>
    <t>Ralston</t>
  </si>
  <si>
    <t>Jeffrey</t>
  </si>
  <si>
    <t>Sutton</t>
  </si>
  <si>
    <t>Marvin</t>
  </si>
  <si>
    <t>Watts</t>
  </si>
  <si>
    <t>Browning</t>
  </si>
  <si>
    <t>Kevin</t>
  </si>
  <si>
    <t>Chambers</t>
  </si>
  <si>
    <t>Lance</t>
  </si>
  <si>
    <t>Coleman</t>
  </si>
  <si>
    <t>Welton</t>
  </si>
  <si>
    <t>Currie-Phillips</t>
  </si>
  <si>
    <t>Bobbie</t>
  </si>
  <si>
    <t>Jason</t>
  </si>
  <si>
    <t>Hamilton</t>
  </si>
  <si>
    <t>Clay</t>
  </si>
  <si>
    <t>Hancock</t>
  </si>
  <si>
    <t>Lonnie</t>
  </si>
  <si>
    <t>Harris</t>
  </si>
  <si>
    <t>Woodzell</t>
  </si>
  <si>
    <t>Holcomb</t>
  </si>
  <si>
    <t>Darren</t>
  </si>
  <si>
    <t>Holmes</t>
  </si>
  <si>
    <t>Sterling</t>
  </si>
  <si>
    <t>Junkins</t>
  </si>
  <si>
    <t>Kimbrough</t>
  </si>
  <si>
    <t>Maymoundok</t>
  </si>
  <si>
    <t>Fonzi</t>
  </si>
  <si>
    <t>Mc Clay</t>
  </si>
  <si>
    <t>Teris</t>
  </si>
  <si>
    <t>Penn</t>
  </si>
  <si>
    <t>Prewitt</t>
  </si>
  <si>
    <t>April</t>
  </si>
  <si>
    <t>Johnny</t>
  </si>
  <si>
    <t>Cooks</t>
  </si>
  <si>
    <t>Philip</t>
  </si>
  <si>
    <t>Jackson</t>
  </si>
  <si>
    <t>Lennie</t>
  </si>
  <si>
    <t>Noll</t>
  </si>
  <si>
    <t>Ralph</t>
  </si>
  <si>
    <t>Rush</t>
  </si>
  <si>
    <t>Mary</t>
  </si>
  <si>
    <t>Venita</t>
  </si>
  <si>
    <t>Anderson</t>
  </si>
  <si>
    <t>Alice</t>
  </si>
  <si>
    <t>Edwards</t>
  </si>
  <si>
    <t>Willie</t>
  </si>
  <si>
    <t>Malone</t>
  </si>
  <si>
    <t>Walter</t>
  </si>
  <si>
    <t>Minyard</t>
  </si>
  <si>
    <t>Brian</t>
  </si>
  <si>
    <t>Carney</t>
  </si>
  <si>
    <t>Dana</t>
  </si>
  <si>
    <t>Chalk</t>
  </si>
  <si>
    <t>Giggar</t>
  </si>
  <si>
    <t>Jan</t>
  </si>
  <si>
    <t>Lampkin</t>
  </si>
  <si>
    <t>Janet</t>
  </si>
  <si>
    <t>Monte</t>
  </si>
  <si>
    <t>Muehlhausen</t>
  </si>
  <si>
    <t>Robert</t>
  </si>
  <si>
    <t>Kenny</t>
  </si>
  <si>
    <t>Taylor</t>
  </si>
  <si>
    <t>Trammel</t>
  </si>
  <si>
    <t>Mark</t>
  </si>
  <si>
    <t>Alderfer</t>
  </si>
  <si>
    <t>Campbell</t>
  </si>
  <si>
    <t>Ronald</t>
  </si>
  <si>
    <t>Arnold</t>
  </si>
  <si>
    <t>Cowart</t>
  </si>
  <si>
    <t>Dennis</t>
  </si>
  <si>
    <t>Maddox</t>
  </si>
  <si>
    <t>Richard</t>
  </si>
  <si>
    <t>Maddox-Steele</t>
  </si>
  <si>
    <t>Stephanie</t>
  </si>
  <si>
    <t>O'Neal-Champ</t>
  </si>
  <si>
    <t>Ronyha</t>
  </si>
  <si>
    <t>Richey</t>
  </si>
  <si>
    <t>Curtis</t>
  </si>
  <si>
    <t>Shaw</t>
  </si>
  <si>
    <t>Steele</t>
  </si>
  <si>
    <t>Terry</t>
  </si>
  <si>
    <t>Walsh</t>
  </si>
  <si>
    <t>Gerard</t>
  </si>
  <si>
    <t>Bearden</t>
  </si>
  <si>
    <t>Legenia</t>
  </si>
  <si>
    <t>Jefferson</t>
  </si>
  <si>
    <t>Brittany</t>
  </si>
  <si>
    <t>Derrick</t>
  </si>
  <si>
    <t>Bracely Jr</t>
  </si>
  <si>
    <t>Bernardl</t>
  </si>
  <si>
    <t>Ekanem</t>
  </si>
  <si>
    <t>Hedges</t>
  </si>
  <si>
    <t>Jean</t>
  </si>
  <si>
    <t>Henderson</t>
  </si>
  <si>
    <t>Janice</t>
  </si>
  <si>
    <t>Hood</t>
  </si>
  <si>
    <t>Sabrina</t>
  </si>
  <si>
    <t>Carl</t>
  </si>
  <si>
    <t>Long</t>
  </si>
  <si>
    <t>McClinton</t>
  </si>
  <si>
    <t>Rodney</t>
  </si>
  <si>
    <t>Miller</t>
  </si>
  <si>
    <t>Roark</t>
  </si>
  <si>
    <t>Tracy</t>
  </si>
  <si>
    <t>Heather</t>
  </si>
  <si>
    <t>Williamson</t>
  </si>
  <si>
    <t>Jason D</t>
  </si>
  <si>
    <t>Arbor</t>
  </si>
  <si>
    <t>Beverly</t>
  </si>
  <si>
    <t>George</t>
  </si>
  <si>
    <t>Evans</t>
  </si>
  <si>
    <t>Rickey</t>
  </si>
  <si>
    <t>Howard</t>
  </si>
  <si>
    <t>Brenda</t>
  </si>
  <si>
    <t>Overton</t>
  </si>
  <si>
    <t>Shawn</t>
  </si>
  <si>
    <t>Ross</t>
  </si>
  <si>
    <t>Tracye</t>
  </si>
  <si>
    <t>Senter</t>
  </si>
  <si>
    <t>Turner</t>
  </si>
  <si>
    <t>Doris</t>
  </si>
  <si>
    <t>Victor</t>
  </si>
  <si>
    <t>Adams</t>
  </si>
  <si>
    <t>Lorie</t>
  </si>
  <si>
    <t>Calvin</t>
  </si>
  <si>
    <t>Samuel</t>
  </si>
  <si>
    <t>Cassandra</t>
  </si>
  <si>
    <t>Broadway</t>
  </si>
  <si>
    <t>Kamal</t>
  </si>
  <si>
    <t>Freddie</t>
  </si>
  <si>
    <t>Douthard</t>
  </si>
  <si>
    <t>Garland</t>
  </si>
  <si>
    <t>Edward</t>
  </si>
  <si>
    <t>Hall</t>
  </si>
  <si>
    <t>David L.</t>
  </si>
  <si>
    <t>Lameice</t>
  </si>
  <si>
    <t>Martin</t>
  </si>
  <si>
    <t>Edwana</t>
  </si>
  <si>
    <t>Toney</t>
  </si>
  <si>
    <t>Morgan</t>
  </si>
  <si>
    <t>Petty</t>
  </si>
  <si>
    <t>Laura</t>
  </si>
  <si>
    <t>Purifoy</t>
  </si>
  <si>
    <t>Gayle</t>
  </si>
  <si>
    <t>Reaves</t>
  </si>
  <si>
    <t>Reynolds</t>
  </si>
  <si>
    <t>Sheila</t>
  </si>
  <si>
    <t>Sims</t>
  </si>
  <si>
    <t>Jessie</t>
  </si>
  <si>
    <t>Fletcher</t>
  </si>
  <si>
    <t>Wade</t>
  </si>
  <si>
    <t>Bertram</t>
  </si>
  <si>
    <t>Conley</t>
  </si>
  <si>
    <t>Iglorida</t>
  </si>
  <si>
    <t>Conway</t>
  </si>
  <si>
    <t>Valarie</t>
  </si>
  <si>
    <t>Countryman</t>
  </si>
  <si>
    <t>Crump</t>
  </si>
  <si>
    <t>Arnuard</t>
  </si>
  <si>
    <t>Hawkins</t>
  </si>
  <si>
    <t>Maggie</t>
  </si>
  <si>
    <t>Larry</t>
  </si>
  <si>
    <t>Nichols</t>
  </si>
  <si>
    <t>Carla</t>
  </si>
  <si>
    <t>Pridgeon</t>
  </si>
  <si>
    <t>Dwight</t>
  </si>
  <si>
    <t>Shaun</t>
  </si>
  <si>
    <t>Tate</t>
  </si>
  <si>
    <t>Valeria</t>
  </si>
  <si>
    <t>Barbee</t>
  </si>
  <si>
    <t>Fimpel</t>
  </si>
  <si>
    <t>Glasgow</t>
  </si>
  <si>
    <t>Hulsey</t>
  </si>
  <si>
    <t>Susanne</t>
  </si>
  <si>
    <t>Loe</t>
  </si>
  <si>
    <t>Atkins</t>
  </si>
  <si>
    <t>Warren</t>
  </si>
  <si>
    <t>Meier</t>
  </si>
  <si>
    <t>Whitmore</t>
  </si>
  <si>
    <t>Barnes</t>
  </si>
  <si>
    <t>Bennett</t>
  </si>
  <si>
    <t>Benton</t>
  </si>
  <si>
    <t>Boles</t>
  </si>
  <si>
    <t>Laquita</t>
  </si>
  <si>
    <t>Borden</t>
  </si>
  <si>
    <t>Ashley</t>
  </si>
  <si>
    <t>Justin</t>
  </si>
  <si>
    <t>Alma</t>
  </si>
  <si>
    <t>Dudley</t>
  </si>
  <si>
    <t>Bryant</t>
  </si>
  <si>
    <t>Eddie</t>
  </si>
  <si>
    <t>Bullock</t>
  </si>
  <si>
    <t>Patricia</t>
  </si>
  <si>
    <t>Burse</t>
  </si>
  <si>
    <t>Tony</t>
  </si>
  <si>
    <t>Cannon</t>
  </si>
  <si>
    <t>Stanley</t>
  </si>
  <si>
    <t>Coley</t>
  </si>
  <si>
    <t>Harold</t>
  </si>
  <si>
    <t>Collier</t>
  </si>
  <si>
    <t>Colvin</t>
  </si>
  <si>
    <t>Eric</t>
  </si>
  <si>
    <t>Cook</t>
  </si>
  <si>
    <t>Ray</t>
  </si>
  <si>
    <t>Domerese</t>
  </si>
  <si>
    <t>Dornblaser</t>
  </si>
  <si>
    <t>Ron</t>
  </si>
  <si>
    <t>Elliott</t>
  </si>
  <si>
    <t>Esaw</t>
  </si>
  <si>
    <t>Antonio</t>
  </si>
  <si>
    <t>Eskridge</t>
  </si>
  <si>
    <t>Foster</t>
  </si>
  <si>
    <t>Vanessa</t>
  </si>
  <si>
    <t>Gordon</t>
  </si>
  <si>
    <t>Goss</t>
  </si>
  <si>
    <t>Herbert</t>
  </si>
  <si>
    <t>Grimes</t>
  </si>
  <si>
    <t>Jerry</t>
  </si>
  <si>
    <t>Henson</t>
  </si>
  <si>
    <t>Alexander</t>
  </si>
  <si>
    <t>Hicks</t>
  </si>
  <si>
    <t>Horton</t>
  </si>
  <si>
    <t>Morris</t>
  </si>
  <si>
    <t>Humphrey</t>
  </si>
  <si>
    <t>Shaundre</t>
  </si>
  <si>
    <t>Piva</t>
  </si>
  <si>
    <t>Kendrick</t>
  </si>
  <si>
    <t>Marcus</t>
  </si>
  <si>
    <t>Lewis</t>
  </si>
  <si>
    <t>Roosevelt</t>
  </si>
  <si>
    <t>Lovelady</t>
  </si>
  <si>
    <t>McBride</t>
  </si>
  <si>
    <t>Jerrod</t>
  </si>
  <si>
    <t>Floyd</t>
  </si>
  <si>
    <t>Nelson</t>
  </si>
  <si>
    <t>Parks</t>
  </si>
  <si>
    <t>Pendarvis</t>
  </si>
  <si>
    <t>Perkins</t>
  </si>
  <si>
    <t>Roy</t>
  </si>
  <si>
    <t>Corey</t>
  </si>
  <si>
    <t>Patrick</t>
  </si>
  <si>
    <t>Karen</t>
  </si>
  <si>
    <t>Cordaro</t>
  </si>
  <si>
    <t>Shabazz</t>
  </si>
  <si>
    <t>Jamar</t>
  </si>
  <si>
    <t>Simmons</t>
  </si>
  <si>
    <t>Emma</t>
  </si>
  <si>
    <t>Summons</t>
  </si>
  <si>
    <t>Ronnie</t>
  </si>
  <si>
    <t>Torrez-Macias</t>
  </si>
  <si>
    <t>Ricardo</t>
  </si>
  <si>
    <t>Wayne</t>
  </si>
  <si>
    <t>Wallace</t>
  </si>
  <si>
    <t>Monique</t>
  </si>
  <si>
    <t>Ward</t>
  </si>
  <si>
    <t>Weeks</t>
  </si>
  <si>
    <t>Wheat</t>
  </si>
  <si>
    <t>Nathaniel</t>
  </si>
  <si>
    <t>Bertha</t>
  </si>
  <si>
    <t>Lesia</t>
  </si>
  <si>
    <t>Worsham</t>
  </si>
  <si>
    <t>Denormis</t>
  </si>
  <si>
    <t>Kenneth</t>
  </si>
  <si>
    <t>Bell</t>
  </si>
  <si>
    <t>Ann</t>
  </si>
  <si>
    <t>Raymond</t>
  </si>
  <si>
    <t>Bitely</t>
  </si>
  <si>
    <t>Hilton</t>
  </si>
  <si>
    <t>Diamonique</t>
  </si>
  <si>
    <t>Billy</t>
  </si>
  <si>
    <t>King</t>
  </si>
  <si>
    <t>Maceo</t>
  </si>
  <si>
    <t>Edgar</t>
  </si>
  <si>
    <t>Tyrone</t>
  </si>
  <si>
    <t>Parker</t>
  </si>
  <si>
    <t>Sylvester</t>
  </si>
  <si>
    <t>Wilcox</t>
  </si>
  <si>
    <t>Lori</t>
  </si>
  <si>
    <t>Woodall</t>
  </si>
  <si>
    <t>Henry</t>
  </si>
  <si>
    <t>Knoedl</t>
  </si>
  <si>
    <t>Mabry</t>
  </si>
  <si>
    <t>Osler</t>
  </si>
  <si>
    <t>Ishmel</t>
  </si>
  <si>
    <t>Rumph</t>
  </si>
  <si>
    <t>Travis</t>
  </si>
  <si>
    <t>Burgan</t>
  </si>
  <si>
    <t>Christine</t>
  </si>
  <si>
    <t>Driver</t>
  </si>
  <si>
    <t>Wanda</t>
  </si>
  <si>
    <t>Jacobi</t>
  </si>
  <si>
    <t>Siler</t>
  </si>
  <si>
    <t>Talbert</t>
  </si>
  <si>
    <t>Barnhill</t>
  </si>
  <si>
    <t>Sherrian</t>
  </si>
  <si>
    <t>Bates</t>
  </si>
  <si>
    <t>Benson, Sr.</t>
  </si>
  <si>
    <t>Blackwell</t>
  </si>
  <si>
    <t>Blythe</t>
  </si>
  <si>
    <t>Bowden</t>
  </si>
  <si>
    <t>Napoleon</t>
  </si>
  <si>
    <t>Boyland</t>
  </si>
  <si>
    <t>Marion</t>
  </si>
  <si>
    <t>Carloss</t>
  </si>
  <si>
    <t>Cauffiel</t>
  </si>
  <si>
    <t>Julie</t>
  </si>
  <si>
    <t>Crae, III</t>
  </si>
  <si>
    <t>Frank</t>
  </si>
  <si>
    <t>Daniel</t>
  </si>
  <si>
    <t>Dorn</t>
  </si>
  <si>
    <t>Johnnie</t>
  </si>
  <si>
    <t>Dunn</t>
  </si>
  <si>
    <t>Joe</t>
  </si>
  <si>
    <t>Echols</t>
  </si>
  <si>
    <t>Finch</t>
  </si>
  <si>
    <t>Sharron</t>
  </si>
  <si>
    <t>Gilcrease</t>
  </si>
  <si>
    <t>Curtdel</t>
  </si>
  <si>
    <t>Gipson</t>
  </si>
  <si>
    <t>Darrell</t>
  </si>
  <si>
    <t>Goodwin</t>
  </si>
  <si>
    <t>Jasper</t>
  </si>
  <si>
    <t>Grant</t>
  </si>
  <si>
    <t>Graves</t>
  </si>
  <si>
    <t>Meredith</t>
  </si>
  <si>
    <t>Green</t>
  </si>
  <si>
    <t>Rusty</t>
  </si>
  <si>
    <t>Griffith</t>
  </si>
  <si>
    <t>Jacque</t>
  </si>
  <si>
    <t>Hayes</t>
  </si>
  <si>
    <t>Freddy</t>
  </si>
  <si>
    <t>Haygood</t>
  </si>
  <si>
    <t>Henson, Jr.</t>
  </si>
  <si>
    <t>Lemuel</t>
  </si>
  <si>
    <t>Hill</t>
  </si>
  <si>
    <t>Aaron</t>
  </si>
  <si>
    <t>Hill, Sr.</t>
  </si>
  <si>
    <t>Holloway</t>
  </si>
  <si>
    <t>Alfred</t>
  </si>
  <si>
    <t>Carlistine</t>
  </si>
  <si>
    <t>Lavon</t>
  </si>
  <si>
    <t>Knell</t>
  </si>
  <si>
    <t>Lawrence</t>
  </si>
  <si>
    <t>Leonard</t>
  </si>
  <si>
    <t>Donnie</t>
  </si>
  <si>
    <t>Linn</t>
  </si>
  <si>
    <t>Oran</t>
  </si>
  <si>
    <t>Madden</t>
  </si>
  <si>
    <t>Sammie</t>
  </si>
  <si>
    <t>Marsenburg</t>
  </si>
  <si>
    <t>Donta</t>
  </si>
  <si>
    <t>McElroy</t>
  </si>
  <si>
    <t>Desmond</t>
  </si>
  <si>
    <t>Molden</t>
  </si>
  <si>
    <t>Morrison</t>
  </si>
  <si>
    <t>Mc Harvey</t>
  </si>
  <si>
    <t>New</t>
  </si>
  <si>
    <t>Oneal</t>
  </si>
  <si>
    <t>Monica</t>
  </si>
  <si>
    <t>Payne</t>
  </si>
  <si>
    <t>Izeal</t>
  </si>
  <si>
    <t>Perry</t>
  </si>
  <si>
    <t>Pitts</t>
  </si>
  <si>
    <t>Powell</t>
  </si>
  <si>
    <t>Redmon</t>
  </si>
  <si>
    <t>Tommy</t>
  </si>
  <si>
    <t>Rideout</t>
  </si>
  <si>
    <t>Ring</t>
  </si>
  <si>
    <t>Romes</t>
  </si>
  <si>
    <t>Small</t>
  </si>
  <si>
    <t>Norman</t>
  </si>
  <si>
    <t>Stephenson</t>
  </si>
  <si>
    <t>Tippett</t>
  </si>
  <si>
    <t>West</t>
  </si>
  <si>
    <t>Wiley</t>
  </si>
  <si>
    <t>Herman</t>
  </si>
  <si>
    <t>Atkinson</t>
  </si>
  <si>
    <t>Carrol</t>
  </si>
  <si>
    <t>Barton</t>
  </si>
  <si>
    <t>Burress</t>
  </si>
  <si>
    <t>Cuevas</t>
  </si>
  <si>
    <t>Filiberto</t>
  </si>
  <si>
    <t>Enoch</t>
  </si>
  <si>
    <t>Winfred</t>
  </si>
  <si>
    <t>Evatt</t>
  </si>
  <si>
    <t>Gillespi</t>
  </si>
  <si>
    <t>Kareem</t>
  </si>
  <si>
    <t>Greer</t>
  </si>
  <si>
    <t>Haynes</t>
  </si>
  <si>
    <t>Hobbs</t>
  </si>
  <si>
    <t>Cory J</t>
  </si>
  <si>
    <t>Jared</t>
  </si>
  <si>
    <t>Fotra</t>
  </si>
  <si>
    <t>Willie R</t>
  </si>
  <si>
    <t>Lee</t>
  </si>
  <si>
    <t>Juantez</t>
  </si>
  <si>
    <t>Lockhart</t>
  </si>
  <si>
    <t>Reginald D</t>
  </si>
  <si>
    <t>David</t>
  </si>
  <si>
    <t>Rippeto</t>
  </si>
  <si>
    <t>Craig</t>
  </si>
  <si>
    <t>Bender, Jr.</t>
  </si>
  <si>
    <t>Anjelo</t>
  </si>
  <si>
    <t>Thompson</t>
  </si>
  <si>
    <t>Allen</t>
  </si>
  <si>
    <t>Baty</t>
  </si>
  <si>
    <t>Corlett</t>
  </si>
  <si>
    <t>Gilliam</t>
  </si>
  <si>
    <t>Wooley</t>
  </si>
  <si>
    <t>Burri</t>
  </si>
  <si>
    <t>Dale</t>
  </si>
  <si>
    <t>Clark</t>
  </si>
  <si>
    <t>Glover</t>
  </si>
  <si>
    <t>Hickey</t>
  </si>
  <si>
    <t>Zachary</t>
  </si>
  <si>
    <t>Pumphrey</t>
  </si>
  <si>
    <t>Sappington</t>
  </si>
  <si>
    <t>Jesse</t>
  </si>
  <si>
    <t>Shelton</t>
  </si>
  <si>
    <t>Stephen</t>
  </si>
  <si>
    <t>Yarbrough</t>
  </si>
  <si>
    <t>Ivan</t>
  </si>
  <si>
    <t>Dominick</t>
  </si>
  <si>
    <t>Pangle</t>
  </si>
  <si>
    <t>Joshua</t>
  </si>
  <si>
    <t>Walsh, II</t>
  </si>
  <si>
    <t>Northcutt</t>
  </si>
  <si>
    <t>Wheeler</t>
  </si>
  <si>
    <t>Collins</t>
  </si>
  <si>
    <t>Gilbert</t>
  </si>
  <si>
    <t>Floriani</t>
  </si>
  <si>
    <t>Ben</t>
  </si>
  <si>
    <t>Haley</t>
  </si>
  <si>
    <t>Glenn</t>
  </si>
  <si>
    <t>Melvin</t>
  </si>
  <si>
    <t>Harper</t>
  </si>
  <si>
    <t>Vance</t>
  </si>
  <si>
    <t>Hathcock</t>
  </si>
  <si>
    <t>Honeywell</t>
  </si>
  <si>
    <t>Jon</t>
  </si>
  <si>
    <t>Jumper</t>
  </si>
  <si>
    <t>Nicolo</t>
  </si>
  <si>
    <t>Bennette</t>
  </si>
  <si>
    <t>Passmore</t>
  </si>
  <si>
    <t>Suzette</t>
  </si>
  <si>
    <t>Webb</t>
  </si>
  <si>
    <t>White</t>
  </si>
  <si>
    <t>Ricky</t>
  </si>
  <si>
    <t>Banihatti</t>
  </si>
  <si>
    <t>Nataraj</t>
  </si>
  <si>
    <t>Crain</t>
  </si>
  <si>
    <t>Herbner</t>
  </si>
  <si>
    <t>Hogan</t>
  </si>
  <si>
    <t>Doyle</t>
  </si>
  <si>
    <t>Mc Quany</t>
  </si>
  <si>
    <t>Simpson</t>
  </si>
  <si>
    <t>Merodith</t>
  </si>
  <si>
    <t>Blackmon</t>
  </si>
  <si>
    <t>Richard C</t>
  </si>
  <si>
    <t>Gibson</t>
  </si>
  <si>
    <t>Ronny</t>
  </si>
  <si>
    <t>Harrington</t>
  </si>
  <si>
    <t>Holt</t>
  </si>
  <si>
    <t>Reyes</t>
  </si>
  <si>
    <t>Rodolfo</t>
  </si>
  <si>
    <t>Solina</t>
  </si>
  <si>
    <t>Maurizio</t>
  </si>
  <si>
    <t>Trigleth</t>
  </si>
  <si>
    <t>Vaughan</t>
  </si>
  <si>
    <t>Kreth</t>
  </si>
  <si>
    <t>Dedmon</t>
  </si>
  <si>
    <t>Gwendolyn</t>
  </si>
  <si>
    <t>Honea</t>
  </si>
  <si>
    <t>Savage</t>
  </si>
  <si>
    <t>Wrenn</t>
  </si>
  <si>
    <t>Allmond</t>
  </si>
  <si>
    <t>Rena</t>
  </si>
  <si>
    <t>Berner</t>
  </si>
  <si>
    <t>Hampton</t>
  </si>
  <si>
    <t>Geneva</t>
  </si>
  <si>
    <t>Pharis</t>
  </si>
  <si>
    <t>Gina</t>
  </si>
  <si>
    <t>Couch</t>
  </si>
  <si>
    <t>Leland</t>
  </si>
  <si>
    <t>Gardner</t>
  </si>
  <si>
    <t>Webre</t>
  </si>
  <si>
    <t>Bunche</t>
  </si>
  <si>
    <t>Irby</t>
  </si>
  <si>
    <t>Richelene</t>
  </si>
  <si>
    <t>King Hickman</t>
  </si>
  <si>
    <t>Roderick</t>
  </si>
  <si>
    <t>Terica</t>
  </si>
  <si>
    <t>Mc Ateer</t>
  </si>
  <si>
    <t>Shinn</t>
  </si>
  <si>
    <t>Sherrie</t>
  </si>
  <si>
    <t>Latricia</t>
  </si>
  <si>
    <t>Baker</t>
  </si>
  <si>
    <t>Hannah</t>
  </si>
  <si>
    <t>Collette</t>
  </si>
  <si>
    <t>Altrui</t>
  </si>
  <si>
    <t>Katherine</t>
  </si>
  <si>
    <t>Childers</t>
  </si>
  <si>
    <t>Carolyn</t>
  </si>
  <si>
    <t>Marchant</t>
  </si>
  <si>
    <t>Jj</t>
  </si>
  <si>
    <t>Newman</t>
  </si>
  <si>
    <t>Jim</t>
  </si>
  <si>
    <t>Barszczowski</t>
  </si>
  <si>
    <t>Kathryn L</t>
  </si>
  <si>
    <t>Belflower</t>
  </si>
  <si>
    <t>Luke</t>
  </si>
  <si>
    <t>Berry</t>
  </si>
  <si>
    <t>Randal</t>
  </si>
  <si>
    <t>Caster</t>
  </si>
  <si>
    <t>Creasy</t>
  </si>
  <si>
    <t>Jessica</t>
  </si>
  <si>
    <t>Davenport</t>
  </si>
  <si>
    <t>Edgington</t>
  </si>
  <si>
    <t>Elizabeth</t>
  </si>
  <si>
    <t>Timothy</t>
  </si>
  <si>
    <t>Greene</t>
  </si>
  <si>
    <t>Marie</t>
  </si>
  <si>
    <t>Hollister</t>
  </si>
  <si>
    <t>Hopkins</t>
  </si>
  <si>
    <t>Catherine</t>
  </si>
  <si>
    <t>Rebecca</t>
  </si>
  <si>
    <t>Kerr</t>
  </si>
  <si>
    <t>Lien</t>
  </si>
  <si>
    <t>Erin</t>
  </si>
  <si>
    <t>Pfeiffer</t>
  </si>
  <si>
    <t>Quinn</t>
  </si>
  <si>
    <t>Rademacher</t>
  </si>
  <si>
    <t>Rainwater</t>
  </si>
  <si>
    <t>Sachar</t>
  </si>
  <si>
    <t>Sherre</t>
  </si>
  <si>
    <t>Tanner</t>
  </si>
  <si>
    <t>Martha</t>
  </si>
  <si>
    <t>Warner</t>
  </si>
  <si>
    <t>Kristin</t>
  </si>
  <si>
    <t>Branson</t>
  </si>
  <si>
    <t>Terri</t>
  </si>
  <si>
    <t>Cote</t>
  </si>
  <si>
    <t>Sick</t>
  </si>
  <si>
    <t>Ed</t>
  </si>
  <si>
    <t>Blade</t>
  </si>
  <si>
    <t>Jackie</t>
  </si>
  <si>
    <t>Dixon</t>
  </si>
  <si>
    <t>Harmon</t>
  </si>
  <si>
    <t>Lawson</t>
  </si>
  <si>
    <t>Murrell</t>
  </si>
  <si>
    <t>Ronald C</t>
  </si>
  <si>
    <t>Woodruff</t>
  </si>
  <si>
    <t>Jimmy</t>
  </si>
  <si>
    <t>Adkins</t>
  </si>
  <si>
    <t>Donzell</t>
  </si>
  <si>
    <t>Boyles</t>
  </si>
  <si>
    <t>Drew</t>
  </si>
  <si>
    <t>Bradley</t>
  </si>
  <si>
    <t>Chastain</t>
  </si>
  <si>
    <t>Glason</t>
  </si>
  <si>
    <t>Caleb</t>
  </si>
  <si>
    <t>Gray</t>
  </si>
  <si>
    <t>Gavin</t>
  </si>
  <si>
    <t>Aurelius</t>
  </si>
  <si>
    <t>Hunter</t>
  </si>
  <si>
    <t>Light</t>
  </si>
  <si>
    <t>Mc Dowell</t>
  </si>
  <si>
    <t>Missouri</t>
  </si>
  <si>
    <t>Mross</t>
  </si>
  <si>
    <t>Page</t>
  </si>
  <si>
    <t>Patterson</t>
  </si>
  <si>
    <t>Rouse</t>
  </si>
  <si>
    <t>Sanford Jr.</t>
  </si>
  <si>
    <t>Danny</t>
  </si>
  <si>
    <t>Sherrill</t>
  </si>
  <si>
    <t>Benningfield</t>
  </si>
  <si>
    <t>Branscum</t>
  </si>
  <si>
    <t>Combs</t>
  </si>
  <si>
    <t>Duncan</t>
  </si>
  <si>
    <t>Klein</t>
  </si>
  <si>
    <t>Mason</t>
  </si>
  <si>
    <t>Marilyn</t>
  </si>
  <si>
    <t>Moix</t>
  </si>
  <si>
    <t>Ernest</t>
  </si>
  <si>
    <t>Pride</t>
  </si>
  <si>
    <t>Weier</t>
  </si>
  <si>
    <t>Christopher</t>
  </si>
  <si>
    <t>Duckett</t>
  </si>
  <si>
    <t>Hudson</t>
  </si>
  <si>
    <t>Poindexter</t>
  </si>
  <si>
    <t>Earnest</t>
  </si>
  <si>
    <t>Rowland</t>
  </si>
  <si>
    <t>Standridge</t>
  </si>
  <si>
    <t>Guilford</t>
  </si>
  <si>
    <t>Gilmore</t>
  </si>
  <si>
    <t>Bealer</t>
  </si>
  <si>
    <t>Bowens</t>
  </si>
  <si>
    <t>Burton</t>
  </si>
  <si>
    <t>Rochelle</t>
  </si>
  <si>
    <t>Selandria</t>
  </si>
  <si>
    <t>Moorman</t>
  </si>
  <si>
    <t>Anthony L</t>
  </si>
  <si>
    <t>Matheny</t>
  </si>
  <si>
    <t>Susie</t>
  </si>
  <si>
    <t>Arthur</t>
  </si>
  <si>
    <t>Carey</t>
  </si>
  <si>
    <t>Marbley</t>
  </si>
  <si>
    <t>Evans, Sr</t>
  </si>
  <si>
    <t>Kerry</t>
  </si>
  <si>
    <t>Garrity</t>
  </si>
  <si>
    <t>Sanford</t>
  </si>
  <si>
    <t>Presley</t>
  </si>
  <si>
    <t>Zaloudek</t>
  </si>
  <si>
    <t>Cleo</t>
  </si>
  <si>
    <t>Lacey</t>
  </si>
  <si>
    <t>Shawanda</t>
  </si>
  <si>
    <t>Dreher</t>
  </si>
  <si>
    <t>Carrio</t>
  </si>
  <si>
    <t>Albert</t>
  </si>
  <si>
    <t>Lemke</t>
  </si>
  <si>
    <t>Paukner</t>
  </si>
  <si>
    <t>Wright</t>
  </si>
  <si>
    <t>Earls</t>
  </si>
  <si>
    <t>Abdo</t>
  </si>
  <si>
    <t>Baron</t>
  </si>
  <si>
    <t>Carnes</t>
  </si>
  <si>
    <t>Jay</t>
  </si>
  <si>
    <t>Fetner</t>
  </si>
  <si>
    <t>Mackenzie</t>
  </si>
  <si>
    <t>Maroukl</t>
  </si>
  <si>
    <t>Odishou</t>
  </si>
  <si>
    <t>Meneses</t>
  </si>
  <si>
    <t>Mario</t>
  </si>
  <si>
    <t>Rogers</t>
  </si>
  <si>
    <t>Uchendu</t>
  </si>
  <si>
    <t>Ogugua</t>
  </si>
  <si>
    <t>Couch, III</t>
  </si>
  <si>
    <t>Milam</t>
  </si>
  <si>
    <t>Forrester</t>
  </si>
  <si>
    <t>Sharon</t>
  </si>
  <si>
    <t>Gyce</t>
  </si>
  <si>
    <t>Brittanye D</t>
  </si>
  <si>
    <t>Paula</t>
  </si>
  <si>
    <t>Ragsdill</t>
  </si>
  <si>
    <t>Mildred</t>
  </si>
  <si>
    <t>Pettypool</t>
  </si>
  <si>
    <t>D L</t>
  </si>
  <si>
    <t>Andrews</t>
  </si>
  <si>
    <t>Dywaton</t>
  </si>
  <si>
    <t>Hansberry</t>
  </si>
  <si>
    <t>Hinshaw</t>
  </si>
  <si>
    <t>Sandra</t>
  </si>
  <si>
    <t>Mack</t>
  </si>
  <si>
    <t>Debbie</t>
  </si>
  <si>
    <t>Halter</t>
  </si>
  <si>
    <t>Trea</t>
  </si>
  <si>
    <t>Debby</t>
  </si>
  <si>
    <t>Mills</t>
  </si>
  <si>
    <t>Jo</t>
  </si>
  <si>
    <t>Carver</t>
  </si>
  <si>
    <t>Clifton</t>
  </si>
  <si>
    <t>Delpha</t>
  </si>
  <si>
    <t>Ebbing</t>
  </si>
  <si>
    <t>Candice</t>
  </si>
  <si>
    <t>Teresa</t>
  </si>
  <si>
    <t>Grandy</t>
  </si>
  <si>
    <t>Shafreda</t>
  </si>
  <si>
    <t>Hammond</t>
  </si>
  <si>
    <t>Melanie</t>
  </si>
  <si>
    <t>Hause</t>
  </si>
  <si>
    <t>Kandice</t>
  </si>
  <si>
    <t>Haywood</t>
  </si>
  <si>
    <t>Juanita</t>
  </si>
  <si>
    <t>Lucas</t>
  </si>
  <si>
    <t>Terra</t>
  </si>
  <si>
    <t>Pack</t>
  </si>
  <si>
    <t>Charlotte</t>
  </si>
  <si>
    <t>Prowell</t>
  </si>
  <si>
    <t>Tomi</t>
  </si>
  <si>
    <t>Santacruz</t>
  </si>
  <si>
    <t>Styles</t>
  </si>
  <si>
    <t>Annette</t>
  </si>
  <si>
    <t>Voegele</t>
  </si>
  <si>
    <t>Zomaya</t>
  </si>
  <si>
    <t>Reagan</t>
  </si>
  <si>
    <t>Freeman</t>
  </si>
  <si>
    <t>Jennifer</t>
  </si>
  <si>
    <t>Stuart</t>
  </si>
  <si>
    <t>Rummel</t>
  </si>
  <si>
    <t>Sylvia</t>
  </si>
  <si>
    <t>Aubrey</t>
  </si>
  <si>
    <t>Demar</t>
  </si>
  <si>
    <t>Moody</t>
  </si>
  <si>
    <t>Darryle</t>
  </si>
  <si>
    <t>Altstatt</t>
  </si>
  <si>
    <t>Brooks, Jr.</t>
  </si>
  <si>
    <t>Carri</t>
  </si>
  <si>
    <t>Holden</t>
  </si>
  <si>
    <t>Ingram</t>
  </si>
  <si>
    <t>Ivey</t>
  </si>
  <si>
    <t>Dakesha</t>
  </si>
  <si>
    <t>Kinchen</t>
  </si>
  <si>
    <t>Katina</t>
  </si>
  <si>
    <t>Judy</t>
  </si>
  <si>
    <t>Odle</t>
  </si>
  <si>
    <t>Richarme</t>
  </si>
  <si>
    <t>Coleta</t>
  </si>
  <si>
    <t>Sample</t>
  </si>
  <si>
    <t>Shere</t>
  </si>
  <si>
    <t>Climatine</t>
  </si>
  <si>
    <t>Walls</t>
  </si>
  <si>
    <t>Phillip</t>
  </si>
  <si>
    <t>Armstrong</t>
  </si>
  <si>
    <t>Michelle</t>
  </si>
  <si>
    <t>Teressa</t>
  </si>
  <si>
    <t>Sonja</t>
  </si>
  <si>
    <t>Barber</t>
  </si>
  <si>
    <t>Jarra</t>
  </si>
  <si>
    <t>Capri</t>
  </si>
  <si>
    <t>Callie</t>
  </si>
  <si>
    <t>Berryman</t>
  </si>
  <si>
    <t>Sean</t>
  </si>
  <si>
    <t>Blanchard</t>
  </si>
  <si>
    <t>Anthony</t>
  </si>
  <si>
    <t>Britton</t>
  </si>
  <si>
    <t>Tamara</t>
  </si>
  <si>
    <t>Ramika</t>
  </si>
  <si>
    <t>Buck</t>
  </si>
  <si>
    <t>Joseph</t>
  </si>
  <si>
    <t>Cindy</t>
  </si>
  <si>
    <t>Cate</t>
  </si>
  <si>
    <t>Cazort</t>
  </si>
  <si>
    <t>Andrea</t>
  </si>
  <si>
    <t>Clayton</t>
  </si>
  <si>
    <t>Antigudra</t>
  </si>
  <si>
    <t>Cleveland</t>
  </si>
  <si>
    <t>Jacolby</t>
  </si>
  <si>
    <t>Cudd</t>
  </si>
  <si>
    <t>Jesseca</t>
  </si>
  <si>
    <t>Tami</t>
  </si>
  <si>
    <t>Sequoyah</t>
  </si>
  <si>
    <t>Dehner</t>
  </si>
  <si>
    <t>Jameson</t>
  </si>
  <si>
    <t>Dooley</t>
  </si>
  <si>
    <t>Marqueta</t>
  </si>
  <si>
    <t>Dyer</t>
  </si>
  <si>
    <t>Victoria</t>
  </si>
  <si>
    <t>Dykes</t>
  </si>
  <si>
    <t>Sheryl</t>
  </si>
  <si>
    <t>Ficklin</t>
  </si>
  <si>
    <t>Candace</t>
  </si>
  <si>
    <t>Frost</t>
  </si>
  <si>
    <t>Grimm</t>
  </si>
  <si>
    <t>Shatelle</t>
  </si>
  <si>
    <t>Hune</t>
  </si>
  <si>
    <t>Hurd</t>
  </si>
  <si>
    <t>Detra</t>
  </si>
  <si>
    <t>Keeler</t>
  </si>
  <si>
    <t>Little</t>
  </si>
  <si>
    <t>Joel</t>
  </si>
  <si>
    <t>Mathews</t>
  </si>
  <si>
    <t>Mc Kane</t>
  </si>
  <si>
    <t>McDonald</t>
  </si>
  <si>
    <t>Demetrius</t>
  </si>
  <si>
    <t>Varnell</t>
  </si>
  <si>
    <t>Phillips</t>
  </si>
  <si>
    <t>Alisha</t>
  </si>
  <si>
    <t>Norma</t>
  </si>
  <si>
    <t>Rashwan</t>
  </si>
  <si>
    <t>Nina</t>
  </si>
  <si>
    <t>Tomiko</t>
  </si>
  <si>
    <t>Stegall</t>
  </si>
  <si>
    <t>Joy</t>
  </si>
  <si>
    <t>Sumner</t>
  </si>
  <si>
    <t>Nicole</t>
  </si>
  <si>
    <t>Changus</t>
  </si>
  <si>
    <t>Hart</t>
  </si>
  <si>
    <t>Moser</t>
  </si>
  <si>
    <t>Nita</t>
  </si>
  <si>
    <t>Robin</t>
  </si>
  <si>
    <t>Reddin</t>
  </si>
  <si>
    <t>Sears</t>
  </si>
  <si>
    <t>Massie</t>
  </si>
  <si>
    <t>Glenda</t>
  </si>
  <si>
    <t>Profit</t>
  </si>
  <si>
    <t>Ardie</t>
  </si>
  <si>
    <t>Bermingham</t>
  </si>
  <si>
    <t>Todd</t>
  </si>
  <si>
    <t>Bruce</t>
  </si>
  <si>
    <t>Bingham</t>
  </si>
  <si>
    <t>Guy</t>
  </si>
  <si>
    <t>Cumblidge</t>
  </si>
  <si>
    <t>Earl</t>
  </si>
  <si>
    <t>Eddings</t>
  </si>
  <si>
    <t>Ederle</t>
  </si>
  <si>
    <t>Clarence</t>
  </si>
  <si>
    <t>Hardy</t>
  </si>
  <si>
    <t>Harness</t>
  </si>
  <si>
    <t>Kayne</t>
  </si>
  <si>
    <t>Houser</t>
  </si>
  <si>
    <t>Jezierski</t>
  </si>
  <si>
    <t>Barry</t>
  </si>
  <si>
    <t>Louden</t>
  </si>
  <si>
    <t>Cedric</t>
  </si>
  <si>
    <t>Mc Donald</t>
  </si>
  <si>
    <t>Mc Ginley</t>
  </si>
  <si>
    <t>Meiggs</t>
  </si>
  <si>
    <t>Douglas</t>
  </si>
  <si>
    <t>Murphy, II</t>
  </si>
  <si>
    <t>Paige</t>
  </si>
  <si>
    <t>Jamal</t>
  </si>
  <si>
    <t>Pifer</t>
  </si>
  <si>
    <t>Pilgrim</t>
  </si>
  <si>
    <t>Claude</t>
  </si>
  <si>
    <t>Jonathon</t>
  </si>
  <si>
    <t>Stoll</t>
  </si>
  <si>
    <t>Clayton L</t>
  </si>
  <si>
    <t>Trantham</t>
  </si>
  <si>
    <t>Waddy</t>
  </si>
  <si>
    <t>Sam</t>
  </si>
  <si>
    <t>Withers</t>
  </si>
  <si>
    <t>York</t>
  </si>
  <si>
    <t>Roger</t>
  </si>
  <si>
    <t>Darien</t>
  </si>
  <si>
    <t>Belle</t>
  </si>
  <si>
    <t>Dumas</t>
  </si>
  <si>
    <t>Vickie</t>
  </si>
  <si>
    <t>Halal</t>
  </si>
  <si>
    <t>Enrico</t>
  </si>
  <si>
    <t>Charlene</t>
  </si>
  <si>
    <t>Marks</t>
  </si>
  <si>
    <t>Harry</t>
  </si>
  <si>
    <t>Sanders</t>
  </si>
  <si>
    <t>EMBERTON</t>
  </si>
  <si>
    <t>JANIS</t>
  </si>
  <si>
    <t>CALS</t>
  </si>
  <si>
    <t>RAZER</t>
  </si>
  <si>
    <t>ROBERT</t>
  </si>
  <si>
    <t>THWING</t>
  </si>
  <si>
    <t>VALERIE</t>
  </si>
  <si>
    <t>Aldridge</t>
  </si>
  <si>
    <t>Daria</t>
  </si>
  <si>
    <t>CONV</t>
  </si>
  <si>
    <t>Celia</t>
  </si>
  <si>
    <t>Leigh</t>
  </si>
  <si>
    <t>Bain</t>
  </si>
  <si>
    <t>Blain</t>
  </si>
  <si>
    <t>Booth</t>
  </si>
  <si>
    <t>Brothers</t>
  </si>
  <si>
    <t>Aline</t>
  </si>
  <si>
    <t>Byrd</t>
  </si>
  <si>
    <t>Christin</t>
  </si>
  <si>
    <t>Copeland</t>
  </si>
  <si>
    <t>Dolan</t>
  </si>
  <si>
    <t>Duck</t>
  </si>
  <si>
    <t>Bettye Jo</t>
  </si>
  <si>
    <t>Eatmon</t>
  </si>
  <si>
    <t>Farmer</t>
  </si>
  <si>
    <t>Mica</t>
  </si>
  <si>
    <t>Farrell</t>
  </si>
  <si>
    <t>Galloway</t>
  </si>
  <si>
    <t>Gangoso</t>
  </si>
  <si>
    <t>Rene</t>
  </si>
  <si>
    <t>Garner</t>
  </si>
  <si>
    <t>Gorbet</t>
  </si>
  <si>
    <t>Graham</t>
  </si>
  <si>
    <t>Donny</t>
  </si>
  <si>
    <t>Bobby</t>
  </si>
  <si>
    <t>Griffin</t>
  </si>
  <si>
    <t>Guptill</t>
  </si>
  <si>
    <t>Gretchen</t>
  </si>
  <si>
    <t>Harpster</t>
  </si>
  <si>
    <t>Jordan</t>
  </si>
  <si>
    <t>Hooks</t>
  </si>
  <si>
    <t>Tonia</t>
  </si>
  <si>
    <t>Hutto</t>
  </si>
  <si>
    <t>Beverly Annette</t>
  </si>
  <si>
    <t>Cortez</t>
  </si>
  <si>
    <t>Lane</t>
  </si>
  <si>
    <t>Kitty</t>
  </si>
  <si>
    <t>Lanier</t>
  </si>
  <si>
    <t>Leon</t>
  </si>
  <si>
    <t>Francine</t>
  </si>
  <si>
    <t>Limke</t>
  </si>
  <si>
    <t>Loney</t>
  </si>
  <si>
    <t>Diana</t>
  </si>
  <si>
    <t>Trudie</t>
  </si>
  <si>
    <t>Maholmes</t>
  </si>
  <si>
    <t>McFee</t>
  </si>
  <si>
    <t>Merino</t>
  </si>
  <si>
    <t>Mhoon</t>
  </si>
  <si>
    <t>Jonathan</t>
  </si>
  <si>
    <t>Mixon</t>
  </si>
  <si>
    <t>Kayi L</t>
  </si>
  <si>
    <t>Mobley</t>
  </si>
  <si>
    <t>Pamela Diane</t>
  </si>
  <si>
    <t>Quinton</t>
  </si>
  <si>
    <t>Nagel</t>
  </si>
  <si>
    <t>Penelope</t>
  </si>
  <si>
    <t>Neal</t>
  </si>
  <si>
    <t>Ionette</t>
  </si>
  <si>
    <t>Nevels</t>
  </si>
  <si>
    <t>Maurice Lewis</t>
  </si>
  <si>
    <t>O'Neal</t>
  </si>
  <si>
    <t>Joyce R.</t>
  </si>
  <si>
    <t>Oppedisano</t>
  </si>
  <si>
    <t>Connie</t>
  </si>
  <si>
    <t>Pruitt Jr.</t>
  </si>
  <si>
    <t>Russell</t>
  </si>
  <si>
    <t>Marrell</t>
  </si>
  <si>
    <t>Scritchfield</t>
  </si>
  <si>
    <t>Seel</t>
  </si>
  <si>
    <t>Valladia</t>
  </si>
  <si>
    <t>Carol Jean</t>
  </si>
  <si>
    <t>Spears</t>
  </si>
  <si>
    <t>Vicki</t>
  </si>
  <si>
    <t>Spence</t>
  </si>
  <si>
    <t>St. John</t>
  </si>
  <si>
    <t>Maria</t>
  </si>
  <si>
    <t>Stallings</t>
  </si>
  <si>
    <t>Sullivan</t>
  </si>
  <si>
    <t>Nicola</t>
  </si>
  <si>
    <t>Hugh</t>
  </si>
  <si>
    <t>Marsha</t>
  </si>
  <si>
    <t>Taniko</t>
  </si>
  <si>
    <t>Cheryl</t>
  </si>
  <si>
    <t>Tamika</t>
  </si>
  <si>
    <t>Willis</t>
  </si>
  <si>
    <t>Mcclinton</t>
  </si>
  <si>
    <t>Winfrey</t>
  </si>
  <si>
    <t>Keith</t>
  </si>
  <si>
    <t>Wisniewski</t>
  </si>
  <si>
    <t>Shirley</t>
  </si>
  <si>
    <t>LRWFIB</t>
  </si>
  <si>
    <t>Monagle</t>
  </si>
  <si>
    <t>Encalade</t>
  </si>
  <si>
    <t>Jermaine</t>
  </si>
  <si>
    <t>T698</t>
  </si>
  <si>
    <t>Transfer</t>
  </si>
  <si>
    <t>Mann</t>
  </si>
  <si>
    <t>DC</t>
  </si>
  <si>
    <t>Columns A-U are all values pasted from the MemberData tab of "Initial Service Purchase Calculator.xlsx"</t>
  </si>
  <si>
    <t>SSN Fixed</t>
  </si>
  <si>
    <t>429-13-6954</t>
  </si>
  <si>
    <t>429-27-4334</t>
  </si>
  <si>
    <t>011-54-0255</t>
  </si>
  <si>
    <t>067-62-2319</t>
  </si>
  <si>
    <t>112-42-5315</t>
  </si>
  <si>
    <t>165-70-1114</t>
  </si>
  <si>
    <t>172-31-2284</t>
  </si>
  <si>
    <t>183-62-5787</t>
  </si>
  <si>
    <t>193-52-3580</t>
  </si>
  <si>
    <t>206-42-4114</t>
  </si>
  <si>
    <t>213-62-6175</t>
  </si>
  <si>
    <t>219-13-3562</t>
  </si>
  <si>
    <t>230-43-7347</t>
  </si>
  <si>
    <t>242-69-9266</t>
  </si>
  <si>
    <t>245-53-4263</t>
  </si>
  <si>
    <t>247-39-5383</t>
  </si>
  <si>
    <t>249-59-5547</t>
  </si>
  <si>
    <t>251-67-1378</t>
  </si>
  <si>
    <t>258-73-7231</t>
  </si>
  <si>
    <t>261-85-2190</t>
  </si>
  <si>
    <t>262-73-4535</t>
  </si>
  <si>
    <t>290-42-5650</t>
  </si>
  <si>
    <t>308-82-8190</t>
  </si>
  <si>
    <t>316-68-3138</t>
  </si>
  <si>
    <t>320-62-5252</t>
  </si>
  <si>
    <t>321-80-2221</t>
  </si>
  <si>
    <t>324-60-5178</t>
  </si>
  <si>
    <t>325-62-3290</t>
  </si>
  <si>
    <t>333-70-6795</t>
  </si>
  <si>
    <t>340-60-1098</t>
  </si>
  <si>
    <t>341-78-7929</t>
  </si>
  <si>
    <t>341-80-6043</t>
  </si>
  <si>
    <t>343-58-1283</t>
  </si>
  <si>
    <t>343-66-2769</t>
  </si>
  <si>
    <t>348-48-2384</t>
  </si>
  <si>
    <t>355-82-7013</t>
  </si>
  <si>
    <t>361-84-1901</t>
  </si>
  <si>
    <t>364-06-4199</t>
  </si>
  <si>
    <t>375-50-1362</t>
  </si>
  <si>
    <t>375-94-6343</t>
  </si>
  <si>
    <t>408-63-4627</t>
  </si>
  <si>
    <t>412-35-0066</t>
  </si>
  <si>
    <t>412-55-7938</t>
  </si>
  <si>
    <t>429-02-1121</t>
  </si>
  <si>
    <t>429-17-0843</t>
  </si>
  <si>
    <t>429-17-3742</t>
  </si>
  <si>
    <t>429-23-8970</t>
  </si>
  <si>
    <t>429-25-5586</t>
  </si>
  <si>
    <t>429-27-5458</t>
  </si>
  <si>
    <t>429-27-8556</t>
  </si>
  <si>
    <t>429-29-2301</t>
  </si>
  <si>
    <t>429-29-4273</t>
  </si>
  <si>
    <t>429-29-9855</t>
  </si>
  <si>
    <t>429-31-8156</t>
  </si>
  <si>
    <t>429-35-5366</t>
  </si>
  <si>
    <t>429-37-1559</t>
  </si>
  <si>
    <t>429-41-3574</t>
  </si>
  <si>
    <t>429-43-6537</t>
  </si>
  <si>
    <t>429-47-4005</t>
  </si>
  <si>
    <t>429-47-4929</t>
  </si>
  <si>
    <t>429-53-0825</t>
  </si>
  <si>
    <t>429-55-7081</t>
  </si>
  <si>
    <t>429-59-4233</t>
  </si>
  <si>
    <t>429-59-4712</t>
  </si>
  <si>
    <t>429-59-8964</t>
  </si>
  <si>
    <t>429-61-2569</t>
  </si>
  <si>
    <t>429-61-3214</t>
  </si>
  <si>
    <t>429-65-0447</t>
  </si>
  <si>
    <t>429-65-8441</t>
  </si>
  <si>
    <t>429-67-7386</t>
  </si>
  <si>
    <t>429-71-4367</t>
  </si>
  <si>
    <t>429-71-8947</t>
  </si>
  <si>
    <t>429-73-2144</t>
  </si>
  <si>
    <t>429-75-4863</t>
  </si>
  <si>
    <t>429-79-6509</t>
  </si>
  <si>
    <t>429-80-4112</t>
  </si>
  <si>
    <t>429-85-7442</t>
  </si>
  <si>
    <t>430-06-2785</t>
  </si>
  <si>
    <t>430-06-8706</t>
  </si>
  <si>
    <t>430-17-9582</t>
  </si>
  <si>
    <t>430-27-3500</t>
  </si>
  <si>
    <t>430-29-6036</t>
  </si>
  <si>
    <t>430-33-2924</t>
  </si>
  <si>
    <t>430-33-3151</t>
  </si>
  <si>
    <t>430-35-3935</t>
  </si>
  <si>
    <t>430-37-3009</t>
  </si>
  <si>
    <t>430-39-5328</t>
  </si>
  <si>
    <t>430-41-0407</t>
  </si>
  <si>
    <t>430-43-2361</t>
  </si>
  <si>
    <t>430-43-4026</t>
  </si>
  <si>
    <t>430-47-5235</t>
  </si>
  <si>
    <t>430-51-0157</t>
  </si>
  <si>
    <t>430-51-7674</t>
  </si>
  <si>
    <t>430-51-8548</t>
  </si>
  <si>
    <t>430-53-4806</t>
  </si>
  <si>
    <t>430-55-4421</t>
  </si>
  <si>
    <t>430-63-3858</t>
  </si>
  <si>
    <t>430-67-3536</t>
  </si>
  <si>
    <t>430-71-4797</t>
  </si>
  <si>
    <t>430-73-0678</t>
  </si>
  <si>
    <t>430-73-1813</t>
  </si>
  <si>
    <t>430-73-3953</t>
  </si>
  <si>
    <t>430-73-4941</t>
  </si>
  <si>
    <t>430-73-7457</t>
  </si>
  <si>
    <t>430-73-8557</t>
  </si>
  <si>
    <t>430-75-4378</t>
  </si>
  <si>
    <t>430-75-7590</t>
  </si>
  <si>
    <t>430-77-5613</t>
  </si>
  <si>
    <t>430-79-0180</t>
  </si>
  <si>
    <t>430-79-4585</t>
  </si>
  <si>
    <t>430-79-6250</t>
  </si>
  <si>
    <t>430-82-0309</t>
  </si>
  <si>
    <t>430-86-7841</t>
  </si>
  <si>
    <t>430-90-1810</t>
  </si>
  <si>
    <t>430-94-7041</t>
  </si>
  <si>
    <t>431-04-1834</t>
  </si>
  <si>
    <t>431-23-6227</t>
  </si>
  <si>
    <t>431-27-7897</t>
  </si>
  <si>
    <t>431-31-8616</t>
  </si>
  <si>
    <t>431-33-4742</t>
  </si>
  <si>
    <t>431-33-5918</t>
  </si>
  <si>
    <t>431-33-9740</t>
  </si>
  <si>
    <t>431-35-2894</t>
  </si>
  <si>
    <t>431-39-6910</t>
  </si>
  <si>
    <t>431-39-9944</t>
  </si>
  <si>
    <t>431-41-5304</t>
  </si>
  <si>
    <t>431-41-6483</t>
  </si>
  <si>
    <t>431-47-4750</t>
  </si>
  <si>
    <t>431-47-7630</t>
  </si>
  <si>
    <t>431-51-7577</t>
  </si>
  <si>
    <t>431-55-1112</t>
  </si>
  <si>
    <t>431-57-8702</t>
  </si>
  <si>
    <t>431-59-4117</t>
  </si>
  <si>
    <t>431-61-8686</t>
  </si>
  <si>
    <t>431-65-1257</t>
  </si>
  <si>
    <t>431-65-5979</t>
  </si>
  <si>
    <t>431-69-0213</t>
  </si>
  <si>
    <t>431-71-3280</t>
  </si>
  <si>
    <t>431-73-5174</t>
  </si>
  <si>
    <t>431-75-0894</t>
  </si>
  <si>
    <t>431-93-1616</t>
  </si>
  <si>
    <t>432-02-0696</t>
  </si>
  <si>
    <t>432-08-5010</t>
  </si>
  <si>
    <t>432-08-6193</t>
  </si>
  <si>
    <t>432-11-8572</t>
  </si>
  <si>
    <t>432-15-2169</t>
  </si>
  <si>
    <t>432-15-9754</t>
  </si>
  <si>
    <t>432-17-6708</t>
  </si>
  <si>
    <t>432-21-0441</t>
  </si>
  <si>
    <t>432-27-0810</t>
  </si>
  <si>
    <t>432-29-6964</t>
  </si>
  <si>
    <t>432-31-4565</t>
  </si>
  <si>
    <t>432-37-3587</t>
  </si>
  <si>
    <t>432-39-3460</t>
  </si>
  <si>
    <t>432-41-5790</t>
  </si>
  <si>
    <t>432-47-0880</t>
  </si>
  <si>
    <t>432-49-5615</t>
  </si>
  <si>
    <t>432-51-3263</t>
  </si>
  <si>
    <t>432-55-8627</t>
  </si>
  <si>
    <t>432-57-1246</t>
  </si>
  <si>
    <t>432-57-1682</t>
  </si>
  <si>
    <t>432-57-5317</t>
  </si>
  <si>
    <t>432-57-5670</t>
  </si>
  <si>
    <t>432-59-2348</t>
  </si>
  <si>
    <t>432-59-7822</t>
  </si>
  <si>
    <t>432-61-1053</t>
  </si>
  <si>
    <t>432-61-2140</t>
  </si>
  <si>
    <t>432-63-6579</t>
  </si>
  <si>
    <t>432-67-9386</t>
  </si>
  <si>
    <t>432-69-1336</t>
  </si>
  <si>
    <t>432-71-0592</t>
  </si>
  <si>
    <t>432-73-3384</t>
  </si>
  <si>
    <t>432-73-7726</t>
  </si>
  <si>
    <t>432-75-2040</t>
  </si>
  <si>
    <t>432-75-9489</t>
  </si>
  <si>
    <t>432-79-1611</t>
  </si>
  <si>
    <t>432-79-7039</t>
  </si>
  <si>
    <t>432-81-2715</t>
  </si>
  <si>
    <t>432-87-1764</t>
  </si>
  <si>
    <t>433-75-7550</t>
  </si>
  <si>
    <t>435-71-2714</t>
  </si>
  <si>
    <t>445-46-0862</t>
  </si>
  <si>
    <t>446-96-2685</t>
  </si>
  <si>
    <t>457-71-8228</t>
  </si>
  <si>
    <t>462-63-4572</t>
  </si>
  <si>
    <t>463-21-2318</t>
  </si>
  <si>
    <t>473-02-0261</t>
  </si>
  <si>
    <t>478-17-7871</t>
  </si>
  <si>
    <t>489-84-6544</t>
  </si>
  <si>
    <t>498-86-4584</t>
  </si>
  <si>
    <t>507-04-2538</t>
  </si>
  <si>
    <t>509-70-8280</t>
  </si>
  <si>
    <t>514-04-2305</t>
  </si>
  <si>
    <t>517-19-7354</t>
  </si>
  <si>
    <t>522-75-6519</t>
  </si>
  <si>
    <t>525-57-1254</t>
  </si>
  <si>
    <t>530-06-0974</t>
  </si>
  <si>
    <t>545-29-3369</t>
  </si>
  <si>
    <t>547-99-9257</t>
  </si>
  <si>
    <t>550-41-3042</t>
  </si>
  <si>
    <t>551-08-9606</t>
  </si>
  <si>
    <t>551-77-4619</t>
  </si>
  <si>
    <t>554-57-4294</t>
  </si>
  <si>
    <t>561-75-4897</t>
  </si>
  <si>
    <t>562-19-0418</t>
  </si>
  <si>
    <t>567-94-1923</t>
  </si>
  <si>
    <t>579-19-6591</t>
  </si>
  <si>
    <t>604-90-9923</t>
  </si>
  <si>
    <t>625-72-0910</t>
  </si>
  <si>
    <t>633-07-3768</t>
  </si>
  <si>
    <t>639-24-1197</t>
  </si>
  <si>
    <t>418-08-4555</t>
  </si>
  <si>
    <t>429-33-3852</t>
  </si>
  <si>
    <t>430-33-2309</t>
  </si>
  <si>
    <t>430-51-2006</t>
  </si>
  <si>
    <t>431-04-2242</t>
  </si>
  <si>
    <t>This table has the 60 month salary histories as of 12/31/2013.  This is from Salary CLR tab of "Initial Service Purchase Calculator.xlsx"</t>
  </si>
  <si>
    <t>years</t>
  </si>
  <si>
    <t>months</t>
  </si>
  <si>
    <t>avg last 6</t>
  </si>
  <si>
    <t>Date of Term input</t>
  </si>
  <si>
    <t>convert to years/months - years</t>
  </si>
  <si>
    <t>convert to years/months - months</t>
  </si>
  <si>
    <t>decimal for calc to 6 digits</t>
  </si>
  <si>
    <t>Participant Age at Retirement</t>
  </si>
  <si>
    <t>Age Difference for Actuarial Equivalence</t>
  </si>
  <si>
    <t>participant age</t>
  </si>
  <si>
    <t>Spouse age</t>
  </si>
  <si>
    <t>participant age - nearest</t>
  </si>
  <si>
    <t>Spouse age - nearest</t>
  </si>
  <si>
    <t>Difference for Act Equiv Tables</t>
  </si>
  <si>
    <t>Total Accrual Service</t>
  </si>
  <si>
    <t>Normal Retirement Benefit</t>
  </si>
  <si>
    <t>Early Retirement Adjustment</t>
  </si>
  <si>
    <t>Early Retirement Adjustments</t>
  </si>
  <si>
    <t>Normal retirement date</t>
  </si>
  <si>
    <t>65&amp;3</t>
  </si>
  <si>
    <t>Factor  a (aa)</t>
  </si>
  <si>
    <t>Factor  D (aa)</t>
  </si>
  <si>
    <t>Proposed Retirement AA</t>
  </si>
  <si>
    <t>Act Equiv ER factor</t>
  </si>
  <si>
    <t>Early Retirement Eligiiblity</t>
  </si>
  <si>
    <t>62&amp;10</t>
  </si>
  <si>
    <t>55&amp;20</t>
  </si>
  <si>
    <t>ER Adjustment</t>
  </si>
  <si>
    <t>Proposed Retirement Benefit</t>
  </si>
  <si>
    <t>Spouse Age at Retirement</t>
  </si>
  <si>
    <t>Your Benefit Commencement Date is:</t>
  </si>
  <si>
    <t>⁭</t>
  </si>
  <si>
    <t>Date:</t>
  </si>
  <si>
    <t>Normal Form - Life Annuity</t>
  </si>
  <si>
    <t>Life Annuity with 10 years certain payments</t>
  </si>
  <si>
    <t>Joint and 50% Survivor with 10 years certain payments</t>
  </si>
  <si>
    <t>Joint and 75% Survivor with 10 years certain payments</t>
  </si>
  <si>
    <t>Joint and 100% Survivor with 10 years certain payments</t>
  </si>
  <si>
    <t>Participant:</t>
  </si>
  <si>
    <t>Plan Representative:</t>
  </si>
  <si>
    <t>Actuary:</t>
  </si>
  <si>
    <t>If you elect one of the above 2 options, you MUST complete the Spousal Consent Form.</t>
  </si>
  <si>
    <t>As a member of the City of Little Rock Non-Uniformed Defined Benefit Plan, you are entitled to monthly pension benefits.  The Plan allows you to choose within certain limits, the form in which your benefit will be paid.  To assist you in making this important decision, we have calculated your monthly pension under the options available to you and provided the Participant Payment Options document.  The estimated figures below are believed to be correct, but must be certified by the Actuary before payments will begin.  Check the box opposite the form of payment you wish to elect.</t>
  </si>
  <si>
    <t>Calc lookback months for FAC</t>
  </si>
  <si>
    <t>Completed month adj for end of month</t>
  </si>
  <si>
    <t>Present Value of Accrued Benefit</t>
  </si>
  <si>
    <t>PVAB Factor=a65 * D65 / D(aa)</t>
  </si>
  <si>
    <t>Factors a65/D65</t>
  </si>
  <si>
    <t>Total Service Purchased</t>
  </si>
  <si>
    <t>Service since later of Date</t>
  </si>
  <si>
    <t>Calc completed months from 1/1/14 or DoH to DoT</t>
  </si>
  <si>
    <t>no of complete months from 1/1/14 or DoH</t>
  </si>
  <si>
    <t xml:space="preserve">         of Hire or 1/1/2014 at retirement</t>
  </si>
  <si>
    <t>Instructions:</t>
  </si>
  <si>
    <t>City of Little Rock NUDB14 Defined Benefit Plan Retirement Estimator</t>
  </si>
  <si>
    <t>Estimated Salary at Retirement</t>
  </si>
  <si>
    <t>Eligible for Early Retirement?</t>
  </si>
  <si>
    <t>times Estimated Final Average 36</t>
  </si>
  <si>
    <t>times 2%</t>
  </si>
  <si>
    <t>equals Normal Retirement Benefit:</t>
  </si>
  <si>
    <t>Retirement Options at the Proposed Retirement Date (monthly):</t>
  </si>
  <si>
    <t>Please input the requested information into the yellow boxes</t>
  </si>
  <si>
    <t>below.  Enter dates as MM/DD/YYYY.  If you purchased service during</t>
  </si>
  <si>
    <t>the plan transition or in a service purchase window, enter the number</t>
  </si>
  <si>
    <t>PLEASE NOTE THAT THIS CALCULATOR ONLY PROVIDES AN ESTIMATE</t>
  </si>
  <si>
    <t>OF YOUR FUTURE BENEFIT. YOUR ACTUAL BENEFIT WILL BE BASED ON</t>
  </si>
  <si>
    <t>MONTHLY SALARY HISTORY AND WILL BE SUBJECT TO VERIFICATION BY</t>
  </si>
  <si>
    <t>HUMAN RESOURCES AND THE PLAN ACTUARY.</t>
  </si>
  <si>
    <t>(For reference, if your salary increased 3.5% per year until the proposed retirement</t>
  </si>
  <si>
    <t>Expected Final Date of Employment</t>
  </si>
  <si>
    <t>of years you bought; otherwise input 0.  Your estimated benefit options</t>
  </si>
  <si>
    <t xml:space="preserve"> will be summarized in the table at the bottom of the page.</t>
  </si>
  <si>
    <t>Current Annual Salary</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</si>
</sst>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164" formatCode="0.000000"/>
    <numFmt numFmtId="165" formatCode="#,##0.0000000"/>
    <numFmt numFmtId="166" formatCode="#,##0.000000"/>
    <numFmt numFmtId="167" formatCode="0.00000"/>
    <numFmt numFmtId="168" formatCode="mm/dd/yyyy"/>
  </numFmts>
  <fonts count="3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theme="1"/>
      <name val="Arial Unicode MS"/>
      <family val="2"/>
    </font>
    <font>
      <b/>
      <sz val="9"/>
      <color indexed="81"/>
      <name val="Tahoma"/>
      <family val="2"/>
    </font>
    <font>
      <sz val="9"/>
      <color indexed="81"/>
      <name val="Tahoma"/>
      <family val="2"/>
    </font>
    <font>
      <b/>
      <sz val="12"/>
      <color theme="1"/>
      <name val="Times New Roman"/>
      <family val="1"/>
    </font>
    <font>
      <sz val="11"/>
      <color theme="1"/>
      <name val="Times New Roman"/>
      <family val="1"/>
    </font>
    <font>
      <sz val="11"/>
      <name val="Times New Roman"/>
      <family val="1"/>
    </font>
    <font>
      <b/>
      <i/>
      <sz val="11"/>
      <color theme="1"/>
      <name val="Times New Roman"/>
      <family val="1"/>
    </font>
    <font>
      <b/>
      <sz val="14"/>
      <color theme="1"/>
      <name val="Calibri"/>
      <family val="2"/>
      <scheme val="minor"/>
    </font>
    <font>
      <sz val="14"/>
      <color theme="1"/>
      <name val="Calibri"/>
      <family val="2"/>
      <scheme val="minor"/>
    </font>
    <font>
      <b/>
      <u/>
      <sz val="14"/>
      <color theme="1"/>
      <name val="Calibri"/>
      <family val="2"/>
      <scheme val="minor"/>
    </font>
    <font>
      <i/>
      <sz val="11"/>
      <color theme="1"/>
      <name val="Calibri"/>
      <family val="2"/>
      <scheme val="minor"/>
    </font>
    <font>
      <sz val="12"/>
      <color theme="1"/>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rgb="FFFFFF00"/>
        <bgColor indexed="64"/>
      </patternFill>
    </fill>
    <fill>
      <patternFill patternType="solid">
        <fgColor rgb="FF00B0F0"/>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rgb="FF92D05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4" tint="0.39997558519241921"/>
      </bottom>
      <diagonal/>
    </border>
    <border>
      <left/>
      <right/>
      <top/>
      <bottom style="thin">
        <color indexed="64"/>
      </bottom>
      <diagonal/>
    </border>
  </borders>
  <cellStyleXfs count="4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 fillId="17" borderId="0" applyNumberFormat="0" applyBorder="0" applyAlignment="0" applyProtection="0"/>
    <xf numFmtId="0" fontId="17"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8" fillId="8" borderId="8" applyNumberFormat="0" applyFont="0" applyAlignment="0" applyProtection="0"/>
    <xf numFmtId="44" fontId="1" fillId="0" borderId="0" applyFont="0" applyFill="0" applyBorder="0" applyAlignment="0" applyProtection="0"/>
  </cellStyleXfs>
  <cellXfs count="58">
    <xf numFmtId="0" fontId="0" fillId="0" borderId="0" xfId="0"/>
    <xf numFmtId="164" fontId="0" fillId="0" borderId="0" xfId="0" applyNumberFormat="1"/>
    <xf numFmtId="4" fontId="0" fillId="0" borderId="0" xfId="0" applyNumberFormat="1"/>
    <xf numFmtId="0" fontId="0" fillId="0" borderId="0" xfId="0"/>
    <xf numFmtId="0" fontId="0" fillId="0" borderId="0" xfId="0" applyAlignment="1">
      <alignment horizontal="right"/>
    </xf>
    <xf numFmtId="0" fontId="0" fillId="0" borderId="0" xfId="0" applyAlignment="1">
      <alignment horizontal="right" wrapText="1"/>
    </xf>
    <xf numFmtId="14" fontId="0" fillId="0" borderId="0" xfId="0" applyNumberFormat="1"/>
    <xf numFmtId="10" fontId="0" fillId="0" borderId="0" xfId="1" applyNumberFormat="1" applyFont="1" applyAlignment="1">
      <alignment horizontal="right"/>
    </xf>
    <xf numFmtId="10" fontId="0" fillId="32" borderId="0" xfId="1" applyNumberFormat="1" applyFont="1" applyFill="1"/>
    <xf numFmtId="165" fontId="0" fillId="0" borderId="0" xfId="0" applyNumberFormat="1"/>
    <xf numFmtId="166" fontId="0" fillId="0" borderId="0" xfId="0" applyNumberFormat="1"/>
    <xf numFmtId="3" fontId="0" fillId="0" borderId="0" xfId="0" applyNumberFormat="1"/>
    <xf numFmtId="0" fontId="16" fillId="0" borderId="0" xfId="0" applyFont="1"/>
    <xf numFmtId="0" fontId="0" fillId="0" borderId="0" xfId="0" applyAlignment="1">
      <alignment horizontal="left"/>
    </xf>
    <xf numFmtId="2" fontId="0" fillId="0" borderId="0" xfId="0" applyNumberFormat="1"/>
    <xf numFmtId="10" fontId="0" fillId="0" borderId="0" xfId="1" applyNumberFormat="1" applyFont="1"/>
    <xf numFmtId="0" fontId="0" fillId="34" borderId="0" xfId="0" applyFill="1"/>
    <xf numFmtId="0" fontId="0" fillId="32" borderId="0" xfId="0" applyFill="1"/>
    <xf numFmtId="14" fontId="0" fillId="32" borderId="0" xfId="0" applyNumberFormat="1" applyFill="1"/>
    <xf numFmtId="0" fontId="0" fillId="32" borderId="0" xfId="0" applyFill="1" applyAlignment="1">
      <alignment horizontal="left"/>
    </xf>
    <xf numFmtId="167" fontId="0" fillId="0" borderId="0" xfId="0" applyNumberFormat="1"/>
    <xf numFmtId="0" fontId="0" fillId="0" borderId="0" xfId="0" applyFill="1"/>
    <xf numFmtId="10" fontId="0" fillId="0" borderId="0" xfId="0" applyNumberFormat="1"/>
    <xf numFmtId="0" fontId="19" fillId="0" borderId="0" xfId="0" applyFont="1" applyAlignment="1">
      <alignment vertical="center"/>
    </xf>
    <xf numFmtId="14" fontId="16" fillId="35" borderId="10" xfId="0" applyNumberFormat="1" applyFont="1" applyFill="1" applyBorder="1"/>
    <xf numFmtId="0" fontId="0" fillId="0" borderId="0" xfId="0" applyNumberFormat="1"/>
    <xf numFmtId="0" fontId="0" fillId="33" borderId="0" xfId="0" applyFill="1"/>
    <xf numFmtId="0" fontId="0" fillId="33" borderId="0" xfId="0" applyFill="1" applyAlignment="1">
      <alignment horizontal="left"/>
    </xf>
    <xf numFmtId="0" fontId="0" fillId="33" borderId="0" xfId="0" applyNumberFormat="1" applyFill="1"/>
    <xf numFmtId="0" fontId="0" fillId="33" borderId="0" xfId="0" quotePrefix="1" applyFill="1" applyBorder="1" applyAlignment="1"/>
    <xf numFmtId="0" fontId="0" fillId="0" borderId="0" xfId="0" quotePrefix="1" applyFill="1" applyBorder="1" applyAlignment="1"/>
    <xf numFmtId="1" fontId="0" fillId="0" borderId="0" xfId="0" applyNumberFormat="1"/>
    <xf numFmtId="0" fontId="0" fillId="0" borderId="0" xfId="0" quotePrefix="1"/>
    <xf numFmtId="0" fontId="0" fillId="36" borderId="0" xfId="0" applyFill="1"/>
    <xf numFmtId="14" fontId="0" fillId="0" borderId="0" xfId="0" quotePrefix="1" applyNumberFormat="1"/>
    <xf numFmtId="10" fontId="0" fillId="36" borderId="0" xfId="1" applyNumberFormat="1" applyFont="1" applyFill="1"/>
    <xf numFmtId="0" fontId="22" fillId="0" borderId="0" xfId="0" applyFont="1"/>
    <xf numFmtId="0" fontId="23" fillId="0" borderId="0" xfId="0" applyFont="1"/>
    <xf numFmtId="168" fontId="23" fillId="0" borderId="0" xfId="0" applyNumberFormat="1" applyFont="1"/>
    <xf numFmtId="0" fontId="23" fillId="0" borderId="11" xfId="0" applyFont="1" applyBorder="1"/>
    <xf numFmtId="0" fontId="23" fillId="0" borderId="0" xfId="0" applyFont="1" applyBorder="1"/>
    <xf numFmtId="0" fontId="23" fillId="0" borderId="0" xfId="0" applyFont="1" applyAlignment="1">
      <alignment horizontal="right"/>
    </xf>
    <xf numFmtId="0" fontId="24" fillId="0" borderId="0" xfId="0" applyFont="1"/>
    <xf numFmtId="0" fontId="25" fillId="0" borderId="0" xfId="0" applyFont="1" applyBorder="1"/>
    <xf numFmtId="0" fontId="23" fillId="0" borderId="0" xfId="0" applyFont="1" applyAlignment="1">
      <alignment horizontal="left" vertical="top" wrapText="1"/>
    </xf>
    <xf numFmtId="14" fontId="0" fillId="32" borderId="0" xfId="0" applyNumberFormat="1" applyFill="1" applyProtection="1">
      <protection locked="0"/>
    </xf>
    <xf numFmtId="166" fontId="0" fillId="32" borderId="0" xfId="0" applyNumberFormat="1" applyFill="1" applyProtection="1">
      <protection locked="0"/>
    </xf>
    <xf numFmtId="0" fontId="16" fillId="0" borderId="0" xfId="0" applyFont="1" applyFill="1"/>
    <xf numFmtId="0" fontId="26" fillId="0" borderId="0" xfId="0" applyFont="1"/>
    <xf numFmtId="0" fontId="27" fillId="0" borderId="0" xfId="0" applyFont="1"/>
    <xf numFmtId="0" fontId="28" fillId="0" borderId="0" xfId="0" applyFont="1"/>
    <xf numFmtId="4" fontId="26" fillId="0" borderId="0" xfId="0" applyNumberFormat="1" applyFont="1"/>
    <xf numFmtId="44" fontId="0" fillId="0" borderId="0" xfId="43" applyFont="1" applyFill="1"/>
    <xf numFmtId="0" fontId="29" fillId="34" borderId="0" xfId="0" applyFont="1" applyFill="1"/>
    <xf numFmtId="10" fontId="30" fillId="0" borderId="0" xfId="0" applyNumberFormat="1" applyFont="1"/>
    <xf numFmtId="0" fontId="0" fillId="32" borderId="0" xfId="0" applyFill="1" applyAlignment="1" applyProtection="1">
      <alignment horizontal="right"/>
      <protection locked="0"/>
    </xf>
    <xf numFmtId="44" fontId="0" fillId="32" borderId="0" xfId="43" applyFont="1" applyFill="1" applyProtection="1">
      <protection locked="0"/>
    </xf>
    <xf numFmtId="0" fontId="23" fillId="0" borderId="0" xfId="0" applyFont="1" applyAlignment="1">
      <alignment horizontal="left" vertical="top" wrapText="1"/>
    </xf>
  </cellXfs>
  <cellStyles count="44">
    <cellStyle name="20% - Accent1 2" xfId="34"/>
    <cellStyle name="20% - Accent2 2" xfId="35"/>
    <cellStyle name="20% - Accent3 2" xfId="36"/>
    <cellStyle name="20% - Accent4 2" xfId="37"/>
    <cellStyle name="20% - Accent5" xfId="28" builtinId="46" customBuiltin="1"/>
    <cellStyle name="20% - Accent6" xfId="32" builtinId="50" customBuiltin="1"/>
    <cellStyle name="40% - Accent1" xfId="19" builtinId="31" customBuiltin="1"/>
    <cellStyle name="40% - Accent2" xfId="22" builtinId="35" customBuiltin="1"/>
    <cellStyle name="40% - Accent3 2" xfId="38"/>
    <cellStyle name="40% - Accent4" xfId="26" builtinId="43" customBuiltin="1"/>
    <cellStyle name="40% - Accent5" xfId="29" builtinId="47" customBuiltin="1"/>
    <cellStyle name="40% - Accent6" xfId="33" builtinId="51" customBuiltin="1"/>
    <cellStyle name="60% - Accent1" xfId="20" builtinId="32" customBuiltin="1"/>
    <cellStyle name="60% - Accent2" xfId="23" builtinId="36" customBuiltin="1"/>
    <cellStyle name="60% - Accent3 2" xfId="39"/>
    <cellStyle name="60% - Accent4 2" xfId="40"/>
    <cellStyle name="60% - Accent5" xfId="30" builtinId="48" customBuiltin="1"/>
    <cellStyle name="60% - Accent6 2" xfId="41"/>
    <cellStyle name="Accent1" xfId="18" builtinId="29" customBuiltin="1"/>
    <cellStyle name="Accent2" xfId="21" builtinId="33" customBuiltin="1"/>
    <cellStyle name="Accent3" xfId="24" builtinId="37" customBuiltin="1"/>
    <cellStyle name="Accent4" xfId="25" builtinId="41" customBuiltin="1"/>
    <cellStyle name="Accent5" xfId="27" builtinId="45" customBuiltin="1"/>
    <cellStyle name="Accent6" xfId="31" builtinId="49" customBuiltin="1"/>
    <cellStyle name="Bad" xfId="8" builtinId="27" customBuiltin="1"/>
    <cellStyle name="Calculation" xfId="12" builtinId="22" customBuiltin="1"/>
    <cellStyle name="Check Cell" xfId="14" builtinId="23" customBuiltin="1"/>
    <cellStyle name="Currency" xfId="43" builtinId="4"/>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te 2" xfId="42"/>
    <cellStyle name="Output" xfId="11" builtinId="21" customBuiltin="1"/>
    <cellStyle name="Percent" xfId="1" builtinId="5"/>
    <cellStyle name="Title" xfId="2" builtinId="15" customBuiltin="1"/>
    <cellStyle name="Total" xfId="17" builtinId="25" customBuiltin="1"/>
    <cellStyle name="Warning Text" xfId="15"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PUBLIC\CLR\act%20equiv%20te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PUBLIC\CLR\Balances%20for%20Purchase%20Statements\Salary%20Info\Initial%20Service%20Purchase%20Calculator%20detai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s"/>
    </sheetNames>
    <sheetDataSet>
      <sheetData sheetId="0"/>
      <sheetData sheetId="1">
        <row r="6">
          <cell r="D6">
            <v>1</v>
          </cell>
          <cell r="E6">
            <v>3.3700000000000001E-4</v>
          </cell>
          <cell r="F6">
            <v>1000000</v>
          </cell>
          <cell r="G6">
            <v>938967.13615023473</v>
          </cell>
          <cell r="H6">
            <v>15236837.116487319</v>
          </cell>
          <cell r="I6">
            <v>241101231.76916561</v>
          </cell>
          <cell r="J6">
            <v>957746.4788732396</v>
          </cell>
          <cell r="K6">
            <v>21878392.811551642</v>
          </cell>
          <cell r="L6">
            <v>461908961.72710431</v>
          </cell>
          <cell r="M6">
            <v>22.385282690492645</v>
          </cell>
          <cell r="N6">
            <v>11</v>
          </cell>
          <cell r="O6">
            <v>998480.01446668396</v>
          </cell>
          <cell r="P6">
            <v>956290.7180807679</v>
          </cell>
          <cell r="Q6">
            <v>21462662.575232305</v>
          </cell>
          <cell r="R6">
            <v>21.985325451002559</v>
          </cell>
          <cell r="S6">
            <v>998480014466.68396</v>
          </cell>
          <cell r="T6">
            <v>956290718080.76794</v>
          </cell>
          <cell r="U6">
            <v>21291970362209.598</v>
          </cell>
          <cell r="V6">
            <v>21.806831390780708</v>
          </cell>
          <cell r="W6">
            <v>22.47452972060357</v>
          </cell>
          <cell r="X6">
            <v>22.519153235659033</v>
          </cell>
          <cell r="Y6">
            <v>22.563776750714496</v>
          </cell>
          <cell r="Z6">
            <v>14.255350876213287</v>
          </cell>
          <cell r="AA6">
            <v>13.852711642137505</v>
          </cell>
          <cell r="AB6">
            <v>13.681352853816861</v>
          </cell>
          <cell r="AC6">
            <v>14.341030270373608</v>
          </cell>
          <cell r="AD6">
            <v>14.383869967453769</v>
          </cell>
          <cell r="AE6">
            <v>14.426709664533931</v>
          </cell>
          <cell r="AF6">
            <v>0.998480014466684</v>
          </cell>
        </row>
        <row r="7">
          <cell r="D7">
            <v>2</v>
          </cell>
          <cell r="E7">
            <v>2.23E-4</v>
          </cell>
          <cell r="F7">
            <v>999663</v>
          </cell>
          <cell r="G7">
            <v>881362.16359187989</v>
          </cell>
          <cell r="H7">
            <v>14297869.980337083</v>
          </cell>
          <cell r="I7">
            <v>225864394.65267828</v>
          </cell>
          <cell r="J7">
            <v>916969.19500099216</v>
          </cell>
          <cell r="K7">
            <v>20920646.332678404</v>
          </cell>
          <cell r="L7">
            <v>440030568.91555268</v>
          </cell>
          <cell r="M7">
            <v>22.356660285569827</v>
          </cell>
          <cell r="N7">
            <v>12</v>
          </cell>
          <cell r="O7">
            <v>998379.16798522277</v>
          </cell>
          <cell r="P7">
            <v>915791.56373014709</v>
          </cell>
          <cell r="Q7">
            <v>20506371.857151538</v>
          </cell>
          <cell r="R7">
            <v>21.933630809278135</v>
          </cell>
          <cell r="S7">
            <v>998042714205.61169</v>
          </cell>
          <cell r="T7">
            <v>915482941973.16992</v>
          </cell>
          <cell r="U7">
            <v>20335679644128.828</v>
          </cell>
          <cell r="V7">
            <v>21.754728987957638</v>
          </cell>
          <cell r="W7">
            <v>22.446111196230078</v>
          </cell>
          <cell r="X7">
            <v>22.490836651560201</v>
          </cell>
          <cell r="Y7">
            <v>22.535562106890325</v>
          </cell>
          <cell r="Z7">
            <v>14.225189393508719</v>
          </cell>
          <cell r="AA7">
            <v>13.801273936504959</v>
          </cell>
          <cell r="AB7">
            <v>13.627969071647717</v>
          </cell>
          <cell r="AC7">
            <v>14.311841825937339</v>
          </cell>
          <cell r="AD7">
            <v>14.35516804215165</v>
          </cell>
          <cell r="AE7">
            <v>14.398494258365959</v>
          </cell>
          <cell r="AF7">
            <v>0.99871573518798107</v>
          </cell>
        </row>
        <row r="8">
          <cell r="D8">
            <v>3</v>
          </cell>
          <cell r="E8">
            <v>1.7699999999999999E-4</v>
          </cell>
          <cell r="F8">
            <v>999440.07515100006</v>
          </cell>
          <cell r="G8">
            <v>827385.55852525728</v>
          </cell>
          <cell r="H8">
            <v>13416507.816745203</v>
          </cell>
          <cell r="I8">
            <v>211566524.6723412</v>
          </cell>
          <cell r="J8">
            <v>878028.17379147152</v>
          </cell>
          <cell r="K8">
            <v>20003677.137677412</v>
          </cell>
          <cell r="L8">
            <v>419109922.5828743</v>
          </cell>
          <cell r="M8">
            <v>22.32416697220722</v>
          </cell>
          <cell r="N8">
            <v>13</v>
          </cell>
          <cell r="O8">
            <v>998274.33817258431</v>
          </cell>
          <cell r="P8">
            <v>877004.05044908414</v>
          </cell>
          <cell r="Q8">
            <v>19590580.293421391</v>
          </cell>
          <cell r="R8">
            <v>21.879739430857114</v>
          </cell>
          <cell r="S8">
            <v>997715379564.52246</v>
          </cell>
          <cell r="T8">
            <v>876512994088.56409</v>
          </cell>
          <cell r="U8">
            <v>19420196702155.656</v>
          </cell>
          <cell r="V8">
            <v>21.697866099111604</v>
          </cell>
          <cell r="W8">
            <v>22.415103638079977</v>
          </cell>
          <cell r="X8">
            <v>22.460571971016353</v>
          </cell>
          <cell r="Y8">
            <v>22.50604030395273</v>
          </cell>
          <cell r="Z8">
            <v>14.191912628222024</v>
          </cell>
          <cell r="AA8">
            <v>13.747660411587351</v>
          </cell>
          <cell r="AB8">
            <v>13.570600912688548</v>
          </cell>
          <cell r="AC8">
            <v>14.280442377671426</v>
          </cell>
          <cell r="AD8">
            <v>14.324707252396127</v>
          </cell>
          <cell r="AE8">
            <v>14.368972127120827</v>
          </cell>
          <cell r="AF8">
            <v>0.99883360993080084</v>
          </cell>
        </row>
        <row r="9">
          <cell r="D9">
            <v>4</v>
          </cell>
          <cell r="E9">
            <v>1.36E-4</v>
          </cell>
          <cell r="F9">
            <v>999263.17425769835</v>
          </cell>
          <cell r="G9">
            <v>776750.33923135989</v>
          </cell>
          <cell r="H9">
            <v>12589122.258219946</v>
          </cell>
          <cell r="I9">
            <v>198150016.85559601</v>
          </cell>
          <cell r="J9">
            <v>840779.54747493414</v>
          </cell>
          <cell r="K9">
            <v>19125648.963885941</v>
          </cell>
          <cell r="L9">
            <v>399106245.44519687</v>
          </cell>
          <cell r="M9">
            <v>22.289185943657795</v>
          </cell>
          <cell r="N9">
            <v>14</v>
          </cell>
          <cell r="O9">
            <v>998164.52799538523</v>
          </cell>
          <cell r="P9">
            <v>839855.14704563899</v>
          </cell>
          <cell r="Q9">
            <v>18713576.242972307</v>
          </cell>
          <cell r="R9">
            <v>21.82357600401027</v>
          </cell>
          <cell r="S9">
            <v>997429054676.10583</v>
          </cell>
          <cell r="T9">
            <v>839236320153.49121</v>
          </cell>
          <cell r="U9">
            <v>18543683708067.094</v>
          </cell>
          <cell r="V9">
            <v>21.637568932521376</v>
          </cell>
          <cell r="W9">
            <v>22.382189479402243</v>
          </cell>
          <cell r="X9">
            <v>22.428691247274465</v>
          </cell>
          <cell r="Y9">
            <v>22.47519301514669</v>
          </cell>
          <cell r="Z9">
            <v>14.156431776463521</v>
          </cell>
          <cell r="AA9">
            <v>13.691791270481703</v>
          </cell>
          <cell r="AB9">
            <v>13.510098364066488</v>
          </cell>
          <cell r="AC9">
            <v>14.247278229671128</v>
          </cell>
          <cell r="AD9">
            <v>14.292701456274932</v>
          </cell>
          <cell r="AE9">
            <v>14.338124682878734</v>
          </cell>
          <cell r="AF9">
            <v>0.99890054362993086</v>
          </cell>
        </row>
        <row r="10">
          <cell r="D10">
            <v>5</v>
          </cell>
          <cell r="E10">
            <v>1.2400000000000001E-4</v>
          </cell>
          <cell r="F10">
            <v>999127.27446599933</v>
          </cell>
          <cell r="G10">
            <v>729243.85087814496</v>
          </cell>
          <cell r="H10">
            <v>11812371.918988585</v>
          </cell>
          <cell r="I10">
            <v>185560894.59737605</v>
          </cell>
          <cell r="J10">
            <v>805144.13660620409</v>
          </cell>
          <cell r="K10">
            <v>18284869.416411005</v>
          </cell>
          <cell r="L10">
            <v>379980596.4813109</v>
          </cell>
          <cell r="M10">
            <v>22.251723891307591</v>
          </cell>
          <cell r="N10">
            <v>15</v>
          </cell>
          <cell r="O10">
            <v>998043.75008749776</v>
          </cell>
          <cell r="P10">
            <v>804270.98128103616</v>
          </cell>
          <cell r="Q10">
            <v>17873721.095926668</v>
          </cell>
          <cell r="R10">
            <v>21.765172813136797</v>
          </cell>
          <cell r="S10">
            <v>997172731822.74658</v>
          </cell>
          <cell r="T10">
            <v>803569073459.41638</v>
          </cell>
          <cell r="U10">
            <v>17704447387913.602</v>
          </cell>
          <cell r="V10">
            <v>21.573932432812718</v>
          </cell>
          <cell r="W10">
            <v>22.347344081469629</v>
          </cell>
          <cell r="X10">
            <v>22.395154176550651</v>
          </cell>
          <cell r="Y10">
            <v>22.44296427163167</v>
          </cell>
          <cell r="Z10">
            <v>14.118758823594732</v>
          </cell>
          <cell r="AA10">
            <v>13.633652260731656</v>
          </cell>
          <cell r="AB10">
            <v>13.44651512596865</v>
          </cell>
          <cell r="AC10">
            <v>14.212327390976235</v>
          </cell>
          <cell r="AD10">
            <v>14.259111674666986</v>
          </cell>
          <cell r="AE10">
            <v>14.305895958357739</v>
          </cell>
          <cell r="AF10">
            <v>0.99891552917611959</v>
          </cell>
        </row>
        <row r="11">
          <cell r="D11">
            <v>6</v>
          </cell>
          <cell r="E11">
            <v>1.17E-4</v>
          </cell>
          <cell r="F11">
            <v>999003.38268396549</v>
          </cell>
          <cell r="G11">
            <v>684651.1029489541</v>
          </cell>
          <cell r="H11">
            <v>11083128.06811044</v>
          </cell>
          <cell r="I11">
            <v>173748522.67838746</v>
          </cell>
          <cell r="J11">
            <v>771028.34244876076</v>
          </cell>
          <cell r="K11">
            <v>17479725.2798048</v>
          </cell>
          <cell r="L11">
            <v>361695727.06489992</v>
          </cell>
          <cell r="M11">
            <v>22.212331696034802</v>
          </cell>
          <cell r="N11">
            <v>16</v>
          </cell>
          <cell r="O11">
            <v>997914.00439998647</v>
          </cell>
          <cell r="P11">
            <v>770187.56298078794</v>
          </cell>
          <cell r="Q11">
            <v>17069450.114645634</v>
          </cell>
          <cell r="R11">
            <v>21.704385120056475</v>
          </cell>
          <cell r="S11">
            <v>996919466023.28809</v>
          </cell>
          <cell r="T11">
            <v>769419980718.92688</v>
          </cell>
          <cell r="U11">
            <v>16900878314454.186</v>
          </cell>
          <cell r="V11">
            <v>21.507405454295274</v>
          </cell>
          <cell r="W11">
            <v>22.310821528915405</v>
          </cell>
          <cell r="X11">
            <v>22.360066445355702</v>
          </cell>
          <cell r="Y11">
            <v>22.409311361796004</v>
          </cell>
          <cell r="Z11">
            <v>14.079242215872881</v>
          </cell>
          <cell r="AA11">
            <v>13.573116348524945</v>
          </cell>
          <cell r="AB11">
            <v>13.38011542883172</v>
          </cell>
          <cell r="AC11">
            <v>14.175742675719494</v>
          </cell>
          <cell r="AD11">
            <v>14.223992905642799</v>
          </cell>
          <cell r="AE11">
            <v>14.272243135566105</v>
          </cell>
          <cell r="AF11">
            <v>0.99890953493965928</v>
          </cell>
        </row>
        <row r="12">
          <cell r="D12">
            <v>7</v>
          </cell>
          <cell r="E12">
            <v>1.11E-4</v>
          </cell>
          <cell r="F12">
            <v>998886.49928819144</v>
          </cell>
          <cell r="G12">
            <v>642789.67020648741</v>
          </cell>
          <cell r="H12">
            <v>10398476.965161486</v>
          </cell>
          <cell r="I12">
            <v>162665394.61027703</v>
          </cell>
          <cell r="J12">
            <v>738363.28147920023</v>
          </cell>
          <cell r="K12">
            <v>16708696.937356038</v>
          </cell>
          <cell r="L12">
            <v>344216001.7850951</v>
          </cell>
          <cell r="M12">
            <v>22.171038083786254</v>
          </cell>
          <cell r="N12">
            <v>17</v>
          </cell>
          <cell r="O12">
            <v>997775.29435337486</v>
          </cell>
          <cell r="P12">
            <v>737541.89394152537</v>
          </cell>
          <cell r="Q12">
            <v>16299262.551664846</v>
          </cell>
          <cell r="R12">
            <v>21.641106285695418</v>
          </cell>
          <cell r="S12">
            <v>996664270852.88733</v>
          </cell>
          <cell r="T12">
            <v>736720640517.63281</v>
          </cell>
          <cell r="U12">
            <v>16131458333735.258</v>
          </cell>
          <cell r="V12">
            <v>21.437969615910784</v>
          </cell>
          <cell r="W12">
            <v>22.272606418678571</v>
          </cell>
          <cell r="X12">
            <v>22.323390586124731</v>
          </cell>
          <cell r="Y12">
            <v>22.374174753570887</v>
          </cell>
          <cell r="Z12">
            <v>14.037885496167132</v>
          </cell>
          <cell r="AA12">
            <v>13.510083371803251</v>
          </cell>
          <cell r="AB12">
            <v>13.310862184589119</v>
          </cell>
          <cell r="AC12">
            <v>14.137496089774197</v>
          </cell>
          <cell r="AD12">
            <v>14.18730138657773</v>
          </cell>
          <cell r="AE12">
            <v>14.237106683381263</v>
          </cell>
          <cell r="AF12">
            <v>0.99888755635839666</v>
          </cell>
        </row>
        <row r="13">
          <cell r="D13">
            <v>8</v>
          </cell>
          <cell r="E13">
            <v>1.01E-4</v>
          </cell>
          <cell r="F13">
            <v>998775.62288677052</v>
          </cell>
          <cell r="G13">
            <v>603491.38080102764</v>
          </cell>
          <cell r="H13">
            <v>9755687.2949549984</v>
          </cell>
          <cell r="I13">
            <v>152266917.64511555</v>
          </cell>
          <cell r="J13">
            <v>707086.33766953554</v>
          </cell>
          <cell r="K13">
            <v>15970333.655876838</v>
          </cell>
          <cell r="L13">
            <v>327507304.84773904</v>
          </cell>
          <cell r="M13">
            <v>22.127782116885911</v>
          </cell>
          <cell r="N13">
            <v>18</v>
          </cell>
          <cell r="O13">
            <v>997627.62360981049</v>
          </cell>
          <cell r="P13">
            <v>706273.60797750845</v>
          </cell>
          <cell r="Q13">
            <v>15561720.657723321</v>
          </cell>
          <cell r="R13">
            <v>21.575224882562637</v>
          </cell>
          <cell r="S13">
            <v>996406151179.93713</v>
          </cell>
          <cell r="T13">
            <v>705408862736.22278</v>
          </cell>
          <cell r="U13">
            <v>15394737693217.625</v>
          </cell>
          <cell r="V13">
            <v>21.365517353065343</v>
          </cell>
          <cell r="W13">
            <v>22.232635881634558</v>
          </cell>
          <cell r="X13">
            <v>22.285062764008881</v>
          </cell>
          <cell r="Y13">
            <v>22.337489646383204</v>
          </cell>
          <cell r="Z13">
            <v>13.994632475491603</v>
          </cell>
          <cell r="AA13">
            <v>13.444447438819962</v>
          </cell>
          <cell r="AB13">
            <v>13.238658093999575</v>
          </cell>
          <cell r="AC13">
            <v>14.097527147901797</v>
          </cell>
          <cell r="AD13">
            <v>14.148974484106892</v>
          </cell>
          <cell r="AE13">
            <v>14.200421820311988</v>
          </cell>
          <cell r="AF13">
            <v>0.99885059341592464</v>
          </cell>
        </row>
        <row r="14">
          <cell r="D14">
            <v>9</v>
          </cell>
          <cell r="E14">
            <v>9.7E-5</v>
          </cell>
          <cell r="F14">
            <v>998674.74654885894</v>
          </cell>
          <cell r="G14">
            <v>566601.34100616595</v>
          </cell>
          <cell r="H14">
            <v>9152195.9141539708</v>
          </cell>
          <cell r="I14">
            <v>142511230.35016057</v>
          </cell>
          <cell r="J14">
            <v>677141.05200790579</v>
          </cell>
          <cell r="K14">
            <v>15263247.318207301</v>
          </cell>
          <cell r="L14">
            <v>311536971.19186223</v>
          </cell>
          <cell r="M14">
            <v>22.082387352478964</v>
          </cell>
          <cell r="N14">
            <v>19</v>
          </cell>
          <cell r="O14">
            <v>997474.98658339819</v>
          </cell>
          <cell r="P14">
            <v>676327.56720919977</v>
          </cell>
          <cell r="Q14">
            <v>14855447.049745813</v>
          </cell>
          <cell r="R14">
            <v>21.506536605423381</v>
          </cell>
          <cell r="S14">
            <v>996153079415.00171</v>
          </cell>
          <cell r="T14">
            <v>675431261766.65393</v>
          </cell>
          <cell r="U14">
            <v>14689328830481.402</v>
          </cell>
          <cell r="V14">
            <v>21.289740322689166</v>
          </cell>
          <cell r="W14">
            <v>22.190785493846072</v>
          </cell>
          <cell r="X14">
            <v>22.244984564529624</v>
          </cell>
          <cell r="Y14">
            <v>22.299183635213179</v>
          </cell>
          <cell r="Z14">
            <v>13.949352775565533</v>
          </cell>
          <cell r="AA14">
            <v>13.376038953059716</v>
          </cell>
          <cell r="AB14">
            <v>13.163275528402419</v>
          </cell>
          <cell r="AC14">
            <v>14.055734487894181</v>
          </cell>
          <cell r="AD14">
            <v>14.108925344058505</v>
          </cell>
          <cell r="AE14">
            <v>14.16211620022283</v>
          </cell>
          <cell r="AF14">
            <v>0.99879864793857376</v>
          </cell>
        </row>
        <row r="15">
          <cell r="D15">
            <v>10</v>
          </cell>
          <cell r="E15">
            <v>9.7999999999999997E-5</v>
          </cell>
          <cell r="F15">
            <v>998577.87509844371</v>
          </cell>
          <cell r="G15">
            <v>531968.43255970743</v>
          </cell>
          <cell r="H15">
            <v>8585594.5731478054</v>
          </cell>
          <cell r="I15">
            <v>133359034.43600661</v>
          </cell>
          <cell r="J15">
            <v>648466.55090364162</v>
          </cell>
          <cell r="K15">
            <v>14586106.266199395</v>
          </cell>
          <cell r="L15">
            <v>296273723.8736549</v>
          </cell>
          <cell r="M15">
            <v>22.034895108247159</v>
          </cell>
          <cell r="N15">
            <v>20</v>
          </cell>
          <cell r="O15">
            <v>997318.38301050465</v>
          </cell>
          <cell r="P15">
            <v>647648.64925518399</v>
          </cell>
          <cell r="Q15">
            <v>14179119.482536614</v>
          </cell>
          <cell r="R15">
            <v>21.434894574797166</v>
          </cell>
          <cell r="S15">
            <v>995900071703.24561</v>
          </cell>
          <cell r="T15">
            <v>646727611983.6189</v>
          </cell>
          <cell r="U15">
            <v>14013897568714.748</v>
          </cell>
          <cell r="V15">
            <v>21.210600092490012</v>
          </cell>
          <cell r="W15">
            <v>22.147042349400735</v>
          </cell>
          <cell r="X15">
            <v>22.203115969977524</v>
          </cell>
          <cell r="Y15">
            <v>22.259189590554314</v>
          </cell>
          <cell r="Z15">
            <v>13.902050781860812</v>
          </cell>
          <cell r="AA15">
            <v>13.304724984801291</v>
          </cell>
          <cell r="AB15">
            <v>13.084653091724899</v>
          </cell>
          <cell r="AC15">
            <v>14.012086728399009</v>
          </cell>
          <cell r="AD15">
            <v>14.067104701668105</v>
          </cell>
          <cell r="AE15">
            <v>14.122122674937206</v>
          </cell>
          <cell r="AF15">
            <v>0.99873871420612548</v>
          </cell>
        </row>
        <row r="16">
          <cell r="D16">
            <v>11</v>
          </cell>
          <cell r="E16">
            <v>1.01E-4</v>
          </cell>
          <cell r="F16">
            <v>998480.01446668396</v>
          </cell>
          <cell r="G16">
            <v>499451.92455710471</v>
          </cell>
          <cell r="H16">
            <v>8053626.1405880973</v>
          </cell>
          <cell r="I16">
            <v>124773439.8628588</v>
          </cell>
          <cell r="J16">
            <v>621005.69127256912</v>
          </cell>
          <cell r="K16">
            <v>13937639.715295754</v>
          </cell>
          <cell r="L16">
            <v>281687617.60745549</v>
          </cell>
          <cell r="M16">
            <v>21.98532525332897</v>
          </cell>
          <cell r="N16">
            <v>21</v>
          </cell>
          <cell r="O16">
            <v>997159.80938760599</v>
          </cell>
          <cell r="P16">
            <v>620184.58834023622</v>
          </cell>
          <cell r="Q16">
            <v>13531470.833281429</v>
          </cell>
          <cell r="R16">
            <v>21.36012376424614</v>
          </cell>
          <cell r="S16">
            <v>995644140902.93262</v>
          </cell>
          <cell r="T16">
            <v>619241916737.97351</v>
          </cell>
          <cell r="U16">
            <v>13367169956731.129</v>
          </cell>
          <cell r="V16">
            <v>21.128012156885354</v>
          </cell>
          <cell r="W16">
            <v>22.101381057009363</v>
          </cell>
          <cell r="X16">
            <v>22.159408958849561</v>
          </cell>
          <cell r="Y16">
            <v>22.217436860689755</v>
          </cell>
          <cell r="Z16">
            <v>13.852711444463907</v>
          </cell>
          <cell r="AA16">
            <v>13.230359358137395</v>
          </cell>
          <cell r="AB16">
            <v>13.002700218466591</v>
          </cell>
          <cell r="AC16">
            <v>13.96654101429931</v>
          </cell>
          <cell r="AD16">
            <v>14.023455799217009</v>
          </cell>
          <cell r="AE16">
            <v>14.080370584134711</v>
          </cell>
          <cell r="AF16">
            <v>0.9986777851735138</v>
          </cell>
        </row>
        <row r="17">
          <cell r="D17">
            <v>12</v>
          </cell>
          <cell r="E17">
            <v>1.05E-4</v>
          </cell>
          <cell r="F17">
            <v>998379.16798522277</v>
          </cell>
          <cell r="G17">
            <v>468921.57738283981</v>
          </cell>
          <cell r="H17">
            <v>7554174.2160309926</v>
          </cell>
          <cell r="I17">
            <v>116719813.7222707</v>
          </cell>
          <cell r="J17">
            <v>594705.94280911342</v>
          </cell>
          <cell r="K17">
            <v>13316634.024023185</v>
          </cell>
          <cell r="L17">
            <v>267749977.89215976</v>
          </cell>
          <cell r="M17">
            <v>21.933630602862795</v>
          </cell>
          <cell r="N17">
            <v>22</v>
          </cell>
          <cell r="O17">
            <v>996996.27517886634</v>
          </cell>
          <cell r="P17">
            <v>593882.19307897054</v>
          </cell>
          <cell r="Q17">
            <v>12911286.244941194</v>
          </cell>
          <cell r="R17">
            <v>21.282150546142635</v>
          </cell>
          <cell r="S17">
            <v>995380311697.44275</v>
          </cell>
          <cell r="T17">
            <v>592919609807.422</v>
          </cell>
          <cell r="U17">
            <v>12747928039993.156</v>
          </cell>
          <cell r="V17">
            <v>21.04193049523802</v>
          </cell>
          <cell r="W17">
            <v>22.053740628315104</v>
          </cell>
          <cell r="X17">
            <v>22.113795641041257</v>
          </cell>
          <cell r="Y17">
            <v>22.17385065376741</v>
          </cell>
          <cell r="Z17">
            <v>13.801273730089616</v>
          </cell>
          <cell r="AA17">
            <v>13.152867587567787</v>
          </cell>
          <cell r="AB17">
            <v>12.917356180964285</v>
          </cell>
          <cell r="AC17">
            <v>13.919029433391366</v>
          </cell>
          <cell r="AD17">
            <v>13.977907285042242</v>
          </cell>
          <cell r="AE17">
            <v>14.036785136693117</v>
          </cell>
          <cell r="AF17">
            <v>0.99861486211781925</v>
          </cell>
        </row>
        <row r="18">
          <cell r="D18">
            <v>13</v>
          </cell>
          <cell r="E18">
            <v>1.1E-4</v>
          </cell>
          <cell r="F18">
            <v>998274.33817258431</v>
          </cell>
          <cell r="G18">
            <v>440255.71888940333</v>
          </cell>
          <cell r="H18">
            <v>7085252.6386481524</v>
          </cell>
          <cell r="I18">
            <v>109165639.5062397</v>
          </cell>
          <cell r="J18">
            <v>569517.71705053607</v>
          </cell>
          <cell r="K18">
            <v>12721928.08121407</v>
          </cell>
          <cell r="L18">
            <v>254433343.86813658</v>
          </cell>
          <cell r="M18">
            <v>21.879739215312583</v>
          </cell>
          <cell r="N18">
            <v>23</v>
          </cell>
          <cell r="O18">
            <v>996825.78881581069</v>
          </cell>
          <cell r="P18">
            <v>568691.31643984327</v>
          </cell>
          <cell r="Q18">
            <v>12317404.051862223</v>
          </cell>
          <cell r="R18">
            <v>21.200875618497339</v>
          </cell>
          <cell r="S18">
            <v>995105604603.46765</v>
          </cell>
          <cell r="T18">
            <v>567709947543.48022</v>
          </cell>
          <cell r="U18">
            <v>12155008430185.734</v>
          </cell>
          <cell r="V18">
            <v>20.952262839556163</v>
          </cell>
          <cell r="W18">
            <v>22.004045604783173</v>
          </cell>
          <cell r="X18">
            <v>22.066198799518464</v>
          </cell>
          <cell r="Y18">
            <v>22.128351994253759</v>
          </cell>
          <cell r="Z18">
            <v>13.747660196042816</v>
          </cell>
          <cell r="AA18">
            <v>13.072163470728775</v>
          </cell>
          <cell r="AB18">
            <v>12.828536287365436</v>
          </cell>
          <cell r="AC18">
            <v>13.869473787724484</v>
          </cell>
          <cell r="AD18">
            <v>13.93038058356532</v>
          </cell>
          <cell r="AE18">
            <v>13.991287379406154</v>
          </cell>
          <cell r="AF18">
            <v>0.99854894661579174</v>
          </cell>
        </row>
        <row r="19">
          <cell r="D19">
            <v>14</v>
          </cell>
          <cell r="E19">
            <v>1.21E-4</v>
          </cell>
          <cell r="F19">
            <v>998164.52799538523</v>
          </cell>
          <cell r="G19">
            <v>413340.17911767651</v>
          </cell>
          <cell r="H19">
            <v>6644996.9197587492</v>
          </cell>
          <cell r="I19">
            <v>102080386.86759154</v>
          </cell>
          <cell r="J19">
            <v>545393.58826637908</v>
          </cell>
          <cell r="K19">
            <v>12152410.364163535</v>
          </cell>
          <cell r="L19">
            <v>241711415.78692251</v>
          </cell>
          <cell r="M19">
            <v>21.823575778931662</v>
          </cell>
          <cell r="N19">
            <v>24</v>
          </cell>
          <cell r="O19">
            <v>996644.36652224616</v>
          </cell>
          <cell r="P19">
            <v>544562.97738277586</v>
          </cell>
          <cell r="Q19">
            <v>11748712.73542238</v>
          </cell>
          <cell r="R19">
            <v>21.116237879509431</v>
          </cell>
          <cell r="S19">
            <v>994815053688.9375</v>
          </cell>
          <cell r="T19">
            <v>543563447283.04004</v>
          </cell>
          <cell r="U19">
            <v>11587298482642.254</v>
          </cell>
          <cell r="V19">
            <v>20.858954539058512</v>
          </cell>
          <cell r="W19">
            <v>21.952217449157121</v>
          </cell>
          <cell r="X19">
            <v>22.016538284269849</v>
          </cell>
          <cell r="Y19">
            <v>22.080859119382581</v>
          </cell>
          <cell r="Z19">
            <v>13.691791045403093</v>
          </cell>
          <cell r="AA19">
            <v>12.988180114104365</v>
          </cell>
          <cell r="AB19">
            <v>12.736175596383919</v>
          </cell>
          <cell r="AC19">
            <v>13.817793304263315</v>
          </cell>
          <cell r="AD19">
            <v>13.880794433693428</v>
          </cell>
          <cell r="AE19">
            <v>13.94379556312354</v>
          </cell>
          <cell r="AF19">
            <v>0.99847704318225772</v>
          </cell>
        </row>
        <row r="20">
          <cell r="D20">
            <v>15</v>
          </cell>
          <cell r="E20">
            <v>1.2999999999999999E-4</v>
          </cell>
          <cell r="F20">
            <v>998043.75008749776</v>
          </cell>
          <cell r="G20">
            <v>388065.88258779654</v>
          </cell>
          <cell r="H20">
            <v>6231656.7406410724</v>
          </cell>
          <cell r="I20">
            <v>95435389.947832793</v>
          </cell>
          <cell r="J20">
            <v>522285.58455872565</v>
          </cell>
          <cell r="K20">
            <v>11607016.775897156</v>
          </cell>
          <cell r="L20">
            <v>229559005.42275897</v>
          </cell>
          <cell r="M20">
            <v>21.765172578099815</v>
          </cell>
          <cell r="N20">
            <v>25</v>
          </cell>
          <cell r="O20">
            <v>996451.01751514082</v>
          </cell>
          <cell r="P20">
            <v>521452.09277790319</v>
          </cell>
          <cell r="Q20">
            <v>11204149.758039605</v>
          </cell>
          <cell r="R20">
            <v>21.028107920267455</v>
          </cell>
          <cell r="S20">
            <v>994501710299.31409</v>
          </cell>
          <cell r="T20">
            <v>520432002167.03235</v>
          </cell>
          <cell r="U20">
            <v>11043735035359.213</v>
          </cell>
          <cell r="V20">
            <v>20.761989378133464</v>
          </cell>
          <cell r="W20">
            <v>21.898231849166812</v>
          </cell>
          <cell r="X20">
            <v>21.964761484700308</v>
          </cell>
          <cell r="Y20">
            <v>22.031291120233806</v>
          </cell>
          <cell r="Z20">
            <v>13.633652025694669</v>
          </cell>
          <cell r="AA20">
            <v>12.900803838097479</v>
          </cell>
          <cell r="AB20">
            <v>12.640227104699187</v>
          </cell>
          <cell r="AC20">
            <v>13.763940392393815</v>
          </cell>
          <cell r="AD20">
            <v>13.829084575743387</v>
          </cell>
          <cell r="AE20">
            <v>13.894228759092959</v>
          </cell>
          <cell r="AF20">
            <v>0.99840414553749046</v>
          </cell>
        </row>
        <row r="21">
          <cell r="D21">
            <v>16</v>
          </cell>
          <cell r="E21">
            <v>1.3899999999999999E-4</v>
          </cell>
          <cell r="F21">
            <v>997914.00439998647</v>
          </cell>
          <cell r="G21">
            <v>364333.74086672312</v>
          </cell>
          <cell r="H21">
            <v>5843590.8580532754</v>
          </cell>
          <cell r="I21">
            <v>89203733.207191721</v>
          </cell>
          <cell r="J21">
            <v>500152.15134402621</v>
          </cell>
          <cell r="K21">
            <v>11084731.191338431</v>
          </cell>
          <cell r="L21">
            <v>217951988.64686182</v>
          </cell>
          <cell r="M21">
            <v>21.704384874618302</v>
          </cell>
          <cell r="N21">
            <v>26</v>
          </cell>
          <cell r="O21">
            <v>996241.76280146255</v>
          </cell>
          <cell r="P21">
            <v>499314.02778890921</v>
          </cell>
          <cell r="Q21">
            <v>10682697.665261701</v>
          </cell>
          <cell r="R21">
            <v>20.936414402009554</v>
          </cell>
          <cell r="S21">
            <v>994163606867.70898</v>
          </cell>
          <cell r="T21">
            <v>498272460923.9165</v>
          </cell>
          <cell r="U21">
            <v>10523303033192.18</v>
          </cell>
          <cell r="V21">
            <v>20.661242518158552</v>
          </cell>
          <cell r="W21">
            <v>21.841970816543803</v>
          </cell>
          <cell r="X21">
            <v>21.910763787506554</v>
          </cell>
          <cell r="Y21">
            <v>21.979556758469304</v>
          </cell>
          <cell r="Z21">
            <v>13.573116103086768</v>
          </cell>
          <cell r="AA21">
            <v>12.809952565969644</v>
          </cell>
          <cell r="AB21">
            <v>12.540572905361589</v>
          </cell>
          <cell r="AC21">
            <v>13.707805933390794</v>
          </cell>
          <cell r="AD21">
            <v>13.775150848542809</v>
          </cell>
          <cell r="AE21">
            <v>13.842495763694824</v>
          </cell>
          <cell r="AF21">
            <v>0.9983242628210941</v>
          </cell>
        </row>
        <row r="22">
          <cell r="D22">
            <v>17</v>
          </cell>
          <cell r="E22">
            <v>1.4799999999999999E-4</v>
          </cell>
          <cell r="F22">
            <v>997775.29435337486</v>
          </cell>
          <cell r="G22">
            <v>342049.85772464098</v>
          </cell>
          <cell r="H22">
            <v>5479257.1171865519</v>
          </cell>
          <cell r="I22">
            <v>83360142.349138439</v>
          </cell>
          <cell r="J22">
            <v>478952.37821491947</v>
          </cell>
          <cell r="K22">
            <v>10584579.039994406</v>
          </cell>
          <cell r="L22">
            <v>206867257.4555234</v>
          </cell>
          <cell r="M22">
            <v>21.64110602939347</v>
          </cell>
          <cell r="N22">
            <v>27</v>
          </cell>
          <cell r="O22">
            <v>996008.64222896704</v>
          </cell>
          <cell r="P22">
            <v>478104.3493638825</v>
          </cell>
          <cell r="Q22">
            <v>10183383.637472792</v>
          </cell>
          <cell r="R22">
            <v>20.841166767474736</v>
          </cell>
          <cell r="S22">
            <v>993792816178.51282</v>
          </cell>
          <cell r="T22">
            <v>477040707918.17664</v>
          </cell>
          <cell r="U22">
            <v>10025030572268.264</v>
          </cell>
          <cell r="V22">
            <v>20.556708791725281</v>
          </cell>
          <cell r="W22">
            <v>21.783335017268197</v>
          </cell>
          <cell r="X22">
            <v>21.854449511205559</v>
          </cell>
          <cell r="Y22">
            <v>21.925564005142924</v>
          </cell>
          <cell r="Z22">
            <v>13.510083115501299</v>
          </cell>
          <cell r="AA22">
            <v>12.715586640074955</v>
          </cell>
          <cell r="AB22">
            <v>12.43716520269771</v>
          </cell>
          <cell r="AC22">
            <v>13.649293834189923</v>
          </cell>
          <cell r="AD22">
            <v>13.718899193534233</v>
          </cell>
          <cell r="AE22">
            <v>13.788504552878546</v>
          </cell>
          <cell r="AF22">
            <v>0.99822940883142153</v>
          </cell>
        </row>
        <row r="23">
          <cell r="D23">
            <v>18</v>
          </cell>
          <cell r="E23">
            <v>1.5300000000000001E-4</v>
          </cell>
          <cell r="F23">
            <v>997627.62360981049</v>
          </cell>
          <cell r="G23">
            <v>321126.04163915274</v>
          </cell>
          <cell r="H23">
            <v>5137207.2594619114</v>
          </cell>
          <cell r="I23">
            <v>77880885.231951892</v>
          </cell>
          <cell r="J23">
            <v>458647.06397014321</v>
          </cell>
          <cell r="K23">
            <v>10105626.661779486</v>
          </cell>
          <cell r="L23">
            <v>196282678.41552898</v>
          </cell>
          <cell r="M23">
            <v>21.575224614913637</v>
          </cell>
          <cell r="N23">
            <v>28</v>
          </cell>
          <cell r="O23">
            <v>995765.61612026312</v>
          </cell>
          <cell r="P23">
            <v>457791.02886449813</v>
          </cell>
          <cell r="Q23">
            <v>9705279.2881089095</v>
          </cell>
          <cell r="R23">
            <v>20.741905806742917</v>
          </cell>
          <cell r="S23">
            <v>993403285282.41687</v>
          </cell>
          <cell r="T23">
            <v>456704976235.97937</v>
          </cell>
          <cell r="U23">
            <v>9547989864350.0879</v>
          </cell>
          <cell r="V23">
            <v>20.447919852348278</v>
          </cell>
          <cell r="W23">
            <v>21.722217592110958</v>
          </cell>
          <cell r="X23">
            <v>21.795714080709615</v>
          </cell>
          <cell r="Y23">
            <v>21.869210569308276</v>
          </cell>
          <cell r="Z23">
            <v>13.444447171170959</v>
          </cell>
          <cell r="AA23">
            <v>12.617377461053872</v>
          </cell>
          <cell r="AB23">
            <v>12.329671663546584</v>
          </cell>
          <cell r="AC23">
            <v>13.588300069924603</v>
          </cell>
          <cell r="AD23">
            <v>13.660226519301425</v>
          </cell>
          <cell r="AE23">
            <v>13.732152968678246</v>
          </cell>
          <cell r="AF23">
            <v>0.998133564623231</v>
          </cell>
        </row>
        <row r="24">
          <cell r="D24">
            <v>19</v>
          </cell>
          <cell r="E24">
            <v>1.5699999999999999E-4</v>
          </cell>
          <cell r="F24">
            <v>997474.98658339819</v>
          </cell>
          <cell r="G24">
            <v>301480.66606082814</v>
          </cell>
          <cell r="H24">
            <v>4816081.2178227585</v>
          </cell>
          <cell r="I24">
            <v>72743677.972489983</v>
          </cell>
          <cell r="J24">
            <v>439200.40261853801</v>
          </cell>
          <cell r="K24">
            <v>9646979.5978093427</v>
          </cell>
          <cell r="L24">
            <v>186177051.75374949</v>
          </cell>
          <cell r="M24">
            <v>21.506536325923573</v>
          </cell>
          <cell r="N24">
            <v>29</v>
          </cell>
          <cell r="O24">
            <v>995513.68741938472</v>
          </cell>
          <cell r="P24">
            <v>438336.81867500412</v>
          </cell>
          <cell r="Q24">
            <v>9247488.2592444122</v>
          </cell>
          <cell r="R24">
            <v>20.638430308830102</v>
          </cell>
          <cell r="S24">
            <v>993000002002.23999</v>
          </cell>
          <cell r="T24">
            <v>437230012326.85913</v>
          </cell>
          <cell r="U24">
            <v>9091284888114.1094</v>
          </cell>
          <cell r="V24">
            <v>20.334578021795135</v>
          </cell>
          <cell r="W24">
            <v>21.658462469441055</v>
          </cell>
          <cell r="X24">
            <v>21.734425541199798</v>
          </cell>
          <cell r="Y24">
            <v>21.81038861295854</v>
          </cell>
          <cell r="Z24">
            <v>13.376038673559902</v>
          </cell>
          <cell r="AA24">
            <v>12.515153275090935</v>
          </cell>
          <cell r="AB24">
            <v>12.217858684998941</v>
          </cell>
          <cell r="AC24">
            <v>13.524685968605899</v>
          </cell>
          <cell r="AD24">
            <v>13.599009616128898</v>
          </cell>
          <cell r="AE24">
            <v>13.673333263651894</v>
          </cell>
          <cell r="AF24">
            <v>0.99803373599298828</v>
          </cell>
        </row>
        <row r="25">
          <cell r="D25">
            <v>20</v>
          </cell>
          <cell r="E25">
            <v>1.5899999999999999E-4</v>
          </cell>
          <cell r="F25">
            <v>997318.38301050465</v>
          </cell>
          <cell r="G25">
            <v>283035.99398709543</v>
          </cell>
          <cell r="H25">
            <v>4514600.5517619308</v>
          </cell>
          <cell r="I25">
            <v>67927596.754667222</v>
          </cell>
          <cell r="J25">
            <v>420576.59823327098</v>
          </cell>
          <cell r="K25">
            <v>9207779.1951908041</v>
          </cell>
          <cell r="L25">
            <v>176530072.15594015</v>
          </cell>
          <cell r="M25">
            <v>21.434894282920649</v>
          </cell>
          <cell r="N25">
            <v>30</v>
          </cell>
          <cell r="O25">
            <v>995248.88077853119</v>
          </cell>
          <cell r="P25">
            <v>419703.87371160695</v>
          </cell>
          <cell r="Q25">
            <v>8809151.4405694082</v>
          </cell>
          <cell r="R25">
            <v>20.530635299876092</v>
          </cell>
          <cell r="S25">
            <v>992580004471.0592</v>
          </cell>
          <cell r="T25">
            <v>418578388673.30487</v>
          </cell>
          <cell r="U25">
            <v>8654054875787.251</v>
          </cell>
          <cell r="V25">
            <v>20.21653930693007</v>
          </cell>
          <cell r="W25">
            <v>21.59194227939366</v>
          </cell>
          <cell r="X25">
            <v>21.670466277630165</v>
          </cell>
          <cell r="Y25">
            <v>21.748990275866671</v>
          </cell>
          <cell r="Z25">
            <v>13.304724692924776</v>
          </cell>
          <cell r="AA25">
            <v>12.408792557527576</v>
          </cell>
          <cell r="AB25">
            <v>12.101579647517013</v>
          </cell>
          <cell r="AC25">
            <v>13.458331147930057</v>
          </cell>
          <cell r="AD25">
            <v>13.535134375432698</v>
          </cell>
          <cell r="AE25">
            <v>13.611937602935338</v>
          </cell>
          <cell r="AF25">
            <v>0.99792493323373177</v>
          </cell>
        </row>
        <row r="26">
          <cell r="D26">
            <v>21</v>
          </cell>
          <cell r="E26">
            <v>1.64E-4</v>
          </cell>
          <cell r="F26">
            <v>997159.80938760599</v>
          </cell>
          <cell r="G26">
            <v>265719.24062352249</v>
          </cell>
          <cell r="H26">
            <v>4231564.5577748353</v>
          </cell>
          <cell r="I26">
            <v>63412996.202905297</v>
          </cell>
          <cell r="J26">
            <v>402741.70993918774</v>
          </cell>
          <cell r="K26">
            <v>8787202.5969575327</v>
          </cell>
          <cell r="L26">
            <v>167322292.96074933</v>
          </cell>
          <cell r="M26">
            <v>21.360123459444257</v>
          </cell>
          <cell r="N26">
            <v>31</v>
          </cell>
          <cell r="O26">
            <v>994959.26335422462</v>
          </cell>
          <cell r="P26">
            <v>401852.93397375027</v>
          </cell>
          <cell r="Q26">
            <v>8389447.5668578018</v>
          </cell>
          <cell r="R26">
            <v>20.418576743938406</v>
          </cell>
          <cell r="S26">
            <v>992133389394.73145</v>
          </cell>
          <cell r="T26">
            <v>400711595043.11505</v>
          </cell>
          <cell r="U26">
            <v>8235476487113.9463</v>
          </cell>
          <cell r="V26">
            <v>20.093795901229598</v>
          </cell>
          <cell r="W26">
            <v>21.522513880798662</v>
          </cell>
          <cell r="X26">
            <v>21.603709091475864</v>
          </cell>
          <cell r="Y26">
            <v>21.684904302153065</v>
          </cell>
          <cell r="Z26">
            <v>13.23035905333551</v>
          </cell>
          <cell r="AA26">
            <v>12.298264413529926</v>
          </cell>
          <cell r="AB26">
            <v>11.980768722900164</v>
          </cell>
          <cell r="AC26">
            <v>13.389106898650391</v>
          </cell>
          <cell r="AD26">
            <v>13.468480821307832</v>
          </cell>
          <cell r="AE26">
            <v>13.547854743965273</v>
          </cell>
          <cell r="AF26">
            <v>0.99779318619476576</v>
          </cell>
        </row>
        <row r="27">
          <cell r="D27">
            <v>22</v>
          </cell>
          <cell r="E27">
            <v>1.7100000000000001E-4</v>
          </cell>
          <cell r="F27">
            <v>996996.27517886634</v>
          </cell>
          <cell r="G27">
            <v>249460.71612024432</v>
          </cell>
          <cell r="H27">
            <v>3965845.3171513132</v>
          </cell>
          <cell r="I27">
            <v>59181431.645130463</v>
          </cell>
          <cell r="J27">
            <v>385661.19577909191</v>
          </cell>
          <cell r="K27">
            <v>8384460.8870183453</v>
          </cell>
          <cell r="L27">
            <v>158535090.36379179</v>
          </cell>
          <cell r="M27">
            <v>21.28215022784142</v>
          </cell>
          <cell r="N27">
            <v>32</v>
          </cell>
          <cell r="O27">
            <v>994623.96208247426</v>
          </cell>
          <cell r="P27">
            <v>384743.53025887435</v>
          </cell>
          <cell r="Q27">
            <v>7987594.6328840507</v>
          </cell>
          <cell r="R27">
            <v>20.302495646713727</v>
          </cell>
          <cell r="S27">
            <v>991636385399.8728</v>
          </cell>
          <cell r="T27">
            <v>383587866567.2652</v>
          </cell>
          <cell r="U27">
            <v>7834764892070.8311</v>
          </cell>
          <cell r="V27">
            <v>19.966621611629563</v>
          </cell>
          <cell r="W27">
            <v>21.4500872453835</v>
          </cell>
          <cell r="X27">
            <v>21.534055754154544</v>
          </cell>
          <cell r="Y27">
            <v>21.618024262925584</v>
          </cell>
          <cell r="Z27">
            <v>13.152867269266565</v>
          </cell>
          <cell r="AA27">
            <v>12.183638062485793</v>
          </cell>
          <cell r="AB27">
            <v>11.855527160574875</v>
          </cell>
          <cell r="AC27">
            <v>13.316922720222024</v>
          </cell>
          <cell r="AD27">
            <v>13.398950445699754</v>
          </cell>
          <cell r="AE27">
            <v>13.480978171177481</v>
          </cell>
          <cell r="AF27">
            <v>0.99762053965952235</v>
          </cell>
        </row>
        <row r="28">
          <cell r="D28">
            <v>23</v>
          </cell>
          <cell r="E28">
            <v>1.8200000000000001E-4</v>
          </cell>
          <cell r="F28">
            <v>996825.78881581069</v>
          </cell>
          <cell r="G28">
            <v>234195.35994158476</v>
          </cell>
          <cell r="H28">
            <v>3716384.6010310687</v>
          </cell>
          <cell r="I28">
            <v>55215586.327979147</v>
          </cell>
          <cell r="J28">
            <v>369302.49076892587</v>
          </cell>
          <cell r="K28">
            <v>7998799.6912392536</v>
          </cell>
          <cell r="L28">
            <v>150150629.47677344</v>
          </cell>
          <cell r="M28">
            <v>21.200875286096576</v>
          </cell>
          <cell r="N28">
            <v>33</v>
          </cell>
          <cell r="O28">
            <v>994244.01572895877</v>
          </cell>
          <cell r="P28">
            <v>368345.99943185155</v>
          </cell>
          <cell r="Q28">
            <v>7602851.1026251763</v>
          </cell>
          <cell r="R28">
            <v>20.182181601950486</v>
          </cell>
          <cell r="S28">
            <v>991088075254.41858</v>
          </cell>
          <cell r="T28">
            <v>367176791440.80353</v>
          </cell>
          <cell r="U28">
            <v>7451177025503.5654</v>
          </cell>
          <cell r="V28">
            <v>19.834825709385871</v>
          </cell>
          <cell r="W28">
            <v>21.374553232378883</v>
          </cell>
          <cell r="X28">
            <v>21.461392205520035</v>
          </cell>
          <cell r="Y28">
            <v>21.54823117866119</v>
          </cell>
          <cell r="Z28">
            <v>13.072163138328005</v>
          </cell>
          <cell r="AA28">
            <v>12.064702490311856</v>
          </cell>
          <cell r="AB28">
            <v>11.725676609396556</v>
          </cell>
          <cell r="AC28">
            <v>13.241676078785655</v>
          </cell>
          <cell r="AD28">
            <v>13.326432549014479</v>
          </cell>
          <cell r="AE28">
            <v>13.411189019243304</v>
          </cell>
          <cell r="AF28">
            <v>0.99741000572435135</v>
          </cell>
        </row>
        <row r="29">
          <cell r="D29">
            <v>24</v>
          </cell>
          <cell r="E29">
            <v>1.94E-4</v>
          </cell>
          <cell r="F29">
            <v>996644.36652224616</v>
          </cell>
          <cell r="G29">
            <v>219861.72430617406</v>
          </cell>
          <cell r="H29">
            <v>3482189.2410894842</v>
          </cell>
          <cell r="I29">
            <v>51499201.726948082</v>
          </cell>
          <cell r="J29">
            <v>353633.78710790427</v>
          </cell>
          <cell r="K29">
            <v>7629497.2004703274</v>
          </cell>
          <cell r="L29">
            <v>142151829.78553417</v>
          </cell>
          <cell r="M29">
            <v>21.116237532380751</v>
          </cell>
          <cell r="N29">
            <v>34</v>
          </cell>
          <cell r="O29">
            <v>993821.46202227392</v>
          </cell>
          <cell r="P29">
            <v>352632.15157721587</v>
          </cell>
          <cell r="Q29">
            <v>7234505.103193325</v>
          </cell>
          <cell r="R29">
            <v>20.057394092074684</v>
          </cell>
          <cell r="S29">
            <v>990486561453.40173</v>
          </cell>
          <cell r="T29">
            <v>351448847324.05103</v>
          </cell>
          <cell r="U29">
            <v>7084000234062.7617</v>
          </cell>
          <cell r="V29">
            <v>19.698227964279937</v>
          </cell>
          <cell r="W29">
            <v>21.295820596278126</v>
          </cell>
          <cell r="X29">
            <v>21.385612128226811</v>
          </cell>
          <cell r="Y29">
            <v>21.475403660175498</v>
          </cell>
          <cell r="Z29">
            <v>12.988179766975678</v>
          </cell>
          <cell r="AA29">
            <v>11.94122951855455</v>
          </cell>
          <cell r="AB29">
            <v>11.591043300405891</v>
          </cell>
          <cell r="AC29">
            <v>13.163272876050009</v>
          </cell>
          <cell r="AD29">
            <v>13.250819430587173</v>
          </cell>
          <cell r="AE29">
            <v>13.338365985124335</v>
          </cell>
          <cell r="AF29">
            <v>0.99716759097347563</v>
          </cell>
        </row>
        <row r="30">
          <cell r="D30">
            <v>25</v>
          </cell>
          <cell r="E30">
            <v>2.1000000000000001E-4</v>
          </cell>
          <cell r="F30">
            <v>996451.01751514082</v>
          </cell>
          <cell r="G30">
            <v>206402.88369169825</v>
          </cell>
          <cell r="H30">
            <v>3262327.5167833101</v>
          </cell>
          <cell r="I30">
            <v>48017012.485858597</v>
          </cell>
          <cell r="J30">
            <v>338625.80825940799</v>
          </cell>
          <cell r="K30">
            <v>7275863.413362423</v>
          </cell>
          <cell r="L30">
            <v>134522332.58506384</v>
          </cell>
          <cell r="M30">
            <v>21.028107557753945</v>
          </cell>
          <cell r="N30">
            <v>35</v>
          </cell>
          <cell r="O30">
            <v>993358.34122097155</v>
          </cell>
          <cell r="P30">
            <v>337574.81830466905</v>
          </cell>
          <cell r="Q30">
            <v>6881872.9516161093</v>
          </cell>
          <cell r="R30">
            <v>19.927882043090452</v>
          </cell>
          <cell r="S30">
            <v>989832929866.78955</v>
          </cell>
          <cell r="T30">
            <v>336376771187.17627</v>
          </cell>
          <cell r="U30">
            <v>6732551386738.7109</v>
          </cell>
          <cell r="V30">
            <v>19.556578406789157</v>
          </cell>
          <cell r="W30">
            <v>21.213759375904594</v>
          </cell>
          <cell r="X30">
            <v>21.306585284979917</v>
          </cell>
          <cell r="Y30">
            <v>21.39941119405524</v>
          </cell>
          <cell r="Z30">
            <v>12.90080347558396</v>
          </cell>
          <cell r="AA30">
            <v>11.812986099701465</v>
          </cell>
          <cell r="AB30">
            <v>11.451410870671952</v>
          </cell>
          <cell r="AC30">
            <v>13.081591090098716</v>
          </cell>
          <cell r="AD30">
            <v>13.171984897356095</v>
          </cell>
          <cell r="AE30">
            <v>13.262378704613473</v>
          </cell>
          <cell r="AF30">
            <v>0.99689630875998148</v>
          </cell>
        </row>
        <row r="31">
          <cell r="D31">
            <v>26</v>
          </cell>
          <cell r="E31">
            <v>2.34E-4</v>
          </cell>
          <cell r="F31">
            <v>996241.76280146255</v>
          </cell>
          <cell r="G31">
            <v>193764.82543297933</v>
          </cell>
          <cell r="H31">
            <v>3055924.6330916118</v>
          </cell>
          <cell r="I31">
            <v>44754684.969075285</v>
          </cell>
          <cell r="J31">
            <v>324249.56880419434</v>
          </cell>
          <cell r="K31">
            <v>6937237.605103015</v>
          </cell>
          <cell r="L31">
            <v>127246469.17170142</v>
          </cell>
          <cell r="M31">
            <v>20.9364140234233</v>
          </cell>
          <cell r="N31">
            <v>36</v>
          </cell>
          <cell r="O31">
            <v>992854.70854197245</v>
          </cell>
          <cell r="P31">
            <v>323147.17486312147</v>
          </cell>
          <cell r="Q31">
            <v>6544298.1333114402</v>
          </cell>
          <cell r="R31">
            <v>19.79342389178699</v>
          </cell>
          <cell r="S31">
            <v>989123325043.58691</v>
          </cell>
          <cell r="T31">
            <v>321932711129.94861</v>
          </cell>
          <cell r="U31">
            <v>6396174615551.5352</v>
          </cell>
          <cell r="V31">
            <v>19.409714846988766</v>
          </cell>
          <cell r="W31">
            <v>21.128268545822412</v>
          </cell>
          <cell r="X31">
            <v>21.224195807021967</v>
          </cell>
          <cell r="Y31">
            <v>21.320123068221523</v>
          </cell>
          <cell r="Z31">
            <v>12.809952187383381</v>
          </cell>
          <cell r="AA31">
            <v>11.679754801662421</v>
          </cell>
          <cell r="AB31">
            <v>11.306610457473045</v>
          </cell>
          <cell r="AC31">
            <v>12.996524359478069</v>
          </cell>
          <cell r="AD31">
            <v>13.089810445525412</v>
          </cell>
          <cell r="AE31">
            <v>13.183096531572755</v>
          </cell>
          <cell r="AF31">
            <v>0.99660016836679721</v>
          </cell>
        </row>
        <row r="32">
          <cell r="D32">
            <v>27</v>
          </cell>
          <cell r="E32">
            <v>2.4399999999999999E-4</v>
          </cell>
          <cell r="F32">
            <v>996008.64222896704</v>
          </cell>
          <cell r="G32">
            <v>181896.22954350049</v>
          </cell>
          <cell r="H32">
            <v>2862159.8076586323</v>
          </cell>
          <cell r="I32">
            <v>41698760.335983671</v>
          </cell>
          <cell r="J32">
            <v>310476.21435980854</v>
          </cell>
          <cell r="K32">
            <v>6612988.0362988207</v>
          </cell>
          <cell r="L32">
            <v>120309231.5665984</v>
          </cell>
          <cell r="M32">
            <v>20.841166372093632</v>
          </cell>
          <cell r="N32">
            <v>37</v>
          </cell>
          <cell r="O32">
            <v>992313.60272581701</v>
          </cell>
          <cell r="P32">
            <v>309324.39516044839</v>
          </cell>
          <cell r="Q32">
            <v>6221150.9584483188</v>
          </cell>
          <cell r="R32">
            <v>19.653727195295104</v>
          </cell>
          <cell r="S32">
            <v>988352924116.27563</v>
          </cell>
          <cell r="T32">
            <v>308089770832.05469</v>
          </cell>
          <cell r="U32">
            <v>6074241904421.5869</v>
          </cell>
          <cell r="V32">
            <v>19.257484845299953</v>
          </cell>
          <cell r="W32">
            <v>21.039287547091206</v>
          </cell>
          <cell r="X32">
            <v>21.138348134589997</v>
          </cell>
          <cell r="Y32">
            <v>21.237408722088784</v>
          </cell>
          <cell r="Z32">
            <v>12.715586244693839</v>
          </cell>
          <cell r="AA32">
            <v>11.541270724964946</v>
          </cell>
          <cell r="AB32">
            <v>11.156468087103207</v>
          </cell>
          <cell r="AC32">
            <v>12.907987563624708</v>
          </cell>
          <cell r="AD32">
            <v>13.004188223090143</v>
          </cell>
          <cell r="AE32">
            <v>13.100388882555578</v>
          </cell>
          <cell r="AF32">
            <v>0.99629015317087921</v>
          </cell>
        </row>
        <row r="33">
          <cell r="D33">
            <v>28</v>
          </cell>
          <cell r="E33">
            <v>2.5300000000000002E-4</v>
          </cell>
          <cell r="F33">
            <v>995765.61612026312</v>
          </cell>
          <cell r="G33">
            <v>170752.90785304402</v>
          </cell>
          <cell r="H33">
            <v>2680263.5781151317</v>
          </cell>
          <cell r="I33">
            <v>38836600.528325036</v>
          </cell>
          <cell r="J33">
            <v>297284.94584673701</v>
          </cell>
          <cell r="K33">
            <v>6302511.821939012</v>
          </cell>
          <cell r="L33">
            <v>113696243.53029957</v>
          </cell>
          <cell r="M33">
            <v>20.74190539381777</v>
          </cell>
          <cell r="N33">
            <v>38</v>
          </cell>
          <cell r="O33">
            <v>991737.06852263329</v>
          </cell>
          <cell r="P33">
            <v>296082.2265169929</v>
          </cell>
          <cell r="Q33">
            <v>5911826.56328787</v>
          </cell>
          <cell r="R33">
            <v>19.508507070538649</v>
          </cell>
          <cell r="S33">
            <v>987537673066.74353</v>
          </cell>
          <cell r="T33">
            <v>294828500709.95276</v>
          </cell>
          <cell r="U33">
            <v>5766152133589.5322</v>
          </cell>
          <cell r="V33">
            <v>19.099314993421125</v>
          </cell>
          <cell r="W33">
            <v>20.946501432376532</v>
          </cell>
          <cell r="X33">
            <v>21.048799451655913</v>
          </cell>
          <cell r="Y33">
            <v>21.151097470935294</v>
          </cell>
          <cell r="Z33">
            <v>12.617377048128716</v>
          </cell>
          <cell r="AA33">
            <v>11.397272265479282</v>
          </cell>
          <cell r="AB33">
            <v>11.000563734229511</v>
          </cell>
          <cell r="AC33">
            <v>12.815731313753602</v>
          </cell>
          <cell r="AD33">
            <v>12.914908446566045</v>
          </cell>
          <cell r="AE33">
            <v>13.014085579378486</v>
          </cell>
          <cell r="AF33">
            <v>0.9959543214463199</v>
          </cell>
        </row>
        <row r="34">
          <cell r="D34">
            <v>29</v>
          </cell>
          <cell r="E34">
            <v>2.6600000000000001E-4</v>
          </cell>
          <cell r="F34">
            <v>995513.68741938472</v>
          </cell>
          <cell r="G34">
            <v>160290.80503977201</v>
          </cell>
          <cell r="H34">
            <v>2509510.6702620876</v>
          </cell>
          <cell r="I34">
            <v>36156336.950209908</v>
          </cell>
          <cell r="J34">
            <v>284651.5750333771</v>
          </cell>
          <cell r="K34">
            <v>6005226.8760922747</v>
          </cell>
          <cell r="L34">
            <v>107393731.70836057</v>
          </cell>
          <cell r="M34">
            <v>20.638429877578556</v>
          </cell>
          <cell r="N34">
            <v>39</v>
          </cell>
          <cell r="O34">
            <v>991138.05933324562</v>
          </cell>
          <cell r="P34">
            <v>283400.43259081716</v>
          </cell>
          <cell r="Q34">
            <v>5615744.3367708772</v>
          </cell>
          <cell r="R34">
            <v>19.357248052454718</v>
          </cell>
          <cell r="S34">
            <v>986691504188.53223</v>
          </cell>
          <cell r="T34">
            <v>282129009664.73315</v>
          </cell>
          <cell r="U34">
            <v>5471323632879.5791</v>
          </cell>
          <cell r="V34">
            <v>18.934651597147244</v>
          </cell>
          <cell r="W34">
            <v>20.849728105232295</v>
          </cell>
          <cell r="X34">
            <v>20.955377219059162</v>
          </cell>
          <cell r="Y34">
            <v>21.06102633288603</v>
          </cell>
          <cell r="Z34">
            <v>12.515152843839385</v>
          </cell>
          <cell r="AA34">
            <v>11.247370152386994</v>
          </cell>
          <cell r="AB34">
            <v>10.838498982801275</v>
          </cell>
          <cell r="AC34">
            <v>12.719588428632244</v>
          </cell>
          <cell r="AD34">
            <v>12.821806221028673</v>
          </cell>
          <cell r="AE34">
            <v>12.924024013425106</v>
          </cell>
          <cell r="AF34">
            <v>0.99560465301337864</v>
          </cell>
        </row>
        <row r="35">
          <cell r="D35">
            <v>30</v>
          </cell>
          <cell r="E35">
            <v>2.9100000000000003E-4</v>
          </cell>
          <cell r="F35">
            <v>995248.88077853119</v>
          </cell>
          <cell r="G35">
            <v>150467.76308509996</v>
          </cell>
          <cell r="H35">
            <v>2349219.8652223158</v>
          </cell>
          <cell r="I35">
            <v>33646826.279947817</v>
          </cell>
          <cell r="J35">
            <v>272551.52569831605</v>
          </cell>
          <cell r="K35">
            <v>5720575.3010588977</v>
          </cell>
          <cell r="L35">
            <v>101388504.8322683</v>
          </cell>
          <cell r="M35">
            <v>20.530634849478943</v>
          </cell>
          <cell r="N35">
            <v>40</v>
          </cell>
          <cell r="O35">
            <v>990517.60690810299</v>
          </cell>
          <cell r="P35">
            <v>271255.85389522591</v>
          </cell>
          <cell r="Q35">
            <v>5332343.9041800601</v>
          </cell>
          <cell r="R35">
            <v>19.199653130766013</v>
          </cell>
          <cell r="S35">
            <v>985811539666.71863</v>
          </cell>
          <cell r="T35">
            <v>269967084993.84836</v>
          </cell>
          <cell r="U35">
            <v>5189194623214.8457</v>
          </cell>
          <cell r="V35">
            <v>18.763249265645687</v>
          </cell>
          <cell r="W35">
            <v>20.748836782039106</v>
          </cell>
          <cell r="X35">
            <v>20.857937748319188</v>
          </cell>
          <cell r="Y35">
            <v>20.967038714599269</v>
          </cell>
          <cell r="Z35">
            <v>12.408792107130418</v>
          </cell>
          <cell r="AA35">
            <v>11.091313006658913</v>
          </cell>
          <cell r="AB35">
            <v>10.670057401044485</v>
          </cell>
          <cell r="AC35">
            <v>12.619419909937633</v>
          </cell>
          <cell r="AD35">
            <v>12.72473381134124</v>
          </cell>
          <cell r="AE35">
            <v>12.830047712744847</v>
          </cell>
          <cell r="AF35">
            <v>0.99524613997382527</v>
          </cell>
        </row>
        <row r="36">
          <cell r="D36">
            <v>31</v>
          </cell>
          <cell r="E36">
            <v>3.3700000000000001E-4</v>
          </cell>
          <cell r="F36">
            <v>994959.26335422462</v>
          </cell>
          <cell r="G36">
            <v>141243.17086013348</v>
          </cell>
          <cell r="H36">
            <v>2198752.1021372159</v>
          </cell>
          <cell r="I36">
            <v>31297606.414725505</v>
          </cell>
          <cell r="J36">
            <v>260959.3027872532</v>
          </cell>
          <cell r="K36">
            <v>5448023.7753605815</v>
          </cell>
          <cell r="L36">
            <v>95667929.531209394</v>
          </cell>
          <cell r="M36">
            <v>20.418576273533901</v>
          </cell>
          <cell r="N36">
            <v>41</v>
          </cell>
          <cell r="O36">
            <v>989868.81787557818</v>
          </cell>
          <cell r="P36">
            <v>259624.1736498996</v>
          </cell>
          <cell r="Q36">
            <v>5061088.0502848346</v>
          </cell>
          <cell r="R36">
            <v>19.035568097854878</v>
          </cell>
          <cell r="S36">
            <v>984879149850.80237</v>
          </cell>
          <cell r="T36">
            <v>258315476563.65338</v>
          </cell>
          <cell r="U36">
            <v>4919227538220.9971</v>
          </cell>
          <cell r="V36">
            <v>18.585154124952254</v>
          </cell>
          <cell r="W36">
            <v>20.643783259985213</v>
          </cell>
          <cell r="X36">
            <v>20.756386753210869</v>
          </cell>
          <cell r="Y36">
            <v>20.868990246436525</v>
          </cell>
          <cell r="Z36">
            <v>12.298263943125415</v>
          </cell>
          <cell r="AA36">
            <v>10.928936432244276</v>
          </cell>
          <cell r="AB36">
            <v>10.495188263046279</v>
          </cell>
          <cell r="AC36">
            <v>12.515138027724413</v>
          </cell>
          <cell r="AD36">
            <v>12.623575070023913</v>
          </cell>
          <cell r="AE36">
            <v>12.732012112323412</v>
          </cell>
          <cell r="AF36">
            <v>0.99488376492773645</v>
          </cell>
        </row>
        <row r="37">
          <cell r="D37">
            <v>32</v>
          </cell>
          <cell r="E37">
            <v>3.8200000000000002E-4</v>
          </cell>
          <cell r="F37">
            <v>994623.96208247426</v>
          </cell>
          <cell r="G37">
            <v>132578.00179488605</v>
          </cell>
          <cell r="H37">
            <v>2057508.9312770825</v>
          </cell>
          <cell r="I37">
            <v>29098854.312588289</v>
          </cell>
          <cell r="J37">
            <v>249848.62600212041</v>
          </cell>
          <cell r="K37">
            <v>5187064.4725733278</v>
          </cell>
          <cell r="L37">
            <v>90219905.75584881</v>
          </cell>
          <cell r="M37">
            <v>20.302495155390503</v>
          </cell>
          <cell r="N37">
            <v>42</v>
          </cell>
          <cell r="O37">
            <v>989186.79826006189</v>
          </cell>
          <cell r="P37">
            <v>248482.81544238495</v>
          </cell>
          <cell r="Q37">
            <v>4801463.8766349349</v>
          </cell>
          <cell r="R37">
            <v>18.864789145324504</v>
          </cell>
          <cell r="S37">
            <v>983868892525.09985</v>
          </cell>
          <cell r="T37">
            <v>247146962404.71313</v>
          </cell>
          <cell r="U37">
            <v>4660912061657.3437</v>
          </cell>
          <cell r="V37">
            <v>18.40053515652054</v>
          </cell>
          <cell r="W37">
            <v>20.534622149792483</v>
          </cell>
          <cell r="X37">
            <v>20.650685646993477</v>
          </cell>
          <cell r="Y37">
            <v>20.766749144194467</v>
          </cell>
          <cell r="Z37">
            <v>12.183637571162564</v>
          </cell>
          <cell r="AA37">
            <v>10.760044806006928</v>
          </cell>
          <cell r="AB37">
            <v>10.313897439168068</v>
          </cell>
          <cell r="AC37">
            <v>12.406711254581992</v>
          </cell>
          <cell r="AD37">
            <v>12.518248096291709</v>
          </cell>
          <cell r="AE37">
            <v>12.629784938001423</v>
          </cell>
          <cell r="AF37">
            <v>0.99453344778560493</v>
          </cell>
        </row>
        <row r="38">
          <cell r="D38">
            <v>33</v>
          </cell>
          <cell r="E38">
            <v>4.2499999999999998E-4</v>
          </cell>
          <cell r="F38">
            <v>994244.01572895877</v>
          </cell>
          <cell r="G38">
            <v>124438.83286215999</v>
          </cell>
          <cell r="H38">
            <v>1924930.9294821965</v>
          </cell>
          <cell r="I38">
            <v>27041345.381311208</v>
          </cell>
          <cell r="J38">
            <v>239200.23239767831</v>
          </cell>
          <cell r="K38">
            <v>4937215.846571207</v>
          </cell>
          <cell r="L38">
            <v>85032841.283275485</v>
          </cell>
          <cell r="M38">
            <v>20.182181088755197</v>
          </cell>
          <cell r="N38">
            <v>43</v>
          </cell>
          <cell r="O38">
            <v>988464.69189733209</v>
          </cell>
          <cell r="P38">
            <v>237809.81356512141</v>
          </cell>
          <cell r="Q38">
            <v>4552981.0611925498</v>
          </cell>
          <cell r="R38">
            <v>18.687138390211707</v>
          </cell>
          <cell r="S38">
            <v>982775104678.29138</v>
          </cell>
          <cell r="T38">
            <v>236440984018.74133</v>
          </cell>
          <cell r="U38">
            <v>4413765099252.6309</v>
          </cell>
          <cell r="V38">
            <v>18.209179482053941</v>
          </cell>
          <cell r="W38">
            <v>20.42116054283408</v>
          </cell>
          <cell r="X38">
            <v>20.540650269873524</v>
          </cell>
          <cell r="Y38">
            <v>20.660139996912964</v>
          </cell>
          <cell r="Z38">
            <v>12.064701977116565</v>
          </cell>
          <cell r="AA38">
            <v>10.584459654763299</v>
          </cell>
          <cell r="AB38">
            <v>10.125970693181534</v>
          </cell>
          <cell r="AC38">
            <v>12.293946457907447</v>
          </cell>
          <cell r="AD38">
            <v>12.408568698302888</v>
          </cell>
          <cell r="AE38">
            <v>12.523190938698329</v>
          </cell>
          <cell r="AF38">
            <v>0.99418721788595388</v>
          </cell>
        </row>
        <row r="39">
          <cell r="D39">
            <v>34</v>
          </cell>
          <cell r="E39">
            <v>4.66E-4</v>
          </cell>
          <cell r="F39">
            <v>993821.46202227392</v>
          </cell>
          <cell r="G39">
            <v>116794.31582928974</v>
          </cell>
          <cell r="H39">
            <v>1800492.0966200365</v>
          </cell>
          <cell r="I39">
            <v>25116414.451829012</v>
          </cell>
          <cell r="J39">
            <v>228995.81572289907</v>
          </cell>
          <cell r="K39">
            <v>4698015.6141735287</v>
          </cell>
          <cell r="L39">
            <v>80095625.436704278</v>
          </cell>
          <cell r="M39">
            <v>20.057393556010602</v>
          </cell>
          <cell r="N39">
            <v>44</v>
          </cell>
          <cell r="O39">
            <v>987698.63176111167</v>
          </cell>
          <cell r="P39">
            <v>227584.99641201939</v>
          </cell>
          <cell r="Q39">
            <v>4315171.2476274287</v>
          </cell>
          <cell r="R39">
            <v>18.502368451310026</v>
          </cell>
          <cell r="S39">
            <v>981596098254.22754</v>
          </cell>
          <cell r="T39">
            <v>226178853868.52707</v>
          </cell>
          <cell r="U39">
            <v>4177324115233.8892</v>
          </cell>
          <cell r="V39">
            <v>18.010785436107767</v>
          </cell>
          <cell r="W39">
            <v>20.303185063611732</v>
          </cell>
          <cell r="X39">
            <v>20.426080817412299</v>
          </cell>
          <cell r="Y39">
            <v>20.548976571212862</v>
          </cell>
          <cell r="Z39">
            <v>11.941228982490463</v>
          </cell>
          <cell r="AA39">
            <v>10.401985301428478</v>
          </cell>
          <cell r="AB39">
            <v>9.9311699366853432</v>
          </cell>
          <cell r="AC39">
            <v>12.176636664862031</v>
          </cell>
          <cell r="AD39">
            <v>12.294340506047813</v>
          </cell>
          <cell r="AE39">
            <v>12.412044347233596</v>
          </cell>
          <cell r="AF39">
            <v>0.99383910441146717</v>
          </cell>
        </row>
        <row r="40">
          <cell r="D40">
            <v>35</v>
          </cell>
          <cell r="E40">
            <v>5.0699999999999996E-4</v>
          </cell>
          <cell r="F40">
            <v>993358.34122097155</v>
          </cell>
          <cell r="G40">
            <v>109614.91988555239</v>
          </cell>
          <cell r="H40">
            <v>1683697.7807907467</v>
          </cell>
          <cell r="I40">
            <v>23315922.355208974</v>
          </cell>
          <cell r="J40">
            <v>219217.73309504945</v>
          </cell>
          <cell r="K40">
            <v>4469019.7984506292</v>
          </cell>
          <cell r="L40">
            <v>75397609.822530746</v>
          </cell>
          <cell r="M40">
            <v>19.927881483115531</v>
          </cell>
          <cell r="N40">
            <v>45</v>
          </cell>
          <cell r="O40">
            <v>986880.81729401345</v>
          </cell>
          <cell r="P40">
            <v>217788.25085041323</v>
          </cell>
          <cell r="Q40">
            <v>4087586.2512154095</v>
          </cell>
          <cell r="R40">
            <v>18.310292775992224</v>
          </cell>
          <cell r="S40">
            <v>980326291649.97791</v>
          </cell>
          <cell r="T40">
            <v>216341775602.18332</v>
          </cell>
          <cell r="U40">
            <v>3951145261365.3623</v>
          </cell>
          <cell r="V40">
            <v>17.805107698189232</v>
          </cell>
          <cell r="W40">
            <v>20.180474022017027</v>
          </cell>
          <cell r="X40">
            <v>20.306770291467775</v>
          </cell>
          <cell r="Y40">
            <v>20.433066560918522</v>
          </cell>
          <cell r="Z40">
            <v>11.812985539726542</v>
          </cell>
          <cell r="AA40">
            <v>10.212479121013248</v>
          </cell>
          <cell r="AB40">
            <v>9.7293111781391151</v>
          </cell>
          <cell r="AC40">
            <v>12.054569511163608</v>
          </cell>
          <cell r="AD40">
            <v>12.175361496882141</v>
          </cell>
          <cell r="AE40">
            <v>12.296153482600674</v>
          </cell>
          <cell r="AF40">
            <v>0.99347916692480143</v>
          </cell>
        </row>
        <row r="41">
          <cell r="D41">
            <v>36</v>
          </cell>
          <cell r="E41">
            <v>5.4500000000000002E-4</v>
          </cell>
          <cell r="F41">
            <v>992854.70854197245</v>
          </cell>
          <cell r="G41">
            <v>102872.62452692057</v>
          </cell>
          <cell r="H41">
            <v>1574082.8609051942</v>
          </cell>
          <cell r="I41">
            <v>21632224.574418228</v>
          </cell>
          <cell r="J41">
            <v>209848.56478728424</v>
          </cell>
          <cell r="K41">
            <v>4249802.0653555794</v>
          </cell>
          <cell r="L41">
            <v>70928590.024080113</v>
          </cell>
          <cell r="M41">
            <v>19.793423306810702</v>
          </cell>
          <cell r="N41">
            <v>46</v>
          </cell>
          <cell r="O41">
            <v>986017.29657888121</v>
          </cell>
          <cell r="P41">
            <v>208403.41770285214</v>
          </cell>
          <cell r="Q41">
            <v>3869798.000364996</v>
          </cell>
          <cell r="R41">
            <v>18.110450437202861</v>
          </cell>
          <cell r="S41">
            <v>978971915612.1687</v>
          </cell>
          <cell r="T41">
            <v>206914314542.5162</v>
          </cell>
          <cell r="U41">
            <v>3734803485763.1792</v>
          </cell>
          <cell r="V41">
            <v>17.591667189930426</v>
          </cell>
          <cell r="W41">
            <v>20.052814930446921</v>
          </cell>
          <cell r="X41">
            <v>20.182510742265027</v>
          </cell>
          <cell r="Y41">
            <v>20.312206554083136</v>
          </cell>
          <cell r="Z41">
            <v>11.679754216686135</v>
          </cell>
          <cell r="AA41">
            <v>10.015690118613382</v>
          </cell>
          <cell r="AB41">
            <v>9.5201281463861065</v>
          </cell>
          <cell r="AC41">
            <v>11.927535202799772</v>
          </cell>
          <cell r="AD41">
            <v>12.05142569585659</v>
          </cell>
          <cell r="AE41">
            <v>12.17531618891341</v>
          </cell>
          <cell r="AF41">
            <v>0.99311338113797931</v>
          </cell>
        </row>
        <row r="42">
          <cell r="D42">
            <v>37</v>
          </cell>
          <cell r="E42">
            <v>5.8100000000000003E-4</v>
          </cell>
          <cell r="F42">
            <v>992313.60272581701</v>
          </cell>
          <cell r="G42">
            <v>96541.369902867023</v>
          </cell>
          <cell r="H42">
            <v>1471210.2363782737</v>
          </cell>
          <cell r="I42">
            <v>20058141.713513035</v>
          </cell>
          <cell r="J42">
            <v>200872.18898203256</v>
          </cell>
          <cell r="K42">
            <v>4039953.5005682954</v>
          </cell>
          <cell r="L42">
            <v>66678787.958724529</v>
          </cell>
          <cell r="M42">
            <v>19.653726584177985</v>
          </cell>
          <cell r="N42">
            <v>47</v>
          </cell>
          <cell r="O42">
            <v>985109.17464873206</v>
          </cell>
          <cell r="P42">
            <v>199413.81006408526</v>
          </cell>
          <cell r="Q42">
            <v>3661394.5826621437</v>
          </cell>
          <cell r="R42">
            <v>17.902454124092451</v>
          </cell>
          <cell r="S42">
            <v>977537234173.93933</v>
          </cell>
          <cell r="T42">
            <v>197881036297.97421</v>
          </cell>
          <cell r="U42">
            <v>3527889171220.6631</v>
          </cell>
          <cell r="V42">
            <v>17.370000483901581</v>
          </cell>
          <cell r="W42">
            <v>19.919953404273421</v>
          </cell>
          <cell r="X42">
            <v>20.053066814321138</v>
          </cell>
          <cell r="Y42">
            <v>20.186180224368854</v>
          </cell>
          <cell r="Z42">
            <v>11.541270113847826</v>
          </cell>
          <cell r="AA42">
            <v>9.8114911454942355</v>
          </cell>
          <cell r="AB42">
            <v>9.303443219962956</v>
          </cell>
          <cell r="AC42">
            <v>11.795294076613466</v>
          </cell>
          <cell r="AD42">
            <v>11.922306057996286</v>
          </cell>
          <cell r="AE42">
            <v>12.049318039379104</v>
          </cell>
          <cell r="AF42">
            <v>0.99273976688690457</v>
          </cell>
        </row>
        <row r="43">
          <cell r="D43">
            <v>38</v>
          </cell>
          <cell r="E43">
            <v>6.0400000000000004E-4</v>
          </cell>
          <cell r="F43">
            <v>991737.06852263329</v>
          </cell>
          <cell r="G43">
            <v>90596.506447843625</v>
          </cell>
          <cell r="H43">
            <v>1374668.8664754066</v>
          </cell>
          <cell r="I43">
            <v>18586931.47713476</v>
          </cell>
          <cell r="J43">
            <v>192272.85623008327</v>
          </cell>
          <cell r="K43">
            <v>3839081.3115862627</v>
          </cell>
          <cell r="L43">
            <v>62638834.458156236</v>
          </cell>
          <cell r="M43">
            <v>19.508506432089547</v>
          </cell>
          <cell r="N43">
            <v>48</v>
          </cell>
          <cell r="O43">
            <v>984151.64853097347</v>
          </cell>
          <cell r="P43">
            <v>190802.23421363102</v>
          </cell>
          <cell r="Q43">
            <v>3461980.7725980585</v>
          </cell>
          <cell r="R43">
            <v>17.68600751710904</v>
          </cell>
          <cell r="S43">
            <v>976019670895.82458</v>
          </cell>
          <cell r="T43">
            <v>189225648426.59534</v>
          </cell>
          <cell r="U43">
            <v>3330008134922.689</v>
          </cell>
          <cell r="V43">
            <v>17.139746856173694</v>
          </cell>
          <cell r="W43">
            <v>19.78163676255722</v>
          </cell>
          <cell r="X43">
            <v>19.918201927791056</v>
          </cell>
          <cell r="Y43">
            <v>20.054767093024893</v>
          </cell>
          <cell r="Z43">
            <v>11.397271627030175</v>
          </cell>
          <cell r="AA43">
            <v>9.5998340558807644</v>
          </cell>
          <cell r="AB43">
            <v>9.0791650641375536</v>
          </cell>
          <cell r="AC43">
            <v>11.657606122901781</v>
          </cell>
          <cell r="AD43">
            <v>11.787773370837584</v>
          </cell>
          <cell r="AE43">
            <v>11.917940618773388</v>
          </cell>
          <cell r="AF43">
            <v>0.99235137998526202</v>
          </cell>
        </row>
        <row r="44">
          <cell r="D44">
            <v>39</v>
          </cell>
          <cell r="E44">
            <v>6.2600000000000004E-4</v>
          </cell>
          <cell r="F44">
            <v>991138.05933324562</v>
          </cell>
          <cell r="G44">
            <v>85015.761650656452</v>
          </cell>
          <cell r="H44">
            <v>1284072.3600275628</v>
          </cell>
          <cell r="I44">
            <v>17212262.610659353</v>
          </cell>
          <cell r="J44">
            <v>184037.4252520364</v>
          </cell>
          <cell r="K44">
            <v>3646808.4553561793</v>
          </cell>
          <cell r="L44">
            <v>58799753.146569975</v>
          </cell>
          <cell r="M44">
            <v>19.357247385435862</v>
          </cell>
          <cell r="N44">
            <v>49</v>
          </cell>
          <cell r="O44">
            <v>983130.09911979828</v>
          </cell>
          <cell r="P44">
            <v>182550.48368488983</v>
          </cell>
          <cell r="Q44">
            <v>3271178.5383844273</v>
          </cell>
          <cell r="R44">
            <v>17.460975738621709</v>
          </cell>
          <cell r="S44">
            <v>974417658513.69824</v>
          </cell>
          <cell r="T44">
            <v>180932732129.78699</v>
          </cell>
          <cell r="U44">
            <v>3140782486496.0937</v>
          </cell>
          <cell r="V44">
            <v>16.900507433207142</v>
          </cell>
          <cell r="W44">
            <v>19.637481538143145</v>
          </cell>
          <cell r="X44">
            <v>19.777598614496789</v>
          </cell>
          <cell r="Y44">
            <v>19.917715690850429</v>
          </cell>
          <cell r="Z44">
            <v>11.247369485368136</v>
          </cell>
          <cell r="AA44">
            <v>9.3807465554578684</v>
          </cell>
          <cell r="AB44">
            <v>8.8471809427377988</v>
          </cell>
          <cell r="AC44">
            <v>11.51415229172817</v>
          </cell>
          <cell r="AD44">
            <v>11.647543694908189</v>
          </cell>
          <cell r="AE44">
            <v>11.780935098088205</v>
          </cell>
          <cell r="AF44">
            <v>0.9919204391981129</v>
          </cell>
        </row>
        <row r="45">
          <cell r="D45">
            <v>40</v>
          </cell>
          <cell r="E45">
            <v>6.5499999999999998E-4</v>
          </cell>
          <cell r="F45">
            <v>990517.60690810299</v>
          </cell>
          <cell r="G45">
            <v>79777.034538838634</v>
          </cell>
          <cell r="H45">
            <v>1199056.5983769065</v>
          </cell>
          <cell r="I45">
            <v>15928190.250631791</v>
          </cell>
          <cell r="J45">
            <v>176150.85650732886</v>
          </cell>
          <cell r="K45">
            <v>3462771.0301041431</v>
          </cell>
          <cell r="L45">
            <v>55152944.691213794</v>
          </cell>
          <cell r="M45">
            <v>19.1996524338836</v>
          </cell>
          <cell r="N45">
            <v>50</v>
          </cell>
          <cell r="O45">
            <v>982035.87531947787</v>
          </cell>
          <cell r="P45">
            <v>174642.48929246905</v>
          </cell>
          <cell r="Q45">
            <v>3088628.0546995373</v>
          </cell>
          <cell r="R45">
            <v>17.227099731738797</v>
          </cell>
          <cell r="S45">
            <v>972723825119.35339</v>
          </cell>
          <cell r="T45">
            <v>172986460558.45044</v>
          </cell>
          <cell r="U45">
            <v>2959849754366.3066</v>
          </cell>
          <cell r="V45">
            <v>16.651963881899892</v>
          </cell>
          <cell r="W45">
            <v>19.48722035880305</v>
          </cell>
          <cell r="X45">
            <v>19.631004321262779</v>
          </cell>
          <cell r="Y45">
            <v>19.774788283722504</v>
          </cell>
          <cell r="Z45">
            <v>11.091312309776502</v>
          </cell>
          <cell r="AA45">
            <v>9.1541990720822568</v>
          </cell>
          <cell r="AB45">
            <v>8.6074448376478774</v>
          </cell>
          <cell r="AC45">
            <v>11.364689426993692</v>
          </cell>
          <cell r="AD45">
            <v>11.501377985602286</v>
          </cell>
          <cell r="AE45">
            <v>11.638066544210881</v>
          </cell>
          <cell r="AF45">
            <v>0.99143707135595416</v>
          </cell>
        </row>
        <row r="46">
          <cell r="D46">
            <v>41</v>
          </cell>
          <cell r="E46">
            <v>6.8900000000000005E-4</v>
          </cell>
          <cell r="F46">
            <v>989868.81787557818</v>
          </cell>
          <cell r="G46">
            <v>74858.94890254995</v>
          </cell>
          <cell r="H46">
            <v>1119279.5638380679</v>
          </cell>
          <cell r="I46">
            <v>14729133.652254883</v>
          </cell>
          <cell r="J46">
            <v>168597.35892041586</v>
          </cell>
          <cell r="K46">
            <v>3286620.1735968143</v>
          </cell>
          <cell r="L46">
            <v>51690173.661109649</v>
          </cell>
          <cell r="M46">
            <v>19.035567369750751</v>
          </cell>
          <cell r="N46">
            <v>51</v>
          </cell>
          <cell r="O46">
            <v>980846.62987446599</v>
          </cell>
          <cell r="P46">
            <v>167060.67341098085</v>
          </cell>
          <cell r="Q46">
            <v>2913985.5654070685</v>
          </cell>
          <cell r="R46">
            <v>16.984344862021846</v>
          </cell>
          <cell r="S46">
            <v>970909494031.0824</v>
          </cell>
          <cell r="T46">
            <v>165368151302.82562</v>
          </cell>
          <cell r="U46">
            <v>2786863293807.856</v>
          </cell>
          <cell r="V46">
            <v>16.394145646760563</v>
          </cell>
          <cell r="W46">
            <v>19.330666977381391</v>
          </cell>
          <cell r="X46">
            <v>19.478216781196714</v>
          </cell>
          <cell r="Y46">
            <v>19.625766585012034</v>
          </cell>
          <cell r="Z46">
            <v>10.928935704140144</v>
          </cell>
          <cell r="AA46">
            <v>8.9203068960971024</v>
          </cell>
          <cell r="AB46">
            <v>8.3601232457829031</v>
          </cell>
          <cell r="AC46">
            <v>11.209027529297245</v>
          </cell>
          <cell r="AD46">
            <v>11.349073441875793</v>
          </cell>
          <cell r="AE46">
            <v>11.489119354454344</v>
          </cell>
          <cell r="AF46">
            <v>0.99088547104607727</v>
          </cell>
        </row>
        <row r="47">
          <cell r="D47">
            <v>42</v>
          </cell>
          <cell r="E47">
            <v>7.2999999999999996E-4</v>
          </cell>
          <cell r="F47">
            <v>989186.79826006189</v>
          </cell>
          <cell r="G47">
            <v>70241.66299225924</v>
          </cell>
          <cell r="H47">
            <v>1044420.614935518</v>
          </cell>
          <cell r="I47">
            <v>13609854.088416815</v>
          </cell>
          <cell r="J47">
            <v>161362.27159335412</v>
          </cell>
          <cell r="K47">
            <v>3118022.8146763984</v>
          </cell>
          <cell r="L47">
            <v>48403553.487512834</v>
          </cell>
          <cell r="M47">
            <v>18.864788384573977</v>
          </cell>
          <cell r="N47">
            <v>52</v>
          </cell>
          <cell r="O47">
            <v>979569.5675623694</v>
          </cell>
          <cell r="P47">
            <v>159793.44941078287</v>
          </cell>
          <cell r="Q47">
            <v>2746924.8919960875</v>
          </cell>
          <cell r="R47">
            <v>16.732139130494243</v>
          </cell>
          <cell r="S47">
            <v>968977284210.01355</v>
          </cell>
          <cell r="T47">
            <v>158065570605.5835</v>
          </cell>
          <cell r="U47">
            <v>2621495142505.0303</v>
          </cell>
          <cell r="V47">
            <v>16.126525295029023</v>
          </cell>
          <cell r="W47">
            <v>19.167595302306587</v>
          </cell>
          <cell r="X47">
            <v>19.318998761172892</v>
          </cell>
          <cell r="Y47">
            <v>19.470402220039198</v>
          </cell>
          <cell r="Z47">
            <v>10.760044045256397</v>
          </cell>
          <cell r="AA47">
            <v>8.6789795937808432</v>
          </cell>
          <cell r="AB47">
            <v>8.1051736702638877</v>
          </cell>
          <cell r="AC47">
            <v>11.046947007014875</v>
          </cell>
          <cell r="AD47">
            <v>11.190398487894113</v>
          </cell>
          <cell r="AE47">
            <v>11.33384996877335</v>
          </cell>
          <cell r="AF47">
            <v>0.99027763945636071</v>
          </cell>
        </row>
        <row r="48">
          <cell r="D48">
            <v>43</v>
          </cell>
          <cell r="E48">
            <v>7.7499999999999997E-4</v>
          </cell>
          <cell r="F48">
            <v>988464.69189733209</v>
          </cell>
          <cell r="G48">
            <v>65906.466270680656</v>
          </cell>
          <cell r="H48">
            <v>974178.95194325875</v>
          </cell>
          <cell r="I48">
            <v>12565433.473481297</v>
          </cell>
          <cell r="J48">
            <v>154431.33021388995</v>
          </cell>
          <cell r="K48">
            <v>2956660.5430830442</v>
          </cell>
          <cell r="L48">
            <v>45285530.672836438</v>
          </cell>
          <cell r="M48">
            <v>18.68713759531839</v>
          </cell>
          <cell r="N48">
            <v>53</v>
          </cell>
          <cell r="O48">
            <v>978158.98738507961</v>
          </cell>
          <cell r="P48">
            <v>152821.23359671736</v>
          </cell>
          <cell r="Q48">
            <v>2587131.4425853048</v>
          </cell>
          <cell r="R48">
            <v>16.470802636165065</v>
          </cell>
          <cell r="S48">
            <v>966875622092.1991</v>
          </cell>
          <cell r="T48">
            <v>151058393582.54944</v>
          </cell>
          <cell r="U48">
            <v>2463429571899.4468</v>
          </cell>
          <cell r="V48">
            <v>15.849463363533083</v>
          </cell>
          <cell r="W48">
            <v>18.997807231634383</v>
          </cell>
          <cell r="X48">
            <v>19.153142049792375</v>
          </cell>
          <cell r="Y48">
            <v>19.308476867950372</v>
          </cell>
          <cell r="Z48">
            <v>10.584458859869974</v>
          </cell>
          <cell r="AA48">
            <v>8.4306583452844031</v>
          </cell>
          <cell r="AB48">
            <v>7.8430727736460915</v>
          </cell>
          <cell r="AC48">
            <v>10.878251645689129</v>
          </cell>
          <cell r="AD48">
            <v>11.025148038598708</v>
          </cell>
          <cell r="AE48">
            <v>11.172044431508283</v>
          </cell>
          <cell r="AF48">
            <v>0.98957402869649203</v>
          </cell>
        </row>
        <row r="49">
          <cell r="D49">
            <v>44</v>
          </cell>
          <cell r="E49">
            <v>8.2799999999999996E-4</v>
          </cell>
          <cell r="F49">
            <v>987698.63176111167</v>
          </cell>
          <cell r="G49">
            <v>61836.045783399881</v>
          </cell>
          <cell r="H49">
            <v>908272.4856725781</v>
          </cell>
          <cell r="I49">
            <v>11591254.52153804</v>
          </cell>
          <cell r="J49">
            <v>147791.43554144012</v>
          </cell>
          <cell r="K49">
            <v>2802229.2128691543</v>
          </cell>
          <cell r="L49">
            <v>42328870.129753396</v>
          </cell>
          <cell r="M49">
            <v>18.50236762070416</v>
          </cell>
          <cell r="N49">
            <v>54</v>
          </cell>
          <cell r="O49">
            <v>976568.5008715915</v>
          </cell>
          <cell r="P49">
            <v>146126.01051296428</v>
          </cell>
          <cell r="Q49">
            <v>2434310.2089885874</v>
          </cell>
          <cell r="R49">
            <v>16.200646135435615</v>
          </cell>
          <cell r="S49">
            <v>964555372131.87097</v>
          </cell>
          <cell r="T49">
            <v>144328460648.36465</v>
          </cell>
          <cell r="U49">
            <v>2312371178316.8975</v>
          </cell>
          <cell r="V49">
            <v>15.563254979387985</v>
          </cell>
          <cell r="W49">
            <v>18.821063198727977</v>
          </cell>
          <cell r="X49">
            <v>18.980410987739884</v>
          </cell>
          <cell r="Y49">
            <v>19.13975877675179</v>
          </cell>
          <cell r="Z49">
            <v>10.401984470822608</v>
          </cell>
          <cell r="AA49">
            <v>8.1758167660899108</v>
          </cell>
          <cell r="AB49">
            <v>7.5743234614688228</v>
          </cell>
          <cell r="AC49">
            <v>10.702731123133152</v>
          </cell>
          <cell r="AD49">
            <v>10.853104449288423</v>
          </cell>
          <cell r="AE49">
            <v>11.003477775443699</v>
          </cell>
          <cell r="AF49">
            <v>0.98873124804306489</v>
          </cell>
        </row>
        <row r="50">
          <cell r="D50">
            <v>45</v>
          </cell>
          <cell r="E50">
            <v>8.7500000000000002E-4</v>
          </cell>
          <cell r="F50">
            <v>986880.81729401345</v>
          </cell>
          <cell r="G50">
            <v>58013.939471822734</v>
          </cell>
          <cell r="H50">
            <v>846436.43988917826</v>
          </cell>
          <cell r="I50">
            <v>10682982.035865461</v>
          </cell>
          <cell r="J50">
            <v>141429.52630748175</v>
          </cell>
          <cell r="K50">
            <v>2654437.777327714</v>
          </cell>
          <cell r="L50">
            <v>39526640.916884243</v>
          </cell>
          <cell r="M50">
            <v>18.310291908023302</v>
          </cell>
          <cell r="N50">
            <v>55</v>
          </cell>
          <cell r="O50">
            <v>974767.70855598431</v>
          </cell>
          <cell r="P50">
            <v>139693.60115734267</v>
          </cell>
          <cell r="Q50">
            <v>2288184.198475623</v>
          </cell>
          <cell r="R50">
            <v>15.921688224693128</v>
          </cell>
          <cell r="S50">
            <v>961979552891.54248</v>
          </cell>
          <cell r="T50">
            <v>137860935280.90228</v>
          </cell>
          <cell r="U50">
            <v>2168042717668.533</v>
          </cell>
          <cell r="V50">
            <v>15.267968778653495</v>
          </cell>
          <cell r="W50">
            <v>18.637151631043118</v>
          </cell>
          <cell r="X50">
            <v>18.800581492553025</v>
          </cell>
          <cell r="Y50">
            <v>18.964011354062933</v>
          </cell>
          <cell r="Z50">
            <v>10.212478253044326</v>
          </cell>
          <cell r="AA50">
            <v>7.9147986099531851</v>
          </cell>
          <cell r="AB50">
            <v>7.2993541184081812</v>
          </cell>
          <cell r="AC50">
            <v>10.520200498816827</v>
          </cell>
          <cell r="AD50">
            <v>10.674061621703078</v>
          </cell>
          <cell r="AE50">
            <v>10.82792274458933</v>
          </cell>
          <cell r="AF50">
            <v>0.98772586463759349</v>
          </cell>
        </row>
        <row r="51">
          <cell r="D51">
            <v>46</v>
          </cell>
          <cell r="E51">
            <v>9.2100000000000005E-4</v>
          </cell>
          <cell r="F51">
            <v>986017.29657888121</v>
          </cell>
          <cell r="G51">
            <v>54425.518567873143</v>
          </cell>
          <cell r="H51">
            <v>788422.50041735556</v>
          </cell>
          <cell r="I51">
            <v>9836545.5959762838</v>
          </cell>
          <cell r="J51">
            <v>135335.10890272484</v>
          </cell>
          <cell r="K51">
            <v>2513008.2510202322</v>
          </cell>
          <cell r="L51">
            <v>36872203.139556527</v>
          </cell>
          <cell r="M51">
            <v>18.110449530147523</v>
          </cell>
          <cell r="N51">
            <v>56</v>
          </cell>
          <cell r="O51">
            <v>972631.99250653805</v>
          </cell>
          <cell r="P51">
            <v>133497.91842887423</v>
          </cell>
          <cell r="Q51">
            <v>2148490.5973182805</v>
          </cell>
          <cell r="R51">
            <v>15.635480132851651</v>
          </cell>
          <cell r="S51">
            <v>959031967817.42725</v>
          </cell>
          <cell r="T51">
            <v>131631256628.14658</v>
          </cell>
          <cell r="U51">
            <v>2030181782387.6306</v>
          </cell>
          <cell r="V51">
            <v>14.964916693997326</v>
          </cell>
          <cell r="W51">
            <v>18.445731249574685</v>
          </cell>
          <cell r="X51">
            <v>18.613372109288267</v>
          </cell>
          <cell r="Y51">
            <v>18.78101296900185</v>
          </cell>
          <cell r="Z51">
            <v>10.015689211558039</v>
          </cell>
          <cell r="AA51">
            <v>7.648655529376593</v>
          </cell>
          <cell r="AB51">
            <v>7.0191757311776382</v>
          </cell>
          <cell r="AC51">
            <v>10.330429110657516</v>
          </cell>
          <cell r="AD51">
            <v>10.487799060207255</v>
          </cell>
          <cell r="AE51">
            <v>10.645169009756993</v>
          </cell>
          <cell r="AF51">
            <v>0.98642487903733</v>
          </cell>
        </row>
        <row r="52">
          <cell r="D52">
            <v>47</v>
          </cell>
          <cell r="E52">
            <v>9.7199999999999999E-4</v>
          </cell>
          <cell r="F52">
            <v>985109.17464873206</v>
          </cell>
          <cell r="G52">
            <v>51056.706727955061</v>
          </cell>
          <cell r="H52">
            <v>733996.9818494824</v>
          </cell>
          <cell r="I52">
            <v>9048123.0955589283</v>
          </cell>
          <cell r="J52">
            <v>129497.34701668918</v>
          </cell>
          <cell r="K52">
            <v>2377673.1421175073</v>
          </cell>
          <cell r="L52">
            <v>34359194.888536297</v>
          </cell>
          <cell r="M52">
            <v>17.902453176146903</v>
          </cell>
          <cell r="N52">
            <v>57</v>
          </cell>
          <cell r="O52">
            <v>970053.54509440321</v>
          </cell>
          <cell r="P52">
            <v>127518.21197752273</v>
          </cell>
          <cell r="Q52">
            <v>2014992.6788894064</v>
          </cell>
          <cell r="R52">
            <v>15.34327372844529</v>
          </cell>
          <cell r="S52">
            <v>955608647173.02417</v>
          </cell>
          <cell r="T52">
            <v>125619360553.85948</v>
          </cell>
          <cell r="U52">
            <v>1898550525759.4841</v>
          </cell>
          <cell r="V52">
            <v>14.655185135386128</v>
          </cell>
          <cell r="W52">
            <v>18.246497472676484</v>
          </cell>
          <cell r="X52">
            <v>18.418519620941275</v>
          </cell>
          <cell r="Y52">
            <v>18.590541769206062</v>
          </cell>
          <cell r="Z52">
            <v>9.8114901975486841</v>
          </cell>
          <cell r="AA52">
            <v>7.3782925013402121</v>
          </cell>
          <cell r="AB52">
            <v>6.7347685163350173</v>
          </cell>
          <cell r="AC52">
            <v>10.133252190051282</v>
          </cell>
          <cell r="AD52">
            <v>10.294133186302581</v>
          </cell>
          <cell r="AE52">
            <v>10.455014182553882</v>
          </cell>
          <cell r="AF52">
            <v>0.98471679084737251</v>
          </cell>
        </row>
        <row r="53">
          <cell r="D53">
            <v>48</v>
          </cell>
          <cell r="E53">
            <v>1.0380000000000001E-3</v>
          </cell>
          <cell r="F53">
            <v>984151.64853097347</v>
          </cell>
          <cell r="G53">
            <v>47893.971463864305</v>
          </cell>
          <cell r="H53">
            <v>682940.27512152737</v>
          </cell>
          <cell r="I53">
            <v>8314126.113709446</v>
          </cell>
          <cell r="J53">
            <v>123905.07521811902</v>
          </cell>
          <cell r="K53">
            <v>2248175.7951008179</v>
          </cell>
          <cell r="L53">
            <v>31981521.746418793</v>
          </cell>
          <cell r="M53">
            <v>17.686006526379373</v>
          </cell>
          <cell r="N53">
            <v>58</v>
          </cell>
          <cell r="O53">
            <v>967079.3609251437</v>
          </cell>
          <cell r="P53">
            <v>121755.6675703208</v>
          </cell>
          <cell r="Q53">
            <v>1887474.4669118836</v>
          </cell>
          <cell r="R53">
            <v>15.043815392694226</v>
          </cell>
          <cell r="S53">
            <v>951752747314.7605</v>
          </cell>
          <cell r="T53">
            <v>119826040957.3204</v>
          </cell>
          <cell r="U53">
            <v>1772931165205.6248</v>
          </cell>
          <cell r="V53">
            <v>14.337542012636805</v>
          </cell>
          <cell r="W53">
            <v>18.039143216408085</v>
          </cell>
          <cell r="X53">
            <v>18.215711561422438</v>
          </cell>
          <cell r="Y53">
            <v>18.392279906436794</v>
          </cell>
          <cell r="Z53">
            <v>9.5998330651510972</v>
          </cell>
          <cell r="AA53">
            <v>7.1034097400088498</v>
          </cell>
          <cell r="AB53">
            <v>6.4460702435856474</v>
          </cell>
          <cell r="AC53">
            <v>9.928502813362698</v>
          </cell>
          <cell r="AD53">
            <v>10.092837687468499</v>
          </cell>
          <cell r="AE53">
            <v>10.257172561574297</v>
          </cell>
          <cell r="AF53">
            <v>0.98265278767625575</v>
          </cell>
        </row>
        <row r="54">
          <cell r="D54">
            <v>49</v>
          </cell>
          <cell r="E54">
            <v>1.1130000000000001E-3</v>
          </cell>
          <cell r="F54">
            <v>983130.09911979828</v>
          </cell>
          <cell r="G54">
            <v>44924.185466182927</v>
          </cell>
          <cell r="H54">
            <v>635046.30365766305</v>
          </cell>
          <cell r="I54">
            <v>7631185.8385879183</v>
          </cell>
          <cell r="J54">
            <v>118546.47040849153</v>
          </cell>
          <cell r="K54">
            <v>2124270.7198826987</v>
          </cell>
          <cell r="L54">
            <v>29733345.951317973</v>
          </cell>
          <cell r="M54">
            <v>17.460974703108523</v>
          </cell>
          <cell r="N54">
            <v>59</v>
          </cell>
          <cell r="O54">
            <v>963682.01113021374</v>
          </cell>
          <cell r="P54">
            <v>116201.4072378866</v>
          </cell>
          <cell r="Q54">
            <v>1765718.7993415627</v>
          </cell>
          <cell r="R54">
            <v>14.736997268186812</v>
          </cell>
          <cell r="S54">
            <v>947424791122.41357</v>
          </cell>
          <cell r="T54">
            <v>114241101015.64349</v>
          </cell>
          <cell r="U54">
            <v>1653105124248.3044</v>
          </cell>
          <cell r="V54">
            <v>14.01198522585088</v>
          </cell>
          <cell r="W54">
            <v>17.823480724276489</v>
          </cell>
          <cell r="X54">
            <v>18.004733734860473</v>
          </cell>
          <cell r="Y54">
            <v>18.185986745444453</v>
          </cell>
          <cell r="Z54">
            <v>9.3807455199446768</v>
          </cell>
          <cell r="AA54">
            <v>6.8242044647077762</v>
          </cell>
          <cell r="AB54">
            <v>6.1535151953112921</v>
          </cell>
          <cell r="AC54">
            <v>9.7160901546429184</v>
          </cell>
          <cell r="AD54">
            <v>9.8837624719920392</v>
          </cell>
          <cell r="AE54">
            <v>10.051434789341158</v>
          </cell>
          <cell r="AF54">
            <v>0.98021819491947559</v>
          </cell>
        </row>
        <row r="55">
          <cell r="D55">
            <v>50</v>
          </cell>
          <cell r="E55">
            <v>1.2110000000000001E-3</v>
          </cell>
          <cell r="F55">
            <v>982035.87531947787</v>
          </cell>
          <cell r="G55">
            <v>42135.384833576572</v>
          </cell>
          <cell r="H55">
            <v>590122.11819148017</v>
          </cell>
          <cell r="I55">
            <v>6996139.5349302553</v>
          </cell>
          <cell r="J55">
            <v>113411.09741846519</v>
          </cell>
          <cell r="K55">
            <v>2005724.2494742072</v>
          </cell>
          <cell r="L55">
            <v>27609075.231435277</v>
          </cell>
          <cell r="M55">
            <v>17.22709864933649</v>
          </cell>
          <cell r="N55">
            <v>60</v>
          </cell>
          <cell r="O55">
            <v>959840.77463384869</v>
          </cell>
          <cell r="P55">
            <v>110847.88074855316</v>
          </cell>
          <cell r="Q55">
            <v>1649517.392103676</v>
          </cell>
          <cell r="R55">
            <v>14.422577162785524</v>
          </cell>
          <cell r="S55">
            <v>942598075284.87732</v>
          </cell>
          <cell r="T55">
            <v>108856595598.21451</v>
          </cell>
          <cell r="U55">
            <v>1538864023232.6609</v>
          </cell>
          <cell r="V55">
            <v>13.67828388104795</v>
          </cell>
          <cell r="W55">
            <v>17.599245290205278</v>
          </cell>
          <cell r="X55">
            <v>17.785318610639671</v>
          </cell>
          <cell r="Y55">
            <v>17.971391931074066</v>
          </cell>
          <cell r="Z55">
            <v>9.1541979896799504</v>
          </cell>
          <cell r="AA55">
            <v>6.5408238129549829</v>
          </cell>
          <cell r="AB55">
            <v>5.8574513955600649</v>
          </cell>
          <cell r="AC55">
            <v>9.4958841983774089</v>
          </cell>
          <cell r="AD55">
            <v>9.6667273027261391</v>
          </cell>
          <cell r="AE55">
            <v>9.8375704070748675</v>
          </cell>
          <cell r="AF55">
            <v>0.97739889015927384</v>
          </cell>
        </row>
        <row r="56">
          <cell r="D56">
            <v>51</v>
          </cell>
          <cell r="E56">
            <v>1.302E-3</v>
          </cell>
          <cell r="F56">
            <v>980846.62987446599</v>
          </cell>
          <cell r="G56">
            <v>39515.8299366602</v>
          </cell>
          <cell r="H56">
            <v>547986.73335790355</v>
          </cell>
          <cell r="I56">
            <v>6406017.4167387746</v>
          </cell>
          <cell r="J56">
            <v>108487.54151275237</v>
          </cell>
          <cell r="K56">
            <v>1892313.152055742</v>
          </cell>
          <cell r="L56">
            <v>25603350.981961068</v>
          </cell>
          <cell r="M56">
            <v>16.984343730496217</v>
          </cell>
          <cell r="N56">
            <v>61</v>
          </cell>
          <cell r="O56">
            <v>955470.61958694074</v>
          </cell>
          <cell r="P56">
            <v>105680.80202296255</v>
          </cell>
          <cell r="Q56">
            <v>1538669.5113551228</v>
          </cell>
          <cell r="R56">
            <v>14.101260101818658</v>
          </cell>
          <cell r="S56">
            <v>937170137165.9187</v>
          </cell>
          <cell r="T56">
            <v>103656658506.65346</v>
          </cell>
          <cell r="U56">
            <v>1430007427634.4463</v>
          </cell>
          <cell r="V56">
            <v>13.337282387220284</v>
          </cell>
          <cell r="W56">
            <v>17.366332587795405</v>
          </cell>
          <cell r="X56">
            <v>17.557327016444997</v>
          </cell>
          <cell r="Y56">
            <v>17.748321445094589</v>
          </cell>
          <cell r="Z56">
            <v>8.9203057645714718</v>
          </cell>
          <cell r="AA56">
            <v>6.2538603709790923</v>
          </cell>
          <cell r="AB56">
            <v>5.5587192099958216</v>
          </cell>
          <cell r="AC56">
            <v>9.2678763450631081</v>
          </cell>
          <cell r="AD56">
            <v>9.4416616353089253</v>
          </cell>
          <cell r="AE56">
            <v>9.6154469255547426</v>
          </cell>
          <cell r="AF56">
            <v>0.97412846258056374</v>
          </cell>
        </row>
        <row r="57">
          <cell r="D57">
            <v>52</v>
          </cell>
          <cell r="E57">
            <v>1.4400000000000001E-3</v>
          </cell>
          <cell r="F57">
            <v>979569.5675623694</v>
          </cell>
          <cell r="G57">
            <v>37055.756174725509</v>
          </cell>
          <cell r="H57">
            <v>508470.9034212433</v>
          </cell>
          <cell r="I57">
            <v>5858030.6833808711</v>
          </cell>
          <cell r="J57">
            <v>103768.27844918014</v>
          </cell>
          <cell r="K57">
            <v>1783825.6105429896</v>
          </cell>
          <cell r="L57">
            <v>23711037.829905327</v>
          </cell>
          <cell r="M57">
            <v>16.732137947508114</v>
          </cell>
          <cell r="N57">
            <v>62</v>
          </cell>
          <cell r="O57">
            <v>950408.53624436911</v>
          </cell>
          <cell r="P57">
            <v>100679.17674790781</v>
          </cell>
          <cell r="Q57">
            <v>1432988.7093321602</v>
          </cell>
          <cell r="R57">
            <v>13.774885050248045</v>
          </cell>
          <cell r="S57">
            <v>930991278856.48108</v>
          </cell>
          <cell r="T57">
            <v>98622257629.483398</v>
          </cell>
          <cell r="U57">
            <v>1326350769127.7927</v>
          </cell>
          <cell r="V57">
            <v>12.990464139046539</v>
          </cell>
          <cell r="W57">
            <v>17.124348403108868</v>
          </cell>
          <cell r="X57">
            <v>17.320453630909245</v>
          </cell>
          <cell r="Y57">
            <v>17.516558858709622</v>
          </cell>
          <cell r="Z57">
            <v>8.6789784107947145</v>
          </cell>
          <cell r="AA57">
            <v>5.9643204028550239</v>
          </cell>
          <cell r="AB57">
            <v>5.2583942263531416</v>
          </cell>
          <cell r="AC57">
            <v>9.0319414990456561</v>
          </cell>
          <cell r="AD57">
            <v>9.2084230431711269</v>
          </cell>
          <cell r="AE57">
            <v>9.3849045872965977</v>
          </cell>
          <cell r="AF57">
            <v>0.97023077044893635</v>
          </cell>
        </row>
        <row r="58">
          <cell r="D58">
            <v>53</v>
          </cell>
          <cell r="E58">
            <v>1.6260000000000001E-3</v>
          </cell>
          <cell r="F58">
            <v>978158.98738507961</v>
          </cell>
          <cell r="G58">
            <v>34744.033695618687</v>
          </cell>
          <cell r="H58">
            <v>471415.14724651782</v>
          </cell>
          <cell r="I58">
            <v>5349559.7799596274</v>
          </cell>
          <cell r="J58">
            <v>99240.590770683193</v>
          </cell>
          <cell r="K58">
            <v>1680057.3320938095</v>
          </cell>
          <cell r="L58">
            <v>21927212.219362337</v>
          </cell>
          <cell r="M58">
            <v>16.470801399207151</v>
          </cell>
          <cell r="N58">
            <v>63</v>
          </cell>
          <cell r="O58">
            <v>944625.30030132213</v>
          </cell>
          <cell r="P58">
            <v>95838.380128211022</v>
          </cell>
          <cell r="Q58">
            <v>1332309.5325842523</v>
          </cell>
          <cell r="R58">
            <v>13.443294916245911</v>
          </cell>
          <cell r="S58">
            <v>923993727201.06799</v>
          </cell>
          <cell r="T58">
            <v>93745172858.837219</v>
          </cell>
          <cell r="U58">
            <v>1227728511498.3093</v>
          </cell>
          <cell r="V58">
            <v>12.638111785468038</v>
          </cell>
          <cell r="W58">
            <v>16.873392964596086</v>
          </cell>
          <cell r="X58">
            <v>17.074688747290555</v>
          </cell>
          <cell r="Y58">
            <v>17.275984529985024</v>
          </cell>
          <cell r="Z58">
            <v>8.430657108326491</v>
          </cell>
          <cell r="AA58">
            <v>5.672379562099259</v>
          </cell>
          <cell r="AB58">
            <v>4.9571456949602615</v>
          </cell>
          <cell r="AC58">
            <v>8.7882740418959902</v>
          </cell>
          <cell r="AD58">
            <v>8.9670825086807397</v>
          </cell>
          <cell r="AE58">
            <v>9.1458909754654876</v>
          </cell>
          <cell r="AF58">
            <v>0.96571754948200872</v>
          </cell>
        </row>
        <row r="59">
          <cell r="D59">
            <v>54</v>
          </cell>
          <cell r="E59">
            <v>1.8439999999999999E-3</v>
          </cell>
          <cell r="F59">
            <v>976568.5008715915</v>
          </cell>
          <cell r="G59">
            <v>32570.459997023114</v>
          </cell>
          <cell r="H59">
            <v>436671.11355089914</v>
          </cell>
          <cell r="I59">
            <v>4878144.6327131093</v>
          </cell>
          <cell r="J59">
            <v>94892.779419241197</v>
          </cell>
          <cell r="K59">
            <v>1580816.7413231262</v>
          </cell>
          <cell r="L59">
            <v>20247154.887268528</v>
          </cell>
          <cell r="M59">
            <v>16.200644841802589</v>
          </cell>
          <cell r="N59">
            <v>64</v>
          </cell>
          <cell r="O59">
            <v>937928.85154748603</v>
          </cell>
          <cell r="P59">
            <v>91138.179801419508</v>
          </cell>
          <cell r="Q59">
            <v>1236471.1524560412</v>
          </cell>
          <cell r="R59">
            <v>13.108660819393677</v>
          </cell>
          <cell r="S59">
            <v>915951772479.94189</v>
          </cell>
          <cell r="T59">
            <v>89002675620.837799</v>
          </cell>
          <cell r="U59">
            <v>1133983338639.4722</v>
          </cell>
          <cell r="V59">
            <v>12.282669459328529</v>
          </cell>
          <cell r="W59">
            <v>16.613640521835162</v>
          </cell>
          <cell r="X59">
            <v>16.820138361851448</v>
          </cell>
          <cell r="Y59">
            <v>17.026636201867738</v>
          </cell>
          <cell r="Z59">
            <v>8.1758154724568843</v>
          </cell>
          <cell r="AA59">
            <v>5.3792301330729018</v>
          </cell>
          <cell r="AB59">
            <v>4.6565344188909421</v>
          </cell>
          <cell r="AC59">
            <v>8.5371633295478642</v>
          </cell>
          <cell r="AD59">
            <v>8.7178372580933541</v>
          </cell>
          <cell r="AE59">
            <v>8.898511186638844</v>
          </cell>
          <cell r="AF59">
            <v>0.96043324222558946</v>
          </cell>
        </row>
        <row r="60">
          <cell r="D60">
            <v>55</v>
          </cell>
          <cell r="E60">
            <v>2.1909999999999998E-3</v>
          </cell>
          <cell r="F60">
            <v>974767.70855598431</v>
          </cell>
          <cell r="G60">
            <v>30526.197247688833</v>
          </cell>
          <cell r="H60">
            <v>404100.65355387604</v>
          </cell>
          <cell r="I60">
            <v>4441473.5191622097</v>
          </cell>
          <cell r="J60">
            <v>90715.636691710781</v>
          </cell>
          <cell r="K60">
            <v>1485923.961903885</v>
          </cell>
          <cell r="L60">
            <v>18666338.145945404</v>
          </cell>
          <cell r="M60">
            <v>15.921686871492753</v>
          </cell>
          <cell r="N60">
            <v>65</v>
          </cell>
          <cell r="O60">
            <v>930416.97937544214</v>
          </cell>
          <cell r="P60">
            <v>86588.187043922764</v>
          </cell>
          <cell r="Q60">
            <v>1145332.9726546216</v>
          </cell>
          <cell r="R60">
            <v>12.769024944460837</v>
          </cell>
          <cell r="S60">
            <v>906940426987.38025</v>
          </cell>
          <cell r="T60">
            <v>84403368672.821564</v>
          </cell>
          <cell r="U60">
            <v>1044980663018.6344</v>
          </cell>
          <cell r="V60">
            <v>11.922459986295449</v>
          </cell>
          <cell r="W60">
            <v>16.344969350575447</v>
          </cell>
          <cell r="X60">
            <v>16.556610590116794</v>
          </cell>
          <cell r="Y60">
            <v>16.768251829658141</v>
          </cell>
          <cell r="Z60">
            <v>7.9147972567528111</v>
          </cell>
          <cell r="AA60">
            <v>5.0843614569713056</v>
          </cell>
          <cell r="AB60">
            <v>4.3565373900796871</v>
          </cell>
          <cell r="AC60">
            <v>8.2787092901986199</v>
          </cell>
          <cell r="AD60">
            <v>8.4606653069215252</v>
          </cell>
          <cell r="AE60">
            <v>8.6426213236444305</v>
          </cell>
          <cell r="AF60">
            <v>0.95450123266163267</v>
          </cell>
        </row>
        <row r="61">
          <cell r="D61">
            <v>56</v>
          </cell>
          <cell r="E61">
            <v>2.6510000000000001E-3</v>
          </cell>
          <cell r="F61">
            <v>972631.99250653805</v>
          </cell>
          <cell r="G61">
            <v>28600.29516386774</v>
          </cell>
          <cell r="H61">
            <v>373574.4563061872</v>
          </cell>
          <cell r="I61">
            <v>4037372.8656083336</v>
          </cell>
          <cell r="J61">
            <v>86692.221883900129</v>
          </cell>
          <cell r="K61">
            <v>1395208.3252121743</v>
          </cell>
          <cell r="L61">
            <v>17180414.184041519</v>
          </cell>
          <cell r="M61">
            <v>15.635478716848791</v>
          </cell>
          <cell r="N61">
            <v>66</v>
          </cell>
          <cell r="O61">
            <v>921992.05362719751</v>
          </cell>
          <cell r="P61">
            <v>82178.604347835557</v>
          </cell>
          <cell r="Q61">
            <v>1058744.7856106989</v>
          </cell>
          <cell r="R61">
            <v>12.425126954327107</v>
          </cell>
          <cell r="S61">
            <v>896758968194.61597</v>
          </cell>
          <cell r="T61">
            <v>79929539688.241745</v>
          </cell>
          <cell r="U61">
            <v>960577294345.81287</v>
          </cell>
          <cell r="V61">
            <v>11.5594675709689</v>
          </cell>
          <cell r="W61">
            <v>16.068308408527894</v>
          </cell>
          <cell r="X61">
            <v>16.284723254367446</v>
          </cell>
          <cell r="Y61">
            <v>16.501138100206997</v>
          </cell>
          <cell r="Z61">
            <v>7.6486541133737385</v>
          </cell>
          <cell r="AA61">
            <v>4.7885473206741223</v>
          </cell>
          <cell r="AB61">
            <v>4.0586020741208664</v>
          </cell>
          <cell r="AC61">
            <v>8.013626736650366</v>
          </cell>
          <cell r="AD61">
            <v>8.1961130482886801</v>
          </cell>
          <cell r="AE61">
            <v>8.3785993599269943</v>
          </cell>
          <cell r="AF61">
            <v>0.94793514991334182</v>
          </cell>
        </row>
        <row r="62">
          <cell r="D62">
            <v>57</v>
          </cell>
          <cell r="E62">
            <v>3.0660000000000001E-3</v>
          </cell>
          <cell r="F62">
            <v>970053.54509440321</v>
          </cell>
          <cell r="G62">
            <v>26783.545334636921</v>
          </cell>
          <cell r="H62">
            <v>344974.16114231944</v>
          </cell>
          <cell r="I62">
            <v>3663798.4093021462</v>
          </cell>
          <cell r="J62">
            <v>82809.059924656933</v>
          </cell>
          <cell r="K62">
            <v>1308516.1033282741</v>
          </cell>
          <cell r="L62">
            <v>15785205.858829344</v>
          </cell>
          <cell r="M62">
            <v>15.343272246041867</v>
          </cell>
          <cell r="N62">
            <v>67</v>
          </cell>
          <cell r="O62">
            <v>912428.23005492263</v>
          </cell>
          <cell r="P62">
            <v>77889.848825008623</v>
          </cell>
          <cell r="Q62">
            <v>976566.18126286322</v>
          </cell>
          <cell r="R62">
            <v>12.07945170534183</v>
          </cell>
          <cell r="S62">
            <v>885104239208.98938</v>
          </cell>
          <cell r="T62">
            <v>75557323979.566742</v>
          </cell>
          <cell r="U62">
            <v>880647754657.57117</v>
          </cell>
          <cell r="V62">
            <v>11.197025912789892</v>
          </cell>
          <cell r="W62">
            <v>15.784485142317836</v>
          </cell>
          <cell r="X62">
            <v>16.00509159045582</v>
          </cell>
          <cell r="Y62">
            <v>16.225698038593805</v>
          </cell>
          <cell r="Z62">
            <v>7.3782910189367952</v>
          </cell>
          <cell r="AA62">
            <v>4.4931764971662229</v>
          </cell>
          <cell r="AB62">
            <v>3.7645462943847647</v>
          </cell>
          <cell r="AC62">
            <v>7.7426061203275243</v>
          </cell>
          <cell r="AD62">
            <v>7.9247636710228893</v>
          </cell>
          <cell r="AE62">
            <v>8.1069212217182525</v>
          </cell>
          <cell r="AF62">
            <v>0.94059573790447559</v>
          </cell>
        </row>
        <row r="63">
          <cell r="D63">
            <v>58</v>
          </cell>
          <cell r="E63">
            <v>3.5130000000000001E-3</v>
          </cell>
          <cell r="F63">
            <v>967079.3609251437</v>
          </cell>
          <cell r="G63">
            <v>25071.762426892888</v>
          </cell>
          <cell r="H63">
            <v>318190.61580768251</v>
          </cell>
          <cell r="I63">
            <v>3318824.2481598267</v>
          </cell>
          <cell r="J63">
            <v>79066.920839311264</v>
          </cell>
          <cell r="K63">
            <v>1225707.0434036171</v>
          </cell>
          <cell r="L63">
            <v>14476689.755501069</v>
          </cell>
          <cell r="M63">
            <v>15.043813840130493</v>
          </cell>
          <cell r="N63">
            <v>68</v>
          </cell>
          <cell r="O63">
            <v>901883.2970001779</v>
          </cell>
          <cell r="P63">
            <v>73736.590947399774</v>
          </cell>
          <cell r="Q63">
            <v>898676.33243785461</v>
          </cell>
          <cell r="R63">
            <v>11.729324393871986</v>
          </cell>
          <cell r="S63">
            <v>872192722491.99365</v>
          </cell>
          <cell r="T63">
            <v>71309135250.210114</v>
          </cell>
          <cell r="U63">
            <v>805090430678.00439</v>
          </cell>
          <cell r="V63">
            <v>10.831811019884473</v>
          </cell>
          <cell r="W63">
            <v>15.492570527124251</v>
          </cell>
          <cell r="X63">
            <v>15.716948870621128</v>
          </cell>
          <cell r="Y63">
            <v>15.941327214118006</v>
          </cell>
          <cell r="Z63">
            <v>7.1034081874451207</v>
          </cell>
          <cell r="AA63">
            <v>4.1978493382008422</v>
          </cell>
          <cell r="AB63">
            <v>3.4740277252055853</v>
          </cell>
          <cell r="AC63">
            <v>7.4653189939427493</v>
          </cell>
          <cell r="AD63">
            <v>7.6462743971915632</v>
          </cell>
          <cell r="AE63">
            <v>7.8272298004403762</v>
          </cell>
          <cell r="AF63">
            <v>0.93258457727544009</v>
          </cell>
        </row>
        <row r="64">
          <cell r="D64">
            <v>59</v>
          </cell>
          <cell r="E64">
            <v>3.986E-3</v>
          </cell>
          <cell r="F64">
            <v>963682.01113021374</v>
          </cell>
          <cell r="G64">
            <v>23458.859460551375</v>
          </cell>
          <cell r="H64">
            <v>293118.85338078963</v>
          </cell>
          <cell r="I64">
            <v>3000633.632352144</v>
          </cell>
          <cell r="J64">
            <v>75460.039362751966</v>
          </cell>
          <cell r="K64">
            <v>1146640.1225643058</v>
          </cell>
          <cell r="L64">
            <v>13250982.712097451</v>
          </cell>
          <cell r="M64">
            <v>14.736995641412763</v>
          </cell>
          <cell r="N64">
            <v>69</v>
          </cell>
          <cell r="O64">
            <v>890449.22056080971</v>
          </cell>
          <cell r="P64">
            <v>69725.627808747449</v>
          </cell>
          <cell r="Q64">
            <v>824939.74149045488</v>
          </cell>
          <cell r="R64">
            <v>11.372893826832328</v>
          </cell>
          <cell r="S64">
            <v>858109895679.37231</v>
          </cell>
          <cell r="T64">
            <v>67193333234.050499</v>
          </cell>
          <cell r="U64">
            <v>733781295427.79431</v>
          </cell>
          <cell r="V64">
            <v>10.462114575864119</v>
          </cell>
          <cell r="W64">
            <v>15.192385266896867</v>
          </cell>
          <cell r="X64">
            <v>15.42008007963892</v>
          </cell>
          <cell r="Y64">
            <v>15.647774892380973</v>
          </cell>
          <cell r="Z64">
            <v>6.8242028379337318</v>
          </cell>
          <cell r="AA64">
            <v>3.9028825790433515</v>
          </cell>
          <cell r="AB64">
            <v>3.1875670540874856</v>
          </cell>
          <cell r="AC64">
            <v>7.1818606004116647</v>
          </cell>
          <cell r="AD64">
            <v>7.3606894816506312</v>
          </cell>
          <cell r="AE64">
            <v>7.5395183628895968</v>
          </cell>
          <cell r="AF64">
            <v>0.92400730767660999</v>
          </cell>
        </row>
        <row r="65">
          <cell r="D65">
            <v>60</v>
          </cell>
          <cell r="E65">
            <v>4.5529999999999998E-3</v>
          </cell>
          <cell r="F65">
            <v>959840.77463384869</v>
          </cell>
          <cell r="G65">
            <v>21939.298072057856</v>
          </cell>
          <cell r="H65">
            <v>269659.99392023828</v>
          </cell>
          <cell r="I65">
            <v>2707514.7789713545</v>
          </cell>
          <cell r="J65">
            <v>71983.512449548434</v>
          </cell>
          <cell r="K65">
            <v>1071180.0832015539</v>
          </cell>
          <cell r="L65">
            <v>12104342.589533145</v>
          </cell>
          <cell r="M65">
            <v>14.422575457444543</v>
          </cell>
          <cell r="N65">
            <v>70</v>
          </cell>
          <cell r="O65">
            <v>877950.87530101812</v>
          </cell>
          <cell r="P65">
            <v>65842.157816676394</v>
          </cell>
          <cell r="Q65">
            <v>755214.11368170741</v>
          </cell>
          <cell r="R65">
            <v>11.01173597673457</v>
          </cell>
          <cell r="S65">
            <v>842693048239.39478</v>
          </cell>
          <cell r="T65">
            <v>63197987762.322792</v>
          </cell>
          <cell r="U65">
            <v>666587962193.74377</v>
          </cell>
          <cell r="V65">
            <v>10.089280377101106</v>
          </cell>
          <cell r="W65">
            <v>14.883803257261274</v>
          </cell>
          <cell r="X65">
            <v>15.11441715716964</v>
          </cell>
          <cell r="Y65">
            <v>15.345031057078007</v>
          </cell>
          <cell r="Z65">
            <v>6.5408221076140052</v>
          </cell>
          <cell r="AA65">
            <v>3.609870713075122</v>
          </cell>
          <cell r="AB65">
            <v>2.9066786294572058</v>
          </cell>
          <cell r="AC65">
            <v>6.892418149422963</v>
          </cell>
          <cell r="AD65">
            <v>7.0682161703274424</v>
          </cell>
          <cell r="AE65">
            <v>7.2440141912319209</v>
          </cell>
          <cell r="AF65">
            <v>0.91468387101593052</v>
          </cell>
        </row>
        <row r="66">
          <cell r="D66">
            <v>61</v>
          </cell>
          <cell r="E66">
            <v>5.2979999999999998E-3</v>
          </cell>
          <cell r="F66">
            <v>955470.61958694074</v>
          </cell>
          <cell r="G66">
            <v>20506.486805573499</v>
          </cell>
          <cell r="H66">
            <v>247720.69584818045</v>
          </cell>
          <cell r="I66">
            <v>2437854.7850511163</v>
          </cell>
          <cell r="J66">
            <v>68628.062861702318</v>
          </cell>
          <cell r="K66">
            <v>999196.57075200544</v>
          </cell>
          <cell r="L66">
            <v>11033162.506331591</v>
          </cell>
          <cell r="M66">
            <v>14.101258313098</v>
          </cell>
          <cell r="N66">
            <v>71</v>
          </cell>
          <cell r="O66">
            <v>864476.96321777336</v>
          </cell>
          <cell r="P66">
            <v>62092.311535283712</v>
          </cell>
          <cell r="Q66">
            <v>689371.95586503099</v>
          </cell>
          <cell r="R66">
            <v>10.644038905994529</v>
          </cell>
          <cell r="S66">
            <v>825982339664.32288</v>
          </cell>
          <cell r="T66">
            <v>59327379374.202873</v>
          </cell>
          <cell r="U66">
            <v>603389974431.42102</v>
          </cell>
          <cell r="V66">
            <v>9.7121812047450362</v>
          </cell>
          <cell r="W66">
            <v>14.567187163722746</v>
          </cell>
          <cell r="X66">
            <v>14.800151589035121</v>
          </cell>
          <cell r="Y66">
            <v>15.033116014347494</v>
          </cell>
          <cell r="Z66">
            <v>6.2538585822584389</v>
          </cell>
          <cell r="AA66">
            <v>3.319383609932796</v>
          </cell>
          <cell r="AB66">
            <v>2.6322043791938148</v>
          </cell>
          <cell r="AC66">
            <v>6.59744819762793</v>
          </cell>
          <cell r="AD66">
            <v>6.7692430053126751</v>
          </cell>
          <cell r="AE66">
            <v>6.9410378129974193</v>
          </cell>
          <cell r="AF66">
            <v>0.90476561549479684</v>
          </cell>
        </row>
        <row r="67">
          <cell r="D67">
            <v>62</v>
          </cell>
          <cell r="E67">
            <v>6.0850000000000001E-3</v>
          </cell>
          <cell r="F67">
            <v>950408.53624436911</v>
          </cell>
          <cell r="G67">
            <v>19152.904637068143</v>
          </cell>
          <cell r="H67">
            <v>227214.20904260693</v>
          </cell>
          <cell r="I67">
            <v>2190134.0892029358</v>
          </cell>
          <cell r="J67">
            <v>65380.057100802107</v>
          </cell>
          <cell r="K67">
            <v>930568.50789030315</v>
          </cell>
          <cell r="L67">
            <v>10033965.935579585</v>
          </cell>
          <cell r="M67">
            <v>13.774883172665813</v>
          </cell>
          <cell r="N67">
            <v>72</v>
          </cell>
          <cell r="O67">
            <v>849896.69475614233</v>
          </cell>
          <cell r="P67">
            <v>58465.693766298784</v>
          </cell>
          <cell r="Q67">
            <v>627279.6443297473</v>
          </cell>
          <cell r="R67">
            <v>10.270687463668283</v>
          </cell>
          <cell r="S67">
            <v>807749073622.11255</v>
          </cell>
          <cell r="T67">
            <v>55566294432.93956</v>
          </cell>
          <cell r="U67">
            <v>544062595057.2182</v>
          </cell>
          <cell r="V67">
            <v>9.3329007341789918</v>
          </cell>
          <cell r="W67">
            <v>14.243776537410458</v>
          </cell>
          <cell r="X67">
            <v>14.478223219782782</v>
          </cell>
          <cell r="Y67">
            <v>14.712669902155104</v>
          </cell>
          <cell r="Z67">
            <v>5.9643185252727928</v>
          </cell>
          <cell r="AA67">
            <v>3.0331034785115087</v>
          </cell>
          <cell r="AB67">
            <v>2.3659698079490044</v>
          </cell>
          <cell r="AC67">
            <v>6.2978853605540452</v>
          </cell>
          <cell r="AD67">
            <v>6.464668778194671</v>
          </cell>
          <cell r="AE67">
            <v>6.6314521958352968</v>
          </cell>
          <cell r="AF67">
            <v>0.89424354090356872</v>
          </cell>
        </row>
        <row r="68">
          <cell r="D68">
            <v>63</v>
          </cell>
          <cell r="E68">
            <v>7.0889999999999998E-3</v>
          </cell>
          <cell r="F68">
            <v>944625.30030132213</v>
          </cell>
          <cell r="G68">
            <v>17874.515692348905</v>
          </cell>
          <cell r="H68">
            <v>208061.3044055388</v>
          </cell>
          <cell r="I68">
            <v>1962919.8801603289</v>
          </cell>
          <cell r="J68">
            <v>62236.49187080808</v>
          </cell>
          <cell r="K68">
            <v>865188.45078950108</v>
          </cell>
          <cell r="L68">
            <v>9103397.4276892822</v>
          </cell>
          <cell r="M68">
            <v>13.443292943827002</v>
          </cell>
          <cell r="N68">
            <v>73</v>
          </cell>
          <cell r="O68">
            <v>833927.13586167444</v>
          </cell>
          <cell r="P68">
            <v>54943.160420693559</v>
          </cell>
          <cell r="Q68">
            <v>568813.95056344848</v>
          </cell>
          <cell r="R68">
            <v>9.894437534015843</v>
          </cell>
          <cell r="S68">
            <v>787748671142.75574</v>
          </cell>
          <cell r="T68">
            <v>51900699411.901375</v>
          </cell>
          <cell r="U68">
            <v>488496300624.27863</v>
          </cell>
          <cell r="V68">
            <v>8.9537999550335154</v>
          </cell>
          <cell r="W68">
            <v>13.913611733318167</v>
          </cell>
          <cell r="X68">
            <v>14.148771128063748</v>
          </cell>
          <cell r="Y68">
            <v>14.383930522809329</v>
          </cell>
          <cell r="Z68">
            <v>5.6723775896803481</v>
          </cell>
          <cell r="AA68">
            <v>2.7533245728505835</v>
          </cell>
          <cell r="AB68">
            <v>2.1098607711329431</v>
          </cell>
          <cell r="AC68">
            <v>5.9941094905391683</v>
          </cell>
          <cell r="AD68">
            <v>6.1549754409685784</v>
          </cell>
          <cell r="AE68">
            <v>6.3158413913979885</v>
          </cell>
          <cell r="AF68">
            <v>0.88281261956001333</v>
          </cell>
        </row>
        <row r="69">
          <cell r="D69">
            <v>64</v>
          </cell>
          <cell r="E69">
            <v>8.0090000000000005E-3</v>
          </cell>
          <cell r="F69">
            <v>937928.85154748603</v>
          </cell>
          <cell r="G69">
            <v>16664.603991179196</v>
          </cell>
          <cell r="H69">
            <v>190186.78871318989</v>
          </cell>
          <cell r="I69">
            <v>1754858.5757547901</v>
          </cell>
          <cell r="J69">
            <v>59184.228476558361</v>
          </cell>
          <cell r="K69">
            <v>802951.95891869301</v>
          </cell>
          <cell r="L69">
            <v>8238208.9768997803</v>
          </cell>
          <cell r="M69">
            <v>13.108658745252697</v>
          </cell>
          <cell r="N69">
            <v>74</v>
          </cell>
          <cell r="O69">
            <v>816614.80852118612</v>
          </cell>
          <cell r="P69">
            <v>51529.193632457442</v>
          </cell>
          <cell r="Q69">
            <v>513870.79014275491</v>
          </cell>
          <cell r="R69">
            <v>9.5140872290384344</v>
          </cell>
          <cell r="S69">
            <v>765926589512.94629</v>
          </cell>
          <cell r="T69">
            <v>48330717404.858833</v>
          </cell>
          <cell r="U69">
            <v>436595601212.37726</v>
          </cell>
          <cell r="V69">
            <v>8.5751680226487128</v>
          </cell>
          <cell r="W69">
            <v>13.578118348447557</v>
          </cell>
          <cell r="X69">
            <v>13.812848150044989</v>
          </cell>
          <cell r="Y69">
            <v>14.047577951642419</v>
          </cell>
          <cell r="Z69">
            <v>5.3792280589319228</v>
          </cell>
          <cell r="AA69">
            <v>2.4810539497581652</v>
          </cell>
          <cell r="AB69">
            <v>1.8650562090842286</v>
          </cell>
          <cell r="AC69">
            <v>5.6872269292688911</v>
          </cell>
          <cell r="AD69">
            <v>5.8412263644373752</v>
          </cell>
          <cell r="AE69">
            <v>5.9952257996058602</v>
          </cell>
          <cell r="AF69">
            <v>0.87065752074249103</v>
          </cell>
        </row>
        <row r="70">
          <cell r="D70">
            <v>65</v>
          </cell>
          <cell r="E70">
            <v>9.0550000000000005E-3</v>
          </cell>
          <cell r="F70">
            <v>930416.97937544214</v>
          </cell>
          <cell r="G70">
            <v>15522.194533158536</v>
          </cell>
          <cell r="H70">
            <v>173522.18472201069</v>
          </cell>
          <cell r="I70">
            <v>1564671.7870416003</v>
          </cell>
          <cell r="J70">
            <v>56229.508385449204</v>
          </cell>
          <cell r="K70">
            <v>743767.73044213466</v>
          </cell>
          <cell r="L70">
            <v>7435257.0179810878</v>
          </cell>
          <cell r="M70">
            <v>12.769022761328936</v>
          </cell>
          <cell r="N70">
            <v>75</v>
          </cell>
          <cell r="O70">
            <v>797709.35908911214</v>
          </cell>
          <cell r="P70">
            <v>48209.357836700357</v>
          </cell>
          <cell r="Q70">
            <v>462341.59651029744</v>
          </cell>
          <cell r="R70">
            <v>9.1319540560234795</v>
          </cell>
          <cell r="S70">
            <v>742202332303.21167</v>
          </cell>
          <cell r="T70">
            <v>44854805096.052544</v>
          </cell>
          <cell r="U70">
            <v>388264883807.51843</v>
          </cell>
          <cell r="V70">
            <v>8.1977043637669897</v>
          </cell>
          <cell r="W70">
            <v>13.23614760745718</v>
          </cell>
          <cell r="X70">
            <v>13.469710030521302</v>
          </cell>
          <cell r="Y70">
            <v>13.703272453585425</v>
          </cell>
          <cell r="Z70">
            <v>5.0843592738394037</v>
          </cell>
          <cell r="AA70">
            <v>2.2182757533990176</v>
          </cell>
          <cell r="AB70">
            <v>1.6327717590866351</v>
          </cell>
          <cell r="AC70">
            <v>5.377111270995595</v>
          </cell>
          <cell r="AD70">
            <v>5.5234872695736907</v>
          </cell>
          <cell r="AE70">
            <v>5.6698632681517864</v>
          </cell>
          <cell r="AF70">
            <v>0.85736758547182557</v>
          </cell>
        </row>
        <row r="71">
          <cell r="D71">
            <v>66</v>
          </cell>
          <cell r="E71">
            <v>1.0373E-2</v>
          </cell>
          <cell r="F71">
            <v>921992.05362719751</v>
          </cell>
          <cell r="G71">
            <v>14442.855456958483</v>
          </cell>
          <cell r="H71">
            <v>157999.99018885216</v>
          </cell>
          <cell r="I71">
            <v>1391149.6023195896</v>
          </cell>
          <cell r="J71">
            <v>53365.969193201265</v>
          </cell>
          <cell r="K71">
            <v>687538.22205668548</v>
          </cell>
          <cell r="L71">
            <v>6691489.2875389531</v>
          </cell>
          <cell r="M71">
            <v>12.425124654051571</v>
          </cell>
          <cell r="N71">
            <v>76</v>
          </cell>
          <cell r="O71">
            <v>777119.6828216631</v>
          </cell>
          <cell r="P71">
            <v>44980.58837897543</v>
          </cell>
          <cell r="Q71">
            <v>414132.23867359711</v>
          </cell>
          <cell r="R71">
            <v>8.7485768827893278</v>
          </cell>
          <cell r="S71">
            <v>716498172278.86157</v>
          </cell>
          <cell r="T71">
            <v>41471745052.891212</v>
          </cell>
          <cell r="U71">
            <v>343410078711.46588</v>
          </cell>
          <cell r="V71">
            <v>7.822246089439834</v>
          </cell>
          <cell r="W71">
            <v>12.888290050726317</v>
          </cell>
          <cell r="X71">
            <v>13.11987274906369</v>
          </cell>
          <cell r="Y71">
            <v>13.351455447401065</v>
          </cell>
          <cell r="Z71">
            <v>4.7885450203985833</v>
          </cell>
          <cell r="AA71">
            <v>1.9665917034137326</v>
          </cell>
          <cell r="AB71">
            <v>1.4143555378434081</v>
          </cell>
          <cell r="AC71">
            <v>5.0646631031837455</v>
          </cell>
          <cell r="AD71">
            <v>5.2027221445763265</v>
          </cell>
          <cell r="AE71">
            <v>5.3407811859689076</v>
          </cell>
          <cell r="AF71">
            <v>0.84287026093598771</v>
          </cell>
        </row>
        <row r="72">
          <cell r="D72">
            <v>67</v>
          </cell>
          <cell r="E72">
            <v>1.1557E-2</v>
          </cell>
          <cell r="F72">
            <v>912428.23005492263</v>
          </cell>
          <cell r="G72">
            <v>13420.694570237985</v>
          </cell>
          <cell r="H72">
            <v>143557.13473189366</v>
          </cell>
          <cell r="I72">
            <v>1233149.6121307374</v>
          </cell>
          <cell r="J72">
            <v>50580.893966812582</v>
          </cell>
          <cell r="K72">
            <v>634172.2528634842</v>
          </cell>
          <cell r="L72">
            <v>6003951.0654822672</v>
          </cell>
          <cell r="M72">
            <v>12.079449278408976</v>
          </cell>
          <cell r="N72">
            <v>77</v>
          </cell>
          <cell r="O72">
            <v>754835.77591675194</v>
          </cell>
          <cell r="P72">
            <v>41844.6811336643</v>
          </cell>
          <cell r="Q72">
            <v>369151.65029462171</v>
          </cell>
          <cell r="R72">
            <v>8.3636158438020374</v>
          </cell>
          <cell r="S72">
            <v>688733471001.8562</v>
          </cell>
          <cell r="T72">
            <v>38180268344.001938</v>
          </cell>
          <cell r="U72">
            <v>301938333658.57465</v>
          </cell>
          <cell r="V72">
            <v>7.4498964082213437</v>
          </cell>
          <cell r="W72">
            <v>12.536308996199324</v>
          </cell>
          <cell r="X72">
            <v>12.764738855094496</v>
          </cell>
          <cell r="Y72">
            <v>12.99316871398967</v>
          </cell>
          <cell r="Z72">
            <v>4.4931740702333647</v>
          </cell>
          <cell r="AA72">
            <v>1.727370965793791</v>
          </cell>
          <cell r="AB72">
            <v>1.2110189805380134</v>
          </cell>
          <cell r="AC72">
            <v>4.7513500628612535</v>
          </cell>
          <cell r="AD72">
            <v>4.8804380591751979</v>
          </cell>
          <cell r="AE72">
            <v>5.0095260554891423</v>
          </cell>
          <cell r="AF72">
            <v>0.82728235608330025</v>
          </cell>
        </row>
        <row r="73">
          <cell r="D73">
            <v>68</v>
          </cell>
          <cell r="E73">
            <v>1.2678E-2</v>
          </cell>
          <cell r="F73">
            <v>901883.2970001779</v>
          </cell>
          <cell r="G73">
            <v>12455.954556891778</v>
          </cell>
          <cell r="H73">
            <v>130136.44016165567</v>
          </cell>
          <cell r="I73">
            <v>1089592.4773988437</v>
          </cell>
          <cell r="J73">
            <v>47883.809565016811</v>
          </cell>
          <cell r="K73">
            <v>583591.35889667156</v>
          </cell>
          <cell r="L73">
            <v>5369778.8126187827</v>
          </cell>
          <cell r="M73">
            <v>11.729321830240675</v>
          </cell>
          <cell r="N73">
            <v>78</v>
          </cell>
          <cell r="O73">
            <v>730320.21958652767</v>
          </cell>
          <cell r="P73">
            <v>38774.988329954242</v>
          </cell>
          <cell r="Q73">
            <v>327306.96916095738</v>
          </cell>
          <cell r="R73">
            <v>7.9828547432626307</v>
          </cell>
          <cell r="S73">
            <v>658663607506.59143</v>
          </cell>
          <cell r="T73">
            <v>34970514316.162552</v>
          </cell>
          <cell r="U73">
            <v>263758065314.57269</v>
          </cell>
          <cell r="V73">
            <v>7.0839653852379838</v>
          </cell>
          <cell r="W73">
            <v>12.178766509252998</v>
          </cell>
          <cell r="X73">
            <v>12.40348884875916</v>
          </cell>
          <cell r="Y73">
            <v>12.628211188265322</v>
          </cell>
          <cell r="Z73">
            <v>4.1978467745695287</v>
          </cell>
          <cell r="AA73">
            <v>1.5033416573232055</v>
          </cell>
          <cell r="AB73">
            <v>1.0243402292007804</v>
          </cell>
          <cell r="AC73">
            <v>4.4373474886307411</v>
          </cell>
          <cell r="AD73">
            <v>4.5570978456613478</v>
          </cell>
          <cell r="AE73">
            <v>4.6768482026919536</v>
          </cell>
          <cell r="AF73">
            <v>0.80977241957546042</v>
          </cell>
        </row>
        <row r="74">
          <cell r="D74">
            <v>69</v>
          </cell>
          <cell r="E74">
            <v>1.4036E-2</v>
          </cell>
          <cell r="F74">
            <v>890449.22056080971</v>
          </cell>
          <cell r="G74">
            <v>11547.453488281224</v>
          </cell>
          <cell r="H74">
            <v>117680.48560476389</v>
          </cell>
          <cell r="I74">
            <v>959456.03723718808</v>
          </cell>
          <cell r="J74">
            <v>45279.129952956406</v>
          </cell>
          <cell r="K74">
            <v>535707.54933165479</v>
          </cell>
          <cell r="L74">
            <v>4786187.4537221109</v>
          </cell>
          <cell r="M74">
            <v>11.372891115728258</v>
          </cell>
          <cell r="N74">
            <v>79</v>
          </cell>
          <cell r="O74">
            <v>703721.95718918636</v>
          </cell>
          <cell r="P74">
            <v>35784.093258288129</v>
          </cell>
          <cell r="Q74">
            <v>288531.98083100311</v>
          </cell>
          <cell r="R74">
            <v>7.6048018353683302</v>
          </cell>
          <cell r="S74">
            <v>626628668270.63855</v>
          </cell>
          <cell r="T74">
            <v>31863917950.317993</v>
          </cell>
          <cell r="U74">
            <v>228787550998.41016</v>
          </cell>
          <cell r="V74">
            <v>6.7218116618657557</v>
          </cell>
          <cell r="W74">
            <v>11.814386202479545</v>
          </cell>
          <cell r="X74">
            <v>12.035133745855189</v>
          </cell>
          <cell r="Y74">
            <v>12.255881289230832</v>
          </cell>
          <cell r="Z74">
            <v>3.9028798679392795</v>
          </cell>
          <cell r="AA74">
            <v>1.2956276699642999</v>
          </cell>
          <cell r="AB74">
            <v>0.85494545132509525</v>
          </cell>
          <cell r="AC74">
            <v>4.1232209772588817</v>
          </cell>
          <cell r="AD74">
            <v>4.2333915319186826</v>
          </cell>
          <cell r="AE74">
            <v>4.3435620865784843</v>
          </cell>
          <cell r="AF74">
            <v>0.79029993057434367</v>
          </cell>
        </row>
        <row r="75">
          <cell r="D75">
            <v>70</v>
          </cell>
          <cell r="E75">
            <v>1.5347E-2</v>
          </cell>
          <cell r="F75">
            <v>877950.87530101812</v>
          </cell>
          <cell r="G75">
            <v>10690.491484619446</v>
          </cell>
          <cell r="H75">
            <v>106133.03211648266</v>
          </cell>
          <cell r="I75">
            <v>841775.55163242423</v>
          </cell>
          <cell r="J75">
            <v>42757.243123601358</v>
          </cell>
          <cell r="K75">
            <v>490428.41937869834</v>
          </cell>
          <cell r="L75">
            <v>4250479.9043904562</v>
          </cell>
          <cell r="M75">
            <v>11.011733105725485</v>
          </cell>
          <cell r="N75">
            <v>80</v>
          </cell>
          <cell r="O75">
            <v>674967.87801843625</v>
          </cell>
          <cell r="P75">
            <v>32871.731748271901</v>
          </cell>
          <cell r="Q75">
            <v>252747.88757271497</v>
          </cell>
          <cell r="R75">
            <v>7.2305797275370356</v>
          </cell>
          <cell r="S75">
            <v>592588639306.35693</v>
          </cell>
          <cell r="T75">
            <v>28859765661.05558</v>
          </cell>
          <cell r="U75">
            <v>196923633048.09216</v>
          </cell>
          <cell r="V75">
            <v>6.3651327807324538</v>
          </cell>
          <cell r="W75">
            <v>11.444456579127776</v>
          </cell>
          <cell r="X75">
            <v>11.660818315828921</v>
          </cell>
          <cell r="Y75">
            <v>11.877180052530067</v>
          </cell>
          <cell r="Z75">
            <v>3.6098678420660351</v>
          </cell>
          <cell r="AA75">
            <v>1.1055391682060245</v>
          </cell>
          <cell r="AB75">
            <v>0.70369219840216979</v>
          </cell>
          <cell r="AC75">
            <v>3.8107913269679625</v>
          </cell>
          <cell r="AD75">
            <v>3.911253069418926</v>
          </cell>
          <cell r="AE75">
            <v>4.01171481186989</v>
          </cell>
          <cell r="AF75">
            <v>0.76879914014211082</v>
          </cell>
        </row>
        <row r="76">
          <cell r="D76">
            <v>71</v>
          </cell>
          <cell r="E76">
            <v>1.6865999999999999E-2</v>
          </cell>
          <cell r="F76">
            <v>864476.96321777336</v>
          </cell>
          <cell r="G76">
            <v>9883.9666777511648</v>
          </cell>
          <cell r="H76">
            <v>95442.540631863216</v>
          </cell>
          <cell r="I76">
            <v>735642.51951594162</v>
          </cell>
          <cell r="J76">
            <v>40322.130204367255</v>
          </cell>
          <cell r="K76">
            <v>447671.17625509697</v>
          </cell>
          <cell r="L76">
            <v>3760051.4850117578</v>
          </cell>
          <cell r="M76">
            <v>10.644035861600969</v>
          </cell>
          <cell r="N76">
            <v>81</v>
          </cell>
          <cell r="O76">
            <v>644017.90093977889</v>
          </cell>
          <cell r="P76">
            <v>30039.173697559043</v>
          </cell>
          <cell r="Q76">
            <v>219876.15582444306</v>
          </cell>
          <cell r="R76">
            <v>6.8613139391983351</v>
          </cell>
          <cell r="S76">
            <v>556738639262.30481</v>
          </cell>
          <cell r="T76">
            <v>25968173655.637054</v>
          </cell>
          <cell r="U76">
            <v>168063867387.03659</v>
          </cell>
          <cell r="V76">
            <v>6.0135837762687911</v>
          </cell>
          <cell r="W76">
            <v>11.067900943065741</v>
          </cell>
          <cell r="X76">
            <v>11.279833483798127</v>
          </cell>
          <cell r="Y76">
            <v>11.491766024530513</v>
          </cell>
          <cell r="Z76">
            <v>3.3193805655392343</v>
          </cell>
          <cell r="AA76">
            <v>0.93407957238889061</v>
          </cell>
          <cell r="AB76">
            <v>0.57081931331763724</v>
          </cell>
          <cell r="AC76">
            <v>3.5010106950748612</v>
          </cell>
          <cell r="AD76">
            <v>3.5918257598426742</v>
          </cell>
          <cell r="AE76">
            <v>3.6826408246104871</v>
          </cell>
          <cell r="AF76">
            <v>0.74497982981825528</v>
          </cell>
        </row>
        <row r="77">
          <cell r="D77">
            <v>72</v>
          </cell>
          <cell r="E77">
            <v>1.8790000000000001E-2</v>
          </cell>
          <cell r="F77">
            <v>849896.69475614233</v>
          </cell>
          <cell r="G77">
            <v>9124.1912636283687</v>
          </cell>
          <cell r="H77">
            <v>85558.573954112057</v>
          </cell>
          <cell r="I77">
            <v>640199.97888407845</v>
          </cell>
          <cell r="J77">
            <v>37967.04065677672</v>
          </cell>
          <cell r="K77">
            <v>407349.0460507297</v>
          </cell>
          <cell r="L77">
            <v>3312380.3087566607</v>
          </cell>
          <cell r="M77">
            <v>10.270684230431469</v>
          </cell>
          <cell r="N77">
            <v>82</v>
          </cell>
          <cell r="O77">
            <v>610722.17546119238</v>
          </cell>
          <cell r="P77">
            <v>27282.508343420803</v>
          </cell>
          <cell r="Q77">
            <v>189836.98212688402</v>
          </cell>
          <cell r="R77">
            <v>6.4998605298296681</v>
          </cell>
          <cell r="S77">
            <v>519050758338.74823</v>
          </cell>
          <cell r="T77">
            <v>23187313665.730217</v>
          </cell>
          <cell r="U77">
            <v>142095693731.39954</v>
          </cell>
          <cell r="V77">
            <v>5.6698320841816088</v>
          </cell>
          <cell r="W77">
            <v>10.685698453255497</v>
          </cell>
          <cell r="X77">
            <v>10.893205564667513</v>
          </cell>
          <cell r="Y77">
            <v>11.100712676079528</v>
          </cell>
          <cell r="Z77">
            <v>3.0331002452746949</v>
          </cell>
          <cell r="AA77">
            <v>0.78181950584456827</v>
          </cell>
          <cell r="AB77">
            <v>0.4562975138661341</v>
          </cell>
          <cell r="AC77">
            <v>3.1958612412639118</v>
          </cell>
          <cell r="AD77">
            <v>3.2772417392585207</v>
          </cell>
          <cell r="AE77">
            <v>3.3586222372531291</v>
          </cell>
          <cell r="AF77">
            <v>0.71858401053839205</v>
          </cell>
        </row>
        <row r="78">
          <cell r="D78">
            <v>73</v>
          </cell>
          <cell r="E78">
            <v>2.0760000000000001E-2</v>
          </cell>
          <cell r="F78">
            <v>833927.13586167444</v>
          </cell>
          <cell r="G78">
            <v>8406.3358777321992</v>
          </cell>
          <cell r="H78">
            <v>76434.38269048369</v>
          </cell>
          <cell r="I78">
            <v>554641.40492996643</v>
          </cell>
          <cell r="J78">
            <v>35679.54249961747</v>
          </cell>
          <cell r="K78">
            <v>369382.00539395295</v>
          </cell>
          <cell r="L78">
            <v>2905031.262705931</v>
          </cell>
          <cell r="M78">
            <v>9.8944340934887247</v>
          </cell>
          <cell r="N78">
            <v>83</v>
          </cell>
          <cell r="O78">
            <v>575127.45490878774</v>
          </cell>
          <cell r="P78">
            <v>24606.807462754961</v>
          </cell>
          <cell r="Q78">
            <v>162554.47378346321</v>
          </cell>
          <cell r="R78">
            <v>6.1477440308069289</v>
          </cell>
          <cell r="S78">
            <v>479614391227.49969</v>
          </cell>
          <cell r="T78">
            <v>20520284470.114925</v>
          </cell>
          <cell r="U78">
            <v>118908380065.66933</v>
          </cell>
          <cell r="V78">
            <v>5.3363416985281225</v>
          </cell>
          <cell r="W78">
            <v>10.300135259628128</v>
          </cell>
          <cell r="X78">
            <v>10.502985842697829</v>
          </cell>
          <cell r="Y78">
            <v>10.705836425767531</v>
          </cell>
          <cell r="Z78">
            <v>2.7533211323234643</v>
          </cell>
          <cell r="AA78">
            <v>0.64844898149707664</v>
          </cell>
          <cell r="AB78">
            <v>0.35940328288175205</v>
          </cell>
          <cell r="AC78">
            <v>2.8978439816311266</v>
          </cell>
          <cell r="AD78">
            <v>2.9701054062849579</v>
          </cell>
          <cell r="AE78">
            <v>3.0423668309387888</v>
          </cell>
          <cell r="AF78">
            <v>0.68966151858642188</v>
          </cell>
        </row>
        <row r="79">
          <cell r="D79">
            <v>74</v>
          </cell>
          <cell r="E79">
            <v>2.3151000000000001E-2</v>
          </cell>
          <cell r="F79">
            <v>816614.80852118612</v>
          </cell>
          <cell r="G79">
            <v>7729.4087745638308</v>
          </cell>
          <cell r="H79">
            <v>68028.046812751491</v>
          </cell>
          <cell r="I79">
            <v>478207.02223948279</v>
          </cell>
          <cell r="J79">
            <v>33462.546386170819</v>
          </cell>
          <cell r="K79">
            <v>333702.46289433545</v>
          </cell>
          <cell r="L79">
            <v>2535649.2573119779</v>
          </cell>
          <cell r="M79">
            <v>9.5140835605658669</v>
          </cell>
          <cell r="N79">
            <v>84</v>
          </cell>
          <cell r="O79">
            <v>537822.96280103899</v>
          </cell>
          <cell r="P79">
            <v>22038.451485919486</v>
          </cell>
          <cell r="Q79">
            <v>137947.66632070826</v>
          </cell>
          <cell r="R79">
            <v>5.8010749744075234</v>
          </cell>
          <cell r="S79">
            <v>439194195786.06744</v>
          </cell>
          <cell r="T79">
            <v>17996925840.277592</v>
          </cell>
          <cell r="U79">
            <v>98388095595.554398</v>
          </cell>
          <cell r="V79">
            <v>5.0086056577336446</v>
          </cell>
          <cell r="W79">
            <v>9.9103182189028054</v>
          </cell>
          <cell r="X79">
            <v>10.108435548071276</v>
          </cell>
          <cell r="Y79">
            <v>10.306552877239746</v>
          </cell>
          <cell r="Z79">
            <v>2.481050281285595</v>
          </cell>
          <cell r="AA79">
            <v>0.53298278767891338</v>
          </cell>
          <cell r="AB79">
            <v>0.27870669291605643</v>
          </cell>
          <cell r="AC79">
            <v>2.6081883286670235</v>
          </cell>
          <cell r="AD79">
            <v>2.6717573523577376</v>
          </cell>
          <cell r="AE79">
            <v>2.7353263760484516</v>
          </cell>
          <cell r="AF79">
            <v>0.65860055094394698</v>
          </cell>
        </row>
        <row r="80">
          <cell r="D80">
            <v>75</v>
          </cell>
          <cell r="E80">
            <v>2.5811000000000001E-2</v>
          </cell>
          <cell r="F80">
            <v>797709.35908911214</v>
          </cell>
          <cell r="G80">
            <v>7089.6387155154025</v>
          </cell>
          <cell r="H80">
            <v>60298.638038187666</v>
          </cell>
          <cell r="I80">
            <v>410178.97542673128</v>
          </cell>
          <cell r="J80">
            <v>31306.678004019042</v>
          </cell>
          <cell r="K80">
            <v>300239.91650816461</v>
          </cell>
          <cell r="L80">
            <v>2201946.7944176425</v>
          </cell>
          <cell r="M80">
            <v>9.1319501349292818</v>
          </cell>
          <cell r="N80">
            <v>85</v>
          </cell>
          <cell r="O80">
            <v>498540.91142101394</v>
          </cell>
          <cell r="P80">
            <v>19565.596928071558</v>
          </cell>
          <cell r="Q80">
            <v>115909.21483478879</v>
          </cell>
          <cell r="R80">
            <v>5.465800505307139</v>
          </cell>
          <cell r="S80">
            <v>397690750929.35883</v>
          </cell>
          <cell r="T80">
            <v>15607659785.68786</v>
          </cell>
          <cell r="U80">
            <v>80391169755.27681</v>
          </cell>
          <cell r="V80">
            <v>4.6924176991177378</v>
          </cell>
          <cell r="W80">
            <v>9.5186415380239815</v>
          </cell>
          <cell r="X80">
            <v>9.7119872395713323</v>
          </cell>
          <cell r="Y80">
            <v>9.905332941118683</v>
          </cell>
          <cell r="Z80">
            <v>2.2182718323048163</v>
          </cell>
          <cell r="AA80">
            <v>0.43483704617952329</v>
          </cell>
          <cell r="AB80">
            <v>0.21297739974875349</v>
          </cell>
          <cell r="AC80">
            <v>2.3292016555202011</v>
          </cell>
          <cell r="AD80">
            <v>2.3846665671278937</v>
          </cell>
          <cell r="AE80">
            <v>2.4401314787355859</v>
          </cell>
          <cell r="AF80">
            <v>0.62496560400179779</v>
          </cell>
        </row>
        <row r="81">
          <cell r="D81">
            <v>76</v>
          </cell>
          <cell r="E81">
            <v>2.8674999999999999E-2</v>
          </cell>
          <cell r="F81">
            <v>777119.6828216631</v>
          </cell>
          <cell r="G81">
            <v>6485.1155404969322</v>
          </cell>
          <cell r="H81">
            <v>53208.999322672265</v>
          </cell>
          <cell r="I81">
            <v>349880.33738854359</v>
          </cell>
          <cell r="J81">
            <v>29209.947197012643</v>
          </cell>
          <cell r="K81">
            <v>268933.23850414559</v>
          </cell>
          <cell r="L81">
            <v>1901706.8779094778</v>
          </cell>
          <cell r="M81">
            <v>8.748572680233508</v>
          </cell>
          <cell r="N81">
            <v>86</v>
          </cell>
          <cell r="O81">
            <v>457705.92390743009</v>
          </cell>
          <cell r="P81">
            <v>17203.998514813102</v>
          </cell>
          <cell r="Q81">
            <v>96343.617906717234</v>
          </cell>
          <cell r="R81">
            <v>5.141737942176416</v>
          </cell>
          <cell r="S81">
            <v>355692282412.53833</v>
          </cell>
          <cell r="T81">
            <v>13369565869.095921</v>
          </cell>
          <cell r="U81">
            <v>64783509969.588943</v>
          </cell>
          <cell r="V81">
            <v>4.3872622981102891</v>
          </cell>
          <cell r="W81">
            <v>9.125810502266571</v>
          </cell>
          <cell r="X81">
            <v>9.3144294132831025</v>
          </cell>
          <cell r="Y81">
            <v>9.503048324299634</v>
          </cell>
          <cell r="Z81">
            <v>1.9665875008579123</v>
          </cell>
          <cell r="AA81">
            <v>0.35240860143437297</v>
          </cell>
          <cell r="AB81">
            <v>0.1603466298297288</v>
          </cell>
          <cell r="AC81">
            <v>2.0626184866602344</v>
          </cell>
          <cell r="AD81">
            <v>2.1106339795613955</v>
          </cell>
          <cell r="AE81">
            <v>2.1586494724625562</v>
          </cell>
          <cell r="AF81">
            <v>0.58897739180345343</v>
          </cell>
        </row>
        <row r="82">
          <cell r="D82">
            <v>77</v>
          </cell>
          <cell r="E82">
            <v>3.2478E-2</v>
          </cell>
          <cell r="F82">
            <v>754835.77591675194</v>
          </cell>
          <cell r="G82">
            <v>5914.6993918997023</v>
          </cell>
          <cell r="H82">
            <v>46723.883782175333</v>
          </cell>
          <cell r="I82">
            <v>296671.33806587133</v>
          </cell>
          <cell r="J82">
            <v>27173.520188132465</v>
          </cell>
          <cell r="K82">
            <v>239723.29130713292</v>
          </cell>
          <cell r="L82">
            <v>1632773.6394053323</v>
          </cell>
          <cell r="M82">
            <v>8.3636113262999707</v>
          </cell>
          <cell r="N82">
            <v>87</v>
          </cell>
          <cell r="O82">
            <v>415665.17709060869</v>
          </cell>
          <cell r="P82">
            <v>14963.633735374257</v>
          </cell>
          <cell r="Q82">
            <v>79139.619391904125</v>
          </cell>
          <cell r="R82">
            <v>4.8304635452494988</v>
          </cell>
          <cell r="S82">
            <v>313758946470.76373</v>
          </cell>
          <cell r="T82">
            <v>11295086081.175312</v>
          </cell>
          <cell r="U82">
            <v>51413944100.493027</v>
          </cell>
          <cell r="V82">
            <v>4.0935526577066872</v>
          </cell>
          <cell r="W82">
            <v>8.732066770071377</v>
          </cell>
          <cell r="X82">
            <v>8.9162944919570801</v>
          </cell>
          <cell r="Y82">
            <v>9.1005222138427833</v>
          </cell>
          <cell r="Z82">
            <v>1.7273664482917248</v>
          </cell>
          <cell r="AA82">
            <v>0.28413216911973233</v>
          </cell>
          <cell r="AB82">
            <v>0.11898306027221052</v>
          </cell>
          <cell r="AC82">
            <v>1.8099410027154856</v>
          </cell>
          <cell r="AD82">
            <v>1.8512282799273663</v>
          </cell>
          <cell r="AE82">
            <v>1.8925155571392465</v>
          </cell>
          <cell r="AF82">
            <v>0.55066968253562332</v>
          </cell>
        </row>
        <row r="83">
          <cell r="D83">
            <v>78</v>
          </cell>
          <cell r="E83">
            <v>3.6420000000000001E-2</v>
          </cell>
          <cell r="F83">
            <v>730320.21958652767</v>
          </cell>
          <cell r="G83">
            <v>5373.3350094362295</v>
          </cell>
          <cell r="H83">
            <v>40809.18439027563</v>
          </cell>
          <cell r="I83">
            <v>249947.45428369602</v>
          </cell>
          <cell r="J83">
            <v>25180.092179766707</v>
          </cell>
          <cell r="K83">
            <v>212549.77111900045</v>
          </cell>
          <cell r="L83">
            <v>1393050.3480981993</v>
          </cell>
          <cell r="M83">
            <v>7.9828498681242612</v>
          </cell>
          <cell r="N83">
            <v>88</v>
          </cell>
          <cell r="O83">
            <v>372342.05834316288</v>
          </cell>
          <cell r="P83">
            <v>12837.666409938554</v>
          </cell>
          <cell r="Q83">
            <v>64175.985656529869</v>
          </cell>
          <cell r="R83">
            <v>4.5407049347779695</v>
          </cell>
          <cell r="S83">
            <v>271928933810.47842</v>
          </cell>
          <cell r="T83">
            <v>9375607351.4849148</v>
          </cell>
          <cell r="U83">
            <v>40118858019.317711</v>
          </cell>
          <cell r="V83">
            <v>3.8207343062648267</v>
          </cell>
          <cell r="W83">
            <v>8.3428351823808331</v>
          </cell>
          <cell r="X83">
            <v>8.5228278395091177</v>
          </cell>
          <cell r="Y83">
            <v>8.7028204966374041</v>
          </cell>
          <cell r="Z83">
            <v>1.5033367821848342</v>
          </cell>
          <cell r="AA83">
            <v>0.22851218825178199</v>
          </cell>
          <cell r="AB83">
            <v>8.7209682196108071E-2</v>
          </cell>
          <cell r="AC83">
            <v>1.5739880352126712</v>
          </cell>
          <cell r="AD83">
            <v>1.6093136617265897</v>
          </cell>
          <cell r="AE83">
            <v>1.6446392882405081</v>
          </cell>
          <cell r="AF83">
            <v>0.5098339719444781</v>
          </cell>
        </row>
        <row r="84">
          <cell r="D84">
            <v>79</v>
          </cell>
          <cell r="E84">
            <v>4.086E-2</v>
          </cell>
          <cell r="F84">
            <v>703721.95718918636</v>
          </cell>
          <cell r="G84">
            <v>4861.6320642183682</v>
          </cell>
          <cell r="H84">
            <v>35435.849380839398</v>
          </cell>
          <cell r="I84">
            <v>209138.26989342039</v>
          </cell>
          <cell r="J84">
            <v>23237.834635710049</v>
          </cell>
          <cell r="K84">
            <v>187369.67893923374</v>
          </cell>
          <cell r="L84">
            <v>1180500.576979199</v>
          </cell>
          <cell r="M84">
            <v>7.6047965527576435</v>
          </cell>
          <cell r="N84">
            <v>89</v>
          </cell>
          <cell r="O84">
            <v>328743.40970558691</v>
          </cell>
          <cell r="P84">
            <v>10855.544457971468</v>
          </cell>
          <cell r="Q84">
            <v>51338.319246591316</v>
          </cell>
          <cell r="R84">
            <v>4.2708923121747047</v>
          </cell>
          <cell r="S84">
            <v>231343955691.06219</v>
          </cell>
          <cell r="T84">
            <v>7639284992.3179073</v>
          </cell>
          <cell r="U84">
            <v>30743250667.832794</v>
          </cell>
          <cell r="V84">
            <v>3.5660289857512826</v>
          </cell>
          <cell r="W84">
            <v>7.957228215969355</v>
          </cell>
          <cell r="X84">
            <v>8.1334440475752103</v>
          </cell>
          <cell r="Y84">
            <v>8.3096598791810656</v>
          </cell>
          <cell r="Z84">
            <v>1.2956223873536128</v>
          </cell>
          <cell r="AA84">
            <v>0.18357294159693094</v>
          </cell>
          <cell r="AB84">
            <v>6.3183435453186748E-2</v>
          </cell>
          <cell r="AC84">
            <v>1.3558171404254848</v>
          </cell>
          <cell r="AD84">
            <v>1.3859145169614209</v>
          </cell>
          <cell r="AE84">
            <v>1.4160118934973569</v>
          </cell>
          <cell r="AF84">
            <v>0.46714957000724733</v>
          </cell>
        </row>
        <row r="85">
          <cell r="D85">
            <v>80</v>
          </cell>
          <cell r="E85">
            <v>4.5853999999999999E-2</v>
          </cell>
          <cell r="F85">
            <v>674967.87801843625</v>
          </cell>
          <cell r="G85">
            <v>4378.3904019477986</v>
          </cell>
          <cell r="H85">
            <v>30574.21731662103</v>
          </cell>
          <cell r="I85">
            <v>173702.42051258098</v>
          </cell>
          <cell r="J85">
            <v>21346.576006333187</v>
          </cell>
          <cell r="K85">
            <v>164131.84430352369</v>
          </cell>
          <cell r="L85">
            <v>993130.89803996519</v>
          </cell>
          <cell r="M85">
            <v>7.2305739768989215</v>
          </cell>
          <cell r="N85">
            <v>90</v>
          </cell>
          <cell r="O85">
            <v>285733.58067039528</v>
          </cell>
          <cell r="P85">
            <v>9036.6279581318486</v>
          </cell>
          <cell r="Q85">
            <v>40482.774788619849</v>
          </cell>
          <cell r="R85">
            <v>4.0215207644764979</v>
          </cell>
          <cell r="S85">
            <v>192860988623.70639</v>
          </cell>
          <cell r="T85">
            <v>6099433597.342329</v>
          </cell>
          <cell r="U85">
            <v>23103965675.514885</v>
          </cell>
          <cell r="V85">
            <v>3.3295537395879693</v>
          </cell>
          <cell r="W85">
            <v>7.5765574893431857</v>
          </cell>
          <cell r="X85">
            <v>7.7495492455653174</v>
          </cell>
          <cell r="Y85">
            <v>7.92254100178745</v>
          </cell>
          <cell r="Z85">
            <v>1.1055334175679101</v>
          </cell>
          <cell r="AA85">
            <v>0.14754684436354576</v>
          </cell>
          <cell r="AB85">
            <v>4.5312592258682623E-2</v>
          </cell>
          <cell r="AC85">
            <v>1.1566505436203416</v>
          </cell>
          <cell r="AD85">
            <v>1.1822091066465574</v>
          </cell>
          <cell r="AE85">
            <v>1.2077676696727733</v>
          </cell>
          <cell r="AF85">
            <v>0.42332915383951158</v>
          </cell>
        </row>
        <row r="86">
          <cell r="D86">
            <v>81</v>
          </cell>
          <cell r="E86">
            <v>5.1700000000000003E-2</v>
          </cell>
          <cell r="F86">
            <v>644017.90093977889</v>
          </cell>
          <cell r="G86">
            <v>3922.6513506637421</v>
          </cell>
          <cell r="H86">
            <v>26195.826914673231</v>
          </cell>
          <cell r="I86">
            <v>143128.20319595994</v>
          </cell>
          <cell r="J86">
            <v>19507.140950555458</v>
          </cell>
          <cell r="K86">
            <v>142785.26829719049</v>
          </cell>
          <cell r="L86">
            <v>828999.05373644154</v>
          </cell>
          <cell r="M86">
            <v>6.8613076463010882</v>
          </cell>
          <cell r="N86">
            <v>91</v>
          </cell>
          <cell r="O86">
            <v>243983.04706357911</v>
          </cell>
          <cell r="P86">
            <v>7390.1853996140535</v>
          </cell>
          <cell r="Q86">
            <v>31446.146830488</v>
          </cell>
          <cell r="R86">
            <v>3.7967895262542291</v>
          </cell>
          <cell r="S86">
            <v>157129449834.7775</v>
          </cell>
          <cell r="T86">
            <v>4759411688.615243</v>
          </cell>
          <cell r="U86">
            <v>17004532078.172554</v>
          </cell>
          <cell r="V86">
            <v>3.1144889377150546</v>
          </cell>
          <cell r="W86">
            <v>7.2024579405706755</v>
          </cell>
          <cell r="X86">
            <v>7.3730330877054691</v>
          </cell>
          <cell r="Y86">
            <v>7.5436082348402627</v>
          </cell>
          <cell r="Z86">
            <v>0.93407327949164332</v>
          </cell>
          <cell r="AA86">
            <v>0.1187700305660913</v>
          </cell>
          <cell r="AB86">
            <v>3.2184913470705193E-2</v>
          </cell>
          <cell r="AC86">
            <v>0.97736583803933641</v>
          </cell>
          <cell r="AD86">
            <v>0.99901211731318296</v>
          </cell>
          <cell r="AE86">
            <v>1.0206583965870293</v>
          </cell>
          <cell r="AF86">
            <v>0.37884513257713559</v>
          </cell>
        </row>
        <row r="87">
          <cell r="D87">
            <v>82</v>
          </cell>
          <cell r="E87">
            <v>5.8283000000000001E-2</v>
          </cell>
          <cell r="F87">
            <v>610722.17546119238</v>
          </cell>
          <cell r="G87">
            <v>3492.8171604079121</v>
          </cell>
          <cell r="H87">
            <v>22273.175564009489</v>
          </cell>
          <cell r="I87">
            <v>116932.37628128672</v>
          </cell>
          <cell r="J87">
            <v>17716.989857915476</v>
          </cell>
          <cell r="K87">
            <v>123278.12734663504</v>
          </cell>
          <cell r="L87">
            <v>686213.78543925099</v>
          </cell>
          <cell r="M87">
            <v>6.4998536010886943</v>
          </cell>
          <cell r="N87">
            <v>92</v>
          </cell>
          <cell r="O87">
            <v>205018.22249838433</v>
          </cell>
          <cell r="P87">
            <v>5947.5583409899355</v>
          </cell>
          <cell r="Q87">
            <v>24055.961430873947</v>
          </cell>
          <cell r="R87">
            <v>3.5863451803825956</v>
          </cell>
          <cell r="S87">
            <v>125209174853.40005</v>
          </cell>
          <cell r="T87">
            <v>3632305768.6917334</v>
          </cell>
          <cell r="U87">
            <v>12245120389.557312</v>
          </cell>
          <cell r="V87">
            <v>2.9128367083252749</v>
          </cell>
          <cell r="W87">
            <v>6.8366078371173549</v>
          </cell>
          <cell r="X87">
            <v>7.0049849551316852</v>
          </cell>
          <cell r="Y87">
            <v>7.1733620731460146</v>
          </cell>
          <cell r="Z87">
            <v>0.78181257710359275</v>
          </cell>
          <cell r="AA87">
            <v>9.5571136063946169E-2</v>
          </cell>
          <cell r="AB87">
            <v>2.2594060257770492E-2</v>
          </cell>
          <cell r="AC87">
            <v>0.81830111500668057</v>
          </cell>
          <cell r="AD87">
            <v>0.83654538395822453</v>
          </cell>
          <cell r="AE87">
            <v>0.85478965290976849</v>
          </cell>
          <cell r="AF87">
            <v>0.33569801578526759</v>
          </cell>
        </row>
        <row r="88">
          <cell r="D88">
            <v>83</v>
          </cell>
          <cell r="E88">
            <v>6.4863000000000004E-2</v>
          </cell>
          <cell r="F88">
            <v>575127.45490878774</v>
          </cell>
          <cell r="G88">
            <v>3088.4932374158293</v>
          </cell>
          <cell r="H88">
            <v>18780.358403601578</v>
          </cell>
          <cell r="I88">
            <v>94659.200717277228</v>
          </cell>
          <cell r="J88">
            <v>15979.41628994096</v>
          </cell>
          <cell r="K88">
            <v>105561.13748871956</v>
          </cell>
          <cell r="L88">
            <v>562935.65809261589</v>
          </cell>
          <cell r="M88">
            <v>6.1477363486468697</v>
          </cell>
          <cell r="N88">
            <v>93</v>
          </cell>
          <cell r="O88">
            <v>169002.46633387066</v>
          </cell>
          <cell r="P88">
            <v>4695.5865878528557</v>
          </cell>
          <cell r="Q88">
            <v>18108.40308988401</v>
          </cell>
          <cell r="R88">
            <v>3.3981397081241802</v>
          </cell>
          <cell r="S88">
            <v>97197958335.90712</v>
          </cell>
          <cell r="T88">
            <v>2700560763.5756516</v>
          </cell>
          <cell r="U88">
            <v>8612814620.8655777</v>
          </cell>
          <cell r="V88">
            <v>2.7309356277774932</v>
          </cell>
          <cell r="W88">
            <v>6.4813383888202134</v>
          </cell>
          <cell r="X88">
            <v>6.6481394089068848</v>
          </cell>
          <cell r="Y88">
            <v>6.8149404289935571</v>
          </cell>
          <cell r="Z88">
            <v>0.64844129933701744</v>
          </cell>
          <cell r="AA88">
            <v>7.7257756610368961E-2</v>
          </cell>
          <cell r="AB88">
            <v>1.575830113925086E-2</v>
          </cell>
          <cell r="AC88">
            <v>0.6791910270725765</v>
          </cell>
          <cell r="AD88">
            <v>0.69456589094035603</v>
          </cell>
          <cell r="AE88">
            <v>0.70994075480813557</v>
          </cell>
          <cell r="AF88">
            <v>0.29385219726760148</v>
          </cell>
        </row>
        <row r="89">
          <cell r="D89">
            <v>84</v>
          </cell>
          <cell r="E89">
            <v>7.3039000000000007E-2</v>
          </cell>
          <cell r="F89">
            <v>537822.96280103899</v>
          </cell>
          <cell r="G89">
            <v>2711.8913620256581</v>
          </cell>
          <cell r="H89">
            <v>15691.865166185748</v>
          </cell>
          <cell r="I89">
            <v>75878.842313675646</v>
          </cell>
          <cell r="J89">
            <v>14311.5514360085</v>
          </cell>
          <cell r="K89">
            <v>89581.7211987786</v>
          </cell>
          <cell r="L89">
            <v>457374.52060389635</v>
          </cell>
          <cell r="M89">
            <v>5.80106639697033</v>
          </cell>
          <cell r="N89">
            <v>94</v>
          </cell>
          <cell r="O89">
            <v>136656.07028743316</v>
          </cell>
          <cell r="P89">
            <v>3636.4389664130094</v>
          </cell>
          <cell r="Q89">
            <v>13412.816502031154</v>
          </cell>
          <cell r="R89">
            <v>3.2301147957058247</v>
          </cell>
          <cell r="S89">
            <v>73496772606.734329</v>
          </cell>
          <cell r="T89">
            <v>1955760378.9613924</v>
          </cell>
          <cell r="U89">
            <v>5912253857.2899265</v>
          </cell>
          <cell r="V89">
            <v>2.5646616720310931</v>
          </cell>
          <cell r="W89">
            <v>6.133792958807696</v>
          </cell>
          <cell r="X89">
            <v>6.3001562397263786</v>
          </cell>
          <cell r="Y89">
            <v>6.4665195206450612</v>
          </cell>
          <cell r="Z89">
            <v>0.53297421024171943</v>
          </cell>
          <cell r="AA89">
            <v>6.277757330435875E-2</v>
          </cell>
          <cell r="AB89">
            <v>1.092517141011067E-2</v>
          </cell>
          <cell r="AC89">
            <v>0.55890041118884348</v>
          </cell>
          <cell r="AD89">
            <v>0.57186351166240545</v>
          </cell>
          <cell r="AE89">
            <v>0.58482661213596754</v>
          </cell>
          <cell r="AF89">
            <v>0.25409117821171834</v>
          </cell>
        </row>
        <row r="90">
          <cell r="D90">
            <v>85</v>
          </cell>
          <cell r="E90">
            <v>8.1908999999999996E-2</v>
          </cell>
          <cell r="F90">
            <v>498540.91142101394</v>
          </cell>
          <cell r="G90">
            <v>2360.3920458541465</v>
          </cell>
          <cell r="H90">
            <v>12979.973804160089</v>
          </cell>
          <cell r="I90">
            <v>60186.977147489895</v>
          </cell>
          <cell r="J90">
            <v>12705.704254729912</v>
          </cell>
          <cell r="K90">
            <v>75270.169762770092</v>
          </cell>
          <cell r="L90">
            <v>367792.79940511775</v>
          </cell>
          <cell r="M90">
            <v>5.4657908437857357</v>
          </cell>
          <cell r="N90">
            <v>95</v>
          </cell>
          <cell r="O90">
            <v>108597.98259208768</v>
          </cell>
          <cell r="P90">
            <v>2767.7043505665897</v>
          </cell>
          <cell r="Q90">
            <v>9776.377535618145</v>
          </cell>
          <cell r="R90">
            <v>3.0739722518411736</v>
          </cell>
          <cell r="S90">
            <v>54140537219.942795</v>
          </cell>
          <cell r="T90">
            <v>1379813849.4753733</v>
          </cell>
          <cell r="U90">
            <v>3956493478.3285336</v>
          </cell>
          <cell r="V90">
            <v>2.409077716231689</v>
          </cell>
          <cell r="W90">
            <v>5.7982381115904778</v>
          </cell>
          <cell r="X90">
            <v>5.9644617454928488</v>
          </cell>
          <cell r="Y90">
            <v>6.1306853793952207</v>
          </cell>
          <cell r="Z90">
            <v>0.43482738465812104</v>
          </cell>
          <cell r="AA90">
            <v>5.1229307565272698E-2</v>
          </cell>
          <cell r="AB90">
            <v>7.5342407733110465E-3</v>
          </cell>
          <cell r="AC90">
            <v>0.45667491805410187</v>
          </cell>
          <cell r="AD90">
            <v>0.46759868475209226</v>
          </cell>
          <cell r="AE90">
            <v>0.47852245145008271</v>
          </cell>
          <cell r="AF90">
            <v>0.21783163649006435</v>
          </cell>
        </row>
        <row r="91">
          <cell r="D91">
            <v>86</v>
          </cell>
          <cell r="E91">
            <v>9.1851000000000002E-2</v>
          </cell>
          <cell r="F91">
            <v>457705.92390743009</v>
          </cell>
          <cell r="G91">
            <v>2034.793139690403</v>
          </cell>
          <cell r="H91">
            <v>10619.581758305942</v>
          </cell>
          <cell r="I91">
            <v>47207.003343329809</v>
          </cell>
          <cell r="J91">
            <v>11172.105708382933</v>
          </cell>
          <cell r="K91">
            <v>62564.465508040186</v>
          </cell>
          <cell r="L91">
            <v>292522.62964234769</v>
          </cell>
          <cell r="M91">
            <v>5.1417269544148629</v>
          </cell>
          <cell r="N91">
            <v>96</v>
          </cell>
          <cell r="O91">
            <v>84544.615427766184</v>
          </cell>
          <cell r="P91">
            <v>2063.6424640739792</v>
          </cell>
          <cell r="Q91">
            <v>7008.6731850515553</v>
          </cell>
          <cell r="R91">
            <v>2.9379299763561026</v>
          </cell>
          <cell r="S91">
            <v>38696571315.764091</v>
          </cell>
          <cell r="T91">
            <v>944541380.63358641</v>
          </cell>
          <cell r="U91">
            <v>2576679628.8531604</v>
          </cell>
          <cell r="V91">
            <v>2.2696356913003535</v>
          </cell>
          <cell r="W91">
            <v>5.4758740969427375</v>
          </cell>
          <cell r="X91">
            <v>5.6429476682066753</v>
          </cell>
          <cell r="Y91">
            <v>5.8100212394706121</v>
          </cell>
          <cell r="Z91">
            <v>0.35239761367281836</v>
          </cell>
          <cell r="AA91">
            <v>4.2172551997043173E-2</v>
          </cell>
          <cell r="AB91">
            <v>5.1937104434242242E-3</v>
          </cell>
          <cell r="AC91">
            <v>0.37088703444962784</v>
          </cell>
          <cell r="AD91">
            <v>0.38013174483803258</v>
          </cell>
          <cell r="AE91">
            <v>0.38937645522643732</v>
          </cell>
          <cell r="AF91">
            <v>0.18471383264173161</v>
          </cell>
        </row>
        <row r="92">
          <cell r="D92">
            <v>87</v>
          </cell>
          <cell r="E92">
            <v>0.104226</v>
          </cell>
          <cell r="F92">
            <v>415665.17709060869</v>
          </cell>
          <cell r="G92">
            <v>1735.1130094053519</v>
          </cell>
          <cell r="H92">
            <v>8584.7886186155392</v>
          </cell>
          <cell r="I92">
            <v>36587.421585023869</v>
          </cell>
          <cell r="J92">
            <v>9717.235079344131</v>
          </cell>
          <cell r="K92">
            <v>51392.35979965725</v>
          </cell>
          <cell r="L92">
            <v>229958.16413430753</v>
          </cell>
          <cell r="M92">
            <v>4.8304509123932817</v>
          </cell>
          <cell r="N92">
            <v>97</v>
          </cell>
          <cell r="O92">
            <v>64712.984986875075</v>
          </cell>
          <cell r="P92">
            <v>1512.8312941799713</v>
          </cell>
          <cell r="Q92">
            <v>4945.0307209775765</v>
          </cell>
          <cell r="R92">
            <v>2.8103924922108994</v>
          </cell>
          <cell r="S92">
            <v>26898934364.631329</v>
          </cell>
          <cell r="T92">
            <v>628831287.80353248</v>
          </cell>
          <cell r="U92">
            <v>1632138248.219574</v>
          </cell>
          <cell r="V92">
            <v>2.1371772270914331</v>
          </cell>
          <cell r="W92">
            <v>5.1670585449530151</v>
          </cell>
          <cell r="X92">
            <v>5.3353623612328818</v>
          </cell>
          <cell r="Y92">
            <v>5.5036661775127484</v>
          </cell>
          <cell r="Z92">
            <v>0.28411953626351488</v>
          </cell>
          <cell r="AA92">
            <v>3.4938986347606019E-2</v>
          </cell>
          <cell r="AB92">
            <v>3.5772495421168443E-3</v>
          </cell>
          <cell r="AC92">
            <v>0.29980040466625946</v>
          </cell>
          <cell r="AD92">
            <v>0.30764083886763177</v>
          </cell>
          <cell r="AE92">
            <v>0.31548127306900403</v>
          </cell>
          <cell r="AF92">
            <v>0.15568536541796626</v>
          </cell>
        </row>
        <row r="93">
          <cell r="D93">
            <v>88</v>
          </cell>
          <cell r="E93">
            <v>0.117093</v>
          </cell>
          <cell r="F93">
            <v>372342.05834316288</v>
          </cell>
          <cell r="G93">
            <v>1459.4076252460748</v>
          </cell>
          <cell r="H93">
            <v>6849.6756092101878</v>
          </cell>
          <cell r="I93">
            <v>28002.632966408331</v>
          </cell>
          <cell r="J93">
            <v>8336.6530203602779</v>
          </cell>
          <cell r="K93">
            <v>41675.124720313121</v>
          </cell>
          <cell r="L93">
            <v>178565.80433465028</v>
          </cell>
          <cell r="M93">
            <v>4.540690209871789</v>
          </cell>
          <cell r="N93">
            <v>98</v>
          </cell>
          <cell r="O93">
            <v>48590.650759184966</v>
          </cell>
          <cell r="P93">
            <v>1087.9334910897776</v>
          </cell>
          <cell r="Q93">
            <v>3432.1994267976052</v>
          </cell>
          <cell r="R93">
            <v>2.6964545787104335</v>
          </cell>
          <cell r="S93">
            <v>18092342919.908699</v>
          </cell>
          <cell r="T93">
            <v>405083395.41283077</v>
          </cell>
          <cell r="U93">
            <v>1003306960.4160414</v>
          </cell>
          <cell r="V93">
            <v>2.0184577960427448</v>
          </cell>
          <cell r="W93">
            <v>4.8796886012056335</v>
          </cell>
          <cell r="X93">
            <v>5.0491877968725554</v>
          </cell>
          <cell r="Y93">
            <v>5.2186869925394781</v>
          </cell>
          <cell r="Z93">
            <v>0.228497463345601</v>
          </cell>
          <cell r="AA93">
            <v>2.9225182411219571E-2</v>
          </cell>
          <cell r="AB93">
            <v>2.4743668831091366E-3</v>
          </cell>
          <cell r="AC93">
            <v>0.24187287110965622</v>
          </cell>
          <cell r="AD93">
            <v>0.24856057499168382</v>
          </cell>
          <cell r="AE93">
            <v>0.25524827887371143</v>
          </cell>
          <cell r="AF93">
            <v>0.13050003261893717</v>
          </cell>
        </row>
        <row r="94">
          <cell r="D94">
            <v>89</v>
          </cell>
          <cell r="E94">
            <v>0.130831</v>
          </cell>
          <cell r="F94">
            <v>328743.40970558691</v>
          </cell>
          <cell r="G94">
            <v>1209.8790687165597</v>
          </cell>
          <cell r="H94">
            <v>5390.2679839641132</v>
          </cell>
          <cell r="I94">
            <v>21152.957357198145</v>
          </cell>
          <cell r="J94">
            <v>7049.4827177579145</v>
          </cell>
          <cell r="K94">
            <v>33338.471699952839</v>
          </cell>
          <cell r="L94">
            <v>136890.67961433716</v>
          </cell>
          <cell r="M94">
            <v>4.2708748986369311</v>
          </cell>
          <cell r="N94">
            <v>99</v>
          </cell>
          <cell r="O94">
            <v>35761.941508347983</v>
          </cell>
          <cell r="P94">
            <v>766.86917873835046</v>
          </cell>
          <cell r="Q94">
            <v>2344.2659357078273</v>
          </cell>
          <cell r="R94">
            <v>2.5985973671084328</v>
          </cell>
          <cell r="S94">
            <v>11756502589.146076</v>
          </cell>
          <cell r="T94">
            <v>252103188.61656854</v>
          </cell>
          <cell r="U94">
            <v>598223565.00321066</v>
          </cell>
          <cell r="V94">
            <v>1.9145980376897729</v>
          </cell>
          <cell r="W94">
            <v>4.6128745633462609</v>
          </cell>
          <cell r="X94">
            <v>4.7838743957009262</v>
          </cell>
          <cell r="Y94">
            <v>4.9548742280555906</v>
          </cell>
          <cell r="Z94">
            <v>0.18355552805915754</v>
          </cell>
          <cell r="AA94">
            <v>2.4728093930148912E-2</v>
          </cell>
          <cell r="AB94">
            <v>1.7236226897958753E-3</v>
          </cell>
          <cell r="AC94">
            <v>0.19505776367933406</v>
          </cell>
          <cell r="AD94">
            <v>0.2008088814894223</v>
          </cell>
          <cell r="AE94">
            <v>0.20655999929951058</v>
          </cell>
          <cell r="AF94">
            <v>0.1087837518640308</v>
          </cell>
        </row>
        <row r="95">
          <cell r="D95">
            <v>90</v>
          </cell>
          <cell r="E95">
            <v>0.146117</v>
          </cell>
          <cell r="F95">
            <v>285733.58067039528</v>
          </cell>
          <cell r="G95">
            <v>987.4078688049799</v>
          </cell>
          <cell r="H95">
            <v>4180.3889152475531</v>
          </cell>
          <cell r="I95">
            <v>15762.689373234032</v>
          </cell>
          <cell r="J95">
            <v>5868.2964142696228</v>
          </cell>
          <cell r="K95">
            <v>26288.988982194922</v>
          </cell>
          <cell r="L95">
            <v>103552.20791438433</v>
          </cell>
          <cell r="M95">
            <v>4.0214998458955469</v>
          </cell>
          <cell r="N95">
            <v>100</v>
          </cell>
          <cell r="O95">
            <v>25928.873833154132</v>
          </cell>
          <cell r="P95">
            <v>532.51814849395794</v>
          </cell>
          <cell r="Q95">
            <v>1577.3967569694769</v>
          </cell>
          <cell r="R95">
            <v>2.5038131426705252</v>
          </cell>
          <cell r="S95">
            <v>7408749963.0980473</v>
          </cell>
          <cell r="T95">
            <v>152158317.34114784</v>
          </cell>
          <cell r="U95">
            <v>346120376.38664216</v>
          </cell>
          <cell r="V95">
            <v>1.8164051261530454</v>
          </cell>
          <cell r="W95">
            <v>4.365203854154287</v>
          </cell>
          <cell r="X95">
            <v>4.5370558582836571</v>
          </cell>
          <cell r="Y95">
            <v>4.7089078624130263</v>
          </cell>
          <cell r="Z95">
            <v>0.14752592578259444</v>
          </cell>
          <cell r="AA95">
            <v>2.1096637007051437E-2</v>
          </cell>
          <cell r="AB95">
            <v>1.207044393588669E-3</v>
          </cell>
          <cell r="AC95">
            <v>0.15747072208932583</v>
          </cell>
          <cell r="AD95">
            <v>0.1624431202426915</v>
          </cell>
          <cell r="AE95">
            <v>0.1674155183960572</v>
          </cell>
          <cell r="AF95">
            <v>9.0744930197980786E-2</v>
          </cell>
        </row>
        <row r="96">
          <cell r="D96">
            <v>91</v>
          </cell>
          <cell r="E96">
            <v>0.15970300000000001</v>
          </cell>
          <cell r="F96">
            <v>243983.04706357911</v>
          </cell>
          <cell r="G96">
            <v>791.67210632751414</v>
          </cell>
          <cell r="H96">
            <v>3192.9810464425732</v>
          </cell>
          <cell r="I96">
            <v>11582.300457986479</v>
          </cell>
          <cell r="J96">
            <v>4799.1129746928682</v>
          </cell>
          <cell r="K96">
            <v>20420.6925679253</v>
          </cell>
          <cell r="L96">
            <v>77263.218932189411</v>
          </cell>
          <cell r="M96">
            <v>3.7967639472703132</v>
          </cell>
          <cell r="N96">
            <v>101</v>
          </cell>
          <cell r="O96">
            <v>18540.156016784698</v>
          </cell>
          <cell r="P96">
            <v>364.68231856205693</v>
          </cell>
          <cell r="Q96">
            <v>1044.8786084755188</v>
          </cell>
          <cell r="R96">
            <v>2.4068415196605746</v>
          </cell>
          <cell r="S96">
            <v>4523483758.0092802</v>
          </cell>
          <cell r="T96">
            <v>88976303.29298149</v>
          </cell>
          <cell r="U96">
            <v>193962059.04549432</v>
          </cell>
          <cell r="V96">
            <v>1.721596062101487</v>
          </cell>
          <cell r="W96">
            <v>4.139386676049857</v>
          </cell>
          <cell r="X96">
            <v>4.3106980404396289</v>
          </cell>
          <cell r="Y96">
            <v>4.4820094048294008</v>
          </cell>
          <cell r="Z96">
            <v>0.11874445158217577</v>
          </cell>
          <cell r="AA96">
            <v>1.8179864801780084E-2</v>
          </cell>
          <cell r="AB96">
            <v>8.4991504794403809E-4</v>
          </cell>
          <cell r="AC96">
            <v>0.12740942645909378</v>
          </cell>
          <cell r="AD96">
            <v>0.1317419138975528</v>
          </cell>
          <cell r="AE96">
            <v>0.13607440133601181</v>
          </cell>
          <cell r="AF96">
            <v>7.5989525665499838E-2</v>
          </cell>
        </row>
        <row r="97">
          <cell r="D97">
            <v>92</v>
          </cell>
          <cell r="E97">
            <v>0.17567099999999999</v>
          </cell>
          <cell r="F97">
            <v>205018.22249838433</v>
          </cell>
          <cell r="G97">
            <v>624.63821214149402</v>
          </cell>
          <cell r="H97">
            <v>2401.3089401150592</v>
          </cell>
          <cell r="I97">
            <v>8389.3194115439055</v>
          </cell>
          <cell r="J97">
            <v>3862.285295775966</v>
          </cell>
          <cell r="K97">
            <v>15621.579593232431</v>
          </cell>
          <cell r="L97">
            <v>56842.526364264108</v>
          </cell>
          <cell r="M97">
            <v>3.586313397014929</v>
          </cell>
          <cell r="N97">
            <v>102</v>
          </cell>
          <cell r="O97">
            <v>12946.016201684235</v>
          </cell>
          <cell r="P97">
            <v>243.88665263662833</v>
          </cell>
          <cell r="Q97">
            <v>680.19628991346178</v>
          </cell>
          <cell r="R97">
            <v>2.3306519701260573</v>
          </cell>
          <cell r="S97">
            <v>2654169230.1045871</v>
          </cell>
          <cell r="T97">
            <v>50001208.014642447</v>
          </cell>
          <cell r="U97">
            <v>104985755.75251284</v>
          </cell>
          <cell r="V97">
            <v>1.6413310532104606</v>
          </cell>
          <cell r="W97">
            <v>3.9309738554727272</v>
          </cell>
          <cell r="X97">
            <v>4.1033040847016267</v>
          </cell>
          <cell r="Y97">
            <v>4.2756343139305262</v>
          </cell>
          <cell r="Z97">
            <v>9.5539352696279736E-2</v>
          </cell>
          <cell r="AA97">
            <v>1.6050346757083427E-2</v>
          </cell>
          <cell r="AB97">
            <v>6.0625830099447114E-4</v>
          </cell>
          <cell r="AC97">
            <v>0.10326139692432422</v>
          </cell>
          <cell r="AD97">
            <v>0.10712241903834646</v>
          </cell>
          <cell r="AE97">
            <v>0.11098344115236869</v>
          </cell>
          <cell r="AF97">
            <v>6.3145685509912453E-2</v>
          </cell>
        </row>
        <row r="98">
          <cell r="D98">
            <v>93</v>
          </cell>
          <cell r="E98">
            <v>0.19139600000000001</v>
          </cell>
          <cell r="F98">
            <v>169002.46633387066</v>
          </cell>
          <cell r="G98">
            <v>483.48111997782684</v>
          </cell>
          <cell r="H98">
            <v>1776.6707279735651</v>
          </cell>
          <cell r="I98">
            <v>5988.0104714288464</v>
          </cell>
          <cell r="J98">
            <v>3049.2672780219168</v>
          </cell>
          <cell r="K98">
            <v>11759.294297456465</v>
          </cell>
          <cell r="L98">
            <v>41220.946771031675</v>
          </cell>
          <cell r="M98">
            <v>3.3980994504417938</v>
          </cell>
          <cell r="N98">
            <v>103</v>
          </cell>
          <cell r="O98">
            <v>8892.7220970665148</v>
          </cell>
          <cell r="P98">
            <v>160.44905788273013</v>
          </cell>
          <cell r="Q98">
            <v>436.30963727683348</v>
          </cell>
          <cell r="R98">
            <v>2.2609698712746105</v>
          </cell>
          <cell r="S98">
            <v>1502891966.8259513</v>
          </cell>
          <cell r="T98">
            <v>27116286.503127363</v>
          </cell>
          <cell r="U98">
            <v>54984547.737870403</v>
          </cell>
          <cell r="V98">
            <v>1.5693981457365962</v>
          </cell>
          <cell r="W98">
            <v>3.743885313210801</v>
          </cell>
          <cell r="X98">
            <v>3.9167782445953048</v>
          </cell>
          <cell r="Y98">
            <v>4.0896711759798077</v>
          </cell>
          <cell r="Z98">
            <v>7.7217498927983047E-2</v>
          </cell>
          <cell r="AA98">
            <v>1.4505438416636672E-2</v>
          </cell>
          <cell r="AB98">
            <v>4.3841931851538898E-4</v>
          </cell>
          <cell r="AC98">
            <v>8.4251008477043685E-2</v>
          </cell>
          <cell r="AD98">
            <v>8.776776325157401E-2</v>
          </cell>
          <cell r="AE98">
            <v>9.1284518026104336E-2</v>
          </cell>
          <cell r="AF98">
            <v>5.2618889475249501E-2</v>
          </cell>
        </row>
        <row r="99">
          <cell r="D99">
            <v>94</v>
          </cell>
          <cell r="E99">
            <v>0.205319</v>
          </cell>
          <cell r="F99">
            <v>136656.07028743316</v>
          </cell>
          <cell r="G99">
            <v>367.08428876859227</v>
          </cell>
          <cell r="H99">
            <v>1293.1896079957382</v>
          </cell>
          <cell r="I99">
            <v>4211.3397434552808</v>
          </cell>
          <cell r="J99">
            <v>2361.4673356236494</v>
          </cell>
          <cell r="K99">
            <v>8710.0270194345485</v>
          </cell>
          <cell r="L99">
            <v>29461.65247357521</v>
          </cell>
          <cell r="M99">
            <v>3.2300628125884914</v>
          </cell>
          <cell r="N99">
            <v>104</v>
          </cell>
          <cell r="O99">
            <v>6006.6602822403538</v>
          </cell>
          <cell r="P99">
            <v>103.79730679261988</v>
          </cell>
          <cell r="Q99">
            <v>275.86057939410335</v>
          </cell>
          <cell r="R99">
            <v>2.19935199510447</v>
          </cell>
          <cell r="S99">
            <v>820846589.7225709</v>
          </cell>
          <cell r="T99">
            <v>14184532.052698527</v>
          </cell>
          <cell r="U99">
            <v>27868261.23474304</v>
          </cell>
          <cell r="V99">
            <v>1.506360400038101</v>
          </cell>
          <cell r="W99">
            <v>3.5765586101216758</v>
          </cell>
          <cell r="X99">
            <v>3.7498065088882679</v>
          </cell>
          <cell r="Y99">
            <v>3.9230544076548606</v>
          </cell>
          <cell r="Z99">
            <v>6.2725590187024657E-2</v>
          </cell>
          <cell r="AA99">
            <v>1.3551607509640282E-2</v>
          </cell>
          <cell r="AB99">
            <v>3.2237656485702067E-4</v>
          </cell>
          <cell r="AC99">
            <v>6.9340205659416287E-2</v>
          </cell>
          <cell r="AD99">
            <v>7.2647513395612096E-2</v>
          </cell>
          <cell r="AE99">
            <v>7.5954821131807918E-2</v>
          </cell>
          <cell r="AF99">
            <v>4.3954580792542546E-2</v>
          </cell>
        </row>
        <row r="100">
          <cell r="D100">
            <v>95</v>
          </cell>
          <cell r="E100">
            <v>0.22148999999999999</v>
          </cell>
          <cell r="F100">
            <v>108597.98259208768</v>
          </cell>
          <cell r="G100">
            <v>273.91071331728983</v>
          </cell>
          <cell r="H100">
            <v>926.10531922714608</v>
          </cell>
          <cell r="I100">
            <v>2918.1501354595421</v>
          </cell>
          <cell r="J100">
            <v>1797.3197072446501</v>
          </cell>
          <cell r="K100">
            <v>6348.5596838108995</v>
          </cell>
          <cell r="L100">
            <v>20751.62545414066</v>
          </cell>
          <cell r="M100">
            <v>3.0739039521207108</v>
          </cell>
          <cell r="N100">
            <v>105</v>
          </cell>
          <cell r="O100">
            <v>3991.2515644005302</v>
          </cell>
          <cell r="P100">
            <v>66.056062203413063</v>
          </cell>
          <cell r="Q100">
            <v>172.06327260148348</v>
          </cell>
          <cell r="R100">
            <v>2.1464733545317682</v>
          </cell>
          <cell r="S100">
            <v>433441867.91141146</v>
          </cell>
          <cell r="T100">
            <v>7173555.0932681123</v>
          </cell>
          <cell r="U100">
            <v>13683729.182044514</v>
          </cell>
          <cell r="V100">
            <v>1.4491907609453534</v>
          </cell>
          <cell r="W100">
            <v>3.4225452489139183</v>
          </cell>
          <cell r="X100">
            <v>3.5968658973105221</v>
          </cell>
          <cell r="Y100">
            <v>3.7711865457071259</v>
          </cell>
          <cell r="Z100">
            <v>5.1161007844809189E-2</v>
          </cell>
          <cell r="AA100">
            <v>1.3251440120145844E-2</v>
          </cell>
          <cell r="AB100">
            <v>2.4146582662200721E-4</v>
          </cell>
          <cell r="AC100">
            <v>5.7665994991571108E-2</v>
          </cell>
          <cell r="AD100">
            <v>6.0918488564952064E-2</v>
          </cell>
          <cell r="AE100">
            <v>6.4170982138333027E-2</v>
          </cell>
          <cell r="AF100">
            <v>3.6752538759328005E-2</v>
          </cell>
        </row>
        <row r="101">
          <cell r="D101">
            <v>96</v>
          </cell>
          <cell r="E101">
            <v>0.23457</v>
          </cell>
          <cell r="F101">
            <v>84544.615427766184</v>
          </cell>
          <cell r="G101">
            <v>200.22744546914865</v>
          </cell>
          <cell r="H101">
            <v>652.19460590985625</v>
          </cell>
          <cell r="I101">
            <v>1992.044816232396</v>
          </cell>
          <cell r="J101">
            <v>1340.1089132326515</v>
          </cell>
          <cell r="K101">
            <v>4551.2399765662494</v>
          </cell>
          <cell r="L101">
            <v>14403.065770329762</v>
          </cell>
          <cell r="M101">
            <v>2.9378383745225678</v>
          </cell>
          <cell r="N101">
            <v>106</v>
          </cell>
          <cell r="O101">
            <v>2612.2701576485824</v>
          </cell>
          <cell r="P101">
            <v>41.406853698772856</v>
          </cell>
          <cell r="Q101">
            <v>106.00721039807041</v>
          </cell>
          <cell r="R101">
            <v>2.1018034780567114</v>
          </cell>
          <cell r="S101">
            <v>220853375.87182954</v>
          </cell>
          <cell r="T101">
            <v>3500726.5220365287</v>
          </cell>
          <cell r="U101">
            <v>6510174.0887764022</v>
          </cell>
          <cell r="V101">
            <v>1.4013303815543823</v>
          </cell>
          <cell r="W101">
            <v>3.2880749227737325</v>
          </cell>
          <cell r="X101">
            <v>3.4631931968993146</v>
          </cell>
          <cell r="Y101">
            <v>3.6383114710248972</v>
          </cell>
          <cell r="Z101">
            <v>4.2080950163508407E-2</v>
          </cell>
          <cell r="AA101">
            <v>1.375975429810336E-2</v>
          </cell>
          <cell r="AB101">
            <v>1.857755092567909E-4</v>
          </cell>
          <cell r="AC101">
            <v>4.8867939557931693E-2</v>
          </cell>
          <cell r="AD101">
            <v>5.2261434255143333E-2</v>
          </cell>
          <cell r="AE101">
            <v>5.5654928952354979E-2</v>
          </cell>
          <cell r="AF101">
            <v>3.089812573434049E-2</v>
          </cell>
        </row>
        <row r="102">
          <cell r="D102">
            <v>97</v>
          </cell>
          <cell r="E102">
            <v>0.249136</v>
          </cell>
          <cell r="F102">
            <v>64712.984986875075</v>
          </cell>
          <cell r="G102">
            <v>143.90619116004737</v>
          </cell>
          <cell r="H102">
            <v>451.96716044070763</v>
          </cell>
          <cell r="I102">
            <v>1339.8502103225396</v>
          </cell>
          <cell r="J102">
            <v>982.41761198571089</v>
          </cell>
          <cell r="K102">
            <v>3211.1310633335979</v>
          </cell>
          <cell r="L102">
            <v>9851.8257937635135</v>
          </cell>
          <cell r="M102">
            <v>2.8102675387979206</v>
          </cell>
          <cell r="N102">
            <v>107</v>
          </cell>
          <cell r="O102">
            <v>1687.7720752358032</v>
          </cell>
          <cell r="P102">
            <v>25.622323125190661</v>
          </cell>
          <cell r="Q102">
            <v>64.600356699297549</v>
          </cell>
          <cell r="R102">
            <v>2.0629195750645599</v>
          </cell>
          <cell r="S102">
            <v>109220768.96600153</v>
          </cell>
          <cell r="T102">
            <v>1658097.0117293254</v>
          </cell>
          <cell r="U102">
            <v>3009447.566739873</v>
          </cell>
          <cell r="V102">
            <v>1.356667565559275</v>
          </cell>
          <cell r="W102">
            <v>3.1633935435505629</v>
          </cell>
          <cell r="X102">
            <v>3.3399565459268841</v>
          </cell>
          <cell r="Y102">
            <v>3.5165195483032052</v>
          </cell>
          <cell r="Z102">
            <v>3.4814032934626933E-2</v>
          </cell>
          <cell r="AA102">
            <v>1.5382742109044497E-2</v>
          </cell>
          <cell r="AB102">
            <v>1.4759780953271597E-4</v>
          </cell>
          <cell r="AC102">
            <v>4.2431605084382824E-2</v>
          </cell>
          <cell r="AD102">
            <v>4.624039115926077E-2</v>
          </cell>
          <cell r="AE102">
            <v>5.0049177234138709E-2</v>
          </cell>
          <cell r="AF102">
            <v>2.6080887407343562E-2</v>
          </cell>
        </row>
        <row r="103">
          <cell r="D103">
            <v>98</v>
          </cell>
          <cell r="E103">
            <v>0.26401599999999997</v>
          </cell>
          <cell r="F103">
            <v>48590.650759184966</v>
          </cell>
          <cell r="G103">
            <v>101.45913457201674</v>
          </cell>
          <cell r="H103">
            <v>308.06096928066023</v>
          </cell>
          <cell r="I103">
            <v>887.88304988183199</v>
          </cell>
          <cell r="J103">
            <v>706.4932001522626</v>
          </cell>
          <cell r="K103">
            <v>2228.7134513478868</v>
          </cell>
          <cell r="L103">
            <v>6640.6947304299147</v>
          </cell>
          <cell r="M103">
            <v>2.6962808241243144</v>
          </cell>
          <cell r="N103">
            <v>108</v>
          </cell>
          <cell r="O103">
            <v>1077.8736948123676</v>
          </cell>
          <cell r="P103">
            <v>15.671953845236091</v>
          </cell>
          <cell r="Q103">
            <v>38.978033574106881</v>
          </cell>
          <cell r="R103">
            <v>2.0287869044508851</v>
          </cell>
          <cell r="S103">
            <v>52374584.267140076</v>
          </cell>
          <cell r="T103">
            <v>761510.43600793276</v>
          </cell>
          <cell r="U103">
            <v>1351350.5550105479</v>
          </cell>
          <cell r="V103">
            <v>1.3162327016309872</v>
          </cell>
          <cell r="W103">
            <v>3.0525579255342632</v>
          </cell>
          <cell r="X103">
            <v>3.2306964762392378</v>
          </cell>
          <cell r="Y103">
            <v>3.408835026944212</v>
          </cell>
          <cell r="Z103">
            <v>2.9051427825100538E-2</v>
          </cell>
          <cell r="AA103">
            <v>1.8710472356702579E-2</v>
          </cell>
          <cell r="AB103">
            <v>1.2416196546750777E-4</v>
          </cell>
          <cell r="AC103">
            <v>3.8344583020718075E-2</v>
          </cell>
          <cell r="AD103">
            <v>4.2991160618526841E-2</v>
          </cell>
          <cell r="AE103">
            <v>4.7637738216335608E-2</v>
          </cell>
          <cell r="AF103">
            <v>2.2182738406906804E-2</v>
          </cell>
        </row>
        <row r="104">
          <cell r="D104">
            <v>99</v>
          </cell>
          <cell r="E104">
            <v>0.27495900000000001</v>
          </cell>
          <cell r="F104">
            <v>35761.941508347983</v>
          </cell>
          <cell r="G104">
            <v>70.114835397982304</v>
          </cell>
          <cell r="H104">
            <v>206.60183470864348</v>
          </cell>
          <cell r="I104">
            <v>579.82208060117171</v>
          </cell>
          <cell r="J104">
            <v>497.9972255861785</v>
          </cell>
          <cell r="K104">
            <v>1522.2202511956241</v>
          </cell>
          <cell r="L104">
            <v>4411.9812790820279</v>
          </cell>
          <cell r="M104">
            <v>2.5983508668725244</v>
          </cell>
          <cell r="N104">
            <v>109</v>
          </cell>
          <cell r="O104">
            <v>680.43902818745653</v>
          </cell>
          <cell r="P104">
            <v>9.4753454070386205</v>
          </cell>
          <cell r="Q104">
            <v>23.306079728870788</v>
          </cell>
          <cell r="R104">
            <v>2.0013215634220094</v>
          </cell>
          <cell r="S104">
            <v>24333820.726036966</v>
          </cell>
          <cell r="T104">
            <v>338856.7482179089</v>
          </cell>
          <cell r="U104">
            <v>589840.11900261499</v>
          </cell>
          <cell r="V104">
            <v>1.2823435813353576</v>
          </cell>
          <cell r="W104">
            <v>2.9578398579158502</v>
          </cell>
          <cell r="X104">
            <v>3.1375843534375134</v>
          </cell>
          <cell r="Y104">
            <v>3.3173288489591761</v>
          </cell>
          <cell r="Z104">
            <v>2.4481593694241223E-2</v>
          </cell>
          <cell r="AA104">
            <v>2.4826623399915093E-2</v>
          </cell>
          <cell r="AB104">
            <v>1.1682226989870034E-4</v>
          </cell>
          <cell r="AC104">
            <v>3.6836494259249418E-2</v>
          </cell>
          <cell r="AD104">
            <v>4.3013944541753515E-2</v>
          </cell>
          <cell r="AE104">
            <v>4.9191394824257613E-2</v>
          </cell>
          <cell r="AF104">
            <v>1.9026904007116624E-2</v>
          </cell>
        </row>
        <row r="105">
          <cell r="D105">
            <v>100</v>
          </cell>
          <cell r="E105">
            <v>0.28496100000000002</v>
          </cell>
          <cell r="F105">
            <v>25928.873833154132</v>
          </cell>
          <cell r="G105">
            <v>47.733455748158207</v>
          </cell>
          <cell r="H105">
            <v>136.48699931066119</v>
          </cell>
          <cell r="I105">
            <v>373.22024589252823</v>
          </cell>
          <cell r="J105">
            <v>345.8119948966696</v>
          </cell>
          <cell r="K105">
            <v>1024.2230256094456</v>
          </cell>
          <cell r="L105">
            <v>2889.761027886404</v>
          </cell>
          <cell r="M105">
            <v>2.5034581624055257</v>
          </cell>
          <cell r="N105">
            <v>110</v>
          </cell>
          <cell r="O105">
            <v>424.74909368739964</v>
          </cell>
          <cell r="P105">
            <v>5.6648558037556844</v>
          </cell>
          <cell r="Q105">
            <v>13.830734321832168</v>
          </cell>
          <cell r="R105">
            <v>1.9831647031502562</v>
          </cell>
          <cell r="S105">
            <v>11013265.660967149</v>
          </cell>
          <cell r="T105">
            <v>146883.33141859208</v>
          </cell>
          <cell r="U105">
            <v>250983.37078470609</v>
          </cell>
          <cell r="V105">
            <v>1.2503926899718363</v>
          </cell>
          <cell r="W105">
            <v>2.8698441689947356</v>
          </cell>
          <cell r="X105">
            <v>3.0530371722893408</v>
          </cell>
          <cell r="Y105">
            <v>3.2362301755839455</v>
          </cell>
          <cell r="Z105">
            <v>2.0741656742052108E-2</v>
          </cell>
          <cell r="AA105">
            <v>3.5643921392745068E-2</v>
          </cell>
          <cell r="AB105">
            <v>1.3411448594559505E-4</v>
          </cell>
          <cell r="AC105">
            <v>3.8496560195451848E-2</v>
          </cell>
          <cell r="AD105">
            <v>4.737401192215171E-2</v>
          </cell>
          <cell r="AE105">
            <v>5.6251463648851585E-2</v>
          </cell>
          <cell r="AF105">
            <v>1.6381316690441499E-2</v>
          </cell>
        </row>
        <row r="106">
          <cell r="D106">
            <v>101</v>
          </cell>
          <cell r="E106">
            <v>0.30173100000000003</v>
          </cell>
          <cell r="F106">
            <v>18540.156016784698</v>
          </cell>
          <cell r="G106">
            <v>32.048152549020941</v>
          </cell>
          <cell r="H106">
            <v>88.753543562502969</v>
          </cell>
          <cell r="I106">
            <v>236.73324658186704</v>
          </cell>
          <cell r="J106">
            <v>236.82107444065554</v>
          </cell>
          <cell r="K106">
            <v>678.41103071277598</v>
          </cell>
          <cell r="L106">
            <v>1865.5380022769587</v>
          </cell>
          <cell r="M106">
            <v>2.4063231686908457</v>
          </cell>
          <cell r="N106">
            <v>111</v>
          </cell>
          <cell r="O106">
            <v>262.36369242886354</v>
          </cell>
          <cell r="P106">
            <v>3.3512798640405683</v>
          </cell>
          <cell r="Q106">
            <v>8.1658785180764841</v>
          </cell>
          <cell r="R106">
            <v>1.9783114260903263</v>
          </cell>
          <cell r="S106">
            <v>4864263.7907708446</v>
          </cell>
          <cell r="T106">
            <v>62133.251535221149</v>
          </cell>
          <cell r="U106">
            <v>104100.039366114</v>
          </cell>
          <cell r="V106">
            <v>1.2170986904857224</v>
          </cell>
          <cell r="W106">
            <v>2.7869295364931475</v>
          </cell>
          <cell r="X106">
            <v>2.9772327203942988</v>
          </cell>
          <cell r="Y106">
            <v>3.1675359042954496</v>
          </cell>
          <cell r="Z106">
            <v>1.7661513832051976E-2</v>
          </cell>
          <cell r="AA106">
            <v>5.3290694968804397E-2</v>
          </cell>
          <cell r="AB106">
            <v>1.8487955996176485E-4</v>
          </cell>
          <cell r="AC106">
            <v>4.4214421536473293E-2</v>
          </cell>
          <cell r="AD106">
            <v>5.7490875388683957E-2</v>
          </cell>
          <cell r="AE106">
            <v>7.07673292408946E-2</v>
          </cell>
          <cell r="AF106">
            <v>1.4151104887755072E-2</v>
          </cell>
        </row>
        <row r="107">
          <cell r="D107">
            <v>102</v>
          </cell>
          <cell r="E107">
            <v>0.31309199999999998</v>
          </cell>
          <cell r="F107">
            <v>12946.016201684235</v>
          </cell>
          <cell r="G107">
            <v>21.012423880049109</v>
          </cell>
          <cell r="H107">
            <v>56.705391013482028</v>
          </cell>
          <cell r="I107">
            <v>147.97970301936405</v>
          </cell>
          <cell r="J107">
            <v>158.37756913161894</v>
          </cell>
          <cell r="K107">
            <v>441.58995627212045</v>
          </cell>
          <cell r="L107">
            <v>1187.1269715641827</v>
          </cell>
          <cell r="M107">
            <v>2.3298768828819392</v>
          </cell>
          <cell r="N107">
            <v>112</v>
          </cell>
          <cell r="O107">
            <v>160.53430903229574</v>
          </cell>
          <cell r="P107">
            <v>1.9639272213680208</v>
          </cell>
          <cell r="Q107">
            <v>4.8145986540359162</v>
          </cell>
          <cell r="R107">
            <v>1.9931824874424446</v>
          </cell>
          <cell r="S107">
            <v>2078279.7656582845</v>
          </cell>
          <cell r="T107">
            <v>25425.033626759101</v>
          </cell>
          <cell r="U107">
            <v>41966.787830892848</v>
          </cell>
          <cell r="V107">
            <v>1.1922756077193166</v>
          </cell>
          <cell r="W107">
            <v>2.7303303227435034</v>
          </cell>
          <cell r="X107">
            <v>2.9305570426742853</v>
          </cell>
          <cell r="Y107">
            <v>3.1307837626050672</v>
          </cell>
          <cell r="Z107">
            <v>1.5275259512965225E-2</v>
          </cell>
          <cell r="AA107">
            <v>7.9560983632806656E-2</v>
          </cell>
          <cell r="AB107">
            <v>2.6132769723446363E-4</v>
          </cell>
          <cell r="AC107">
            <v>5.4925087480751318E-2</v>
          </cell>
          <cell r="AD107">
            <v>7.4750001464644361E-2</v>
          </cell>
          <cell r="AE107">
            <v>9.4574915448537411E-2</v>
          </cell>
          <cell r="AF107">
            <v>1.2400286430308247E-2</v>
          </cell>
        </row>
        <row r="108">
          <cell r="D108">
            <v>103</v>
          </cell>
          <cell r="E108">
            <v>0.324542</v>
          </cell>
          <cell r="F108">
            <v>8892.7220970665148</v>
          </cell>
          <cell r="G108">
            <v>13.552677993048615</v>
          </cell>
          <cell r="H108">
            <v>35.692967133432916</v>
          </cell>
          <cell r="I108">
            <v>91.274312005882024</v>
          </cell>
          <cell r="J108">
            <v>104.19402407718626</v>
          </cell>
          <cell r="K108">
            <v>283.21238714050151</v>
          </cell>
          <cell r="L108">
            <v>745.53701529206228</v>
          </cell>
          <cell r="M108">
            <v>2.2597917189316568</v>
          </cell>
          <cell r="N108">
            <v>113</v>
          </cell>
          <cell r="O108">
            <v>97.443041308131257</v>
          </cell>
          <cell r="P108">
            <v>1.1417181917292678</v>
          </cell>
          <cell r="Q108">
            <v>2.8506714326678955</v>
          </cell>
          <cell r="R108">
            <v>2.0384924624878011</v>
          </cell>
          <cell r="S108">
            <v>866533.88664618402</v>
          </cell>
          <cell r="T108">
            <v>10152.982592213684</v>
          </cell>
          <cell r="U108">
            <v>16541.754204133744</v>
          </cell>
          <cell r="V108">
            <v>1.1709173872204088</v>
          </cell>
          <cell r="W108">
            <v>2.6935792565653527</v>
          </cell>
          <cell r="X108">
            <v>2.9104730253822009</v>
          </cell>
          <cell r="Y108">
            <v>3.1273667941990491</v>
          </cell>
          <cell r="Z108">
            <v>1.3327286073682439E-2</v>
          </cell>
          <cell r="AA108">
            <v>0.11811660430283416</v>
          </cell>
          <cell r="AB108">
            <v>3.7562595815323366E-4</v>
          </cell>
          <cell r="AC108">
            <v>7.2197775246022902E-2</v>
          </cell>
          <cell r="AD108">
            <v>0.10163301983219314</v>
          </cell>
          <cell r="AE108">
            <v>0.13106826441836336</v>
          </cell>
          <cell r="AF108">
            <v>1.095761682919061E-2</v>
          </cell>
        </row>
        <row r="109">
          <cell r="D109">
            <v>104</v>
          </cell>
          <cell r="E109">
            <v>0.33552900000000002</v>
          </cell>
          <cell r="F109">
            <v>6006.6602822403538</v>
          </cell>
          <cell r="G109">
            <v>8.5955537763649108</v>
          </cell>
          <cell r="H109">
            <v>22.140289140384297</v>
          </cell>
          <cell r="I109">
            <v>55.581344872449108</v>
          </cell>
          <cell r="J109">
            <v>67.404939772235366</v>
          </cell>
          <cell r="K109">
            <v>179.01836306331526</v>
          </cell>
          <cell r="L109">
            <v>462.32462815156077</v>
          </cell>
          <cell r="M109">
            <v>2.1975308165083134</v>
          </cell>
          <cell r="N109">
            <v>114</v>
          </cell>
          <cell r="O109">
            <v>58.782124896964945</v>
          </cell>
          <cell r="P109">
            <v>0.65963537176870646</v>
          </cell>
          <cell r="Q109">
            <v>1.7089532409386277</v>
          </cell>
          <cell r="R109">
            <v>2.1324210653526312</v>
          </cell>
          <cell r="S109">
            <v>353084.25492429116</v>
          </cell>
          <cell r="T109">
            <v>3962.2055883639387</v>
          </cell>
          <cell r="U109">
            <v>6388.7716119200604</v>
          </cell>
          <cell r="V109">
            <v>1.1540947624430125</v>
          </cell>
          <cell r="W109">
            <v>2.686693967963123</v>
          </cell>
          <cell r="X109">
            <v>2.9312755436905276</v>
          </cell>
          <cell r="Y109">
            <v>3.1758571194179321</v>
          </cell>
          <cell r="Z109">
            <v>1.1730428913484464E-2</v>
          </cell>
          <cell r="AA109">
            <v>0.1733743154726772</v>
          </cell>
          <cell r="AB109">
            <v>5.4806657718438746E-4</v>
          </cell>
          <cell r="AC109">
            <v>9.8143553361230873E-2</v>
          </cell>
          <cell r="AD109">
            <v>0.14135011558510407</v>
          </cell>
          <cell r="AE109">
            <v>0.18455667780897728</v>
          </cell>
          <cell r="AF109">
            <v>9.7861577207493562E-3</v>
          </cell>
        </row>
        <row r="110">
          <cell r="D110">
            <v>105</v>
          </cell>
          <cell r="E110">
            <v>0.345501</v>
          </cell>
          <cell r="F110">
            <v>3991.2515644005302</v>
          </cell>
          <cell r="G110">
            <v>5.3629072425680455</v>
          </cell>
          <cell r="H110">
            <v>13.544735364019386</v>
          </cell>
          <cell r="I110">
            <v>33.441055732064811</v>
          </cell>
          <cell r="J110">
            <v>42.896150507140796</v>
          </cell>
          <cell r="K110">
            <v>111.6134232910799</v>
          </cell>
          <cell r="L110">
            <v>283.30626508824548</v>
          </cell>
          <cell r="M110">
            <v>2.1436116424168787</v>
          </cell>
          <cell r="N110">
            <v>115</v>
          </cell>
          <cell r="O110">
            <v>35.319004615841799</v>
          </cell>
          <cell r="P110">
            <v>0.37959254467366665</v>
          </cell>
          <cell r="Q110">
            <v>1.0493178691699212</v>
          </cell>
          <cell r="R110">
            <v>2.3059935321271392</v>
          </cell>
          <cell r="S110">
            <v>140967.03242604813</v>
          </cell>
          <cell r="T110">
            <v>1515.0493377635503</v>
          </cell>
          <cell r="U110">
            <v>2426.5660235561218</v>
          </cell>
          <cell r="V110">
            <v>1.1433082522391294</v>
          </cell>
          <cell r="W110">
            <v>2.7249542823608834</v>
          </cell>
          <cell r="X110">
            <v>3.0156256023328862</v>
          </cell>
          <cell r="Y110">
            <v>3.3062969223048886</v>
          </cell>
          <cell r="Z110">
            <v>1.0389728005257306E-2</v>
          </cell>
          <cell r="AA110">
            <v>0.24957720741576697</v>
          </cell>
          <cell r="AB110">
            <v>8.0790524968880808E-4</v>
          </cell>
          <cell r="AC110">
            <v>0.1347743790882964</v>
          </cell>
          <cell r="AD110">
            <v>0.19696670462981594</v>
          </cell>
          <cell r="AE110">
            <v>0.25915903017133546</v>
          </cell>
          <cell r="AF110">
            <v>8.8491051105034947E-3</v>
          </cell>
        </row>
        <row r="111">
          <cell r="D111">
            <v>106</v>
          </cell>
          <cell r="E111">
            <v>0.353906</v>
          </cell>
          <cell r="F111">
            <v>2612.2701576485824</v>
          </cell>
          <cell r="G111">
            <v>3.2957910115995719</v>
          </cell>
          <cell r="H111">
            <v>8.1818281214513409</v>
          </cell>
          <cell r="I111">
            <v>19.896320368045423</v>
          </cell>
          <cell r="J111">
            <v>26.889199401867241</v>
          </cell>
          <cell r="K111">
            <v>68.717272783939109</v>
          </cell>
          <cell r="L111">
            <v>171.69284179716556</v>
          </cell>
          <cell r="M111">
            <v>2.0972382088661434</v>
          </cell>
          <cell r="N111">
            <v>116</v>
          </cell>
          <cell r="O111">
            <v>21.191402769505078</v>
          </cell>
          <cell r="P111">
            <v>0.2181320538406423</v>
          </cell>
          <cell r="Q111">
            <v>0.66972532449625455</v>
          </cell>
          <cell r="R111">
            <v>2.6119413590120959</v>
          </cell>
          <cell r="S111">
            <v>55357.669053489641</v>
          </cell>
          <cell r="T111">
            <v>569.81985467450374</v>
          </cell>
          <cell r="U111">
            <v>911.51668579257148</v>
          </cell>
          <cell r="V111">
            <v>1.1413243098936725</v>
          </cell>
          <cell r="W111">
            <v>2.8325467334253549</v>
          </cell>
          <cell r="X111">
            <v>3.2002009957049609</v>
          </cell>
          <cell r="Y111">
            <v>3.5678552579845668</v>
          </cell>
          <cell r="Z111">
            <v>9.1944851075359997E-3</v>
          </cell>
          <cell r="AA111">
            <v>0.34814112599778962</v>
          </cell>
          <cell r="AB111">
            <v>1.1916052699366653E-3</v>
          </cell>
          <cell r="AC111">
            <v>0.18266924547146249</v>
          </cell>
          <cell r="AD111">
            <v>0.26940662565342571</v>
          </cell>
          <cell r="AE111">
            <v>0.35614400583538897</v>
          </cell>
          <cell r="AF111">
            <v>8.1122554294232631E-3</v>
          </cell>
        </row>
        <row r="112">
          <cell r="D112">
            <v>107</v>
          </cell>
          <cell r="E112">
            <v>0.36136299999999999</v>
          </cell>
          <cell r="F112">
            <v>1687.7720752358032</v>
          </cell>
          <cell r="G112">
            <v>1.9994279792003882</v>
          </cell>
          <cell r="H112">
            <v>4.8860371098517685</v>
          </cell>
          <cell r="I112">
            <v>11.71449224659408</v>
          </cell>
          <cell r="J112">
            <v>16.638882071659168</v>
          </cell>
          <cell r="K112">
            <v>41.828073382071871</v>
          </cell>
          <cell r="L112">
            <v>102.97556901322643</v>
          </cell>
          <cell r="M112">
            <v>2.0555418898895774</v>
          </cell>
          <cell r="N112">
            <v>117</v>
          </cell>
          <cell r="O112">
            <v>12.714841661703046</v>
          </cell>
          <cell r="P112">
            <v>0.12534912389715783</v>
          </cell>
          <cell r="Q112">
            <v>0.45159327065561228</v>
          </cell>
          <cell r="R112">
            <v>3.1443505675618986</v>
          </cell>
          <cell r="S112">
            <v>21459.754697667198</v>
          </cell>
          <cell r="T112">
            <v>211.56075096889586</v>
          </cell>
          <cell r="U112">
            <v>341.69683111806773</v>
          </cell>
          <cell r="V112">
            <v>1.1567905946787431</v>
          </cell>
          <cell r="W112">
            <v>3.0493218763311551</v>
          </cell>
          <cell r="X112">
            <v>3.5462118695519438</v>
          </cell>
          <cell r="Y112">
            <v>4.0431018627727333</v>
          </cell>
          <cell r="Z112">
            <v>8.0050569340617047E-3</v>
          </cell>
          <cell r="AA112">
            <v>0.46221356951373371</v>
          </cell>
          <cell r="AB112">
            <v>1.7290922977573283E-3</v>
          </cell>
          <cell r="AC112">
            <v>0.2382472955420499</v>
          </cell>
          <cell r="AD112">
            <v>0.35336841484604403</v>
          </cell>
          <cell r="AE112">
            <v>0.46848953415003813</v>
          </cell>
          <cell r="AF112">
            <v>7.5335063592201108E-3</v>
          </cell>
        </row>
        <row r="113">
          <cell r="D113">
            <v>108</v>
          </cell>
          <cell r="E113">
            <v>0.36872100000000002</v>
          </cell>
          <cell r="F113">
            <v>1077.8736948123676</v>
          </cell>
          <cell r="G113">
            <v>1.1989752923498576</v>
          </cell>
          <cell r="H113">
            <v>2.8866091306513799</v>
          </cell>
          <cell r="I113">
            <v>6.8284551367423116</v>
          </cell>
          <cell r="J113">
            <v>10.177211121305318</v>
          </cell>
          <cell r="K113">
            <v>25.189191310412703</v>
          </cell>
          <cell r="L113">
            <v>61.147495631154563</v>
          </cell>
          <cell r="M113">
            <v>2.0167250112538988</v>
          </cell>
          <cell r="N113">
            <v>118</v>
          </cell>
          <cell r="O113">
            <v>7.6289049970218272</v>
          </cell>
          <cell r="P113">
            <v>7.2031609225409021E-2</v>
          </cell>
          <cell r="Q113">
            <v>0.32624414675845442</v>
          </cell>
          <cell r="R113">
            <v>4.0708469844010153</v>
          </cell>
          <cell r="S113">
            <v>8222.9960165124503</v>
          </cell>
          <cell r="T113">
            <v>77.640976779072247</v>
          </cell>
          <cell r="U113">
            <v>130.13608014917185</v>
          </cell>
          <cell r="V113">
            <v>1.217792928182859</v>
          </cell>
          <cell r="W113">
            <v>3.4432520393629771</v>
          </cell>
          <cell r="X113">
            <v>4.1565155534175169</v>
          </cell>
          <cell r="Y113">
            <v>4.8697790674720558</v>
          </cell>
          <cell r="Z113">
            <v>6.6485791597161942E-3</v>
          </cell>
          <cell r="AA113">
            <v>0.56497515325172909</v>
          </cell>
          <cell r="AB113">
            <v>2.3934884974978299E-3</v>
          </cell>
          <cell r="AC113">
            <v>0.28793941153683178</v>
          </cell>
          <cell r="AD113">
            <v>0.42858482772538958</v>
          </cell>
          <cell r="AE113">
            <v>0.56923024391394739</v>
          </cell>
          <cell r="AF113">
            <v>7.0777355767549736E-3</v>
          </cell>
        </row>
        <row r="114">
          <cell r="D114">
            <v>109</v>
          </cell>
          <cell r="E114">
            <v>0.37577199999999999</v>
          </cell>
          <cell r="F114">
            <v>680.43902818745653</v>
          </cell>
          <cell r="G114">
            <v>0.71069288598997693</v>
          </cell>
          <cell r="H114">
            <v>1.6876338383015224</v>
          </cell>
          <cell r="I114">
            <v>3.9418460060909322</v>
          </cell>
          <cell r="J114">
            <v>6.1531951667938305</v>
          </cell>
          <cell r="K114">
            <v>15.011980189107385</v>
          </cell>
          <cell r="L114">
            <v>35.95830432074186</v>
          </cell>
          <cell r="M114">
            <v>1.9813715325419832</v>
          </cell>
          <cell r="N114">
            <v>119</v>
          </cell>
          <cell r="O114">
            <v>4.577342998213096</v>
          </cell>
          <cell r="P114">
            <v>4.1392812061925188E-2</v>
          </cell>
          <cell r="Q114">
            <v>0.2542125375330454</v>
          </cell>
          <cell r="R114">
            <v>5.6831324156651641</v>
          </cell>
          <cell r="S114">
            <v>3114.6028213847776</v>
          </cell>
          <cell r="T114">
            <v>28.165284813362405</v>
          </cell>
          <cell r="U114">
            <v>52.495103370099599</v>
          </cell>
          <cell r="V114">
            <v>1.4054895861918564</v>
          </cell>
          <cell r="W114">
            <v>4.1201929472786372</v>
          </cell>
          <cell r="X114">
            <v>5.1896036546469642</v>
          </cell>
          <cell r="Y114">
            <v>6.2590143620152912</v>
          </cell>
          <cell r="Z114">
            <v>4.8765925198885826E-3</v>
          </cell>
          <cell r="AA114">
            <v>0.58422239974342782</v>
          </cell>
          <cell r="AB114">
            <v>2.9259555119331491E-3</v>
          </cell>
          <cell r="AC114">
            <v>0.2955248146356359</v>
          </cell>
          <cell r="AD114">
            <v>0.44084892569350953</v>
          </cell>
          <cell r="AE114">
            <v>0.58617303675138321</v>
          </cell>
          <cell r="AF114">
            <v>6.7270435830322E-3</v>
          </cell>
        </row>
        <row r="115">
          <cell r="D115">
            <v>110</v>
          </cell>
          <cell r="E115">
            <v>0.38230900000000001</v>
          </cell>
          <cell r="F115">
            <v>424.74909368739964</v>
          </cell>
          <cell r="G115">
            <v>0.41655812097253658</v>
          </cell>
          <cell r="H115">
            <v>0.97694095231154532</v>
          </cell>
          <cell r="I115">
            <v>2.2542121677894098</v>
          </cell>
          <cell r="J115">
            <v>3.6787010768346731</v>
          </cell>
          <cell r="K115">
            <v>8.8587850223135547</v>
          </cell>
          <cell r="L115">
            <v>20.946324131634476</v>
          </cell>
          <cell r="M115">
            <v>1.9497951982558845</v>
          </cell>
          <cell r="N115">
            <v>120</v>
          </cell>
          <cell r="O115">
            <v>2.7464057989278574</v>
          </cell>
          <cell r="P115">
            <v>2.378629200178236E-2</v>
          </cell>
          <cell r="Q115">
            <v>0.21281972547112021</v>
          </cell>
          <cell r="R115">
            <v>8.4888252004630722</v>
          </cell>
          <cell r="S115">
            <v>1166.533373992426</v>
          </cell>
          <cell r="T115">
            <v>10.103205969940898</v>
          </cell>
          <cell r="U115">
            <v>24.329818556737195</v>
          </cell>
          <cell r="V115">
            <v>1.949795198255885</v>
          </cell>
          <cell r="W115">
            <v>5.2193101993594784</v>
          </cell>
          <cell r="X115">
            <v>6.8540676999112753</v>
          </cell>
          <cell r="Y115">
            <v>8.4888252004630722</v>
          </cell>
          <cell r="Z115">
            <v>2.2744164983729081E-3</v>
          </cell>
          <cell r="AA115">
            <v>0.35175295170462106</v>
          </cell>
          <cell r="AB115">
            <v>2.2744164983729085E-3</v>
          </cell>
          <cell r="AC115">
            <v>0.17701368410149698</v>
          </cell>
          <cell r="AD115">
            <v>0.26438331790305902</v>
          </cell>
          <cell r="AE115">
            <v>0.35175295170462106</v>
          </cell>
          <cell r="AF115">
            <v>6.4659485793961821E-3</v>
          </cell>
        </row>
        <row r="116">
          <cell r="D116">
            <v>111</v>
          </cell>
          <cell r="E116">
            <v>0.388123</v>
          </cell>
          <cell r="F116">
            <v>262.36369242886354</v>
          </cell>
          <cell r="G116">
            <v>0.2416001899545982</v>
          </cell>
          <cell r="H116">
            <v>0.56038283133900879</v>
          </cell>
          <cell r="I116">
            <v>1.2772712154778645</v>
          </cell>
          <cell r="J116">
            <v>2.1762878476883647</v>
          </cell>
          <cell r="K116">
            <v>5.1800839454788825</v>
          </cell>
          <cell r="L116">
            <v>12.087539109320922</v>
          </cell>
          <cell r="M116">
            <v>1.9219050854866433</v>
          </cell>
          <cell r="N116">
            <v>120</v>
          </cell>
          <cell r="O116">
            <v>2.7464057989278574</v>
          </cell>
          <cell r="P116">
            <v>2.2781237410157758E-2</v>
          </cell>
          <cell r="Q116">
            <v>0.18903343346933785</v>
          </cell>
          <cell r="R116">
            <v>7.8394351357776175</v>
          </cell>
          <cell r="S116">
            <v>720.55716631475559</v>
          </cell>
          <cell r="T116">
            <v>5.9769695650275496</v>
          </cell>
          <cell r="U116">
            <v>14.226612586796296</v>
          </cell>
          <cell r="V116">
            <v>1.9219050854866433</v>
          </cell>
          <cell r="W116">
            <v>4.8806701106321304</v>
          </cell>
          <cell r="X116">
            <v>6.360052623204874</v>
          </cell>
          <cell r="Y116">
            <v>7.8394351357776175</v>
          </cell>
          <cell r="Z116">
            <v>0</v>
          </cell>
          <cell r="AA116">
            <v>0</v>
          </cell>
          <cell r="AB116">
            <v>0</v>
          </cell>
          <cell r="AC116">
            <v>0</v>
          </cell>
          <cell r="AD116">
            <v>0</v>
          </cell>
          <cell r="AE116">
            <v>0</v>
          </cell>
          <cell r="AF116">
            <v>0</v>
          </cell>
        </row>
        <row r="117">
          <cell r="D117">
            <v>112</v>
          </cell>
          <cell r="E117">
            <v>0.39300800000000002</v>
          </cell>
          <cell r="F117">
            <v>160.53430903229574</v>
          </cell>
          <cell r="G117">
            <v>0.13880713561394334</v>
          </cell>
          <cell r="H117">
            <v>0.31878264138441059</v>
          </cell>
          <cell r="I117">
            <v>0.71688838413885569</v>
          </cell>
          <cell r="J117">
            <v>1.2753548253217033</v>
          </cell>
          <cell r="K117">
            <v>3.0037960977905174</v>
          </cell>
          <cell r="L117">
            <v>6.9074551638420392</v>
          </cell>
          <cell r="M117">
            <v>1.8969297182906111</v>
          </cell>
          <cell r="N117">
            <v>120</v>
          </cell>
          <cell r="O117">
            <v>2.7464057989278574</v>
          </cell>
          <cell r="P117">
            <v>2.1818649913953915E-2</v>
          </cell>
          <cell r="Q117">
            <v>0.1662521960591801</v>
          </cell>
          <cell r="R117">
            <v>7.1613955094148629</v>
          </cell>
          <cell r="S117">
            <v>440.89235725317371</v>
          </cell>
          <cell r="T117">
            <v>3.5026418879541503</v>
          </cell>
          <cell r="U117">
            <v>8.2496430217687458</v>
          </cell>
          <cell r="V117">
            <v>1.8969297182906111</v>
          </cell>
          <cell r="W117">
            <v>4.529162613852737</v>
          </cell>
          <cell r="X117">
            <v>5.8452790616338</v>
          </cell>
          <cell r="Y117">
            <v>7.1613955094148629</v>
          </cell>
          <cell r="Z117">
            <v>0</v>
          </cell>
          <cell r="AA117">
            <v>0</v>
          </cell>
          <cell r="AB117">
            <v>0</v>
          </cell>
          <cell r="AC117">
            <v>0</v>
          </cell>
          <cell r="AD117">
            <v>0</v>
          </cell>
          <cell r="AE117">
            <v>0</v>
          </cell>
          <cell r="AF117">
            <v>0</v>
          </cell>
        </row>
        <row r="118">
          <cell r="D118">
            <v>113</v>
          </cell>
          <cell r="E118">
            <v>0.396754</v>
          </cell>
          <cell r="F118">
            <v>97.443041308131257</v>
          </cell>
          <cell r="G118">
            <v>7.9112507850308642E-2</v>
          </cell>
          <cell r="H118">
            <v>0.17997550577046723</v>
          </cell>
          <cell r="I118">
            <v>0.3981057427544451</v>
          </cell>
          <cell r="J118">
            <v>0.74142045037962889</v>
          </cell>
          <cell r="K118">
            <v>1.7284412724688138</v>
          </cell>
          <cell r="L118">
            <v>3.9036590660515218</v>
          </cell>
          <cell r="M118">
            <v>1.8729232048209647</v>
          </cell>
          <cell r="N118">
            <v>120</v>
          </cell>
          <cell r="O118">
            <v>2.7464057989278574</v>
          </cell>
          <cell r="P118">
            <v>2.0896735128857272E-2</v>
          </cell>
          <cell r="Q118">
            <v>0.14443354614522619</v>
          </cell>
          <cell r="R118">
            <v>6.4534423701243426</v>
          </cell>
          <cell r="S118">
            <v>267.61813371381845</v>
          </cell>
          <cell r="T118">
            <v>2.0362414243663167</v>
          </cell>
          <cell r="U118">
            <v>4.7470011338145959</v>
          </cell>
          <cell r="V118">
            <v>1.8729232048209647</v>
          </cell>
          <cell r="W118">
            <v>4.1631827874726532</v>
          </cell>
          <cell r="X118">
            <v>5.3083125787984979</v>
          </cell>
          <cell r="Y118">
            <v>6.4534423701243426</v>
          </cell>
          <cell r="Z118">
            <v>0</v>
          </cell>
          <cell r="AA118">
            <v>0</v>
          </cell>
          <cell r="AB118">
            <v>0</v>
          </cell>
          <cell r="AC118">
            <v>0</v>
          </cell>
          <cell r="AD118">
            <v>0</v>
          </cell>
          <cell r="AE118">
            <v>0</v>
          </cell>
          <cell r="AF118">
            <v>0</v>
          </cell>
        </row>
        <row r="119">
          <cell r="D119">
            <v>114</v>
          </cell>
          <cell r="E119">
            <v>0.39915400000000001</v>
          </cell>
          <cell r="F119">
            <v>58.782124896964945</v>
          </cell>
          <cell r="G119">
            <v>4.4811552967762701E-2</v>
          </cell>
          <cell r="H119">
            <v>0.10086299792015857</v>
          </cell>
          <cell r="I119">
            <v>0.21813023698397788</v>
          </cell>
          <cell r="J119">
            <v>0.42836065674169377</v>
          </cell>
          <cell r="K119">
            <v>0.98702082208918496</v>
          </cell>
          <cell r="L119">
            <v>2.1752177935827079</v>
          </cell>
          <cell r="M119">
            <v>1.8458484502994468</v>
          </cell>
          <cell r="N119">
            <v>120</v>
          </cell>
          <cell r="O119">
            <v>2.7464057989278574</v>
          </cell>
          <cell r="P119">
            <v>2.0013774489609785E-2</v>
          </cell>
          <cell r="Q119">
            <v>0.1235368110163689</v>
          </cell>
          <cell r="R119">
            <v>5.7142560041004149</v>
          </cell>
          <cell r="S119">
            <v>161.4395686903261</v>
          </cell>
          <cell r="T119">
            <v>1.1764521917079331</v>
          </cell>
          <cell r="U119">
            <v>2.7107597094482787</v>
          </cell>
          <cell r="V119">
            <v>1.8458484502994472</v>
          </cell>
          <cell r="W119">
            <v>3.7800522271999304</v>
          </cell>
          <cell r="X119">
            <v>4.7471541156501722</v>
          </cell>
          <cell r="Y119">
            <v>5.7142560041004149</v>
          </cell>
          <cell r="Z119">
            <v>0</v>
          </cell>
          <cell r="AA119">
            <v>0</v>
          </cell>
          <cell r="AB119">
            <v>0</v>
          </cell>
          <cell r="AC119">
            <v>0</v>
          </cell>
          <cell r="AD119">
            <v>0</v>
          </cell>
          <cell r="AE119">
            <v>0</v>
          </cell>
          <cell r="AF119">
            <v>0</v>
          </cell>
        </row>
        <row r="120">
          <cell r="D120">
            <v>115</v>
          </cell>
          <cell r="E120">
            <v>0.4</v>
          </cell>
          <cell r="F120">
            <v>35.319004615841799</v>
          </cell>
          <cell r="G120">
            <v>2.5281542116871687E-2</v>
          </cell>
          <cell r="H120">
            <v>5.6051444952395862E-2</v>
          </cell>
          <cell r="I120">
            <v>0.11726723906381932</v>
          </cell>
          <cell r="J120">
            <v>0.24650362713974852</v>
          </cell>
          <cell r="K120">
            <v>0.55866016534749119</v>
          </cell>
          <cell r="L120">
            <v>1.188196971493523</v>
          </cell>
          <cell r="M120">
            <v>1.8080031576537712</v>
          </cell>
          <cell r="N120">
            <v>120</v>
          </cell>
          <cell r="O120">
            <v>2.7464057989278574</v>
          </cell>
          <cell r="P120">
            <v>1.9168122046386838E-2</v>
          </cell>
          <cell r="Q120">
            <v>0.10352303652675912</v>
          </cell>
          <cell r="R120">
            <v>4.9424584748695501</v>
          </cell>
          <cell r="S120">
            <v>97.000319089307681</v>
          </cell>
          <cell r="T120">
            <v>0.6769989910333557</v>
          </cell>
          <cell r="U120">
            <v>1.5343075177403456</v>
          </cell>
          <cell r="V120">
            <v>1.8080031576537716</v>
          </cell>
          <cell r="W120">
            <v>3.3752308162616602</v>
          </cell>
          <cell r="X120">
            <v>4.1588446455656047</v>
          </cell>
          <cell r="Y120">
            <v>4.9424584748695501</v>
          </cell>
          <cell r="Z120">
            <v>0</v>
          </cell>
          <cell r="AA120">
            <v>0</v>
          </cell>
          <cell r="AB120">
            <v>0</v>
          </cell>
          <cell r="AC120">
            <v>0</v>
          </cell>
          <cell r="AD120">
            <v>0</v>
          </cell>
          <cell r="AE120">
            <v>0</v>
          </cell>
          <cell r="AF120">
            <v>0</v>
          </cell>
        </row>
        <row r="121">
          <cell r="D121">
            <v>116</v>
          </cell>
          <cell r="E121">
            <v>0.4</v>
          </cell>
          <cell r="F121">
            <v>21.191402769505078</v>
          </cell>
          <cell r="G121">
            <v>1.4243122319364332E-2</v>
          </cell>
          <cell r="H121">
            <v>3.0769902835524179E-2</v>
          </cell>
          <cell r="I121">
            <v>6.1215794111423458E-2</v>
          </cell>
          <cell r="J121">
            <v>0.14165278855354568</v>
          </cell>
          <cell r="K121">
            <v>0.3121565382077427</v>
          </cell>
          <cell r="L121">
            <v>0.62953680614603191</v>
          </cell>
          <cell r="M121">
            <v>1.7453404622569701</v>
          </cell>
          <cell r="N121">
            <v>120</v>
          </cell>
          <cell r="O121">
            <v>2.7464057989278574</v>
          </cell>
          <cell r="P121">
            <v>1.8358201396539514E-2</v>
          </cell>
          <cell r="Q121">
            <v>8.4354914480372287E-2</v>
          </cell>
          <cell r="R121">
            <v>4.1366110546432049</v>
          </cell>
          <cell r="S121">
            <v>58.200191453584608</v>
          </cell>
          <cell r="T121">
            <v>0.38903603991775948</v>
          </cell>
          <cell r="U121">
            <v>0.85730852670698987</v>
          </cell>
          <cell r="V121">
            <v>1.7453404622569706</v>
          </cell>
          <cell r="W121">
            <v>2.9409757584500875</v>
          </cell>
          <cell r="X121">
            <v>3.5387934065466458</v>
          </cell>
          <cell r="Y121">
            <v>4.136611054643204</v>
          </cell>
          <cell r="Z121">
            <v>0</v>
          </cell>
          <cell r="AA121">
            <v>0</v>
          </cell>
          <cell r="AB121">
            <v>0</v>
          </cell>
          <cell r="AC121">
            <v>0</v>
          </cell>
          <cell r="AD121">
            <v>0</v>
          </cell>
          <cell r="AE121">
            <v>0</v>
          </cell>
          <cell r="AF121">
            <v>0</v>
          </cell>
        </row>
        <row r="122">
          <cell r="D122">
            <v>117</v>
          </cell>
          <cell r="E122">
            <v>0.4</v>
          </cell>
          <cell r="F122">
            <v>12.714841661703046</v>
          </cell>
          <cell r="G122">
            <v>8.0242942644306089E-3</v>
          </cell>
          <cell r="H122">
            <v>1.6526780516159849E-2</v>
          </cell>
          <cell r="I122">
            <v>3.0445891275899278E-2</v>
          </cell>
          <cell r="J122">
            <v>8.1400475675840328E-2</v>
          </cell>
          <cell r="K122">
            <v>0.17050374965419701</v>
          </cell>
          <cell r="L122">
            <v>0.31738026793828922</v>
          </cell>
          <cell r="M122">
            <v>1.6362950854635185</v>
          </cell>
          <cell r="N122">
            <v>120</v>
          </cell>
          <cell r="O122">
            <v>2.7464057989278574</v>
          </cell>
          <cell r="P122">
            <v>1.7582502745981509E-2</v>
          </cell>
          <cell r="Q122">
            <v>6.5996713083832773E-2</v>
          </cell>
          <cell r="R122">
            <v>3.2952115423480519</v>
          </cell>
          <cell r="S122">
            <v>34.920114872150762</v>
          </cell>
          <cell r="T122">
            <v>0.22355873843161389</v>
          </cell>
          <cell r="U122">
            <v>0.46827248678923039</v>
          </cell>
          <cell r="V122">
            <v>1.636295085463519</v>
          </cell>
          <cell r="W122">
            <v>2.4657533139057852</v>
          </cell>
          <cell r="X122">
            <v>2.8804824281269181</v>
          </cell>
          <cell r="Y122">
            <v>3.2952115423480515</v>
          </cell>
          <cell r="Z122">
            <v>0</v>
          </cell>
          <cell r="AA122">
            <v>0</v>
          </cell>
          <cell r="AB122">
            <v>0</v>
          </cell>
          <cell r="AC122">
            <v>0</v>
          </cell>
          <cell r="AD122">
            <v>0</v>
          </cell>
          <cell r="AE122">
            <v>0</v>
          </cell>
          <cell r="AF122">
            <v>0</v>
          </cell>
        </row>
        <row r="123">
          <cell r="D123">
            <v>118</v>
          </cell>
          <cell r="E123">
            <v>0.4</v>
          </cell>
          <cell r="F123">
            <v>7.6289049970218272</v>
          </cell>
          <cell r="G123">
            <v>4.5207291630594976E-3</v>
          </cell>
          <cell r="H123">
            <v>8.50248625172924E-3</v>
          </cell>
          <cell r="I123">
            <v>1.391911075973943E-2</v>
          </cell>
          <cell r="J123">
            <v>4.6776611374285709E-2</v>
          </cell>
          <cell r="K123">
            <v>8.9103273978356698E-2</v>
          </cell>
          <cell r="L123">
            <v>0.14687651828409223</v>
          </cell>
          <cell r="M123">
            <v>1.4465347483964828</v>
          </cell>
          <cell r="N123">
            <v>120</v>
          </cell>
          <cell r="O123">
            <v>2.7464057989278574</v>
          </cell>
          <cell r="P123">
            <v>1.6839580094742852E-2</v>
          </cell>
          <cell r="Q123">
            <v>4.841421033785126E-2</v>
          </cell>
          <cell r="R123">
            <v>2.4166914633339953</v>
          </cell>
          <cell r="S123">
            <v>20.952068923290454</v>
          </cell>
          <cell r="T123">
            <v>0.12846755673253304</v>
          </cell>
          <cell r="U123">
            <v>0.2447137483576165</v>
          </cell>
          <cell r="V123">
            <v>1.4465347483964828</v>
          </cell>
          <cell r="W123">
            <v>1.931613105865239</v>
          </cell>
          <cell r="X123">
            <v>2.1741522845996171</v>
          </cell>
          <cell r="Y123">
            <v>2.4166914633339953</v>
          </cell>
          <cell r="Z123">
            <v>0</v>
          </cell>
          <cell r="AA123">
            <v>0</v>
          </cell>
          <cell r="AB123">
            <v>0</v>
          </cell>
          <cell r="AC123">
            <v>0</v>
          </cell>
          <cell r="AD123">
            <v>0</v>
          </cell>
          <cell r="AE123">
            <v>0</v>
          </cell>
          <cell r="AF123">
            <v>0</v>
          </cell>
        </row>
        <row r="124">
          <cell r="D124">
            <v>119</v>
          </cell>
          <cell r="E124">
            <v>0.4</v>
          </cell>
          <cell r="F124">
            <v>4.577342998213096</v>
          </cell>
          <cell r="G124">
            <v>2.5468896693292943E-3</v>
          </cell>
          <cell r="H124">
            <v>3.9817570886697424E-3</v>
          </cell>
          <cell r="I124">
            <v>5.4166245080101896E-3</v>
          </cell>
          <cell r="J124">
            <v>2.6880080902406438E-2</v>
          </cell>
          <cell r="K124">
            <v>4.2326662604070989E-2</v>
          </cell>
          <cell r="L124">
            <v>5.7773244305735535E-2</v>
          </cell>
          <cell r="M124">
            <v>1.1163145539906107</v>
          </cell>
          <cell r="N124">
            <v>120</v>
          </cell>
          <cell r="O124">
            <v>2.7464057989278574</v>
          </cell>
          <cell r="P124">
            <v>1.6128048541443861E-2</v>
          </cell>
          <cell r="Q124">
            <v>3.1574630243108408E-2</v>
          </cell>
          <cell r="R124">
            <v>1.4994131455399067</v>
          </cell>
          <cell r="S124">
            <v>12.571241353974273</v>
          </cell>
          <cell r="T124">
            <v>7.3823610066019008E-2</v>
          </cell>
          <cell r="U124">
            <v>0.11624619162508346</v>
          </cell>
          <cell r="V124">
            <v>1.1163145539906107</v>
          </cell>
          <cell r="W124">
            <v>1.3078638497652588</v>
          </cell>
          <cell r="X124">
            <v>1.4036384976525826</v>
          </cell>
          <cell r="Y124">
            <v>1.4994131455399067</v>
          </cell>
          <cell r="Z124">
            <v>0</v>
          </cell>
          <cell r="AA124">
            <v>0</v>
          </cell>
          <cell r="AB124">
            <v>0</v>
          </cell>
          <cell r="AC124">
            <v>0</v>
          </cell>
          <cell r="AD124">
            <v>0</v>
          </cell>
          <cell r="AE124">
            <v>0</v>
          </cell>
          <cell r="AF124">
            <v>0</v>
          </cell>
        </row>
        <row r="125">
          <cell r="D125">
            <v>120</v>
          </cell>
          <cell r="E125">
            <v>1</v>
          </cell>
          <cell r="F125">
            <v>2.7464057989278574</v>
          </cell>
          <cell r="G125">
            <v>1.4348674193404476E-3</v>
          </cell>
          <cell r="H125">
            <v>1.4348674193404476E-3</v>
          </cell>
          <cell r="I125">
            <v>1.4348674193404476E-3</v>
          </cell>
          <cell r="J125">
            <v>1.5446581701664547E-2</v>
          </cell>
          <cell r="K125">
            <v>1.5446581701664547E-2</v>
          </cell>
          <cell r="L125">
            <v>1.5446581701664547E-2</v>
          </cell>
          <cell r="M125">
            <v>0.54166666666666696</v>
          </cell>
          <cell r="N125">
            <v>120</v>
          </cell>
          <cell r="O125">
            <v>2.7464057989278574</v>
          </cell>
          <cell r="P125">
            <v>1.5446581701664547E-2</v>
          </cell>
          <cell r="Q125">
            <v>1.5446581701664547E-2</v>
          </cell>
          <cell r="R125">
            <v>0.54166666666666696</v>
          </cell>
          <cell r="S125">
            <v>7.5427448123845631</v>
          </cell>
          <cell r="T125">
            <v>4.2422581559064448E-2</v>
          </cell>
          <cell r="U125">
            <v>4.2422581559064448E-2</v>
          </cell>
          <cell r="V125">
            <v>0.54166666666666696</v>
          </cell>
          <cell r="W125">
            <v>0.54166666666666696</v>
          </cell>
          <cell r="X125">
            <v>0.54166666666666696</v>
          </cell>
          <cell r="Y125">
            <v>0.54166666666666696</v>
          </cell>
          <cell r="Z125">
            <v>0</v>
          </cell>
          <cell r="AA125">
            <v>0</v>
          </cell>
          <cell r="AB125">
            <v>0</v>
          </cell>
          <cell r="AC125">
            <v>0</v>
          </cell>
          <cell r="AD125">
            <v>0</v>
          </cell>
          <cell r="AE125">
            <v>0</v>
          </cell>
          <cell r="AF125">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data"/>
      <sheetName val="Member Ind Data"/>
      <sheetName val="MemberData"/>
      <sheetName val="Tables"/>
      <sheetName val="ActEquiv"/>
      <sheetName val="TransferAmt"/>
      <sheetName val="AdjDOH"/>
      <sheetName val="Salary CLR"/>
      <sheetName val="Salary CVB"/>
    </sheetNames>
    <sheetDataSet>
      <sheetData sheetId="0"/>
      <sheetData sheetId="1"/>
      <sheetData sheetId="2"/>
      <sheetData sheetId="3"/>
      <sheetData sheetId="4"/>
      <sheetData sheetId="5"/>
      <sheetData sheetId="6"/>
      <sheetData sheetId="7">
        <row r="4">
          <cell r="A4">
            <v>374484198</v>
          </cell>
          <cell r="B4" t="str">
            <v>374-48-4198</v>
          </cell>
          <cell r="C4">
            <v>8602.44</v>
          </cell>
          <cell r="D4">
            <v>8728.84</v>
          </cell>
          <cell r="E4">
            <v>8728.84</v>
          </cell>
          <cell r="F4">
            <v>8728.84</v>
          </cell>
          <cell r="G4">
            <v>13093.26</v>
          </cell>
          <cell r="H4">
            <v>8733.01</v>
          </cell>
          <cell r="I4">
            <v>8734.4</v>
          </cell>
          <cell r="J4">
            <v>8734.4</v>
          </cell>
          <cell r="K4">
            <v>8734.4</v>
          </cell>
          <cell r="L4">
            <v>13101.599999999999</v>
          </cell>
          <cell r="M4">
            <v>8734.4</v>
          </cell>
          <cell r="N4">
            <v>8734.4</v>
          </cell>
          <cell r="O4">
            <v>8734.4</v>
          </cell>
          <cell r="P4">
            <v>8734.4</v>
          </cell>
          <cell r="Q4">
            <v>8734.4</v>
          </cell>
          <cell r="R4">
            <v>13101.599999999999</v>
          </cell>
          <cell r="S4">
            <v>8734.4</v>
          </cell>
          <cell r="T4">
            <v>8738.5400000000009</v>
          </cell>
          <cell r="U4">
            <v>8739.92</v>
          </cell>
          <cell r="V4">
            <v>8739.92</v>
          </cell>
          <cell r="W4">
            <v>8739.92</v>
          </cell>
          <cell r="X4">
            <v>13109.880000000001</v>
          </cell>
          <cell r="Y4">
            <v>8739.92</v>
          </cell>
          <cell r="Z4">
            <v>8739.92</v>
          </cell>
          <cell r="AA4">
            <v>8913.5</v>
          </cell>
          <cell r="AB4">
            <v>9087.08</v>
          </cell>
          <cell r="AC4">
            <v>9087.08</v>
          </cell>
          <cell r="AD4">
            <v>13630.619999999999</v>
          </cell>
          <cell r="AE4">
            <v>9087.08</v>
          </cell>
          <cell r="AF4">
            <v>9091.25</v>
          </cell>
          <cell r="AG4">
            <v>9092.64</v>
          </cell>
          <cell r="AH4">
            <v>9092.64</v>
          </cell>
          <cell r="AI4">
            <v>13638.96</v>
          </cell>
          <cell r="AJ4">
            <v>9092.64</v>
          </cell>
          <cell r="AK4">
            <v>9092.64</v>
          </cell>
          <cell r="AL4">
            <v>9092.64</v>
          </cell>
          <cell r="AM4">
            <v>9092.64</v>
          </cell>
          <cell r="AN4">
            <v>9363.4</v>
          </cell>
          <cell r="AO4">
            <v>14045.099999999999</v>
          </cell>
          <cell r="AP4">
            <v>9363.4</v>
          </cell>
          <cell r="AQ4">
            <v>9363.4</v>
          </cell>
          <cell r="AR4">
            <v>9367.5400000000009</v>
          </cell>
          <cell r="AS4">
            <v>9368.92</v>
          </cell>
          <cell r="AT4">
            <v>14053.380000000001</v>
          </cell>
          <cell r="AU4">
            <v>9368.92</v>
          </cell>
          <cell r="AV4">
            <v>9368.92</v>
          </cell>
          <cell r="AW4">
            <v>9368.92</v>
          </cell>
          <cell r="AX4">
            <v>9368.92</v>
          </cell>
          <cell r="AY4">
            <v>9368.92</v>
          </cell>
          <cell r="AZ4">
            <v>9368.92</v>
          </cell>
          <cell r="BA4">
            <v>15168.98</v>
          </cell>
          <cell r="BB4">
            <v>9740.76</v>
          </cell>
          <cell r="BC4">
            <v>9740.76</v>
          </cell>
          <cell r="BD4">
            <v>9744.9000000000015</v>
          </cell>
          <cell r="BE4">
            <v>9746.2800000000007</v>
          </cell>
          <cell r="BF4">
            <v>14619.420000000002</v>
          </cell>
          <cell r="BG4">
            <v>9746.2800000000007</v>
          </cell>
          <cell r="BH4">
            <v>9746.2800000000007</v>
          </cell>
          <cell r="BI4">
            <v>9746.2800000000007</v>
          </cell>
          <cell r="BJ4">
            <v>9746.2800000000007</v>
          </cell>
          <cell r="BK4">
            <v>60</v>
          </cell>
          <cell r="BL4">
            <v>345465.02000000014</v>
          </cell>
          <cell r="BM4">
            <v>346099.58000000013</v>
          </cell>
          <cell r="BN4">
            <v>351415.84000000008</v>
          </cell>
          <cell r="BO4">
            <v>352050.40000000014</v>
          </cell>
          <cell r="BP4">
            <v>348320.5400000001</v>
          </cell>
          <cell r="BQ4">
            <v>348955.07000000007</v>
          </cell>
          <cell r="BR4">
            <v>349589.59</v>
          </cell>
          <cell r="BS4">
            <v>354908.57</v>
          </cell>
          <cell r="BT4">
            <v>355543.09</v>
          </cell>
          <cell r="BU4">
            <v>351810.41</v>
          </cell>
          <cell r="BV4">
            <v>352444.92999999993</v>
          </cell>
          <cell r="BW4">
            <v>353079.44999999995</v>
          </cell>
          <cell r="BX4">
            <v>353713.96999999991</v>
          </cell>
          <cell r="BY4">
            <v>354348.48999999987</v>
          </cell>
          <cell r="BZ4">
            <v>360783.06999999983</v>
          </cell>
          <cell r="CA4">
            <v>357422.22999999992</v>
          </cell>
          <cell r="CB4">
            <v>358428.58999999991</v>
          </cell>
          <cell r="CC4">
            <v>359434.94999999995</v>
          </cell>
          <cell r="CD4">
            <v>360441.31000000006</v>
          </cell>
          <cell r="CE4">
            <v>366320.81000000006</v>
          </cell>
          <cell r="CF4">
            <v>367327.1700000001</v>
          </cell>
          <cell r="CG4">
            <v>363963.57000000012</v>
          </cell>
          <cell r="CH4">
            <v>364969.93000000017</v>
          </cell>
          <cell r="CI4">
            <v>365976.29000000027</v>
          </cell>
          <cell r="CJ4">
            <v>367327.1700000001</v>
          </cell>
        </row>
        <row r="5">
          <cell r="A5">
            <v>429082549</v>
          </cell>
          <cell r="B5" t="str">
            <v>429-08-2549</v>
          </cell>
          <cell r="C5">
            <v>8212.84</v>
          </cell>
          <cell r="D5">
            <v>8334</v>
          </cell>
          <cell r="E5">
            <v>8334</v>
          </cell>
          <cell r="F5">
            <v>8334</v>
          </cell>
          <cell r="G5">
            <v>12501</v>
          </cell>
          <cell r="H5">
            <v>8334</v>
          </cell>
          <cell r="I5">
            <v>8334</v>
          </cell>
          <cell r="J5">
            <v>8334</v>
          </cell>
          <cell r="K5">
            <v>8335.86</v>
          </cell>
          <cell r="L5">
            <v>12506.579999999998</v>
          </cell>
          <cell r="M5">
            <v>8337.7199999999993</v>
          </cell>
          <cell r="N5">
            <v>8337.7199999999993</v>
          </cell>
          <cell r="O5">
            <v>8337.7199999999993</v>
          </cell>
          <cell r="P5">
            <v>8337.7199999999993</v>
          </cell>
          <cell r="Q5">
            <v>8337.7199999999993</v>
          </cell>
          <cell r="R5">
            <v>12506.579999999998</v>
          </cell>
          <cell r="S5">
            <v>8337.7199999999993</v>
          </cell>
          <cell r="T5">
            <v>8337.7199999999993</v>
          </cell>
          <cell r="U5">
            <v>8337.7199999999993</v>
          </cell>
          <cell r="V5">
            <v>8337.7199999999993</v>
          </cell>
          <cell r="W5">
            <v>8345.0999999999985</v>
          </cell>
          <cell r="X5">
            <v>12528.72</v>
          </cell>
          <cell r="Y5">
            <v>8352.48</v>
          </cell>
          <cell r="Z5">
            <v>8352.48</v>
          </cell>
          <cell r="AA5">
            <v>8518.86</v>
          </cell>
          <cell r="AB5">
            <v>8685.24</v>
          </cell>
          <cell r="AC5">
            <v>8685.24</v>
          </cell>
          <cell r="AD5">
            <v>13027.86</v>
          </cell>
          <cell r="AE5">
            <v>8685.24</v>
          </cell>
          <cell r="AF5">
            <v>8685.24</v>
          </cell>
          <cell r="AG5">
            <v>8685.24</v>
          </cell>
          <cell r="AH5">
            <v>8685.24</v>
          </cell>
          <cell r="AI5">
            <v>13033.380000000001</v>
          </cell>
          <cell r="AJ5">
            <v>8690.76</v>
          </cell>
          <cell r="AK5">
            <v>8690.76</v>
          </cell>
          <cell r="AL5">
            <v>8690.76</v>
          </cell>
          <cell r="AM5">
            <v>8690.76</v>
          </cell>
          <cell r="AN5">
            <v>8950.2800000000007</v>
          </cell>
          <cell r="AO5">
            <v>13425.420000000002</v>
          </cell>
          <cell r="AP5">
            <v>8950.2800000000007</v>
          </cell>
          <cell r="AQ5">
            <v>8950.2800000000007</v>
          </cell>
          <cell r="AR5">
            <v>8950.2800000000007</v>
          </cell>
          <cell r="AS5">
            <v>8950.2800000000007</v>
          </cell>
          <cell r="AT5">
            <v>13425.420000000002</v>
          </cell>
          <cell r="AU5">
            <v>8955.84</v>
          </cell>
          <cell r="AV5">
            <v>8955.84</v>
          </cell>
          <cell r="AW5">
            <v>8955.84</v>
          </cell>
          <cell r="AX5">
            <v>8955.84</v>
          </cell>
          <cell r="AY5">
            <v>8955.84</v>
          </cell>
          <cell r="AZ5">
            <v>8955.84</v>
          </cell>
          <cell r="BA5">
            <v>14503.16</v>
          </cell>
          <cell r="BB5">
            <v>9312.32</v>
          </cell>
          <cell r="BC5">
            <v>9312.32</v>
          </cell>
          <cell r="BD5">
            <v>9312.32</v>
          </cell>
          <cell r="BE5">
            <v>9312.32</v>
          </cell>
          <cell r="BF5">
            <v>13968.48</v>
          </cell>
          <cell r="BG5">
            <v>9317.84</v>
          </cell>
          <cell r="BH5">
            <v>9317.84</v>
          </cell>
          <cell r="BI5">
            <v>9317.84</v>
          </cell>
          <cell r="BJ5">
            <v>9317.84</v>
          </cell>
          <cell r="BK5">
            <v>60</v>
          </cell>
          <cell r="BL5">
            <v>329926.86</v>
          </cell>
          <cell r="BM5">
            <v>330543.14</v>
          </cell>
          <cell r="BN5">
            <v>335634.56</v>
          </cell>
          <cell r="BO5">
            <v>336250.84</v>
          </cell>
          <cell r="BP5">
            <v>332700.12000000005</v>
          </cell>
          <cell r="BQ5">
            <v>333316.40000000008</v>
          </cell>
          <cell r="BR5">
            <v>333932.68000000011</v>
          </cell>
          <cell r="BS5">
            <v>339024.10000000009</v>
          </cell>
          <cell r="BT5">
            <v>339644.08000000007</v>
          </cell>
          <cell r="BU5">
            <v>336093.34000000014</v>
          </cell>
          <cell r="BV5">
            <v>336711.4600000002</v>
          </cell>
          <cell r="BW5">
            <v>337329.58000000013</v>
          </cell>
          <cell r="BX5">
            <v>337947.70000000019</v>
          </cell>
          <cell r="BY5">
            <v>338565.82000000018</v>
          </cell>
          <cell r="BZ5">
            <v>344731.26000000018</v>
          </cell>
          <cell r="CA5">
            <v>341537.00000000017</v>
          </cell>
          <cell r="CB5">
            <v>342511.60000000021</v>
          </cell>
          <cell r="CC5">
            <v>343486.20000000019</v>
          </cell>
          <cell r="CD5">
            <v>344460.80000000016</v>
          </cell>
          <cell r="CE5">
            <v>350091.56000000011</v>
          </cell>
          <cell r="CF5">
            <v>351064.3000000001</v>
          </cell>
          <cell r="CG5">
            <v>347853.42000000004</v>
          </cell>
          <cell r="CH5">
            <v>348818.78000000009</v>
          </cell>
          <cell r="CI5">
            <v>349784.14000000007</v>
          </cell>
          <cell r="CJ5">
            <v>351064.3000000001</v>
          </cell>
        </row>
        <row r="6">
          <cell r="A6">
            <v>429136954</v>
          </cell>
          <cell r="B6" t="str">
            <v>429-13-6954</v>
          </cell>
          <cell r="C6">
            <v>9877.92</v>
          </cell>
          <cell r="D6">
            <v>10437.560000000001</v>
          </cell>
          <cell r="E6">
            <v>10170.08</v>
          </cell>
          <cell r="F6">
            <v>10170.08</v>
          </cell>
          <cell r="G6">
            <v>15255.119999999999</v>
          </cell>
          <cell r="H6">
            <v>10170.08</v>
          </cell>
          <cell r="I6">
            <v>10170.08</v>
          </cell>
          <cell r="J6">
            <v>10170.08</v>
          </cell>
          <cell r="K6">
            <v>10170.08</v>
          </cell>
          <cell r="L6">
            <v>15255.119999999999</v>
          </cell>
          <cell r="M6">
            <v>10170.08</v>
          </cell>
          <cell r="N6">
            <v>10170.08</v>
          </cell>
          <cell r="O6">
            <v>10151.439999999999</v>
          </cell>
          <cell r="P6">
            <v>10132.799999999999</v>
          </cell>
          <cell r="Q6">
            <v>10132.799999999999</v>
          </cell>
          <cell r="R6">
            <v>15199.199999999999</v>
          </cell>
          <cell r="S6">
            <v>10132.799999999999</v>
          </cell>
          <cell r="T6">
            <v>10132.799999999999</v>
          </cell>
          <cell r="U6">
            <v>10132.799999999999</v>
          </cell>
          <cell r="V6">
            <v>10132.799999999999</v>
          </cell>
          <cell r="W6">
            <v>10132.799999999999</v>
          </cell>
          <cell r="X6">
            <v>15199.199999999999</v>
          </cell>
          <cell r="Y6">
            <v>10132.799999999999</v>
          </cell>
          <cell r="Z6">
            <v>10617.599999999999</v>
          </cell>
          <cell r="AA6">
            <v>10332.68</v>
          </cell>
          <cell r="AB6">
            <v>10532.56</v>
          </cell>
          <cell r="AC6">
            <v>10532.56</v>
          </cell>
          <cell r="AD6">
            <v>15798.84</v>
          </cell>
          <cell r="AE6">
            <v>10532.56</v>
          </cell>
          <cell r="AF6">
            <v>10532.56</v>
          </cell>
          <cell r="AG6">
            <v>10532.56</v>
          </cell>
          <cell r="AH6">
            <v>10532.56</v>
          </cell>
          <cell r="AI6">
            <v>15798.84</v>
          </cell>
          <cell r="AJ6">
            <v>10532.56</v>
          </cell>
          <cell r="AK6">
            <v>10532.56</v>
          </cell>
          <cell r="AL6">
            <v>10532.56</v>
          </cell>
          <cell r="AM6">
            <v>10532.56</v>
          </cell>
          <cell r="AN6">
            <v>10844.44</v>
          </cell>
          <cell r="AO6">
            <v>16266.66</v>
          </cell>
          <cell r="AP6">
            <v>10844.44</v>
          </cell>
          <cell r="AQ6">
            <v>10844.44</v>
          </cell>
          <cell r="AR6">
            <v>10844.44</v>
          </cell>
          <cell r="AS6">
            <v>10844.44</v>
          </cell>
          <cell r="AT6">
            <v>16266.66</v>
          </cell>
          <cell r="AU6">
            <v>10844.44</v>
          </cell>
          <cell r="AV6">
            <v>10844.44</v>
          </cell>
          <cell r="AW6">
            <v>10844.44</v>
          </cell>
          <cell r="AX6">
            <v>11363.76</v>
          </cell>
          <cell r="AY6">
            <v>11363.76</v>
          </cell>
          <cell r="AZ6">
            <v>10884.4</v>
          </cell>
          <cell r="BA6">
            <v>17587.32</v>
          </cell>
          <cell r="BB6">
            <v>11314.2</v>
          </cell>
          <cell r="BC6">
            <v>11314.2</v>
          </cell>
          <cell r="BD6">
            <v>11314.2</v>
          </cell>
          <cell r="BE6">
            <v>11314.2</v>
          </cell>
          <cell r="BF6">
            <v>16971.300000000003</v>
          </cell>
          <cell r="BG6">
            <v>11314.2</v>
          </cell>
          <cell r="BH6">
            <v>11314.2</v>
          </cell>
          <cell r="BI6">
            <v>11314.2</v>
          </cell>
          <cell r="BJ6">
            <v>11314.2</v>
          </cell>
          <cell r="BK6">
            <v>60</v>
          </cell>
          <cell r="BL6">
            <v>401794.24</v>
          </cell>
          <cell r="BM6">
            <v>402201.12</v>
          </cell>
          <cell r="BN6">
            <v>408297.69999999995</v>
          </cell>
          <cell r="BO6">
            <v>408972.05999999994</v>
          </cell>
          <cell r="BP6">
            <v>404561.37999999995</v>
          </cell>
          <cell r="BQ6">
            <v>405235.74</v>
          </cell>
          <cell r="BR6">
            <v>405910.1</v>
          </cell>
          <cell r="BS6">
            <v>412006.68</v>
          </cell>
          <cell r="BT6">
            <v>412681.04</v>
          </cell>
          <cell r="BU6">
            <v>408270.35999999993</v>
          </cell>
          <cell r="BV6">
            <v>408944.72</v>
          </cell>
          <cell r="BW6">
            <v>410138.39999999997</v>
          </cell>
          <cell r="BX6">
            <v>411350.72</v>
          </cell>
          <cell r="BY6">
            <v>412102.31999999995</v>
          </cell>
          <cell r="BZ6">
            <v>419556.84</v>
          </cell>
          <cell r="CA6">
            <v>415671.84</v>
          </cell>
          <cell r="CB6">
            <v>416853.24</v>
          </cell>
          <cell r="CC6">
            <v>418034.64</v>
          </cell>
          <cell r="CD6">
            <v>419216.04000000004</v>
          </cell>
          <cell r="CE6">
            <v>426054.54000000004</v>
          </cell>
          <cell r="CF6">
            <v>427235.94000000006</v>
          </cell>
          <cell r="CG6">
            <v>423350.94000000012</v>
          </cell>
          <cell r="CH6">
            <v>424532.34000000008</v>
          </cell>
          <cell r="CI6">
            <v>425228.94000000012</v>
          </cell>
          <cell r="CJ6">
            <v>427235.94000000006</v>
          </cell>
        </row>
        <row r="7">
          <cell r="A7">
            <v>429274334</v>
          </cell>
          <cell r="B7" t="str">
            <v>429-27-4334</v>
          </cell>
          <cell r="G7">
            <v>4518.1000000000004</v>
          </cell>
          <cell r="H7">
            <v>9036.2000000000007</v>
          </cell>
          <cell r="I7">
            <v>9036.2000000000007</v>
          </cell>
          <cell r="J7">
            <v>9036.2000000000007</v>
          </cell>
          <cell r="K7">
            <v>9036.2000000000007</v>
          </cell>
          <cell r="L7">
            <v>13554.300000000001</v>
          </cell>
          <cell r="M7">
            <v>9036.2000000000007</v>
          </cell>
          <cell r="N7">
            <v>9036.2000000000007</v>
          </cell>
          <cell r="O7">
            <v>9084.5400000000009</v>
          </cell>
          <cell r="P7">
            <v>8966.7400000000016</v>
          </cell>
          <cell r="Q7">
            <v>9022.1200000000008</v>
          </cell>
          <cell r="R7">
            <v>13533.18</v>
          </cell>
          <cell r="S7">
            <v>9022.1200000000008</v>
          </cell>
          <cell r="T7">
            <v>9022.1200000000008</v>
          </cell>
          <cell r="U7">
            <v>9022.1200000000008</v>
          </cell>
          <cell r="V7">
            <v>9022.1200000000008</v>
          </cell>
          <cell r="W7">
            <v>9022.1200000000008</v>
          </cell>
          <cell r="X7">
            <v>13533.18</v>
          </cell>
          <cell r="Y7">
            <v>9022.1200000000008</v>
          </cell>
          <cell r="Z7">
            <v>9445.2000000000007</v>
          </cell>
          <cell r="AA7">
            <v>9197.2200000000012</v>
          </cell>
          <cell r="AB7">
            <v>9372.32</v>
          </cell>
          <cell r="AC7">
            <v>9372.32</v>
          </cell>
          <cell r="AD7">
            <v>14058.48</v>
          </cell>
          <cell r="AE7">
            <v>9372.32</v>
          </cell>
          <cell r="AF7">
            <v>9372.32</v>
          </cell>
          <cell r="AG7">
            <v>9372.32</v>
          </cell>
          <cell r="AH7">
            <v>9372.32</v>
          </cell>
          <cell r="AI7">
            <v>14058.48</v>
          </cell>
          <cell r="AJ7">
            <v>9372.32</v>
          </cell>
          <cell r="AK7">
            <v>9372.32</v>
          </cell>
          <cell r="AL7">
            <v>9372.32</v>
          </cell>
          <cell r="AM7">
            <v>9372.32</v>
          </cell>
          <cell r="AN7">
            <v>9645.44</v>
          </cell>
          <cell r="AO7">
            <v>14468.16</v>
          </cell>
          <cell r="AP7">
            <v>9645.44</v>
          </cell>
          <cell r="AQ7">
            <v>9645.44</v>
          </cell>
          <cell r="AR7">
            <v>9645.44</v>
          </cell>
          <cell r="AS7">
            <v>9645.44</v>
          </cell>
          <cell r="AT7">
            <v>14468.16</v>
          </cell>
          <cell r="AU7">
            <v>9645.44</v>
          </cell>
          <cell r="AV7">
            <v>9645.44</v>
          </cell>
          <cell r="AW7">
            <v>9645.44</v>
          </cell>
          <cell r="AX7">
            <v>10098.64</v>
          </cell>
          <cell r="AY7">
            <v>10098.64</v>
          </cell>
          <cell r="AZ7">
            <v>9645.44</v>
          </cell>
          <cell r="BA7">
            <v>15568.399999999998</v>
          </cell>
          <cell r="BB7">
            <v>10020.56</v>
          </cell>
          <cell r="BC7">
            <v>10020.56</v>
          </cell>
          <cell r="BD7">
            <v>10020.56</v>
          </cell>
          <cell r="BE7">
            <v>10020.56</v>
          </cell>
          <cell r="BF7">
            <v>15030.84</v>
          </cell>
          <cell r="BG7">
            <v>10020.56</v>
          </cell>
          <cell r="BH7">
            <v>10020.56</v>
          </cell>
          <cell r="BI7">
            <v>10020.56</v>
          </cell>
          <cell r="BJ7">
            <v>10020.56</v>
          </cell>
          <cell r="BK7">
            <v>56</v>
          </cell>
          <cell r="BL7">
            <v>321044.66000000003</v>
          </cell>
          <cell r="BM7">
            <v>330690.10000000003</v>
          </cell>
          <cell r="BN7">
            <v>345158.26</v>
          </cell>
          <cell r="BO7">
            <v>354803.7</v>
          </cell>
          <cell r="BP7">
            <v>359931.04000000004</v>
          </cell>
          <cell r="BQ7">
            <v>360540.28</v>
          </cell>
          <cell r="BR7">
            <v>361149.52</v>
          </cell>
          <cell r="BS7">
            <v>366581.48000000004</v>
          </cell>
          <cell r="BT7">
            <v>367190.72000000003</v>
          </cell>
          <cell r="BU7">
            <v>363281.86000000004</v>
          </cell>
          <cell r="BV7">
            <v>363891.10000000003</v>
          </cell>
          <cell r="BW7">
            <v>364953.54000000004</v>
          </cell>
          <cell r="BX7">
            <v>365967.64000000007</v>
          </cell>
          <cell r="BY7">
            <v>366646.34000000008</v>
          </cell>
          <cell r="BZ7">
            <v>373192.62000000011</v>
          </cell>
          <cell r="CA7">
            <v>369680.00000000012</v>
          </cell>
          <cell r="CB7">
            <v>370678.44000000012</v>
          </cell>
          <cell r="CC7">
            <v>371676.88000000012</v>
          </cell>
          <cell r="CD7">
            <v>372675.32000000012</v>
          </cell>
          <cell r="CE7">
            <v>378684.04000000015</v>
          </cell>
          <cell r="CF7">
            <v>379682.4800000001</v>
          </cell>
          <cell r="CG7">
            <v>376169.8600000001</v>
          </cell>
          <cell r="CH7">
            <v>377168.3000000001</v>
          </cell>
          <cell r="CI7">
            <v>377743.66000000009</v>
          </cell>
          <cell r="CJ7">
            <v>379682.4800000001</v>
          </cell>
        </row>
        <row r="8">
          <cell r="A8">
            <v>429396949</v>
          </cell>
          <cell r="B8" t="str">
            <v>429-39-6949</v>
          </cell>
          <cell r="C8">
            <v>7947.74</v>
          </cell>
          <cell r="D8">
            <v>8063.24</v>
          </cell>
          <cell r="E8">
            <v>8063.24</v>
          </cell>
          <cell r="F8">
            <v>8063.24</v>
          </cell>
          <cell r="G8">
            <v>12094.86</v>
          </cell>
          <cell r="H8">
            <v>8063.24</v>
          </cell>
          <cell r="I8">
            <v>8063.24</v>
          </cell>
          <cell r="J8">
            <v>8063.24</v>
          </cell>
          <cell r="K8">
            <v>8068.8</v>
          </cell>
          <cell r="L8">
            <v>12103.2</v>
          </cell>
          <cell r="M8">
            <v>8068.8</v>
          </cell>
          <cell r="N8">
            <v>8068.8</v>
          </cell>
          <cell r="O8">
            <v>8068.8</v>
          </cell>
          <cell r="P8">
            <v>8068.8</v>
          </cell>
          <cell r="Q8">
            <v>8068.8</v>
          </cell>
          <cell r="R8">
            <v>12103.2</v>
          </cell>
          <cell r="S8">
            <v>8068.8</v>
          </cell>
          <cell r="T8">
            <v>8068.8</v>
          </cell>
          <cell r="U8">
            <v>8068.8</v>
          </cell>
          <cell r="V8">
            <v>8068.8</v>
          </cell>
          <cell r="W8">
            <v>8074.32</v>
          </cell>
          <cell r="X8">
            <v>12111.48</v>
          </cell>
          <cell r="Y8">
            <v>8074.32</v>
          </cell>
          <cell r="Z8">
            <v>8074.32</v>
          </cell>
          <cell r="AA8">
            <v>8232.92</v>
          </cell>
          <cell r="AB8">
            <v>8391.52</v>
          </cell>
          <cell r="AC8">
            <v>8391.52</v>
          </cell>
          <cell r="AD8">
            <v>12587.28</v>
          </cell>
          <cell r="AE8">
            <v>8391.52</v>
          </cell>
          <cell r="AF8">
            <v>8391.52</v>
          </cell>
          <cell r="AG8">
            <v>8391.52</v>
          </cell>
          <cell r="AH8">
            <v>8391.52</v>
          </cell>
          <cell r="AI8">
            <v>12595.560000000001</v>
          </cell>
          <cell r="AJ8">
            <v>8397.0400000000009</v>
          </cell>
          <cell r="AK8">
            <v>8397.0400000000009</v>
          </cell>
          <cell r="AL8">
            <v>8397.0400000000009</v>
          </cell>
          <cell r="AM8">
            <v>8397.0400000000009</v>
          </cell>
          <cell r="AN8">
            <v>8644.52</v>
          </cell>
          <cell r="AO8">
            <v>12966.78</v>
          </cell>
          <cell r="AP8">
            <v>8644.52</v>
          </cell>
          <cell r="AQ8">
            <v>8644.52</v>
          </cell>
          <cell r="AR8">
            <v>8644.52</v>
          </cell>
          <cell r="AS8">
            <v>8644.52</v>
          </cell>
          <cell r="AT8">
            <v>12969.560000000001</v>
          </cell>
          <cell r="AU8">
            <v>8650.08</v>
          </cell>
          <cell r="AV8">
            <v>8650.08</v>
          </cell>
          <cell r="AW8">
            <v>8650.08</v>
          </cell>
          <cell r="AX8">
            <v>8650.08</v>
          </cell>
          <cell r="AY8">
            <v>8650.08</v>
          </cell>
          <cell r="AZ8">
            <v>8650.08</v>
          </cell>
          <cell r="BA8">
            <v>13739.68</v>
          </cell>
          <cell r="BB8">
            <v>8904.92</v>
          </cell>
          <cell r="BC8">
            <v>8904.92</v>
          </cell>
          <cell r="BD8">
            <v>8904.92</v>
          </cell>
          <cell r="BE8">
            <v>8904.92</v>
          </cell>
          <cell r="BF8">
            <v>13360.14</v>
          </cell>
          <cell r="BG8">
            <v>8910.44</v>
          </cell>
          <cell r="BH8">
            <v>8910.4399999999987</v>
          </cell>
          <cell r="BI8">
            <v>8910.44</v>
          </cell>
          <cell r="BJ8">
            <v>8910.44</v>
          </cell>
          <cell r="BK8">
            <v>60</v>
          </cell>
          <cell r="BL8">
            <v>319056.17999999988</v>
          </cell>
          <cell r="BM8">
            <v>319637.4599999999</v>
          </cell>
          <cell r="BN8">
            <v>324540.99999999994</v>
          </cell>
          <cell r="BO8">
            <v>325122.27999999997</v>
          </cell>
          <cell r="BP8">
            <v>321671.94000000006</v>
          </cell>
          <cell r="BQ8">
            <v>322253.22000000009</v>
          </cell>
          <cell r="BR8">
            <v>322834.50000000012</v>
          </cell>
          <cell r="BS8">
            <v>327740.82000000012</v>
          </cell>
          <cell r="BT8">
            <v>328322.10000000009</v>
          </cell>
          <cell r="BU8">
            <v>324868.98000000004</v>
          </cell>
          <cell r="BV8">
            <v>325450.26000000007</v>
          </cell>
          <cell r="BW8">
            <v>326031.5400000001</v>
          </cell>
          <cell r="BX8">
            <v>326612.82000000007</v>
          </cell>
          <cell r="BY8">
            <v>327194.10000000009</v>
          </cell>
          <cell r="BZ8">
            <v>332864.98000000004</v>
          </cell>
          <cell r="CA8">
            <v>329666.7</v>
          </cell>
          <cell r="CB8">
            <v>330502.82</v>
          </cell>
          <cell r="CC8">
            <v>331338.93999999994</v>
          </cell>
          <cell r="CD8">
            <v>332175.05999999988</v>
          </cell>
          <cell r="CE8">
            <v>337466.39999999991</v>
          </cell>
          <cell r="CF8">
            <v>338302.51999999984</v>
          </cell>
          <cell r="CG8">
            <v>335101.47999999986</v>
          </cell>
          <cell r="CH8">
            <v>335937.59999999986</v>
          </cell>
          <cell r="CI8">
            <v>336773.71999999991</v>
          </cell>
          <cell r="CJ8">
            <v>338302.51999999984</v>
          </cell>
        </row>
        <row r="9">
          <cell r="A9">
            <v>430820149</v>
          </cell>
          <cell r="B9" t="str">
            <v>430-82-0149</v>
          </cell>
          <cell r="C9">
            <v>8232.68</v>
          </cell>
          <cell r="D9">
            <v>8352.24</v>
          </cell>
          <cell r="E9">
            <v>8352.24</v>
          </cell>
          <cell r="F9">
            <v>8352.24</v>
          </cell>
          <cell r="G9">
            <v>12528.36</v>
          </cell>
          <cell r="H9">
            <v>8352.24</v>
          </cell>
          <cell r="I9">
            <v>8352.24</v>
          </cell>
          <cell r="J9">
            <v>8352.24</v>
          </cell>
          <cell r="K9">
            <v>8352.24</v>
          </cell>
          <cell r="L9">
            <v>12531.119999999999</v>
          </cell>
          <cell r="M9">
            <v>8357.76</v>
          </cell>
          <cell r="N9">
            <v>8357.76</v>
          </cell>
          <cell r="O9">
            <v>8357.76</v>
          </cell>
          <cell r="P9">
            <v>8357.76</v>
          </cell>
          <cell r="Q9">
            <v>8357.76</v>
          </cell>
          <cell r="R9">
            <v>12536.64</v>
          </cell>
          <cell r="S9">
            <v>8357.76</v>
          </cell>
          <cell r="T9">
            <v>8357.76</v>
          </cell>
          <cell r="U9">
            <v>8357.76</v>
          </cell>
          <cell r="V9">
            <v>8357.76</v>
          </cell>
          <cell r="W9">
            <v>8357.76</v>
          </cell>
          <cell r="X9">
            <v>12539.42</v>
          </cell>
          <cell r="Y9">
            <v>8363.32</v>
          </cell>
          <cell r="Z9">
            <v>8363.32</v>
          </cell>
          <cell r="AA9">
            <v>8519.2799999999988</v>
          </cell>
          <cell r="AB9">
            <v>8691.64</v>
          </cell>
          <cell r="AC9">
            <v>8691.64</v>
          </cell>
          <cell r="AD9">
            <v>13037.46</v>
          </cell>
          <cell r="AE9">
            <v>8691.64</v>
          </cell>
          <cell r="AF9">
            <v>8691.64</v>
          </cell>
          <cell r="AG9">
            <v>8691.64</v>
          </cell>
          <cell r="AH9">
            <v>8691.64</v>
          </cell>
          <cell r="AI9">
            <v>13037.46</v>
          </cell>
          <cell r="AJ9">
            <v>8694.4</v>
          </cell>
          <cell r="AK9">
            <v>8697.16</v>
          </cell>
          <cell r="AL9">
            <v>8697.16</v>
          </cell>
          <cell r="AM9">
            <v>8697.16</v>
          </cell>
          <cell r="AN9">
            <v>8953.2000000000007</v>
          </cell>
          <cell r="AO9">
            <v>13429.800000000001</v>
          </cell>
          <cell r="AP9">
            <v>8953.2000000000007</v>
          </cell>
          <cell r="AQ9">
            <v>8953.2000000000007</v>
          </cell>
          <cell r="AR9">
            <v>8953.2000000000007</v>
          </cell>
          <cell r="AS9">
            <v>8953.2000000000007</v>
          </cell>
          <cell r="AT9">
            <v>13429.800000000001</v>
          </cell>
          <cell r="AU9">
            <v>8953.2000000000007</v>
          </cell>
          <cell r="AV9">
            <v>8955.98</v>
          </cell>
          <cell r="AW9">
            <v>8958.76</v>
          </cell>
          <cell r="AX9">
            <v>8958.76</v>
          </cell>
          <cell r="AY9">
            <v>8958.76</v>
          </cell>
          <cell r="AZ9">
            <v>8958.76</v>
          </cell>
          <cell r="BA9">
            <v>14229.5</v>
          </cell>
          <cell r="BB9">
            <v>9222.56</v>
          </cell>
          <cell r="BC9">
            <v>9222.56</v>
          </cell>
          <cell r="BD9">
            <v>9222.56</v>
          </cell>
          <cell r="BE9">
            <v>9222.56</v>
          </cell>
          <cell r="BF9">
            <v>13833.84</v>
          </cell>
          <cell r="BG9">
            <v>9222.56</v>
          </cell>
          <cell r="BH9">
            <v>9225.32</v>
          </cell>
          <cell r="BI9">
            <v>9228.08</v>
          </cell>
          <cell r="BJ9">
            <v>9228.08</v>
          </cell>
          <cell r="BK9">
            <v>60</v>
          </cell>
          <cell r="BL9">
            <v>330435.38000000006</v>
          </cell>
          <cell r="BM9">
            <v>331036.34000000003</v>
          </cell>
          <cell r="BN9">
            <v>336113.9</v>
          </cell>
          <cell r="BO9">
            <v>336714.86</v>
          </cell>
          <cell r="BP9">
            <v>333139.69999999995</v>
          </cell>
          <cell r="BQ9">
            <v>333740.65999999997</v>
          </cell>
          <cell r="BR9">
            <v>334341.62000000005</v>
          </cell>
          <cell r="BS9">
            <v>339419.18000000005</v>
          </cell>
          <cell r="BT9">
            <v>340020.14</v>
          </cell>
          <cell r="BU9">
            <v>336445.00000000006</v>
          </cell>
          <cell r="BV9">
            <v>337046.00000000006</v>
          </cell>
          <cell r="BW9">
            <v>337647.00000000006</v>
          </cell>
          <cell r="BX9">
            <v>338248.00000000006</v>
          </cell>
          <cell r="BY9">
            <v>338849.00000000006</v>
          </cell>
          <cell r="BZ9">
            <v>344720.74000000011</v>
          </cell>
          <cell r="CA9">
            <v>341406.66000000009</v>
          </cell>
          <cell r="CB9">
            <v>342271.46</v>
          </cell>
          <cell r="CC9">
            <v>343136.26000000007</v>
          </cell>
          <cell r="CD9">
            <v>344001.06000000006</v>
          </cell>
          <cell r="CE9">
            <v>349477.14000000007</v>
          </cell>
          <cell r="CF9">
            <v>350341.94000000006</v>
          </cell>
          <cell r="CG9">
            <v>347027.84000000008</v>
          </cell>
          <cell r="CH9">
            <v>347892.60000000009</v>
          </cell>
          <cell r="CI9">
            <v>348757.36000000016</v>
          </cell>
          <cell r="CJ9">
            <v>350341.94000000006</v>
          </cell>
        </row>
        <row r="10">
          <cell r="A10">
            <v>431067040</v>
          </cell>
          <cell r="B10" t="str">
            <v>431-06-7040</v>
          </cell>
          <cell r="C10">
            <v>7280.14</v>
          </cell>
          <cell r="D10">
            <v>7386.6</v>
          </cell>
          <cell r="E10">
            <v>7386.6</v>
          </cell>
          <cell r="F10">
            <v>7386.6</v>
          </cell>
          <cell r="G10">
            <v>11079.900000000001</v>
          </cell>
          <cell r="H10">
            <v>7386.6</v>
          </cell>
          <cell r="I10">
            <v>7386.6</v>
          </cell>
          <cell r="J10">
            <v>7386.6</v>
          </cell>
          <cell r="K10">
            <v>7387.99</v>
          </cell>
          <cell r="L10">
            <v>11088.24</v>
          </cell>
          <cell r="M10">
            <v>7392.16</v>
          </cell>
          <cell r="N10">
            <v>5930.3600000000006</v>
          </cell>
          <cell r="O10">
            <v>7392.16</v>
          </cell>
          <cell r="P10">
            <v>7392.16</v>
          </cell>
          <cell r="Q10">
            <v>7392.16</v>
          </cell>
          <cell r="R10">
            <v>11088.24</v>
          </cell>
          <cell r="S10">
            <v>7392.16</v>
          </cell>
          <cell r="T10">
            <v>7392.16</v>
          </cell>
          <cell r="U10">
            <v>7392.16</v>
          </cell>
          <cell r="V10">
            <v>7392.16</v>
          </cell>
          <cell r="W10">
            <v>7393.54</v>
          </cell>
          <cell r="X10">
            <v>11096.52</v>
          </cell>
          <cell r="Y10">
            <v>7397.68</v>
          </cell>
          <cell r="Z10">
            <v>7397.68</v>
          </cell>
          <cell r="AA10">
            <v>7470.76</v>
          </cell>
          <cell r="AB10">
            <v>7543.84</v>
          </cell>
          <cell r="AC10">
            <v>7543.84</v>
          </cell>
          <cell r="AD10">
            <v>11315.76</v>
          </cell>
          <cell r="AE10">
            <v>7543.84</v>
          </cell>
          <cell r="AF10">
            <v>7543.84</v>
          </cell>
          <cell r="AG10">
            <v>7543.84</v>
          </cell>
          <cell r="AH10">
            <v>7543.84</v>
          </cell>
          <cell r="AI10">
            <v>11319.93</v>
          </cell>
          <cell r="AJ10">
            <v>7549.4</v>
          </cell>
          <cell r="AK10">
            <v>7549.4</v>
          </cell>
          <cell r="AL10">
            <v>7549.4</v>
          </cell>
          <cell r="AM10">
            <v>7549.4</v>
          </cell>
          <cell r="AN10">
            <v>7773.08</v>
          </cell>
          <cell r="AO10">
            <v>11659.619999999999</v>
          </cell>
          <cell r="AP10">
            <v>7773.08</v>
          </cell>
          <cell r="AQ10">
            <v>7773.08</v>
          </cell>
          <cell r="AR10">
            <v>7773.08</v>
          </cell>
          <cell r="AS10">
            <v>7773.08</v>
          </cell>
          <cell r="AT10">
            <v>11659.619999999999</v>
          </cell>
          <cell r="AU10">
            <v>7777.22</v>
          </cell>
          <cell r="AV10">
            <v>7778.6</v>
          </cell>
          <cell r="AW10">
            <v>7778.6</v>
          </cell>
          <cell r="AX10">
            <v>7778.6</v>
          </cell>
          <cell r="AY10">
            <v>7778.6</v>
          </cell>
          <cell r="AZ10">
            <v>7778.6</v>
          </cell>
          <cell r="BA10">
            <v>12359.02</v>
          </cell>
          <cell r="BB10">
            <v>8009</v>
          </cell>
          <cell r="BC10">
            <v>8009</v>
          </cell>
          <cell r="BD10">
            <v>8009</v>
          </cell>
          <cell r="BE10">
            <v>8009</v>
          </cell>
          <cell r="BF10">
            <v>12013.5</v>
          </cell>
          <cell r="BG10">
            <v>8013.17</v>
          </cell>
          <cell r="BH10">
            <v>8014.5599999999995</v>
          </cell>
          <cell r="BI10">
            <v>8014.56</v>
          </cell>
          <cell r="BJ10">
            <v>8014.56</v>
          </cell>
          <cell r="BK10">
            <v>60</v>
          </cell>
          <cell r="BL10">
            <v>288884.12000000005</v>
          </cell>
          <cell r="BM10">
            <v>289270.60000000009</v>
          </cell>
          <cell r="BN10">
            <v>293543.62</v>
          </cell>
          <cell r="BO10">
            <v>293930.10000000003</v>
          </cell>
          <cell r="BP10">
            <v>290623.28000000003</v>
          </cell>
          <cell r="BQ10">
            <v>291009.76</v>
          </cell>
          <cell r="BR10">
            <v>291396.24000000005</v>
          </cell>
          <cell r="BS10">
            <v>295669.25999999995</v>
          </cell>
          <cell r="BT10">
            <v>296058.48999999993</v>
          </cell>
          <cell r="BU10">
            <v>292748.84999999986</v>
          </cell>
          <cell r="BV10">
            <v>293135.2899999998</v>
          </cell>
          <cell r="BW10">
            <v>294983.5299999998</v>
          </cell>
          <cell r="BX10">
            <v>295369.96999999974</v>
          </cell>
          <cell r="BY10">
            <v>295756.40999999974</v>
          </cell>
          <cell r="BZ10">
            <v>300723.26999999979</v>
          </cell>
          <cell r="CA10">
            <v>297644.02999999985</v>
          </cell>
          <cell r="CB10">
            <v>298260.86999999994</v>
          </cell>
          <cell r="CC10">
            <v>298877.7099999999</v>
          </cell>
          <cell r="CD10">
            <v>299494.54999999993</v>
          </cell>
          <cell r="CE10">
            <v>304115.8899999999</v>
          </cell>
          <cell r="CF10">
            <v>304735.5199999999</v>
          </cell>
          <cell r="CG10">
            <v>301653.55999999994</v>
          </cell>
          <cell r="CH10">
            <v>302270.43999999989</v>
          </cell>
          <cell r="CI10">
            <v>302887.31999999995</v>
          </cell>
          <cell r="CJ10">
            <v>304735.5199999999</v>
          </cell>
        </row>
        <row r="11">
          <cell r="A11">
            <v>431881005</v>
          </cell>
          <cell r="B11" t="str">
            <v>431-88-1005</v>
          </cell>
          <cell r="C11">
            <v>10363.76</v>
          </cell>
          <cell r="D11">
            <v>15562.26</v>
          </cell>
          <cell r="E11">
            <v>15562.26</v>
          </cell>
          <cell r="F11">
            <v>15569.16</v>
          </cell>
          <cell r="G11">
            <v>10380.36</v>
          </cell>
          <cell r="H11">
            <v>10687.28</v>
          </cell>
          <cell r="I11">
            <v>10692.84</v>
          </cell>
          <cell r="J11">
            <v>11009</v>
          </cell>
          <cell r="K11">
            <v>11014.52</v>
          </cell>
          <cell r="L11">
            <v>10363.76</v>
          </cell>
          <cell r="M11">
            <v>10369.32</v>
          </cell>
          <cell r="N11">
            <v>10369.32</v>
          </cell>
          <cell r="O11">
            <v>10363.76</v>
          </cell>
          <cell r="P11">
            <v>10374.84</v>
          </cell>
          <cell r="Q11">
            <v>10374.84</v>
          </cell>
          <cell r="R11">
            <v>10380.36</v>
          </cell>
          <cell r="S11">
            <v>15570.54</v>
          </cell>
          <cell r="T11">
            <v>16032.310000000001</v>
          </cell>
          <cell r="U11">
            <v>10692.84</v>
          </cell>
          <cell r="V11">
            <v>11009</v>
          </cell>
          <cell r="W11">
            <v>11014.52</v>
          </cell>
          <cell r="X11">
            <v>10363.76</v>
          </cell>
          <cell r="Y11">
            <v>10369.32</v>
          </cell>
          <cell r="Z11">
            <v>10369.32</v>
          </cell>
          <cell r="AA11">
            <v>10363.76</v>
          </cell>
          <cell r="AB11">
            <v>10374.84</v>
          </cell>
          <cell r="AC11">
            <v>10374.84</v>
          </cell>
          <cell r="AD11">
            <v>10380.36</v>
          </cell>
          <cell r="AE11">
            <v>10687.28</v>
          </cell>
          <cell r="AF11">
            <v>10692.84</v>
          </cell>
          <cell r="AG11">
            <v>10692.84</v>
          </cell>
          <cell r="AH11">
            <v>11009</v>
          </cell>
          <cell r="AI11">
            <v>11014.52</v>
          </cell>
          <cell r="AJ11">
            <v>10367.93</v>
          </cell>
          <cell r="AK11">
            <v>10369.32</v>
          </cell>
          <cell r="AL11">
            <v>10369.32</v>
          </cell>
          <cell r="AM11">
            <v>10363.76</v>
          </cell>
          <cell r="AN11">
            <v>10374.84</v>
          </cell>
          <cell r="AO11">
            <v>10374.84</v>
          </cell>
          <cell r="AP11">
            <v>10380.36</v>
          </cell>
          <cell r="AQ11">
            <v>10687.28</v>
          </cell>
          <cell r="AR11">
            <v>10692.84</v>
          </cell>
          <cell r="AS11">
            <v>16039.26</v>
          </cell>
          <cell r="AT11">
            <v>16514.879999999997</v>
          </cell>
          <cell r="AU11">
            <v>16521.78</v>
          </cell>
          <cell r="AV11">
            <v>15553.98</v>
          </cell>
          <cell r="AW11">
            <v>10369.32</v>
          </cell>
          <cell r="AX11">
            <v>10369.32</v>
          </cell>
          <cell r="AY11">
            <v>15545.64</v>
          </cell>
          <cell r="AZ11">
            <v>10374.84</v>
          </cell>
          <cell r="BA11">
            <v>10374.84</v>
          </cell>
          <cell r="BB11">
            <v>10380.36</v>
          </cell>
          <cell r="BC11">
            <v>10687.28</v>
          </cell>
          <cell r="BD11">
            <v>10692.84</v>
          </cell>
          <cell r="BE11">
            <v>11009</v>
          </cell>
          <cell r="BF11">
            <v>11014.52</v>
          </cell>
          <cell r="BG11">
            <v>5507.26</v>
          </cell>
          <cell r="BH11">
            <v>10369.32</v>
          </cell>
          <cell r="BI11">
            <v>15553.98</v>
          </cell>
          <cell r="BJ11">
            <v>10373.459999999999</v>
          </cell>
          <cell r="BK11">
            <v>60</v>
          </cell>
          <cell r="BL11">
            <v>405556.10000000015</v>
          </cell>
          <cell r="BM11">
            <v>400368.68000000017</v>
          </cell>
          <cell r="BN11">
            <v>395181.26000000018</v>
          </cell>
          <cell r="BO11">
            <v>389992.46000000014</v>
          </cell>
          <cell r="BP11">
            <v>390299.38000000018</v>
          </cell>
          <cell r="BQ11">
            <v>390304.94000000018</v>
          </cell>
          <cell r="BR11">
            <v>395651.36000000016</v>
          </cell>
          <cell r="BS11">
            <v>401157.24000000011</v>
          </cell>
          <cell r="BT11">
            <v>406664.50000000012</v>
          </cell>
          <cell r="BU11">
            <v>411854.72000000009</v>
          </cell>
          <cell r="BV11">
            <v>411854.72000000015</v>
          </cell>
          <cell r="BW11">
            <v>411854.72000000009</v>
          </cell>
          <cell r="BX11">
            <v>417036.60000000009</v>
          </cell>
          <cell r="BY11">
            <v>417036.60000000015</v>
          </cell>
          <cell r="BZ11">
            <v>417036.60000000009</v>
          </cell>
          <cell r="CA11">
            <v>417036.60000000009</v>
          </cell>
          <cell r="CB11">
            <v>412153.34000000008</v>
          </cell>
          <cell r="CC11">
            <v>406813.87000000005</v>
          </cell>
          <cell r="CD11">
            <v>407130.03000000009</v>
          </cell>
          <cell r="CE11">
            <v>407135.5500000001</v>
          </cell>
          <cell r="CF11">
            <v>401628.2900000001</v>
          </cell>
          <cell r="CG11">
            <v>401633.85000000021</v>
          </cell>
          <cell r="CH11">
            <v>406818.51000000018</v>
          </cell>
          <cell r="CI11">
            <v>406822.6500000002</v>
          </cell>
          <cell r="CJ11">
            <v>417036.60000000015</v>
          </cell>
        </row>
        <row r="12">
          <cell r="A12">
            <v>432925493</v>
          </cell>
          <cell r="B12" t="str">
            <v>432-92-5493</v>
          </cell>
          <cell r="C12">
            <v>8309.619999999999</v>
          </cell>
          <cell r="D12">
            <v>8432.32</v>
          </cell>
          <cell r="E12">
            <v>8432.32</v>
          </cell>
          <cell r="F12">
            <v>8432.32</v>
          </cell>
          <cell r="G12">
            <v>12654</v>
          </cell>
          <cell r="H12">
            <v>8436</v>
          </cell>
          <cell r="I12">
            <v>8436</v>
          </cell>
          <cell r="J12">
            <v>8436</v>
          </cell>
          <cell r="K12">
            <v>8436</v>
          </cell>
          <cell r="L12">
            <v>12654</v>
          </cell>
          <cell r="M12">
            <v>8436</v>
          </cell>
          <cell r="N12">
            <v>8436</v>
          </cell>
          <cell r="O12">
            <v>8436</v>
          </cell>
          <cell r="P12">
            <v>8436</v>
          </cell>
          <cell r="Q12">
            <v>8436</v>
          </cell>
          <cell r="R12">
            <v>12655.84</v>
          </cell>
          <cell r="S12">
            <v>8439.68</v>
          </cell>
          <cell r="T12">
            <v>8439.68</v>
          </cell>
          <cell r="U12">
            <v>8439.68</v>
          </cell>
          <cell r="V12">
            <v>8439.68</v>
          </cell>
          <cell r="W12">
            <v>8439.68</v>
          </cell>
          <cell r="X12">
            <v>12659.52</v>
          </cell>
          <cell r="Y12">
            <v>8439.68</v>
          </cell>
          <cell r="Z12">
            <v>8439.68</v>
          </cell>
          <cell r="AA12">
            <v>8574.48</v>
          </cell>
          <cell r="AB12">
            <v>8776.68</v>
          </cell>
          <cell r="AC12">
            <v>8776.68</v>
          </cell>
          <cell r="AD12">
            <v>13166.880000000001</v>
          </cell>
          <cell r="AE12">
            <v>8780.4</v>
          </cell>
          <cell r="AF12">
            <v>8780.4</v>
          </cell>
          <cell r="AG12">
            <v>8780.4</v>
          </cell>
          <cell r="AH12">
            <v>8780.4</v>
          </cell>
          <cell r="AI12">
            <v>13170.599999999999</v>
          </cell>
          <cell r="AJ12">
            <v>8780.4</v>
          </cell>
          <cell r="AK12">
            <v>8780.4</v>
          </cell>
          <cell r="AL12">
            <v>8780.4</v>
          </cell>
          <cell r="AM12">
            <v>8780.4</v>
          </cell>
          <cell r="AN12">
            <v>9043.24</v>
          </cell>
          <cell r="AO12">
            <v>13564.86</v>
          </cell>
          <cell r="AP12">
            <v>9050.619999999999</v>
          </cell>
          <cell r="AQ12">
            <v>9058</v>
          </cell>
          <cell r="AR12">
            <v>9058</v>
          </cell>
          <cell r="AS12">
            <v>9058</v>
          </cell>
          <cell r="AT12">
            <v>13587</v>
          </cell>
          <cell r="AU12">
            <v>9058</v>
          </cell>
          <cell r="AV12">
            <v>9058</v>
          </cell>
          <cell r="AW12">
            <v>9058</v>
          </cell>
          <cell r="AX12">
            <v>9058</v>
          </cell>
          <cell r="AY12">
            <v>9058</v>
          </cell>
          <cell r="AZ12">
            <v>9058</v>
          </cell>
          <cell r="BA12">
            <v>14399.240000000002</v>
          </cell>
          <cell r="BB12">
            <v>9331.52</v>
          </cell>
          <cell r="BC12">
            <v>9334.2800000000007</v>
          </cell>
          <cell r="BD12">
            <v>9334.2800000000007</v>
          </cell>
          <cell r="BE12">
            <v>9334.2800000000007</v>
          </cell>
          <cell r="BF12">
            <v>14001.420000000002</v>
          </cell>
          <cell r="BG12">
            <v>9334.2800000000007</v>
          </cell>
          <cell r="BH12">
            <v>9334.2799999999988</v>
          </cell>
          <cell r="BI12">
            <v>9334.2800000000007</v>
          </cell>
          <cell r="BJ12">
            <v>9334.2800000000007</v>
          </cell>
          <cell r="BK12">
            <v>60</v>
          </cell>
          <cell r="BL12">
            <v>333630.60000000003</v>
          </cell>
          <cell r="BM12">
            <v>334241.52</v>
          </cell>
          <cell r="BN12">
            <v>339374.06</v>
          </cell>
          <cell r="BO12">
            <v>339992.36</v>
          </cell>
          <cell r="BP12">
            <v>336396.36</v>
          </cell>
          <cell r="BQ12">
            <v>337018.35999999993</v>
          </cell>
          <cell r="BR12">
            <v>337640.35999999993</v>
          </cell>
          <cell r="BS12">
            <v>342791.35999999993</v>
          </cell>
          <cell r="BT12">
            <v>343413.35999999993</v>
          </cell>
          <cell r="BU12">
            <v>339817.35999999993</v>
          </cell>
          <cell r="BV12">
            <v>340439.35999999993</v>
          </cell>
          <cell r="BW12">
            <v>341061.35999999993</v>
          </cell>
          <cell r="BX12">
            <v>341683.35999999993</v>
          </cell>
          <cell r="BY12">
            <v>342305.35999999993</v>
          </cell>
          <cell r="BZ12">
            <v>348268.59999999992</v>
          </cell>
          <cell r="CA12">
            <v>344944.27999999997</v>
          </cell>
          <cell r="CB12">
            <v>345838.88</v>
          </cell>
          <cell r="CC12">
            <v>346733.48</v>
          </cell>
          <cell r="CD12">
            <v>347628.08</v>
          </cell>
          <cell r="CE12">
            <v>353189.82</v>
          </cell>
          <cell r="CF12">
            <v>354084.42000000004</v>
          </cell>
          <cell r="CG12">
            <v>350759.18000000005</v>
          </cell>
          <cell r="CH12">
            <v>351653.78000000014</v>
          </cell>
          <cell r="CI12">
            <v>352548.38000000012</v>
          </cell>
          <cell r="CJ12">
            <v>354084.42000000004</v>
          </cell>
        </row>
        <row r="13">
          <cell r="A13">
            <v>453517402</v>
          </cell>
          <cell r="B13" t="str">
            <v>453-51-7402</v>
          </cell>
          <cell r="C13">
            <v>5982.88</v>
          </cell>
          <cell r="D13">
            <v>6071.16</v>
          </cell>
          <cell r="E13">
            <v>6071.16</v>
          </cell>
          <cell r="F13">
            <v>6073</v>
          </cell>
          <cell r="G13">
            <v>9112.26</v>
          </cell>
          <cell r="H13">
            <v>6074.84</v>
          </cell>
          <cell r="I13">
            <v>6074.84</v>
          </cell>
          <cell r="J13">
            <v>6074.84</v>
          </cell>
          <cell r="K13">
            <v>6074.84</v>
          </cell>
          <cell r="L13">
            <v>9112.26</v>
          </cell>
          <cell r="M13">
            <v>6074.84</v>
          </cell>
          <cell r="N13">
            <v>6074.84</v>
          </cell>
          <cell r="O13">
            <v>6074.84</v>
          </cell>
          <cell r="P13">
            <v>6074.84</v>
          </cell>
          <cell r="Q13">
            <v>6074.84</v>
          </cell>
          <cell r="R13">
            <v>9115.9800000000014</v>
          </cell>
          <cell r="S13">
            <v>6078.56</v>
          </cell>
          <cell r="T13">
            <v>6078.56</v>
          </cell>
          <cell r="U13">
            <v>6078.56</v>
          </cell>
          <cell r="V13">
            <v>6078.56</v>
          </cell>
          <cell r="W13">
            <v>6078.56</v>
          </cell>
          <cell r="X13">
            <v>9117.84</v>
          </cell>
          <cell r="Y13">
            <v>6078.56</v>
          </cell>
          <cell r="Z13">
            <v>6078.56</v>
          </cell>
          <cell r="AA13">
            <v>6199.76</v>
          </cell>
          <cell r="AB13">
            <v>6320.96</v>
          </cell>
          <cell r="AC13">
            <v>6320.96</v>
          </cell>
          <cell r="AD13">
            <v>9496.2000000000007</v>
          </cell>
          <cell r="AE13">
            <v>6335.72</v>
          </cell>
          <cell r="AF13">
            <v>6335.72</v>
          </cell>
          <cell r="AG13">
            <v>6335.72</v>
          </cell>
          <cell r="AH13">
            <v>6335.72</v>
          </cell>
          <cell r="AI13">
            <v>9503.58</v>
          </cell>
          <cell r="AJ13">
            <v>6335.72</v>
          </cell>
          <cell r="AK13">
            <v>6335.72</v>
          </cell>
          <cell r="AL13">
            <v>6335.72</v>
          </cell>
          <cell r="AM13">
            <v>6335.72</v>
          </cell>
          <cell r="AN13">
            <v>6524.68</v>
          </cell>
          <cell r="AO13">
            <v>10146.58</v>
          </cell>
          <cell r="AP13">
            <v>7968.44</v>
          </cell>
          <cell r="AQ13">
            <v>7968.44</v>
          </cell>
          <cell r="AR13">
            <v>7968.44</v>
          </cell>
          <cell r="AS13">
            <v>7968.44</v>
          </cell>
          <cell r="AT13">
            <v>11952.66</v>
          </cell>
          <cell r="AU13">
            <v>7968.44</v>
          </cell>
          <cell r="AV13">
            <v>7968.44</v>
          </cell>
          <cell r="AW13">
            <v>7968.44</v>
          </cell>
          <cell r="AX13">
            <v>7968.44</v>
          </cell>
          <cell r="AY13">
            <v>8087.4</v>
          </cell>
          <cell r="AZ13">
            <v>8206.36</v>
          </cell>
          <cell r="BA13">
            <v>12309.54</v>
          </cell>
          <cell r="BB13">
            <v>8211.92</v>
          </cell>
          <cell r="BC13">
            <v>8211.92</v>
          </cell>
          <cell r="BD13">
            <v>8211.92</v>
          </cell>
          <cell r="BE13">
            <v>8211.92</v>
          </cell>
          <cell r="BF13">
            <v>12317.880000000001</v>
          </cell>
          <cell r="BG13">
            <v>8211.92</v>
          </cell>
          <cell r="BH13">
            <v>8211.92</v>
          </cell>
          <cell r="BI13">
            <v>8211.92</v>
          </cell>
          <cell r="BJ13">
            <v>8915.56</v>
          </cell>
          <cell r="BK13">
            <v>60</v>
          </cell>
          <cell r="BL13">
            <v>240424.35999999996</v>
          </cell>
          <cell r="BM13">
            <v>240877.87999999998</v>
          </cell>
          <cell r="BN13">
            <v>244953.29999999996</v>
          </cell>
          <cell r="BO13">
            <v>246848.73999999996</v>
          </cell>
          <cell r="BP13">
            <v>245704.91999999995</v>
          </cell>
          <cell r="BQ13">
            <v>247598.51999999996</v>
          </cell>
          <cell r="BR13">
            <v>249492.12</v>
          </cell>
          <cell r="BS13">
            <v>255369.94</v>
          </cell>
          <cell r="BT13">
            <v>257263.53999999998</v>
          </cell>
          <cell r="BU13">
            <v>256119.71999999997</v>
          </cell>
          <cell r="BV13">
            <v>258013.31999999998</v>
          </cell>
          <cell r="BW13">
            <v>259906.91999999998</v>
          </cell>
          <cell r="BX13">
            <v>261919.48</v>
          </cell>
          <cell r="BY13">
            <v>264051</v>
          </cell>
          <cell r="BZ13">
            <v>270285.69999999995</v>
          </cell>
          <cell r="CA13">
            <v>269381.64</v>
          </cell>
          <cell r="CB13">
            <v>271515</v>
          </cell>
          <cell r="CC13">
            <v>273648.36</v>
          </cell>
          <cell r="CD13">
            <v>275781.72000000003</v>
          </cell>
          <cell r="CE13">
            <v>282021.04000000004</v>
          </cell>
          <cell r="CF13">
            <v>284154.40000000002</v>
          </cell>
          <cell r="CG13">
            <v>283248.48000000004</v>
          </cell>
          <cell r="CH13">
            <v>285381.84000000008</v>
          </cell>
          <cell r="CI13">
            <v>288218.84000000003</v>
          </cell>
          <cell r="CJ13">
            <v>288218.84000000003</v>
          </cell>
        </row>
        <row r="14">
          <cell r="A14">
            <v>460723124</v>
          </cell>
          <cell r="B14" t="str">
            <v>460-72-3124</v>
          </cell>
          <cell r="C14">
            <v>6796.52</v>
          </cell>
          <cell r="D14">
            <v>6896.24</v>
          </cell>
          <cell r="E14">
            <v>6896.24</v>
          </cell>
          <cell r="F14">
            <v>6896.24</v>
          </cell>
          <cell r="G14">
            <v>10345.75</v>
          </cell>
          <cell r="H14">
            <v>6901.8</v>
          </cell>
          <cell r="I14">
            <v>6901.8</v>
          </cell>
          <cell r="J14">
            <v>6901.8</v>
          </cell>
          <cell r="K14">
            <v>6901.8</v>
          </cell>
          <cell r="L14">
            <v>10352.700000000001</v>
          </cell>
          <cell r="M14">
            <v>6901.8</v>
          </cell>
          <cell r="N14">
            <v>6901.8</v>
          </cell>
          <cell r="O14">
            <v>6901.8</v>
          </cell>
          <cell r="P14">
            <v>6901.8</v>
          </cell>
          <cell r="Q14">
            <v>6901.8</v>
          </cell>
          <cell r="R14">
            <v>10352.700000000001</v>
          </cell>
          <cell r="S14">
            <v>6903.18</v>
          </cell>
          <cell r="T14">
            <v>6907.32</v>
          </cell>
          <cell r="U14">
            <v>6907.32</v>
          </cell>
          <cell r="V14">
            <v>6907.32</v>
          </cell>
          <cell r="W14">
            <v>6907.32</v>
          </cell>
          <cell r="X14">
            <v>10360.98</v>
          </cell>
          <cell r="Y14">
            <v>6907.32</v>
          </cell>
          <cell r="Z14">
            <v>6907.32</v>
          </cell>
          <cell r="AA14">
            <v>7044.24</v>
          </cell>
          <cell r="AB14">
            <v>7181.16</v>
          </cell>
          <cell r="AC14">
            <v>7181.16</v>
          </cell>
          <cell r="AD14">
            <v>10771.74</v>
          </cell>
          <cell r="AE14">
            <v>7182.5499999999993</v>
          </cell>
          <cell r="AF14">
            <v>7186.72</v>
          </cell>
          <cell r="AG14">
            <v>7186.72</v>
          </cell>
          <cell r="AH14">
            <v>7186.72</v>
          </cell>
          <cell r="AI14">
            <v>10780.08</v>
          </cell>
          <cell r="AJ14">
            <v>7186.72</v>
          </cell>
          <cell r="AK14">
            <v>7186.72</v>
          </cell>
          <cell r="AL14">
            <v>7186.72</v>
          </cell>
          <cell r="AM14">
            <v>7186.72</v>
          </cell>
          <cell r="AN14">
            <v>7400.32</v>
          </cell>
          <cell r="AO14">
            <v>11100.48</v>
          </cell>
          <cell r="AP14">
            <v>7400.32</v>
          </cell>
          <cell r="AQ14">
            <v>7401.7</v>
          </cell>
          <cell r="AR14">
            <v>7405.84</v>
          </cell>
          <cell r="AS14">
            <v>7405.84</v>
          </cell>
          <cell r="AT14">
            <v>11108.76</v>
          </cell>
          <cell r="AU14">
            <v>7405.84</v>
          </cell>
          <cell r="AV14">
            <v>7405.84</v>
          </cell>
          <cell r="AW14">
            <v>7405.84</v>
          </cell>
          <cell r="AX14">
            <v>7405.84</v>
          </cell>
          <cell r="AY14">
            <v>7405.84</v>
          </cell>
          <cell r="AZ14">
            <v>7405.84</v>
          </cell>
          <cell r="BA14">
            <v>11988.880000000001</v>
          </cell>
          <cell r="BB14">
            <v>7699.24</v>
          </cell>
          <cell r="BC14">
            <v>7700.62</v>
          </cell>
          <cell r="BD14">
            <v>7704.76</v>
          </cell>
          <cell r="BE14">
            <v>7704.76</v>
          </cell>
          <cell r="BF14">
            <v>11557.14</v>
          </cell>
          <cell r="BG14">
            <v>7704.76</v>
          </cell>
          <cell r="BH14">
            <v>7704.76</v>
          </cell>
          <cell r="BI14">
            <v>7704.76</v>
          </cell>
          <cell r="BJ14">
            <v>7704.76</v>
          </cell>
          <cell r="BK14">
            <v>60</v>
          </cell>
          <cell r="BL14">
            <v>273012.12</v>
          </cell>
          <cell r="BM14">
            <v>273516.2</v>
          </cell>
          <cell r="BN14">
            <v>277720.44</v>
          </cell>
          <cell r="BO14">
            <v>278224.52</v>
          </cell>
          <cell r="BP14">
            <v>275280.47000000003</v>
          </cell>
          <cell r="BQ14">
            <v>275784.51000000007</v>
          </cell>
          <cell r="BR14">
            <v>276288.5500000001</v>
          </cell>
          <cell r="BS14">
            <v>280495.51000000007</v>
          </cell>
          <cell r="BT14">
            <v>280999.55000000005</v>
          </cell>
          <cell r="BU14">
            <v>278052.69000000006</v>
          </cell>
          <cell r="BV14">
            <v>278556.7300000001</v>
          </cell>
          <cell r="BW14">
            <v>279060.77000000008</v>
          </cell>
          <cell r="BX14">
            <v>279564.81000000011</v>
          </cell>
          <cell r="BY14">
            <v>280068.85000000009</v>
          </cell>
          <cell r="BZ14">
            <v>285155.93000000011</v>
          </cell>
          <cell r="CA14">
            <v>282502.47000000003</v>
          </cell>
          <cell r="CB14">
            <v>283299.90999999997</v>
          </cell>
          <cell r="CC14">
            <v>284097.35000000003</v>
          </cell>
          <cell r="CD14">
            <v>284894.79000000004</v>
          </cell>
          <cell r="CE14">
            <v>289544.61000000004</v>
          </cell>
          <cell r="CF14">
            <v>290342.05000000005</v>
          </cell>
          <cell r="CG14">
            <v>287685.83</v>
          </cell>
          <cell r="CH14">
            <v>288483.27</v>
          </cell>
          <cell r="CI14">
            <v>289280.71000000002</v>
          </cell>
          <cell r="CJ14">
            <v>290342.05000000005</v>
          </cell>
        </row>
        <row r="15">
          <cell r="A15">
            <v>541542490</v>
          </cell>
          <cell r="B15" t="str">
            <v>541-54-2490</v>
          </cell>
          <cell r="C15">
            <v>8069.5</v>
          </cell>
          <cell r="D15">
            <v>8188</v>
          </cell>
          <cell r="E15">
            <v>8188</v>
          </cell>
          <cell r="F15">
            <v>8188</v>
          </cell>
          <cell r="G15">
            <v>12282</v>
          </cell>
          <cell r="H15">
            <v>8188</v>
          </cell>
          <cell r="I15">
            <v>8188</v>
          </cell>
          <cell r="J15">
            <v>8188</v>
          </cell>
          <cell r="K15">
            <v>8189.3899999999994</v>
          </cell>
          <cell r="L15">
            <v>12290.34</v>
          </cell>
          <cell r="M15">
            <v>8193.56</v>
          </cell>
          <cell r="N15">
            <v>8193.56</v>
          </cell>
          <cell r="O15">
            <v>8193.56</v>
          </cell>
          <cell r="P15">
            <v>8193.56</v>
          </cell>
          <cell r="Q15">
            <v>8193.56</v>
          </cell>
          <cell r="R15">
            <v>12290.34</v>
          </cell>
          <cell r="S15">
            <v>8193.56</v>
          </cell>
          <cell r="T15">
            <v>8193.56</v>
          </cell>
          <cell r="U15">
            <v>8193.56</v>
          </cell>
          <cell r="V15">
            <v>8193.56</v>
          </cell>
          <cell r="W15">
            <v>8194.9399999999987</v>
          </cell>
          <cell r="X15">
            <v>12298.619999999999</v>
          </cell>
          <cell r="Y15">
            <v>8199.08</v>
          </cell>
          <cell r="Z15">
            <v>8199.08</v>
          </cell>
          <cell r="AA15">
            <v>8361.84</v>
          </cell>
          <cell r="AB15">
            <v>8524.6</v>
          </cell>
          <cell r="AC15">
            <v>8524.6</v>
          </cell>
          <cell r="AD15">
            <v>12786.900000000001</v>
          </cell>
          <cell r="AE15">
            <v>8524.6</v>
          </cell>
          <cell r="AF15">
            <v>8524.6</v>
          </cell>
          <cell r="AG15">
            <v>8524.6</v>
          </cell>
          <cell r="AH15">
            <v>8524.6</v>
          </cell>
          <cell r="AI15">
            <v>12791.07</v>
          </cell>
          <cell r="AJ15">
            <v>8530.16</v>
          </cell>
          <cell r="AK15">
            <v>8530.16</v>
          </cell>
          <cell r="AL15">
            <v>8530.16</v>
          </cell>
          <cell r="AM15">
            <v>8530.16</v>
          </cell>
          <cell r="AN15">
            <v>8784.08</v>
          </cell>
          <cell r="AO15">
            <v>13176.119999999999</v>
          </cell>
          <cell r="AP15">
            <v>8784.08</v>
          </cell>
          <cell r="AQ15">
            <v>8784.08</v>
          </cell>
          <cell r="AR15">
            <v>8784.08</v>
          </cell>
          <cell r="AS15">
            <v>8784.08</v>
          </cell>
          <cell r="AT15">
            <v>13176.119999999999</v>
          </cell>
          <cell r="AU15">
            <v>8788.2200000000012</v>
          </cell>
          <cell r="AV15">
            <v>8789.6</v>
          </cell>
          <cell r="AW15">
            <v>8789.6</v>
          </cell>
          <cell r="AX15">
            <v>8789.6</v>
          </cell>
          <cell r="AY15">
            <v>8789.6</v>
          </cell>
          <cell r="AZ15">
            <v>8789.6</v>
          </cell>
          <cell r="BA15">
            <v>13184.400000000001</v>
          </cell>
          <cell r="BB15">
            <v>8789.6</v>
          </cell>
          <cell r="BC15">
            <v>7481.96</v>
          </cell>
          <cell r="BD15">
            <v>8789.6</v>
          </cell>
          <cell r="BE15">
            <v>8789.6</v>
          </cell>
          <cell r="BF15">
            <v>13184.400000000001</v>
          </cell>
          <cell r="BG15">
            <v>8793.7400000000016</v>
          </cell>
          <cell r="BH15">
            <v>8795.119999999999</v>
          </cell>
          <cell r="BI15">
            <v>8795.1200000000008</v>
          </cell>
          <cell r="BJ15">
            <v>8795.1200000000008</v>
          </cell>
          <cell r="BK15">
            <v>60</v>
          </cell>
          <cell r="BL15">
            <v>324021.87999999983</v>
          </cell>
          <cell r="BM15">
            <v>324617.9599999999</v>
          </cell>
          <cell r="BN15">
            <v>329606.0799999999</v>
          </cell>
          <cell r="BO15">
            <v>330202.15999999992</v>
          </cell>
          <cell r="BP15">
            <v>326704.24</v>
          </cell>
          <cell r="BQ15">
            <v>327300.32</v>
          </cell>
          <cell r="BR15">
            <v>327896.40000000002</v>
          </cell>
          <cell r="BS15">
            <v>332884.52000000008</v>
          </cell>
          <cell r="BT15">
            <v>333483.35000000009</v>
          </cell>
          <cell r="BU15">
            <v>329982.6100000001</v>
          </cell>
          <cell r="BV15">
            <v>330578.65000000002</v>
          </cell>
          <cell r="BW15">
            <v>331174.68999999994</v>
          </cell>
          <cell r="BX15">
            <v>331770.72999999986</v>
          </cell>
          <cell r="BY15">
            <v>332366.7699999999</v>
          </cell>
          <cell r="BZ15">
            <v>337357.60999999987</v>
          </cell>
          <cell r="CA15">
            <v>333856.86999999988</v>
          </cell>
          <cell r="CB15">
            <v>333145.2699999999</v>
          </cell>
          <cell r="CC15">
            <v>333741.30999999988</v>
          </cell>
          <cell r="CD15">
            <v>334337.34999999992</v>
          </cell>
          <cell r="CE15">
            <v>339328.18999999994</v>
          </cell>
          <cell r="CF15">
            <v>339926.99</v>
          </cell>
          <cell r="CG15">
            <v>336423.48999999993</v>
          </cell>
          <cell r="CH15">
            <v>337019.52999999991</v>
          </cell>
          <cell r="CI15">
            <v>337615.56999999995</v>
          </cell>
          <cell r="CJ15">
            <v>339926.99</v>
          </cell>
        </row>
        <row r="16">
          <cell r="A16">
            <v>563740848</v>
          </cell>
          <cell r="B16" t="str">
            <v>563-74-0848</v>
          </cell>
          <cell r="C16">
            <v>7798.82</v>
          </cell>
          <cell r="D16">
            <v>7911.6</v>
          </cell>
          <cell r="E16">
            <v>7911.6</v>
          </cell>
          <cell r="F16">
            <v>7911.6</v>
          </cell>
          <cell r="G16">
            <v>11871.539999999999</v>
          </cell>
          <cell r="H16">
            <v>7917.12</v>
          </cell>
          <cell r="I16">
            <v>7917.12</v>
          </cell>
          <cell r="J16">
            <v>7917.12</v>
          </cell>
          <cell r="K16">
            <v>7917.12</v>
          </cell>
          <cell r="L16">
            <v>11875.68</v>
          </cell>
          <cell r="M16">
            <v>7917.12</v>
          </cell>
          <cell r="N16">
            <v>7917.12</v>
          </cell>
          <cell r="O16">
            <v>7917.12</v>
          </cell>
          <cell r="P16">
            <v>7917.12</v>
          </cell>
          <cell r="Q16">
            <v>7917.12</v>
          </cell>
          <cell r="R16">
            <v>11875.68</v>
          </cell>
          <cell r="S16">
            <v>7921.29</v>
          </cell>
          <cell r="T16">
            <v>7922.68</v>
          </cell>
          <cell r="U16">
            <v>7922.68</v>
          </cell>
          <cell r="V16">
            <v>7922.68</v>
          </cell>
          <cell r="W16">
            <v>7922.68</v>
          </cell>
          <cell r="X16">
            <v>11884.02</v>
          </cell>
          <cell r="Y16">
            <v>7922.68</v>
          </cell>
          <cell r="Z16">
            <v>7922.68</v>
          </cell>
          <cell r="AA16">
            <v>8077.62</v>
          </cell>
          <cell r="AB16">
            <v>8232.56</v>
          </cell>
          <cell r="AC16">
            <v>8232.56</v>
          </cell>
          <cell r="AD16">
            <v>12348.84</v>
          </cell>
          <cell r="AE16">
            <v>8236.7000000000007</v>
          </cell>
          <cell r="AF16">
            <v>8238.08</v>
          </cell>
          <cell r="AG16">
            <v>8238.08</v>
          </cell>
          <cell r="AH16">
            <v>8238.08</v>
          </cell>
          <cell r="AI16">
            <v>12357.119999999999</v>
          </cell>
          <cell r="AJ16">
            <v>8238.08</v>
          </cell>
          <cell r="AK16">
            <v>8238.08</v>
          </cell>
          <cell r="AL16">
            <v>8238.08</v>
          </cell>
          <cell r="AM16">
            <v>8238.08</v>
          </cell>
          <cell r="AN16">
            <v>8479.76</v>
          </cell>
          <cell r="AO16">
            <v>12719.64</v>
          </cell>
          <cell r="AP16">
            <v>8479.76</v>
          </cell>
          <cell r="AQ16">
            <v>8483.93</v>
          </cell>
          <cell r="AR16">
            <v>8485.32</v>
          </cell>
          <cell r="AS16">
            <v>8485.32</v>
          </cell>
          <cell r="AT16">
            <v>12727.98</v>
          </cell>
          <cell r="AU16">
            <v>8485.32</v>
          </cell>
          <cell r="AV16">
            <v>8485.32</v>
          </cell>
          <cell r="AW16">
            <v>8485.32</v>
          </cell>
          <cell r="AX16">
            <v>8485.32</v>
          </cell>
          <cell r="AY16">
            <v>8485.32</v>
          </cell>
          <cell r="AZ16">
            <v>8485.32</v>
          </cell>
          <cell r="BA16">
            <v>13474.739999999998</v>
          </cell>
          <cell r="BB16">
            <v>8734.24</v>
          </cell>
          <cell r="BC16">
            <v>8738.380000000001</v>
          </cell>
          <cell r="BD16">
            <v>8739.76</v>
          </cell>
          <cell r="BE16">
            <v>8739.76</v>
          </cell>
          <cell r="BF16">
            <v>13109.64</v>
          </cell>
          <cell r="BG16">
            <v>8739.76</v>
          </cell>
          <cell r="BH16">
            <v>8739.76</v>
          </cell>
          <cell r="BI16">
            <v>8739.76</v>
          </cell>
          <cell r="BJ16">
            <v>8739.76</v>
          </cell>
          <cell r="BK16">
            <v>60</v>
          </cell>
          <cell r="BL16">
            <v>313105.12999999995</v>
          </cell>
          <cell r="BM16">
            <v>313673.28999999998</v>
          </cell>
          <cell r="BN16">
            <v>318481.33</v>
          </cell>
          <cell r="BO16">
            <v>319049.49</v>
          </cell>
          <cell r="BP16">
            <v>315661.87999999995</v>
          </cell>
          <cell r="BQ16">
            <v>316230.0799999999</v>
          </cell>
          <cell r="BR16">
            <v>316798.27999999991</v>
          </cell>
          <cell r="BS16">
            <v>321609.1399999999</v>
          </cell>
          <cell r="BT16">
            <v>322177.33999999991</v>
          </cell>
          <cell r="BU16">
            <v>318786.97999999992</v>
          </cell>
          <cell r="BV16">
            <v>319355.17999999993</v>
          </cell>
          <cell r="BW16">
            <v>319923.37999999995</v>
          </cell>
          <cell r="BX16">
            <v>320491.57999999996</v>
          </cell>
          <cell r="BY16">
            <v>321059.77999999997</v>
          </cell>
          <cell r="BZ16">
            <v>326617.39999999997</v>
          </cell>
          <cell r="CA16">
            <v>323475.95999999996</v>
          </cell>
          <cell r="CB16">
            <v>324293.05</v>
          </cell>
          <cell r="CC16">
            <v>325110.13</v>
          </cell>
          <cell r="CD16">
            <v>325927.21000000002</v>
          </cell>
          <cell r="CE16">
            <v>331114.17000000004</v>
          </cell>
          <cell r="CF16">
            <v>331931.25000000012</v>
          </cell>
          <cell r="CG16">
            <v>328786.99000000017</v>
          </cell>
          <cell r="CH16">
            <v>329604.07000000012</v>
          </cell>
          <cell r="CI16">
            <v>330421.15000000008</v>
          </cell>
          <cell r="CJ16">
            <v>331931.25000000012</v>
          </cell>
        </row>
        <row r="17">
          <cell r="A17">
            <v>356381409</v>
          </cell>
          <cell r="B17" t="str">
            <v>356-38-1409</v>
          </cell>
          <cell r="C17">
            <v>3816.76</v>
          </cell>
          <cell r="D17">
            <v>3871.36</v>
          </cell>
          <cell r="E17">
            <v>3871.36</v>
          </cell>
          <cell r="F17">
            <v>3871.36</v>
          </cell>
          <cell r="G17">
            <v>5807.04</v>
          </cell>
          <cell r="H17">
            <v>3871.36</v>
          </cell>
          <cell r="I17">
            <v>3871.36</v>
          </cell>
          <cell r="J17">
            <v>3871.36</v>
          </cell>
          <cell r="K17">
            <v>3871.36</v>
          </cell>
          <cell r="L17">
            <v>5807.04</v>
          </cell>
          <cell r="M17">
            <v>3874.1400000000003</v>
          </cell>
          <cell r="N17">
            <v>3876.92</v>
          </cell>
          <cell r="O17">
            <v>3876.92</v>
          </cell>
          <cell r="P17">
            <v>3876.92</v>
          </cell>
          <cell r="Q17">
            <v>3876.92</v>
          </cell>
          <cell r="R17">
            <v>5815.38</v>
          </cell>
          <cell r="S17">
            <v>3876.92</v>
          </cell>
          <cell r="T17">
            <v>3876.92</v>
          </cell>
          <cell r="U17">
            <v>3876.92</v>
          </cell>
          <cell r="V17">
            <v>3876.92</v>
          </cell>
          <cell r="W17">
            <v>3876.92</v>
          </cell>
          <cell r="X17">
            <v>5815.38</v>
          </cell>
          <cell r="Y17">
            <v>3879.6800000000003</v>
          </cell>
          <cell r="Z17">
            <v>3882.44</v>
          </cell>
          <cell r="AA17">
            <v>3957.4</v>
          </cell>
          <cell r="AB17">
            <v>4032.36</v>
          </cell>
          <cell r="AC17">
            <v>4032.36</v>
          </cell>
          <cell r="AD17">
            <v>6048.54</v>
          </cell>
          <cell r="AE17">
            <v>4032.36</v>
          </cell>
          <cell r="AF17">
            <v>4032.36</v>
          </cell>
          <cell r="AG17">
            <v>4032.36</v>
          </cell>
          <cell r="AH17">
            <v>4032.36</v>
          </cell>
          <cell r="AI17">
            <v>6048.54</v>
          </cell>
          <cell r="AJ17">
            <v>4032.36</v>
          </cell>
          <cell r="AK17">
            <v>4035.1400000000003</v>
          </cell>
          <cell r="AL17">
            <v>4037.92</v>
          </cell>
          <cell r="AM17">
            <v>4037.92</v>
          </cell>
          <cell r="AN17">
            <v>4154.88</v>
          </cell>
          <cell r="AO17">
            <v>6232.32</v>
          </cell>
          <cell r="AP17">
            <v>4154.88</v>
          </cell>
          <cell r="AQ17">
            <v>4154.88</v>
          </cell>
          <cell r="AR17">
            <v>4154.88</v>
          </cell>
          <cell r="AS17">
            <v>4154.88</v>
          </cell>
          <cell r="AT17">
            <v>6232.32</v>
          </cell>
          <cell r="AU17">
            <v>4154.88</v>
          </cell>
          <cell r="AV17">
            <v>4154.88</v>
          </cell>
          <cell r="AW17">
            <v>4157.6399999999994</v>
          </cell>
          <cell r="AX17">
            <v>4160.3999999999996</v>
          </cell>
          <cell r="AY17">
            <v>4220.62</v>
          </cell>
          <cell r="AZ17">
            <v>4280.84</v>
          </cell>
          <cell r="BA17">
            <v>7284.42</v>
          </cell>
          <cell r="BB17">
            <v>5144</v>
          </cell>
          <cell r="BC17">
            <v>5144</v>
          </cell>
          <cell r="BD17">
            <v>5144</v>
          </cell>
          <cell r="BE17">
            <v>5144</v>
          </cell>
          <cell r="BF17">
            <v>7716</v>
          </cell>
          <cell r="BG17">
            <v>5144</v>
          </cell>
          <cell r="BH17">
            <v>5144</v>
          </cell>
          <cell r="BI17">
            <v>5146.76</v>
          </cell>
          <cell r="BJ17">
            <v>5149.5200000000004</v>
          </cell>
          <cell r="BK17">
            <v>60</v>
          </cell>
          <cell r="BL17">
            <v>153264.88</v>
          </cell>
          <cell r="BM17">
            <v>153548.4</v>
          </cell>
          <cell r="BN17">
            <v>155909.36000000002</v>
          </cell>
          <cell r="BO17">
            <v>156192.88000000003</v>
          </cell>
          <cell r="BP17">
            <v>154540.72000000003</v>
          </cell>
          <cell r="BQ17">
            <v>154824.24</v>
          </cell>
          <cell r="BR17">
            <v>155107.75999999998</v>
          </cell>
          <cell r="BS17">
            <v>157468.72</v>
          </cell>
          <cell r="BT17">
            <v>157752.24000000002</v>
          </cell>
          <cell r="BU17">
            <v>156100.08000000002</v>
          </cell>
          <cell r="BV17">
            <v>156383.58000000002</v>
          </cell>
          <cell r="BW17">
            <v>156667.06000000003</v>
          </cell>
          <cell r="BX17">
            <v>157010.76000000004</v>
          </cell>
          <cell r="BY17">
            <v>157414.68</v>
          </cell>
          <cell r="BZ17">
            <v>160822.18000000002</v>
          </cell>
          <cell r="CA17">
            <v>160150.80000000002</v>
          </cell>
          <cell r="CB17">
            <v>161417.88000000003</v>
          </cell>
          <cell r="CC17">
            <v>162684.96000000005</v>
          </cell>
          <cell r="CD17">
            <v>163952.04000000004</v>
          </cell>
          <cell r="CE17">
            <v>167791.12000000005</v>
          </cell>
          <cell r="CF17">
            <v>169058.20000000004</v>
          </cell>
          <cell r="CG17">
            <v>168386.82</v>
          </cell>
          <cell r="CH17">
            <v>169653.90000000002</v>
          </cell>
          <cell r="CI17">
            <v>170920.98</v>
          </cell>
          <cell r="CJ17">
            <v>170920.98</v>
          </cell>
        </row>
        <row r="18">
          <cell r="A18">
            <v>414900795</v>
          </cell>
          <cell r="B18" t="str">
            <v>414-90-0795</v>
          </cell>
          <cell r="C18">
            <v>6936.98</v>
          </cell>
          <cell r="D18">
            <v>7037.84</v>
          </cell>
          <cell r="E18">
            <v>7037.84</v>
          </cell>
          <cell r="F18">
            <v>7037.84</v>
          </cell>
          <cell r="G18">
            <v>10556.76</v>
          </cell>
          <cell r="H18">
            <v>7042.01</v>
          </cell>
          <cell r="I18">
            <v>7043.4</v>
          </cell>
          <cell r="J18">
            <v>7043.4</v>
          </cell>
          <cell r="K18">
            <v>7043.4</v>
          </cell>
          <cell r="L18">
            <v>10565.099999999999</v>
          </cell>
          <cell r="M18">
            <v>7043.4</v>
          </cell>
          <cell r="N18">
            <v>7043.4</v>
          </cell>
          <cell r="O18">
            <v>7043.4</v>
          </cell>
          <cell r="P18">
            <v>7043.4</v>
          </cell>
          <cell r="Q18">
            <v>7043.4</v>
          </cell>
          <cell r="R18">
            <v>10565.099999999999</v>
          </cell>
          <cell r="S18">
            <v>7043.4</v>
          </cell>
          <cell r="T18">
            <v>7047.54</v>
          </cell>
          <cell r="U18">
            <v>7048.92</v>
          </cell>
          <cell r="V18">
            <v>7048.92</v>
          </cell>
          <cell r="W18">
            <v>7048.92</v>
          </cell>
          <cell r="X18">
            <v>10573.380000000001</v>
          </cell>
          <cell r="Y18">
            <v>7048.92</v>
          </cell>
          <cell r="Z18">
            <v>7048.92</v>
          </cell>
          <cell r="AA18">
            <v>7187.46</v>
          </cell>
          <cell r="AB18">
            <v>7326</v>
          </cell>
          <cell r="AC18">
            <v>7326</v>
          </cell>
          <cell r="AD18">
            <v>10989</v>
          </cell>
          <cell r="AE18">
            <v>7326</v>
          </cell>
          <cell r="AF18">
            <v>7330.17</v>
          </cell>
          <cell r="AG18">
            <v>7331.56</v>
          </cell>
          <cell r="AH18">
            <v>7331.56</v>
          </cell>
          <cell r="AI18">
            <v>10997.34</v>
          </cell>
          <cell r="AJ18">
            <v>7331.56</v>
          </cell>
          <cell r="AK18">
            <v>7331.56</v>
          </cell>
          <cell r="AL18">
            <v>7331.56</v>
          </cell>
          <cell r="AM18">
            <v>7331.56</v>
          </cell>
          <cell r="AN18">
            <v>7547.64</v>
          </cell>
          <cell r="AO18">
            <v>11321.460000000001</v>
          </cell>
          <cell r="AP18">
            <v>7547.64</v>
          </cell>
          <cell r="AQ18">
            <v>7547.64</v>
          </cell>
          <cell r="AR18">
            <v>7551.78</v>
          </cell>
          <cell r="AS18">
            <v>7553.16</v>
          </cell>
          <cell r="AT18">
            <v>11329.74</v>
          </cell>
          <cell r="AU18">
            <v>7553.16</v>
          </cell>
          <cell r="AV18">
            <v>7553.16</v>
          </cell>
          <cell r="AW18">
            <v>7553.16</v>
          </cell>
          <cell r="AX18">
            <v>7553.16</v>
          </cell>
          <cell r="AY18">
            <v>7664.46</v>
          </cell>
          <cell r="AZ18">
            <v>7775.76</v>
          </cell>
          <cell r="BA18">
            <v>11663.64</v>
          </cell>
          <cell r="BB18">
            <v>7775.76</v>
          </cell>
          <cell r="BC18">
            <v>7775.76</v>
          </cell>
          <cell r="BD18">
            <v>7779.93</v>
          </cell>
          <cell r="BE18">
            <v>7781.32</v>
          </cell>
          <cell r="BF18">
            <v>11671.98</v>
          </cell>
          <cell r="BG18">
            <v>7781.32</v>
          </cell>
          <cell r="BH18">
            <v>7781.32</v>
          </cell>
          <cell r="BI18">
            <v>7781.32</v>
          </cell>
          <cell r="BJ18">
            <v>7781.32</v>
          </cell>
          <cell r="BK18">
            <v>60</v>
          </cell>
          <cell r="BL18">
            <v>278569.94</v>
          </cell>
          <cell r="BM18">
            <v>279079.74000000005</v>
          </cell>
          <cell r="BN18">
            <v>283363.36000000004</v>
          </cell>
          <cell r="BO18">
            <v>283873.16000000003</v>
          </cell>
          <cell r="BP18">
            <v>280864.04000000004</v>
          </cell>
          <cell r="BQ18">
            <v>281373.81</v>
          </cell>
          <cell r="BR18">
            <v>281883.57</v>
          </cell>
          <cell r="BS18">
            <v>286169.90999999997</v>
          </cell>
          <cell r="BT18">
            <v>286679.67</v>
          </cell>
          <cell r="BU18">
            <v>283667.73</v>
          </cell>
          <cell r="BV18">
            <v>284177.49</v>
          </cell>
          <cell r="BW18">
            <v>284687.24999999994</v>
          </cell>
          <cell r="BX18">
            <v>285308.31</v>
          </cell>
          <cell r="BY18">
            <v>286040.67000000004</v>
          </cell>
          <cell r="BZ18">
            <v>290660.91000000003</v>
          </cell>
          <cell r="CA18">
            <v>287871.57000000007</v>
          </cell>
          <cell r="CB18">
            <v>288603.93000000005</v>
          </cell>
          <cell r="CC18">
            <v>289336.32000000007</v>
          </cell>
          <cell r="CD18">
            <v>290068.72000000003</v>
          </cell>
          <cell r="CE18">
            <v>294691.78000000003</v>
          </cell>
          <cell r="CF18">
            <v>295424.18000000005</v>
          </cell>
          <cell r="CG18">
            <v>292632.12000000005</v>
          </cell>
          <cell r="CH18">
            <v>293364.52</v>
          </cell>
          <cell r="CI18">
            <v>294096.92000000004</v>
          </cell>
          <cell r="CJ18">
            <v>295424.18000000005</v>
          </cell>
        </row>
        <row r="19">
          <cell r="A19">
            <v>429177834</v>
          </cell>
          <cell r="B19" t="str">
            <v>429-17-7834</v>
          </cell>
          <cell r="C19">
            <v>3945.88</v>
          </cell>
          <cell r="D19">
            <v>4002.4</v>
          </cell>
          <cell r="E19">
            <v>4002.4</v>
          </cell>
          <cell r="F19">
            <v>4002.4</v>
          </cell>
          <cell r="G19">
            <v>6003.6</v>
          </cell>
          <cell r="H19">
            <v>4002.4</v>
          </cell>
          <cell r="I19">
            <v>4002.4</v>
          </cell>
          <cell r="J19">
            <v>4003.79</v>
          </cell>
          <cell r="K19">
            <v>4007.96</v>
          </cell>
          <cell r="L19">
            <v>6011.9400000000005</v>
          </cell>
          <cell r="M19">
            <v>4007.96</v>
          </cell>
          <cell r="N19">
            <v>4007.96</v>
          </cell>
          <cell r="O19">
            <v>4007.96</v>
          </cell>
          <cell r="P19">
            <v>4007.96</v>
          </cell>
          <cell r="Q19">
            <v>4007.96</v>
          </cell>
          <cell r="R19">
            <v>6011.9400000000005</v>
          </cell>
          <cell r="S19">
            <v>4007.96</v>
          </cell>
          <cell r="T19">
            <v>4007.96</v>
          </cell>
          <cell r="U19">
            <v>4007.96</v>
          </cell>
          <cell r="V19">
            <v>4009.34</v>
          </cell>
          <cell r="W19">
            <v>4013.48</v>
          </cell>
          <cell r="X19">
            <v>6020.22</v>
          </cell>
          <cell r="Y19">
            <v>4013.48</v>
          </cell>
          <cell r="Z19">
            <v>4013.48</v>
          </cell>
          <cell r="AA19">
            <v>4091.04</v>
          </cell>
          <cell r="AB19">
            <v>4168.6000000000004</v>
          </cell>
          <cell r="AC19">
            <v>4168.6000000000004</v>
          </cell>
          <cell r="AD19">
            <v>6252.9000000000005</v>
          </cell>
          <cell r="AE19">
            <v>4168.6000000000004</v>
          </cell>
          <cell r="AF19">
            <v>4168.6000000000004</v>
          </cell>
          <cell r="AG19">
            <v>4168.6000000000004</v>
          </cell>
          <cell r="AH19">
            <v>4169.99</v>
          </cell>
          <cell r="AI19">
            <v>6261.24</v>
          </cell>
          <cell r="AJ19">
            <v>4174.16</v>
          </cell>
          <cell r="AK19">
            <v>4174.16</v>
          </cell>
          <cell r="AL19">
            <v>4174.16</v>
          </cell>
          <cell r="AM19">
            <v>4174.16</v>
          </cell>
          <cell r="AN19">
            <v>4295.16</v>
          </cell>
          <cell r="AO19">
            <v>6442.74</v>
          </cell>
          <cell r="AP19">
            <v>4295.16</v>
          </cell>
          <cell r="AQ19">
            <v>4295.16</v>
          </cell>
          <cell r="AR19">
            <v>4295.16</v>
          </cell>
          <cell r="AS19">
            <v>4295.16</v>
          </cell>
          <cell r="AT19">
            <v>6446.88</v>
          </cell>
          <cell r="AU19">
            <v>4300.68</v>
          </cell>
          <cell r="AV19">
            <v>4300.68</v>
          </cell>
          <cell r="AW19">
            <v>4300.68</v>
          </cell>
          <cell r="AX19">
            <v>4300.68</v>
          </cell>
          <cell r="AY19">
            <v>4363.04</v>
          </cell>
          <cell r="AZ19">
            <v>4425.3999999999996</v>
          </cell>
          <cell r="BA19">
            <v>6638.0999999999995</v>
          </cell>
          <cell r="BB19">
            <v>4425.3999999999996</v>
          </cell>
          <cell r="BC19">
            <v>4425.3999999999996</v>
          </cell>
          <cell r="BD19">
            <v>4425.3999999999996</v>
          </cell>
          <cell r="BE19">
            <v>4425.3999999999996</v>
          </cell>
          <cell r="BF19">
            <v>6642.24</v>
          </cell>
          <cell r="BG19">
            <v>4430.92</v>
          </cell>
          <cell r="BH19">
            <v>4430.92</v>
          </cell>
          <cell r="BI19">
            <v>4430.92</v>
          </cell>
          <cell r="BJ19">
            <v>4430.92</v>
          </cell>
          <cell r="BK19">
            <v>60</v>
          </cell>
          <cell r="BL19">
            <v>158499.72</v>
          </cell>
          <cell r="BM19">
            <v>158792.48000000004</v>
          </cell>
          <cell r="BN19">
            <v>161232.82</v>
          </cell>
          <cell r="BO19">
            <v>161525.58000000002</v>
          </cell>
          <cell r="BP19">
            <v>159817.14000000001</v>
          </cell>
          <cell r="BQ19">
            <v>160109.90000000002</v>
          </cell>
          <cell r="BR19">
            <v>160402.66000000003</v>
          </cell>
          <cell r="BS19">
            <v>162845.75000000006</v>
          </cell>
          <cell r="BT19">
            <v>163138.47000000006</v>
          </cell>
          <cell r="BU19">
            <v>161427.21000000005</v>
          </cell>
          <cell r="BV19">
            <v>161719.93000000005</v>
          </cell>
          <cell r="BW19">
            <v>162012.65000000002</v>
          </cell>
          <cell r="BX19">
            <v>162367.73000000004</v>
          </cell>
          <cell r="BY19">
            <v>162785.17000000004</v>
          </cell>
          <cell r="BZ19">
            <v>165415.31000000003</v>
          </cell>
          <cell r="CA19">
            <v>163828.77000000002</v>
          </cell>
          <cell r="CB19">
            <v>164246.21000000002</v>
          </cell>
          <cell r="CC19">
            <v>164663.65</v>
          </cell>
          <cell r="CD19">
            <v>165081.09</v>
          </cell>
          <cell r="CE19">
            <v>167713.99</v>
          </cell>
          <cell r="CF19">
            <v>168131.43</v>
          </cell>
          <cell r="CG19">
            <v>166542.12999999998</v>
          </cell>
          <cell r="CH19">
            <v>166959.57000000004</v>
          </cell>
          <cell r="CI19">
            <v>167377.01000000004</v>
          </cell>
          <cell r="CJ19">
            <v>168131.43</v>
          </cell>
        </row>
        <row r="20">
          <cell r="A20">
            <v>429214823</v>
          </cell>
          <cell r="B20" t="str">
            <v>429-21-4823</v>
          </cell>
          <cell r="C20">
            <v>4523.3999999999996</v>
          </cell>
          <cell r="D20">
            <v>4589.5200000000004</v>
          </cell>
          <cell r="E20">
            <v>4589.5200000000004</v>
          </cell>
          <cell r="F20">
            <v>4589.5200000000004</v>
          </cell>
          <cell r="G20">
            <v>6884.2800000000007</v>
          </cell>
          <cell r="H20">
            <v>4589.5200000000004</v>
          </cell>
          <cell r="I20">
            <v>4589.5200000000004</v>
          </cell>
          <cell r="J20">
            <v>4589.5200000000004</v>
          </cell>
          <cell r="K20">
            <v>4589.5200000000004</v>
          </cell>
          <cell r="L20">
            <v>6884.2800000000007</v>
          </cell>
          <cell r="M20">
            <v>4589.5200000000004</v>
          </cell>
          <cell r="N20">
            <v>4589.5200000000004</v>
          </cell>
          <cell r="O20">
            <v>4593.66</v>
          </cell>
          <cell r="P20">
            <v>4595.04</v>
          </cell>
          <cell r="Q20">
            <v>4595.04</v>
          </cell>
          <cell r="R20">
            <v>6892.5599999999995</v>
          </cell>
          <cell r="S20">
            <v>4595.04</v>
          </cell>
          <cell r="T20">
            <v>4595.04</v>
          </cell>
          <cell r="U20">
            <v>4595.04</v>
          </cell>
          <cell r="V20">
            <v>4595.04</v>
          </cell>
          <cell r="W20">
            <v>4595.04</v>
          </cell>
          <cell r="X20">
            <v>6892.5599999999995</v>
          </cell>
          <cell r="Y20">
            <v>4595.04</v>
          </cell>
          <cell r="Z20">
            <v>4595.04</v>
          </cell>
          <cell r="AA20">
            <v>4688.1099999999997</v>
          </cell>
          <cell r="AB20">
            <v>4778.3999999999996</v>
          </cell>
          <cell r="AC20">
            <v>4778.3999999999996</v>
          </cell>
          <cell r="AD20">
            <v>7167.5999999999995</v>
          </cell>
          <cell r="AE20">
            <v>4778.3999999999996</v>
          </cell>
          <cell r="AF20">
            <v>4778.3999999999996</v>
          </cell>
          <cell r="AG20">
            <v>4778.3999999999996</v>
          </cell>
          <cell r="AH20">
            <v>4778.3999999999996</v>
          </cell>
          <cell r="AI20">
            <v>7167.5999999999995</v>
          </cell>
          <cell r="AJ20">
            <v>4778.3999999999996</v>
          </cell>
          <cell r="AK20">
            <v>4778.3999999999996</v>
          </cell>
          <cell r="AL20">
            <v>4778.3999999999996</v>
          </cell>
          <cell r="AM20">
            <v>4782.54</v>
          </cell>
          <cell r="AN20">
            <v>4929.5200000000004</v>
          </cell>
          <cell r="AO20">
            <v>7394.2800000000007</v>
          </cell>
          <cell r="AP20">
            <v>4929.5200000000004</v>
          </cell>
          <cell r="AQ20">
            <v>4929.5200000000004</v>
          </cell>
          <cell r="AR20">
            <v>4929.5200000000004</v>
          </cell>
          <cell r="AS20">
            <v>4929.5200000000004</v>
          </cell>
          <cell r="AT20">
            <v>7394.2800000000007</v>
          </cell>
          <cell r="AU20">
            <v>4929.5200000000004</v>
          </cell>
          <cell r="AV20">
            <v>4929.5200000000004</v>
          </cell>
          <cell r="AW20">
            <v>4929.5200000000004</v>
          </cell>
          <cell r="AX20">
            <v>4929.5200000000004</v>
          </cell>
          <cell r="AY20">
            <v>5005.2299999999996</v>
          </cell>
          <cell r="AZ20">
            <v>5078.16</v>
          </cell>
          <cell r="BA20">
            <v>7705.24</v>
          </cell>
          <cell r="BB20">
            <v>5166.16</v>
          </cell>
          <cell r="BC20">
            <v>5166.16</v>
          </cell>
          <cell r="BD20">
            <v>5166.16</v>
          </cell>
          <cell r="BE20">
            <v>5166.16</v>
          </cell>
          <cell r="BF20">
            <v>7749.24</v>
          </cell>
          <cell r="BG20">
            <v>5166.16</v>
          </cell>
          <cell r="BH20">
            <v>5166.16</v>
          </cell>
          <cell r="BI20">
            <v>5166.16</v>
          </cell>
          <cell r="BJ20">
            <v>5166.16</v>
          </cell>
          <cell r="BK20">
            <v>60</v>
          </cell>
          <cell r="BL20">
            <v>181619.82999999993</v>
          </cell>
          <cell r="BM20">
            <v>181959.82999999993</v>
          </cell>
          <cell r="BN20">
            <v>184764.58999999994</v>
          </cell>
          <cell r="BO20">
            <v>185104.58999999991</v>
          </cell>
          <cell r="BP20">
            <v>183149.8299999999</v>
          </cell>
          <cell r="BQ20">
            <v>183489.8299999999</v>
          </cell>
          <cell r="BR20">
            <v>183829.8299999999</v>
          </cell>
          <cell r="BS20">
            <v>186634.58999999991</v>
          </cell>
          <cell r="BT20">
            <v>186974.58999999991</v>
          </cell>
          <cell r="BU20">
            <v>185019.8299999999</v>
          </cell>
          <cell r="BV20">
            <v>185359.82999999987</v>
          </cell>
          <cell r="BW20">
            <v>185699.82999999987</v>
          </cell>
          <cell r="BX20">
            <v>186111.39999999991</v>
          </cell>
          <cell r="BY20">
            <v>186594.5199999999</v>
          </cell>
          <cell r="BZ20">
            <v>189704.71999999991</v>
          </cell>
          <cell r="CA20">
            <v>187978.31999999995</v>
          </cell>
          <cell r="CB20">
            <v>188549.43999999997</v>
          </cell>
          <cell r="CC20">
            <v>189120.55999999997</v>
          </cell>
          <cell r="CD20">
            <v>189691.68</v>
          </cell>
          <cell r="CE20">
            <v>192845.87999999998</v>
          </cell>
          <cell r="CF20">
            <v>193417</v>
          </cell>
          <cell r="CG20">
            <v>191690.60000000003</v>
          </cell>
          <cell r="CH20">
            <v>192261.72000000003</v>
          </cell>
          <cell r="CI20">
            <v>192832.84000000003</v>
          </cell>
          <cell r="CJ20">
            <v>193417</v>
          </cell>
        </row>
        <row r="21">
          <cell r="A21">
            <v>429531169</v>
          </cell>
          <cell r="B21" t="str">
            <v>429-53-1169</v>
          </cell>
          <cell r="C21">
            <v>5550.5599999999995</v>
          </cell>
          <cell r="D21">
            <v>5631.28</v>
          </cell>
          <cell r="E21">
            <v>5631.28</v>
          </cell>
          <cell r="F21">
            <v>5631.28</v>
          </cell>
          <cell r="G21">
            <v>8446.92</v>
          </cell>
          <cell r="H21">
            <v>5631.28</v>
          </cell>
          <cell r="I21">
            <v>5631.28</v>
          </cell>
          <cell r="J21">
            <v>5632.67</v>
          </cell>
          <cell r="K21">
            <v>5636.84</v>
          </cell>
          <cell r="L21">
            <v>8455.26</v>
          </cell>
          <cell r="M21">
            <v>5636.84</v>
          </cell>
          <cell r="N21">
            <v>5636.84</v>
          </cell>
          <cell r="O21">
            <v>5636.84</v>
          </cell>
          <cell r="P21">
            <v>5636.84</v>
          </cell>
          <cell r="Q21">
            <v>5636.84</v>
          </cell>
          <cell r="R21">
            <v>8455.26</v>
          </cell>
          <cell r="S21">
            <v>5636.84</v>
          </cell>
          <cell r="T21">
            <v>5636.84</v>
          </cell>
          <cell r="U21">
            <v>5636.84</v>
          </cell>
          <cell r="V21">
            <v>5638.22</v>
          </cell>
          <cell r="W21">
            <v>5642.36</v>
          </cell>
          <cell r="X21">
            <v>8463.5399999999991</v>
          </cell>
          <cell r="Y21">
            <v>5642.36</v>
          </cell>
          <cell r="Z21">
            <v>5642.36</v>
          </cell>
          <cell r="AA21">
            <v>5780.9</v>
          </cell>
          <cell r="AB21">
            <v>5919.44</v>
          </cell>
          <cell r="AC21">
            <v>5919.44</v>
          </cell>
          <cell r="AD21">
            <v>8879.16</v>
          </cell>
          <cell r="AE21">
            <v>5919.44</v>
          </cell>
          <cell r="AF21">
            <v>5919.44</v>
          </cell>
          <cell r="AG21">
            <v>5919.44</v>
          </cell>
          <cell r="AH21">
            <v>5920.83</v>
          </cell>
          <cell r="AI21">
            <v>8887.5</v>
          </cell>
          <cell r="AJ21">
            <v>5925</v>
          </cell>
          <cell r="AK21">
            <v>5925</v>
          </cell>
          <cell r="AL21">
            <v>5925</v>
          </cell>
          <cell r="AM21">
            <v>5925</v>
          </cell>
          <cell r="AN21">
            <v>6122.84</v>
          </cell>
          <cell r="AO21">
            <v>9184.26</v>
          </cell>
          <cell r="AP21">
            <v>6122.84</v>
          </cell>
          <cell r="AQ21">
            <v>6122.84</v>
          </cell>
          <cell r="AR21">
            <v>6122.84</v>
          </cell>
          <cell r="AS21">
            <v>6122.84</v>
          </cell>
          <cell r="AT21">
            <v>9188.4</v>
          </cell>
          <cell r="AU21">
            <v>6128.36</v>
          </cell>
          <cell r="AV21">
            <v>6128.36</v>
          </cell>
          <cell r="AW21">
            <v>6128.36</v>
          </cell>
          <cell r="AX21">
            <v>6128.36</v>
          </cell>
          <cell r="AY21">
            <v>6226.32</v>
          </cell>
          <cell r="AZ21">
            <v>6324.28</v>
          </cell>
          <cell r="BA21">
            <v>9486.42</v>
          </cell>
          <cell r="BB21">
            <v>6324.28</v>
          </cell>
          <cell r="BC21">
            <v>6324.28</v>
          </cell>
          <cell r="BD21">
            <v>6324.28</v>
          </cell>
          <cell r="BE21">
            <v>6324.28</v>
          </cell>
          <cell r="BF21">
            <v>9490.59</v>
          </cell>
          <cell r="BG21">
            <v>6329.84</v>
          </cell>
          <cell r="BH21">
            <v>6329.84</v>
          </cell>
          <cell r="BI21">
            <v>6329.84</v>
          </cell>
          <cell r="BJ21">
            <v>6329.84</v>
          </cell>
          <cell r="BK21">
            <v>60</v>
          </cell>
          <cell r="BL21">
            <v>223672.49999999994</v>
          </cell>
          <cell r="BM21">
            <v>224164.05999999997</v>
          </cell>
          <cell r="BN21">
            <v>227717.03999999998</v>
          </cell>
          <cell r="BO21">
            <v>228208.59999999995</v>
          </cell>
          <cell r="BP21">
            <v>225884.51999999996</v>
          </cell>
          <cell r="BQ21">
            <v>226376.08</v>
          </cell>
          <cell r="BR21">
            <v>226867.63999999998</v>
          </cell>
          <cell r="BS21">
            <v>230423.36999999997</v>
          </cell>
          <cell r="BT21">
            <v>230914.88999999996</v>
          </cell>
          <cell r="BU21">
            <v>228587.98999999996</v>
          </cell>
          <cell r="BV21">
            <v>229079.50999999995</v>
          </cell>
          <cell r="BW21">
            <v>229571.02999999994</v>
          </cell>
          <cell r="BX21">
            <v>230160.50999999995</v>
          </cell>
          <cell r="BY21">
            <v>230847.94999999995</v>
          </cell>
          <cell r="BZ21">
            <v>234697.52999999997</v>
          </cell>
          <cell r="CA21">
            <v>232566.54999999996</v>
          </cell>
          <cell r="CB21">
            <v>233253.98999999996</v>
          </cell>
          <cell r="CC21">
            <v>233941.42999999996</v>
          </cell>
          <cell r="CD21">
            <v>234628.86999999994</v>
          </cell>
          <cell r="CE21">
            <v>238481.23999999993</v>
          </cell>
          <cell r="CF21">
            <v>239168.71999999994</v>
          </cell>
          <cell r="CG21">
            <v>237035.01999999993</v>
          </cell>
          <cell r="CH21">
            <v>237722.49999999994</v>
          </cell>
          <cell r="CI21">
            <v>238409.97999999992</v>
          </cell>
          <cell r="CJ21">
            <v>239168.71999999994</v>
          </cell>
        </row>
        <row r="22">
          <cell r="A22">
            <v>430110526</v>
          </cell>
          <cell r="B22" t="str">
            <v>430-11-0526</v>
          </cell>
          <cell r="C22">
            <v>8567.08</v>
          </cell>
          <cell r="D22">
            <v>8692.32</v>
          </cell>
          <cell r="E22">
            <v>8692.32</v>
          </cell>
          <cell r="F22">
            <v>8692.32</v>
          </cell>
          <cell r="G22">
            <v>13038.48</v>
          </cell>
          <cell r="H22">
            <v>8692.32</v>
          </cell>
          <cell r="I22">
            <v>8695.08</v>
          </cell>
          <cell r="J22">
            <v>8697.84</v>
          </cell>
          <cell r="K22">
            <v>8697.84</v>
          </cell>
          <cell r="L22">
            <v>13046.76</v>
          </cell>
          <cell r="M22">
            <v>8697.84</v>
          </cell>
          <cell r="N22">
            <v>8697.84</v>
          </cell>
          <cell r="O22">
            <v>8697.84</v>
          </cell>
          <cell r="P22">
            <v>8697.84</v>
          </cell>
          <cell r="Q22">
            <v>8697.84</v>
          </cell>
          <cell r="R22">
            <v>13046.76</v>
          </cell>
          <cell r="S22">
            <v>8697.84</v>
          </cell>
          <cell r="T22">
            <v>8697.84</v>
          </cell>
          <cell r="U22">
            <v>8700.6200000000008</v>
          </cell>
          <cell r="V22">
            <v>8703.4</v>
          </cell>
          <cell r="W22">
            <v>8703.4</v>
          </cell>
          <cell r="X22">
            <v>13055.1</v>
          </cell>
          <cell r="Y22">
            <v>8703.4</v>
          </cell>
          <cell r="Z22">
            <v>8703.4</v>
          </cell>
          <cell r="AA22">
            <v>8875.36</v>
          </cell>
          <cell r="AB22">
            <v>9047.32</v>
          </cell>
          <cell r="AC22">
            <v>9047.32</v>
          </cell>
          <cell r="AD22">
            <v>13570.98</v>
          </cell>
          <cell r="AE22">
            <v>9047.32</v>
          </cell>
          <cell r="AF22">
            <v>9047.32</v>
          </cell>
          <cell r="AG22">
            <v>9050.08</v>
          </cell>
          <cell r="AH22">
            <v>9052.84</v>
          </cell>
          <cell r="AI22">
            <v>13579.26</v>
          </cell>
          <cell r="AJ22">
            <v>9052.84</v>
          </cell>
          <cell r="AK22">
            <v>9052.84</v>
          </cell>
          <cell r="AL22">
            <v>9052.84</v>
          </cell>
          <cell r="AM22">
            <v>9052.84</v>
          </cell>
          <cell r="AN22">
            <v>9321.08</v>
          </cell>
          <cell r="AO22">
            <v>13981.62</v>
          </cell>
          <cell r="AP22">
            <v>9321.08</v>
          </cell>
          <cell r="AQ22">
            <v>9321.08</v>
          </cell>
          <cell r="AR22">
            <v>9321.08</v>
          </cell>
          <cell r="AS22">
            <v>9323.86</v>
          </cell>
          <cell r="AT22">
            <v>13989.96</v>
          </cell>
          <cell r="AU22">
            <v>9326.64</v>
          </cell>
          <cell r="AV22">
            <v>9326.64</v>
          </cell>
          <cell r="AW22">
            <v>9326.64</v>
          </cell>
          <cell r="AX22">
            <v>9326.64</v>
          </cell>
          <cell r="AY22">
            <v>9464.7800000000007</v>
          </cell>
          <cell r="AZ22">
            <v>9602.92</v>
          </cell>
          <cell r="BA22">
            <v>14404.38</v>
          </cell>
          <cell r="BB22">
            <v>9602.92</v>
          </cell>
          <cell r="BC22">
            <v>9602.92</v>
          </cell>
          <cell r="BD22">
            <v>9602.92</v>
          </cell>
          <cell r="BE22">
            <v>9605.68</v>
          </cell>
          <cell r="BF22">
            <v>14412.66</v>
          </cell>
          <cell r="BG22">
            <v>9608.44</v>
          </cell>
          <cell r="BH22">
            <v>9608.44</v>
          </cell>
          <cell r="BI22">
            <v>9608.44</v>
          </cell>
          <cell r="BJ22">
            <v>9608.44</v>
          </cell>
          <cell r="BK22">
            <v>60</v>
          </cell>
          <cell r="BL22">
            <v>343975.40000000014</v>
          </cell>
          <cell r="BM22">
            <v>344604.16000000015</v>
          </cell>
          <cell r="BN22">
            <v>349893.46000000014</v>
          </cell>
          <cell r="BO22">
            <v>350522.22000000015</v>
          </cell>
          <cell r="BP22">
            <v>346804.82000000012</v>
          </cell>
          <cell r="BQ22">
            <v>347433.58000000013</v>
          </cell>
          <cell r="BR22">
            <v>348062.3600000001</v>
          </cell>
          <cell r="BS22">
            <v>353354.48000000004</v>
          </cell>
          <cell r="BT22">
            <v>353983.28000000009</v>
          </cell>
          <cell r="BU22">
            <v>350263.16000000009</v>
          </cell>
          <cell r="BV22">
            <v>350891.96000000008</v>
          </cell>
          <cell r="BW22">
            <v>351520.76000000013</v>
          </cell>
          <cell r="BX22">
            <v>352287.70000000013</v>
          </cell>
          <cell r="BY22">
            <v>353192.78000000009</v>
          </cell>
          <cell r="BZ22">
            <v>358899.32</v>
          </cell>
          <cell r="CA22">
            <v>355455.48</v>
          </cell>
          <cell r="CB22">
            <v>356360.56</v>
          </cell>
          <cell r="CC22">
            <v>357265.63999999996</v>
          </cell>
          <cell r="CD22">
            <v>358170.6999999999</v>
          </cell>
          <cell r="CE22">
            <v>363879.9599999999</v>
          </cell>
          <cell r="CF22">
            <v>364784.99999999988</v>
          </cell>
          <cell r="CG22">
            <v>361338.33999999991</v>
          </cell>
          <cell r="CH22">
            <v>362243.37999999989</v>
          </cell>
          <cell r="CI22">
            <v>363148.41999999987</v>
          </cell>
          <cell r="CJ22">
            <v>364784.99999999988</v>
          </cell>
        </row>
        <row r="23">
          <cell r="A23">
            <v>430112418</v>
          </cell>
          <cell r="B23" t="str">
            <v>430-11-2418</v>
          </cell>
          <cell r="C23">
            <v>5763.28</v>
          </cell>
          <cell r="D23">
            <v>5846.32</v>
          </cell>
          <cell r="E23">
            <v>5846.32</v>
          </cell>
          <cell r="F23">
            <v>5847.7</v>
          </cell>
          <cell r="G23">
            <v>8777.76</v>
          </cell>
          <cell r="H23">
            <v>5851.84</v>
          </cell>
          <cell r="I23">
            <v>5851.84</v>
          </cell>
          <cell r="J23">
            <v>5851.84</v>
          </cell>
          <cell r="K23">
            <v>5851.84</v>
          </cell>
          <cell r="L23">
            <v>8777.76</v>
          </cell>
          <cell r="M23">
            <v>5851.84</v>
          </cell>
          <cell r="N23">
            <v>5851.84</v>
          </cell>
          <cell r="O23">
            <v>5851.84</v>
          </cell>
          <cell r="P23">
            <v>5851.84</v>
          </cell>
          <cell r="Q23">
            <v>5851.84</v>
          </cell>
          <cell r="R23">
            <v>8781.93</v>
          </cell>
          <cell r="S23">
            <v>5857.4</v>
          </cell>
          <cell r="T23">
            <v>5857.4</v>
          </cell>
          <cell r="U23">
            <v>5857.4</v>
          </cell>
          <cell r="V23">
            <v>5857.4</v>
          </cell>
          <cell r="W23">
            <v>5857.4</v>
          </cell>
          <cell r="X23">
            <v>8786.0999999999985</v>
          </cell>
          <cell r="Y23">
            <v>5857.4</v>
          </cell>
          <cell r="Z23">
            <v>5857.4</v>
          </cell>
          <cell r="AA23">
            <v>5971.44</v>
          </cell>
          <cell r="AB23">
            <v>6085.48</v>
          </cell>
          <cell r="AC23">
            <v>6085.48</v>
          </cell>
          <cell r="AD23">
            <v>9132.36</v>
          </cell>
          <cell r="AE23">
            <v>6091</v>
          </cell>
          <cell r="AF23">
            <v>6091</v>
          </cell>
          <cell r="AG23">
            <v>6091</v>
          </cell>
          <cell r="AH23">
            <v>6091</v>
          </cell>
          <cell r="AI23">
            <v>9136.5</v>
          </cell>
          <cell r="AJ23">
            <v>6091</v>
          </cell>
          <cell r="AK23">
            <v>6091</v>
          </cell>
          <cell r="AL23">
            <v>6091</v>
          </cell>
          <cell r="AM23">
            <v>6091</v>
          </cell>
          <cell r="AN23">
            <v>6268.84</v>
          </cell>
          <cell r="AO23">
            <v>9403.26</v>
          </cell>
          <cell r="AP23">
            <v>6273.01</v>
          </cell>
          <cell r="AQ23">
            <v>6274.4</v>
          </cell>
          <cell r="AR23">
            <v>6274.4</v>
          </cell>
          <cell r="AS23">
            <v>6274.4</v>
          </cell>
          <cell r="AT23">
            <v>9411.5999999999985</v>
          </cell>
          <cell r="AU23">
            <v>6274.4</v>
          </cell>
          <cell r="AV23">
            <v>6274.4</v>
          </cell>
          <cell r="AW23">
            <v>6274.4</v>
          </cell>
          <cell r="AX23">
            <v>6274.4</v>
          </cell>
          <cell r="AY23">
            <v>6373.7</v>
          </cell>
          <cell r="AZ23">
            <v>6473</v>
          </cell>
          <cell r="BA23">
            <v>9709.5</v>
          </cell>
          <cell r="BB23">
            <v>6477.14</v>
          </cell>
          <cell r="BC23">
            <v>6478.52</v>
          </cell>
          <cell r="BD23">
            <v>6478.52</v>
          </cell>
          <cell r="BE23">
            <v>6478.52</v>
          </cell>
          <cell r="BF23">
            <v>9717.7800000000007</v>
          </cell>
          <cell r="BG23">
            <v>6478.52</v>
          </cell>
          <cell r="BH23">
            <v>6478.52</v>
          </cell>
          <cell r="BI23">
            <v>6478.52</v>
          </cell>
          <cell r="BJ23">
            <v>6478.52</v>
          </cell>
          <cell r="BK23">
            <v>60</v>
          </cell>
          <cell r="BL23">
            <v>231471.50999999995</v>
          </cell>
          <cell r="BM23">
            <v>231894.03</v>
          </cell>
          <cell r="BN23">
            <v>235450.97</v>
          </cell>
          <cell r="BO23">
            <v>235876.28</v>
          </cell>
          <cell r="BP23">
            <v>233372.91999999998</v>
          </cell>
          <cell r="BQ23">
            <v>233795.47999999995</v>
          </cell>
          <cell r="BR23">
            <v>234218.03999999998</v>
          </cell>
          <cell r="BS23">
            <v>237777.79999999996</v>
          </cell>
          <cell r="BT23">
            <v>238200.36</v>
          </cell>
          <cell r="BU23">
            <v>235696.99999999997</v>
          </cell>
          <cell r="BV23">
            <v>236119.56</v>
          </cell>
          <cell r="BW23">
            <v>236542.11999999997</v>
          </cell>
          <cell r="BX23">
            <v>237063.98</v>
          </cell>
          <cell r="BY23">
            <v>237685.13999999998</v>
          </cell>
          <cell r="BZ23">
            <v>241542.8</v>
          </cell>
          <cell r="CA23">
            <v>239238.01</v>
          </cell>
          <cell r="CB23">
            <v>239859.13</v>
          </cell>
          <cell r="CC23">
            <v>240480.24999999997</v>
          </cell>
          <cell r="CD23">
            <v>241101.36999999997</v>
          </cell>
          <cell r="CE23">
            <v>244961.74999999994</v>
          </cell>
          <cell r="CF23">
            <v>245582.86999999994</v>
          </cell>
          <cell r="CG23">
            <v>243275.28999999992</v>
          </cell>
          <cell r="CH23">
            <v>243896.40999999992</v>
          </cell>
          <cell r="CI23">
            <v>244517.52999999988</v>
          </cell>
          <cell r="CJ23">
            <v>245582.86999999994</v>
          </cell>
        </row>
        <row r="24">
          <cell r="A24">
            <v>432045307</v>
          </cell>
          <cell r="B24" t="str">
            <v>432-04-5307</v>
          </cell>
          <cell r="C24">
            <v>4978.7800000000007</v>
          </cell>
          <cell r="D24">
            <v>5050.6400000000003</v>
          </cell>
          <cell r="E24">
            <v>5050.6400000000003</v>
          </cell>
          <cell r="F24">
            <v>5050.6400000000003</v>
          </cell>
          <cell r="G24">
            <v>7578.72</v>
          </cell>
          <cell r="H24">
            <v>5056.16</v>
          </cell>
          <cell r="I24">
            <v>5056.16</v>
          </cell>
          <cell r="J24">
            <v>5056.16</v>
          </cell>
          <cell r="K24">
            <v>5056.16</v>
          </cell>
          <cell r="L24">
            <v>7584.24</v>
          </cell>
          <cell r="M24">
            <v>5056.16</v>
          </cell>
          <cell r="N24">
            <v>5056.16</v>
          </cell>
          <cell r="O24">
            <v>5056.16</v>
          </cell>
          <cell r="P24">
            <v>5056.16</v>
          </cell>
          <cell r="Q24">
            <v>5056.16</v>
          </cell>
          <cell r="R24">
            <v>7584.24</v>
          </cell>
          <cell r="S24">
            <v>5058.9400000000005</v>
          </cell>
          <cell r="T24">
            <v>5061.72</v>
          </cell>
          <cell r="U24">
            <v>5061.72</v>
          </cell>
          <cell r="V24">
            <v>5061.72</v>
          </cell>
          <cell r="W24">
            <v>5061.72</v>
          </cell>
          <cell r="X24">
            <v>7592.58</v>
          </cell>
          <cell r="Y24">
            <v>5061.72</v>
          </cell>
          <cell r="Z24">
            <v>5061.72</v>
          </cell>
          <cell r="AA24">
            <v>5153.22</v>
          </cell>
          <cell r="AB24">
            <v>5244.72</v>
          </cell>
          <cell r="AC24">
            <v>5244.72</v>
          </cell>
          <cell r="AD24">
            <v>7867.08</v>
          </cell>
          <cell r="AE24">
            <v>5247.48</v>
          </cell>
          <cell r="AF24">
            <v>5250.24</v>
          </cell>
          <cell r="AG24">
            <v>5250.24</v>
          </cell>
          <cell r="AH24">
            <v>5250.24</v>
          </cell>
          <cell r="AI24">
            <v>7875.36</v>
          </cell>
          <cell r="AJ24">
            <v>5250.24</v>
          </cell>
          <cell r="AK24">
            <v>5250.24</v>
          </cell>
          <cell r="AL24">
            <v>5250.24</v>
          </cell>
          <cell r="AM24">
            <v>5250.24</v>
          </cell>
          <cell r="AN24">
            <v>5408.84</v>
          </cell>
          <cell r="AO24">
            <v>8113.26</v>
          </cell>
          <cell r="AP24">
            <v>5408.84</v>
          </cell>
          <cell r="AQ24">
            <v>5411.62</v>
          </cell>
          <cell r="AR24">
            <v>5414.4</v>
          </cell>
          <cell r="AS24">
            <v>5414.4</v>
          </cell>
          <cell r="AT24">
            <v>8121.5999999999995</v>
          </cell>
          <cell r="AU24">
            <v>5414.4</v>
          </cell>
          <cell r="AV24">
            <v>5414.4</v>
          </cell>
          <cell r="AW24">
            <v>5414.4</v>
          </cell>
          <cell r="AX24">
            <v>5414.4</v>
          </cell>
          <cell r="AY24">
            <v>5493.5599999999995</v>
          </cell>
          <cell r="AZ24">
            <v>5572.72</v>
          </cell>
          <cell r="BA24">
            <v>8359.08</v>
          </cell>
          <cell r="BB24">
            <v>5572.72</v>
          </cell>
          <cell r="BC24">
            <v>5575.48</v>
          </cell>
          <cell r="BD24">
            <v>5578.24</v>
          </cell>
          <cell r="BE24">
            <v>5578.24</v>
          </cell>
          <cell r="BF24">
            <v>8367.36</v>
          </cell>
          <cell r="BG24">
            <v>5578.24</v>
          </cell>
          <cell r="BH24">
            <v>5578.24</v>
          </cell>
          <cell r="BI24">
            <v>5578.24</v>
          </cell>
          <cell r="BJ24">
            <v>5578.24</v>
          </cell>
          <cell r="BK24">
            <v>60</v>
          </cell>
          <cell r="BL24">
            <v>199810.65999999995</v>
          </cell>
          <cell r="BM24">
            <v>200168.85999999993</v>
          </cell>
          <cell r="BN24">
            <v>203231.47999999995</v>
          </cell>
          <cell r="BO24">
            <v>203589.67999999996</v>
          </cell>
          <cell r="BP24">
            <v>201422.57999999993</v>
          </cell>
          <cell r="BQ24">
            <v>201780.81999999992</v>
          </cell>
          <cell r="BR24">
            <v>202139.05999999994</v>
          </cell>
          <cell r="BS24">
            <v>205204.49999999994</v>
          </cell>
          <cell r="BT24">
            <v>205562.73999999996</v>
          </cell>
          <cell r="BU24">
            <v>203392.89999999997</v>
          </cell>
          <cell r="BV24">
            <v>203751.13999999998</v>
          </cell>
          <cell r="BW24">
            <v>204109.38</v>
          </cell>
          <cell r="BX24">
            <v>204546.78</v>
          </cell>
          <cell r="BY24">
            <v>205063.34000000003</v>
          </cell>
          <cell r="BZ24">
            <v>208366.25999999998</v>
          </cell>
          <cell r="CA24">
            <v>206354.74</v>
          </cell>
          <cell r="CB24">
            <v>206871.28</v>
          </cell>
          <cell r="CC24">
            <v>207387.8</v>
          </cell>
          <cell r="CD24">
            <v>207904.31999999998</v>
          </cell>
          <cell r="CE24">
            <v>211209.95999999996</v>
          </cell>
          <cell r="CF24">
            <v>211726.47999999992</v>
          </cell>
          <cell r="CG24">
            <v>209712.13999999996</v>
          </cell>
          <cell r="CH24">
            <v>210228.65999999992</v>
          </cell>
          <cell r="CI24">
            <v>210745.17999999988</v>
          </cell>
          <cell r="CJ24">
            <v>211726.47999999992</v>
          </cell>
        </row>
        <row r="25">
          <cell r="A25">
            <v>432809421</v>
          </cell>
          <cell r="B25" t="str">
            <v>432-80-9421</v>
          </cell>
          <cell r="C25">
            <v>5157.5200000000004</v>
          </cell>
          <cell r="D25">
            <v>5231.3599999999997</v>
          </cell>
          <cell r="E25">
            <v>5231.3599999999997</v>
          </cell>
          <cell r="F25">
            <v>5231.3599999999997</v>
          </cell>
          <cell r="G25">
            <v>7847.0399999999991</v>
          </cell>
          <cell r="H25">
            <v>5231.3599999999997</v>
          </cell>
          <cell r="I25">
            <v>5231.3599999999997</v>
          </cell>
          <cell r="J25">
            <v>5231.3599999999997</v>
          </cell>
          <cell r="K25">
            <v>5236.92</v>
          </cell>
          <cell r="L25">
            <v>7855.38</v>
          </cell>
          <cell r="M25">
            <v>5236.92</v>
          </cell>
          <cell r="N25">
            <v>5236.92</v>
          </cell>
          <cell r="O25">
            <v>5236.92</v>
          </cell>
          <cell r="P25">
            <v>5236.92</v>
          </cell>
          <cell r="Q25">
            <v>5236.92</v>
          </cell>
          <cell r="R25">
            <v>7855.38</v>
          </cell>
          <cell r="S25">
            <v>5236.92</v>
          </cell>
          <cell r="T25">
            <v>5236.92</v>
          </cell>
          <cell r="U25">
            <v>5236.92</v>
          </cell>
          <cell r="V25">
            <v>5236.92</v>
          </cell>
          <cell r="W25">
            <v>5242.4399999999996</v>
          </cell>
          <cell r="X25">
            <v>7863.66</v>
          </cell>
          <cell r="Y25">
            <v>5242.4399999999996</v>
          </cell>
          <cell r="Z25">
            <v>5242.4399999999996</v>
          </cell>
          <cell r="AA25">
            <v>5343.82</v>
          </cell>
          <cell r="AB25">
            <v>5445.2</v>
          </cell>
          <cell r="AC25">
            <v>5445.2</v>
          </cell>
          <cell r="AD25">
            <v>8167.7999999999993</v>
          </cell>
          <cell r="AE25">
            <v>5445.2</v>
          </cell>
          <cell r="AF25">
            <v>5445.2</v>
          </cell>
          <cell r="AG25">
            <v>5445.2</v>
          </cell>
          <cell r="AH25">
            <v>5445.2</v>
          </cell>
          <cell r="AI25">
            <v>8176.14</v>
          </cell>
          <cell r="AJ25">
            <v>5500.76</v>
          </cell>
          <cell r="AK25">
            <v>5450.76</v>
          </cell>
          <cell r="AL25">
            <v>5450.76</v>
          </cell>
          <cell r="AM25">
            <v>5450.76</v>
          </cell>
          <cell r="AN25">
            <v>5608.92</v>
          </cell>
          <cell r="AO25">
            <v>8413.380000000001</v>
          </cell>
          <cell r="AP25">
            <v>5608.92</v>
          </cell>
          <cell r="AQ25">
            <v>5608.92</v>
          </cell>
          <cell r="AR25">
            <v>5608.92</v>
          </cell>
          <cell r="AS25">
            <v>5608.92</v>
          </cell>
          <cell r="AT25">
            <v>8416.14</v>
          </cell>
          <cell r="AU25">
            <v>5614.44</v>
          </cell>
          <cell r="AV25">
            <v>5614.44</v>
          </cell>
          <cell r="AW25">
            <v>5614.44</v>
          </cell>
          <cell r="AX25">
            <v>5614.44</v>
          </cell>
          <cell r="AY25">
            <v>5695.9</v>
          </cell>
          <cell r="AZ25">
            <v>5777.36</v>
          </cell>
          <cell r="BA25">
            <v>8666.0399999999991</v>
          </cell>
          <cell r="BB25">
            <v>5777.36</v>
          </cell>
          <cell r="BC25">
            <v>5777.36</v>
          </cell>
          <cell r="BD25">
            <v>5777.36</v>
          </cell>
          <cell r="BE25">
            <v>5777.36</v>
          </cell>
          <cell r="BF25">
            <v>8668.82</v>
          </cell>
          <cell r="BG25">
            <v>5782.92</v>
          </cell>
          <cell r="BH25">
            <v>5782.92</v>
          </cell>
          <cell r="BI25">
            <v>5782.92</v>
          </cell>
          <cell r="BJ25">
            <v>5782.92</v>
          </cell>
          <cell r="BK25">
            <v>60</v>
          </cell>
          <cell r="BL25">
            <v>207118.1400000001</v>
          </cell>
          <cell r="BM25">
            <v>207495.70000000013</v>
          </cell>
          <cell r="BN25">
            <v>210677.72000000012</v>
          </cell>
          <cell r="BO25">
            <v>211055.28000000012</v>
          </cell>
          <cell r="BP25">
            <v>208817.16000000012</v>
          </cell>
          <cell r="BQ25">
            <v>209194.72000000015</v>
          </cell>
          <cell r="BR25">
            <v>209572.28000000014</v>
          </cell>
          <cell r="BS25">
            <v>212757.06000000011</v>
          </cell>
          <cell r="BT25">
            <v>213134.58000000013</v>
          </cell>
          <cell r="BU25">
            <v>210893.64000000007</v>
          </cell>
          <cell r="BV25">
            <v>211271.16000000009</v>
          </cell>
          <cell r="BW25">
            <v>211648.68000000005</v>
          </cell>
          <cell r="BX25">
            <v>212107.66000000006</v>
          </cell>
          <cell r="BY25">
            <v>212648.10000000006</v>
          </cell>
          <cell r="BZ25">
            <v>216077.22000000003</v>
          </cell>
          <cell r="CA25">
            <v>213999.2</v>
          </cell>
          <cell r="CB25">
            <v>214539.63999999996</v>
          </cell>
          <cell r="CC25">
            <v>215080.07999999996</v>
          </cell>
          <cell r="CD25">
            <v>215620.5199999999</v>
          </cell>
          <cell r="CE25">
            <v>219052.41999999993</v>
          </cell>
          <cell r="CF25">
            <v>219592.89999999994</v>
          </cell>
          <cell r="CG25">
            <v>217512.15999999992</v>
          </cell>
          <cell r="CH25">
            <v>218052.63999999996</v>
          </cell>
          <cell r="CI25">
            <v>218593.11999999997</v>
          </cell>
          <cell r="CJ25">
            <v>219592.89999999994</v>
          </cell>
        </row>
        <row r="26">
          <cell r="A26">
            <v>12444751</v>
          </cell>
          <cell r="B26" t="str">
            <v>012-44-4751</v>
          </cell>
          <cell r="C26">
            <v>2511.44</v>
          </cell>
          <cell r="D26">
            <v>2549.92</v>
          </cell>
          <cell r="E26">
            <v>2549.92</v>
          </cell>
          <cell r="F26">
            <v>2549.92</v>
          </cell>
          <cell r="G26">
            <v>3824.88</v>
          </cell>
          <cell r="H26">
            <v>2549.92</v>
          </cell>
          <cell r="I26">
            <v>2554.09</v>
          </cell>
          <cell r="J26">
            <v>2555.48</v>
          </cell>
          <cell r="K26">
            <v>2555.48</v>
          </cell>
          <cell r="L26">
            <v>3833.2200000000003</v>
          </cell>
          <cell r="M26">
            <v>2555.48</v>
          </cell>
          <cell r="N26">
            <v>2555.48</v>
          </cell>
          <cell r="O26">
            <v>2555.48</v>
          </cell>
          <cell r="P26">
            <v>2555.48</v>
          </cell>
          <cell r="Q26">
            <v>2555.48</v>
          </cell>
          <cell r="R26">
            <v>3833.2200000000003</v>
          </cell>
          <cell r="S26">
            <v>2555.48</v>
          </cell>
          <cell r="T26">
            <v>2555.48</v>
          </cell>
          <cell r="U26">
            <v>2559.62</v>
          </cell>
          <cell r="V26">
            <v>2561</v>
          </cell>
          <cell r="W26">
            <v>2561</v>
          </cell>
          <cell r="X26">
            <v>3841.5</v>
          </cell>
          <cell r="Y26">
            <v>2561</v>
          </cell>
          <cell r="Z26">
            <v>2561</v>
          </cell>
          <cell r="AA26">
            <v>2610.84</v>
          </cell>
          <cell r="AB26">
            <v>2660.68</v>
          </cell>
          <cell r="AC26">
            <v>2660.68</v>
          </cell>
          <cell r="AD26">
            <v>3991.0199999999995</v>
          </cell>
          <cell r="AE26">
            <v>2660.68</v>
          </cell>
          <cell r="AF26">
            <v>2660.68</v>
          </cell>
          <cell r="AG26">
            <v>2664.85</v>
          </cell>
          <cell r="AH26">
            <v>2666.24</v>
          </cell>
          <cell r="AI26">
            <v>3999.3599999999997</v>
          </cell>
          <cell r="AJ26">
            <v>2666.24</v>
          </cell>
          <cell r="AK26">
            <v>2666.24</v>
          </cell>
          <cell r="AL26">
            <v>2666.24</v>
          </cell>
          <cell r="AM26">
            <v>2666.24</v>
          </cell>
          <cell r="AN26">
            <v>2762.28</v>
          </cell>
          <cell r="AO26">
            <v>4143.42</v>
          </cell>
          <cell r="AP26">
            <v>2762.28</v>
          </cell>
          <cell r="AQ26">
            <v>2762.28</v>
          </cell>
          <cell r="AR26">
            <v>2762.28</v>
          </cell>
          <cell r="AS26">
            <v>2766.42</v>
          </cell>
          <cell r="AT26">
            <v>4151.7000000000007</v>
          </cell>
          <cell r="AU26">
            <v>3032.28</v>
          </cell>
          <cell r="AV26">
            <v>3032.28</v>
          </cell>
          <cell r="AW26">
            <v>3032.28</v>
          </cell>
          <cell r="AX26">
            <v>3032.28</v>
          </cell>
          <cell r="AY26">
            <v>3077.5600000000004</v>
          </cell>
          <cell r="AZ26">
            <v>3122.84</v>
          </cell>
          <cell r="BA26">
            <v>4684.26</v>
          </cell>
          <cell r="BB26">
            <v>3122.84</v>
          </cell>
          <cell r="BC26">
            <v>3122.84</v>
          </cell>
          <cell r="BD26">
            <v>3122.84</v>
          </cell>
          <cell r="BE26">
            <v>3127.01</v>
          </cell>
          <cell r="BF26">
            <v>4692.6000000000004</v>
          </cell>
          <cell r="BG26">
            <v>3128.4</v>
          </cell>
          <cell r="BH26">
            <v>3128.3999999999996</v>
          </cell>
          <cell r="BI26">
            <v>3128.4</v>
          </cell>
          <cell r="BJ26">
            <v>3128.4</v>
          </cell>
          <cell r="BK26">
            <v>60</v>
          </cell>
          <cell r="BL26">
            <v>101129.52000000003</v>
          </cell>
          <cell r="BM26">
            <v>101341.88000000002</v>
          </cell>
          <cell r="BN26">
            <v>102935.38000000003</v>
          </cell>
          <cell r="BO26">
            <v>103147.74000000002</v>
          </cell>
          <cell r="BP26">
            <v>102085.14000000003</v>
          </cell>
          <cell r="BQ26">
            <v>102297.50000000001</v>
          </cell>
          <cell r="BR26">
            <v>102509.83000000002</v>
          </cell>
          <cell r="BS26">
            <v>104106.05</v>
          </cell>
          <cell r="BT26">
            <v>104582.84999999999</v>
          </cell>
          <cell r="BU26">
            <v>103781.90999999999</v>
          </cell>
          <cell r="BV26">
            <v>104258.70999999999</v>
          </cell>
          <cell r="BW26">
            <v>104735.50999999998</v>
          </cell>
          <cell r="BX26">
            <v>105257.58999999997</v>
          </cell>
          <cell r="BY26">
            <v>105824.94999999997</v>
          </cell>
          <cell r="BZ26">
            <v>107953.72999999997</v>
          </cell>
          <cell r="CA26">
            <v>107243.34999999996</v>
          </cell>
          <cell r="CB26">
            <v>107810.70999999996</v>
          </cell>
          <cell r="CC26">
            <v>108378.06999999995</v>
          </cell>
          <cell r="CD26">
            <v>108945.45999999995</v>
          </cell>
          <cell r="CE26">
            <v>111077.05999999995</v>
          </cell>
          <cell r="CF26">
            <v>111644.45999999995</v>
          </cell>
          <cell r="CG26">
            <v>110931.35999999994</v>
          </cell>
          <cell r="CH26">
            <v>111498.75999999994</v>
          </cell>
          <cell r="CI26">
            <v>112066.15999999993</v>
          </cell>
          <cell r="CJ26">
            <v>112066.15999999993</v>
          </cell>
        </row>
        <row r="27">
          <cell r="A27">
            <v>98509697</v>
          </cell>
          <cell r="B27" t="str">
            <v>098-50-9697</v>
          </cell>
          <cell r="C27">
            <v>3886.2</v>
          </cell>
          <cell r="D27">
            <v>3945.68</v>
          </cell>
          <cell r="E27">
            <v>3945.68</v>
          </cell>
          <cell r="F27">
            <v>3945.68</v>
          </cell>
          <cell r="G27">
            <v>5918.5199999999995</v>
          </cell>
          <cell r="H27">
            <v>3945.68</v>
          </cell>
          <cell r="I27">
            <v>3945.68</v>
          </cell>
          <cell r="J27">
            <v>3945.68</v>
          </cell>
          <cell r="K27">
            <v>3945.68</v>
          </cell>
          <cell r="L27">
            <v>5918.5199999999995</v>
          </cell>
          <cell r="M27">
            <v>3945.68</v>
          </cell>
          <cell r="N27">
            <v>3945.68</v>
          </cell>
          <cell r="O27">
            <v>3948.46</v>
          </cell>
          <cell r="P27">
            <v>3951.24</v>
          </cell>
          <cell r="Q27">
            <v>3951.24</v>
          </cell>
          <cell r="R27">
            <v>5926.86</v>
          </cell>
          <cell r="S27">
            <v>3951.24</v>
          </cell>
          <cell r="T27">
            <v>3951.24</v>
          </cell>
          <cell r="U27">
            <v>3951.24</v>
          </cell>
          <cell r="V27">
            <v>3951.24</v>
          </cell>
          <cell r="W27">
            <v>3951.24</v>
          </cell>
          <cell r="X27">
            <v>5926.86</v>
          </cell>
          <cell r="Y27">
            <v>3951.24</v>
          </cell>
          <cell r="Z27">
            <v>3951.24</v>
          </cell>
          <cell r="AA27">
            <v>4031.88</v>
          </cell>
          <cell r="AB27">
            <v>4112.5200000000004</v>
          </cell>
          <cell r="AC27">
            <v>4112.5200000000004</v>
          </cell>
          <cell r="AD27">
            <v>6168.7800000000007</v>
          </cell>
          <cell r="AE27">
            <v>4112.5200000000004</v>
          </cell>
          <cell r="AF27">
            <v>4112.5200000000004</v>
          </cell>
          <cell r="AG27">
            <v>4112.5200000000004</v>
          </cell>
          <cell r="AH27">
            <v>4112.5200000000004</v>
          </cell>
          <cell r="AI27">
            <v>6168.7800000000007</v>
          </cell>
          <cell r="AJ27">
            <v>4112.5200000000004</v>
          </cell>
          <cell r="AK27">
            <v>4112.5200000000004</v>
          </cell>
          <cell r="AL27">
            <v>4112.5200000000004</v>
          </cell>
          <cell r="AM27">
            <v>4115.3</v>
          </cell>
          <cell r="AN27">
            <v>4239.6400000000003</v>
          </cell>
          <cell r="AO27">
            <v>6359.4600000000009</v>
          </cell>
          <cell r="AP27">
            <v>4239.6400000000003</v>
          </cell>
          <cell r="AQ27">
            <v>4239.6400000000003</v>
          </cell>
          <cell r="AR27">
            <v>4239.6400000000003</v>
          </cell>
          <cell r="AS27">
            <v>4239.6400000000003</v>
          </cell>
          <cell r="AT27">
            <v>6359.4600000000009</v>
          </cell>
          <cell r="AU27">
            <v>4239.6400000000003</v>
          </cell>
          <cell r="AV27">
            <v>4239.6400000000003</v>
          </cell>
          <cell r="AW27">
            <v>4239.6400000000003</v>
          </cell>
          <cell r="AX27">
            <v>4239.6400000000003</v>
          </cell>
          <cell r="AY27">
            <v>4305.0200000000004</v>
          </cell>
          <cell r="AZ27">
            <v>4370.3999999999996</v>
          </cell>
          <cell r="BA27">
            <v>6555.5999999999995</v>
          </cell>
          <cell r="BB27">
            <v>4370.3999999999996</v>
          </cell>
          <cell r="BC27">
            <v>4370.3999999999996</v>
          </cell>
          <cell r="BD27">
            <v>4370.3999999999996</v>
          </cell>
          <cell r="BE27">
            <v>4370.3999999999996</v>
          </cell>
          <cell r="BF27">
            <v>6555.5999999999995</v>
          </cell>
          <cell r="BG27">
            <v>4370.3999999999996</v>
          </cell>
          <cell r="BH27">
            <v>4370.3999999999996</v>
          </cell>
          <cell r="BI27">
            <v>4370.3999999999996</v>
          </cell>
          <cell r="BJ27">
            <v>4370.3999999999996</v>
          </cell>
          <cell r="BK27">
            <v>60</v>
          </cell>
          <cell r="BL27">
            <v>156208.92000000001</v>
          </cell>
          <cell r="BM27">
            <v>156502.88000000003</v>
          </cell>
          <cell r="BN27">
            <v>158916.66</v>
          </cell>
          <cell r="BO27">
            <v>159210.62000000002</v>
          </cell>
          <cell r="BP27">
            <v>157531.74000000005</v>
          </cell>
          <cell r="BQ27">
            <v>157825.70000000007</v>
          </cell>
          <cell r="BR27">
            <v>158119.66000000009</v>
          </cell>
          <cell r="BS27">
            <v>160533.44000000006</v>
          </cell>
          <cell r="BT27">
            <v>160827.40000000008</v>
          </cell>
          <cell r="BU27">
            <v>159148.52000000011</v>
          </cell>
          <cell r="BV27">
            <v>159442.4800000001</v>
          </cell>
          <cell r="BW27">
            <v>159736.44000000009</v>
          </cell>
          <cell r="BX27">
            <v>160093.00000000006</v>
          </cell>
          <cell r="BY27">
            <v>160512.16000000006</v>
          </cell>
          <cell r="BZ27">
            <v>163116.52000000008</v>
          </cell>
          <cell r="CA27">
            <v>161560.06000000006</v>
          </cell>
          <cell r="CB27">
            <v>161979.22000000003</v>
          </cell>
          <cell r="CC27">
            <v>162398.38</v>
          </cell>
          <cell r="CD27">
            <v>162817.54</v>
          </cell>
          <cell r="CE27">
            <v>165421.90000000002</v>
          </cell>
          <cell r="CF27">
            <v>165841.06</v>
          </cell>
          <cell r="CG27">
            <v>164284.6</v>
          </cell>
          <cell r="CH27">
            <v>164703.76</v>
          </cell>
          <cell r="CI27">
            <v>165122.91999999998</v>
          </cell>
          <cell r="CJ27">
            <v>165841.06</v>
          </cell>
        </row>
        <row r="28">
          <cell r="A28">
            <v>110549870</v>
          </cell>
          <cell r="B28" t="str">
            <v>110-54-9870</v>
          </cell>
          <cell r="C28">
            <v>2553.84</v>
          </cell>
          <cell r="D28">
            <v>2370.29</v>
          </cell>
          <cell r="E28">
            <v>2346.34</v>
          </cell>
          <cell r="F28">
            <v>2234.62</v>
          </cell>
          <cell r="G28">
            <v>3830.76</v>
          </cell>
          <cell r="H28">
            <v>2553.84</v>
          </cell>
          <cell r="I28">
            <v>2553.84</v>
          </cell>
          <cell r="J28">
            <v>2553.84</v>
          </cell>
          <cell r="K28">
            <v>2553.84</v>
          </cell>
          <cell r="L28">
            <v>3830.76</v>
          </cell>
          <cell r="M28">
            <v>2634.44</v>
          </cell>
          <cell r="N28">
            <v>2634.44</v>
          </cell>
          <cell r="O28">
            <v>2634.44</v>
          </cell>
          <cell r="P28">
            <v>2634.44</v>
          </cell>
          <cell r="Q28">
            <v>2634.44</v>
          </cell>
          <cell r="R28">
            <v>3951.66</v>
          </cell>
          <cell r="S28">
            <v>2634.44</v>
          </cell>
          <cell r="T28">
            <v>2634.44</v>
          </cell>
          <cell r="U28">
            <v>2634.44</v>
          </cell>
          <cell r="V28">
            <v>2634.44</v>
          </cell>
          <cell r="W28">
            <v>2772.92</v>
          </cell>
          <cell r="X28">
            <v>4159.38</v>
          </cell>
          <cell r="Y28">
            <v>2776.64</v>
          </cell>
          <cell r="Z28">
            <v>2776.64</v>
          </cell>
          <cell r="AA28">
            <v>2832.02</v>
          </cell>
          <cell r="AB28">
            <v>2887.4</v>
          </cell>
          <cell r="AC28">
            <v>2887.4</v>
          </cell>
          <cell r="AD28">
            <v>4331.1000000000004</v>
          </cell>
          <cell r="AE28">
            <v>2887.4</v>
          </cell>
          <cell r="AF28">
            <v>2887.4</v>
          </cell>
          <cell r="AG28">
            <v>2887.4</v>
          </cell>
          <cell r="AH28">
            <v>2887.4</v>
          </cell>
          <cell r="AI28">
            <v>4331.1000000000004</v>
          </cell>
          <cell r="AJ28">
            <v>2887.4</v>
          </cell>
          <cell r="AK28">
            <v>2891.08</v>
          </cell>
          <cell r="AL28">
            <v>2891.08</v>
          </cell>
          <cell r="AM28">
            <v>2891.08</v>
          </cell>
          <cell r="AN28">
            <v>2977.48</v>
          </cell>
          <cell r="AO28">
            <v>4466.22</v>
          </cell>
          <cell r="AP28">
            <v>2977.48</v>
          </cell>
          <cell r="AQ28">
            <v>2977.48</v>
          </cell>
          <cell r="AR28">
            <v>2977.48</v>
          </cell>
          <cell r="AS28">
            <v>2977.48</v>
          </cell>
          <cell r="AT28">
            <v>4466.22</v>
          </cell>
          <cell r="AU28">
            <v>2977.48</v>
          </cell>
          <cell r="AV28">
            <v>2977.48</v>
          </cell>
          <cell r="AW28">
            <v>2981.16</v>
          </cell>
          <cell r="AX28">
            <v>2981.16</v>
          </cell>
          <cell r="AY28">
            <v>3025.66</v>
          </cell>
          <cell r="AZ28">
            <v>3070.16</v>
          </cell>
          <cell r="BA28">
            <v>4605.24</v>
          </cell>
          <cell r="BB28">
            <v>3070.16</v>
          </cell>
          <cell r="BC28">
            <v>3070.16</v>
          </cell>
          <cell r="BD28">
            <v>2841.01</v>
          </cell>
          <cell r="BE28">
            <v>3070.16</v>
          </cell>
          <cell r="BF28">
            <v>4605.24</v>
          </cell>
          <cell r="BG28">
            <v>3070.16</v>
          </cell>
          <cell r="BH28">
            <v>3070.16</v>
          </cell>
          <cell r="BI28">
            <v>3073.88</v>
          </cell>
          <cell r="BJ28">
            <v>3073.88</v>
          </cell>
          <cell r="BK28">
            <v>60</v>
          </cell>
          <cell r="BL28">
            <v>105354.58999999997</v>
          </cell>
          <cell r="BM28">
            <v>105961.77999999997</v>
          </cell>
          <cell r="BN28">
            <v>108081.65999999997</v>
          </cell>
          <cell r="BO28">
            <v>108824.51999999997</v>
          </cell>
          <cell r="BP28">
            <v>107971.23999999998</v>
          </cell>
          <cell r="BQ28">
            <v>108394.87999999996</v>
          </cell>
          <cell r="BR28">
            <v>108818.51999999996</v>
          </cell>
          <cell r="BS28">
            <v>110730.89999999997</v>
          </cell>
          <cell r="BT28">
            <v>111154.53999999996</v>
          </cell>
          <cell r="BU28">
            <v>110301.25999999997</v>
          </cell>
          <cell r="BV28">
            <v>110647.97999999998</v>
          </cell>
          <cell r="BW28">
            <v>110994.69999999998</v>
          </cell>
          <cell r="BX28">
            <v>111385.92</v>
          </cell>
          <cell r="BY28">
            <v>111821.64</v>
          </cell>
          <cell r="BZ28">
            <v>113792.44</v>
          </cell>
          <cell r="CA28">
            <v>112910.94000000002</v>
          </cell>
          <cell r="CB28">
            <v>113346.66000000002</v>
          </cell>
          <cell r="CC28">
            <v>113553.23000000001</v>
          </cell>
          <cell r="CD28">
            <v>113988.95000000003</v>
          </cell>
          <cell r="CE28">
            <v>115959.75000000003</v>
          </cell>
          <cell r="CF28">
            <v>116256.99000000005</v>
          </cell>
          <cell r="CG28">
            <v>115167.77000000005</v>
          </cell>
          <cell r="CH28">
            <v>115465.01000000005</v>
          </cell>
          <cell r="CI28">
            <v>115762.25000000007</v>
          </cell>
          <cell r="CJ28">
            <v>116256.99000000005</v>
          </cell>
        </row>
        <row r="29">
          <cell r="A29">
            <v>151423582</v>
          </cell>
          <cell r="B29" t="str">
            <v>151-42-3582</v>
          </cell>
          <cell r="C29">
            <v>2759.5</v>
          </cell>
          <cell r="D29">
            <v>2799.52</v>
          </cell>
          <cell r="E29">
            <v>2799.52</v>
          </cell>
          <cell r="F29">
            <v>2799.52</v>
          </cell>
          <cell r="G29">
            <v>4199.28</v>
          </cell>
          <cell r="H29">
            <v>2799.52</v>
          </cell>
          <cell r="I29">
            <v>2799.52</v>
          </cell>
          <cell r="J29">
            <v>2799.52</v>
          </cell>
          <cell r="K29">
            <v>2799.52</v>
          </cell>
          <cell r="L29">
            <v>4199.28</v>
          </cell>
          <cell r="M29">
            <v>2799.52</v>
          </cell>
          <cell r="N29">
            <v>2799.52</v>
          </cell>
          <cell r="O29">
            <v>2805.08</v>
          </cell>
          <cell r="P29">
            <v>2805.08</v>
          </cell>
          <cell r="Q29">
            <v>2805.08</v>
          </cell>
          <cell r="R29">
            <v>4207.62</v>
          </cell>
          <cell r="S29">
            <v>2805.08</v>
          </cell>
          <cell r="T29">
            <v>2805.08</v>
          </cell>
          <cell r="U29">
            <v>2805.08</v>
          </cell>
          <cell r="V29">
            <v>2805.08</v>
          </cell>
          <cell r="W29">
            <v>2805.08</v>
          </cell>
          <cell r="X29">
            <v>4207.62</v>
          </cell>
          <cell r="Y29">
            <v>2805.08</v>
          </cell>
          <cell r="Z29">
            <v>2805.08</v>
          </cell>
          <cell r="AA29">
            <v>2860.7799999999997</v>
          </cell>
          <cell r="AB29">
            <v>2910.96</v>
          </cell>
          <cell r="AC29">
            <v>2910.96</v>
          </cell>
          <cell r="AD29">
            <v>4366.4400000000005</v>
          </cell>
          <cell r="AE29">
            <v>2910.96</v>
          </cell>
          <cell r="AF29">
            <v>2910.96</v>
          </cell>
          <cell r="AG29">
            <v>2910.96</v>
          </cell>
          <cell r="AH29">
            <v>2910.96</v>
          </cell>
          <cell r="AI29">
            <v>4366.4400000000005</v>
          </cell>
          <cell r="AJ29">
            <v>2910.96</v>
          </cell>
          <cell r="AK29">
            <v>2910.96</v>
          </cell>
          <cell r="AL29">
            <v>2910.96</v>
          </cell>
          <cell r="AM29">
            <v>2916.52</v>
          </cell>
          <cell r="AN29">
            <v>2992.04</v>
          </cell>
          <cell r="AO29">
            <v>4488.0599999999995</v>
          </cell>
          <cell r="AP29">
            <v>2992.04</v>
          </cell>
          <cell r="AQ29">
            <v>2992.04</v>
          </cell>
          <cell r="AR29">
            <v>2992.04</v>
          </cell>
          <cell r="AS29">
            <v>2992.04</v>
          </cell>
          <cell r="AT29">
            <v>4488.0599999999995</v>
          </cell>
          <cell r="AU29">
            <v>2992.04</v>
          </cell>
          <cell r="AV29">
            <v>2992.04</v>
          </cell>
          <cell r="AW29">
            <v>2992.04</v>
          </cell>
          <cell r="AX29">
            <v>2992.04</v>
          </cell>
          <cell r="AY29">
            <v>3041.44</v>
          </cell>
          <cell r="AZ29">
            <v>3085.32</v>
          </cell>
          <cell r="BA29">
            <v>4627.9800000000005</v>
          </cell>
          <cell r="BB29">
            <v>3085.32</v>
          </cell>
          <cell r="BC29">
            <v>3085.32</v>
          </cell>
          <cell r="BD29">
            <v>3085.32</v>
          </cell>
          <cell r="BE29">
            <v>3085.32</v>
          </cell>
          <cell r="BF29">
            <v>4627.9800000000005</v>
          </cell>
          <cell r="BG29">
            <v>3085.32</v>
          </cell>
          <cell r="BH29">
            <v>3085.32</v>
          </cell>
          <cell r="BI29">
            <v>3085.32</v>
          </cell>
          <cell r="BJ29">
            <v>3085.32</v>
          </cell>
          <cell r="BK29">
            <v>60</v>
          </cell>
          <cell r="BL29">
            <v>110769.10000000008</v>
          </cell>
          <cell r="BM29">
            <v>110961.62000000008</v>
          </cell>
          <cell r="BN29">
            <v>112650.16000000008</v>
          </cell>
          <cell r="BO29">
            <v>112842.68000000007</v>
          </cell>
          <cell r="BP29">
            <v>111635.44000000006</v>
          </cell>
          <cell r="BQ29">
            <v>111827.96000000004</v>
          </cell>
          <cell r="BR29">
            <v>112020.48000000003</v>
          </cell>
          <cell r="BS29">
            <v>113709.02000000002</v>
          </cell>
          <cell r="BT29">
            <v>113901.54</v>
          </cell>
          <cell r="BU29">
            <v>112694.29999999999</v>
          </cell>
          <cell r="BV29">
            <v>112886.81999999998</v>
          </cell>
          <cell r="BW29">
            <v>113079.33999999995</v>
          </cell>
          <cell r="BX29">
            <v>113315.69999999995</v>
          </cell>
          <cell r="BY29">
            <v>113595.93999999996</v>
          </cell>
          <cell r="BZ29">
            <v>115418.83999999994</v>
          </cell>
          <cell r="CA29">
            <v>114296.53999999995</v>
          </cell>
          <cell r="CB29">
            <v>114576.77999999996</v>
          </cell>
          <cell r="CC29">
            <v>114857.01999999996</v>
          </cell>
          <cell r="CD29">
            <v>115137.25999999997</v>
          </cell>
          <cell r="CE29">
            <v>116960.15999999997</v>
          </cell>
          <cell r="CF29">
            <v>117240.4</v>
          </cell>
          <cell r="CG29">
            <v>116118.1</v>
          </cell>
          <cell r="CH29">
            <v>116398.34000000003</v>
          </cell>
          <cell r="CI29">
            <v>116678.58000000003</v>
          </cell>
          <cell r="CJ29">
            <v>117240.4</v>
          </cell>
        </row>
        <row r="30">
          <cell r="A30">
            <v>156445141</v>
          </cell>
          <cell r="B30" t="str">
            <v>156-44-5141</v>
          </cell>
          <cell r="C30">
            <v>4007.3</v>
          </cell>
          <cell r="D30">
            <v>4066.28</v>
          </cell>
          <cell r="E30">
            <v>4066.28</v>
          </cell>
          <cell r="F30">
            <v>4066.28</v>
          </cell>
          <cell r="G30">
            <v>6099.42</v>
          </cell>
          <cell r="H30">
            <v>4066.28</v>
          </cell>
          <cell r="I30">
            <v>4066.28</v>
          </cell>
          <cell r="J30">
            <v>4066.28</v>
          </cell>
          <cell r="K30">
            <v>4066.28</v>
          </cell>
          <cell r="L30">
            <v>6101.2800000000007</v>
          </cell>
          <cell r="M30">
            <v>4070</v>
          </cell>
          <cell r="N30">
            <v>4070</v>
          </cell>
          <cell r="O30">
            <v>4070</v>
          </cell>
          <cell r="P30">
            <v>4070</v>
          </cell>
          <cell r="Q30">
            <v>4070</v>
          </cell>
          <cell r="R30">
            <v>6105</v>
          </cell>
          <cell r="S30">
            <v>4070</v>
          </cell>
          <cell r="T30">
            <v>4070</v>
          </cell>
          <cell r="U30">
            <v>4070</v>
          </cell>
          <cell r="V30">
            <v>4070</v>
          </cell>
          <cell r="W30">
            <v>4070</v>
          </cell>
          <cell r="X30">
            <v>6112.38</v>
          </cell>
          <cell r="Y30">
            <v>4084.76</v>
          </cell>
          <cell r="Z30">
            <v>4084.76</v>
          </cell>
          <cell r="AA30">
            <v>4165.76</v>
          </cell>
          <cell r="AB30">
            <v>4246.76</v>
          </cell>
          <cell r="AC30">
            <v>4246.76</v>
          </cell>
          <cell r="AD30">
            <v>6370.14</v>
          </cell>
          <cell r="AE30">
            <v>4246.76</v>
          </cell>
          <cell r="AF30">
            <v>4246.76</v>
          </cell>
          <cell r="AG30">
            <v>4246.76</v>
          </cell>
          <cell r="AH30">
            <v>4246.76</v>
          </cell>
          <cell r="AI30">
            <v>6370.14</v>
          </cell>
          <cell r="AJ30">
            <v>4249.5200000000004</v>
          </cell>
          <cell r="AK30">
            <v>4252.28</v>
          </cell>
          <cell r="AL30">
            <v>4252.28</v>
          </cell>
          <cell r="AM30">
            <v>4252.28</v>
          </cell>
          <cell r="AN30">
            <v>4410.28</v>
          </cell>
          <cell r="AO30">
            <v>6615.42</v>
          </cell>
          <cell r="AP30">
            <v>4410.28</v>
          </cell>
          <cell r="AQ30">
            <v>4410.28</v>
          </cell>
          <cell r="AR30">
            <v>4410.28</v>
          </cell>
          <cell r="AS30">
            <v>4410.28</v>
          </cell>
          <cell r="AT30">
            <v>6615.42</v>
          </cell>
          <cell r="AU30">
            <v>4410.28</v>
          </cell>
          <cell r="AV30">
            <v>4413.0599999999995</v>
          </cell>
          <cell r="AW30">
            <v>4415.84</v>
          </cell>
          <cell r="AX30">
            <v>4415.84</v>
          </cell>
          <cell r="AY30">
            <v>4486.88</v>
          </cell>
          <cell r="AZ30">
            <v>4557.92</v>
          </cell>
          <cell r="BA30">
            <v>6836.88</v>
          </cell>
          <cell r="BB30">
            <v>4557.92</v>
          </cell>
          <cell r="BC30">
            <v>4557.92</v>
          </cell>
          <cell r="BD30">
            <v>4557.92</v>
          </cell>
          <cell r="BE30">
            <v>4557.92</v>
          </cell>
          <cell r="BF30">
            <v>6836.88</v>
          </cell>
          <cell r="BG30">
            <v>4557.92</v>
          </cell>
          <cell r="BH30">
            <v>4560.68</v>
          </cell>
          <cell r="BI30">
            <v>4563.4399999999996</v>
          </cell>
          <cell r="BJ30">
            <v>4563.4399999999996</v>
          </cell>
          <cell r="BK30">
            <v>60</v>
          </cell>
          <cell r="BL30">
            <v>161144.51999999999</v>
          </cell>
          <cell r="BM30">
            <v>161488.51999999996</v>
          </cell>
          <cell r="BN30">
            <v>164037.65999999997</v>
          </cell>
          <cell r="BO30">
            <v>164381.65999999997</v>
          </cell>
          <cell r="BP30">
            <v>162692.51999999996</v>
          </cell>
          <cell r="BQ30">
            <v>163036.51999999996</v>
          </cell>
          <cell r="BR30">
            <v>163380.51999999996</v>
          </cell>
          <cell r="BS30">
            <v>165929.65999999997</v>
          </cell>
          <cell r="BT30">
            <v>166273.65999999997</v>
          </cell>
          <cell r="BU30">
            <v>164585.43999999997</v>
          </cell>
          <cell r="BV30">
            <v>164931.28</v>
          </cell>
          <cell r="BW30">
            <v>165277.12</v>
          </cell>
          <cell r="BX30">
            <v>165694</v>
          </cell>
          <cell r="BY30">
            <v>166181.92000000001</v>
          </cell>
          <cell r="BZ30">
            <v>168948.80000000002</v>
          </cell>
          <cell r="CA30">
            <v>167401.72000000003</v>
          </cell>
          <cell r="CB30">
            <v>167889.64000000004</v>
          </cell>
          <cell r="CC30">
            <v>168377.56000000006</v>
          </cell>
          <cell r="CD30">
            <v>168865.48000000007</v>
          </cell>
          <cell r="CE30">
            <v>171632.36000000007</v>
          </cell>
          <cell r="CF30">
            <v>172120.28000000006</v>
          </cell>
          <cell r="CG30">
            <v>170568.58000000005</v>
          </cell>
          <cell r="CH30">
            <v>171047.26000000004</v>
          </cell>
          <cell r="CI30">
            <v>171525.94000000006</v>
          </cell>
          <cell r="CJ30">
            <v>172120.28000000006</v>
          </cell>
        </row>
        <row r="31">
          <cell r="A31">
            <v>186508188</v>
          </cell>
          <cell r="B31" t="str">
            <v>186-50-8188</v>
          </cell>
          <cell r="C31">
            <v>3100.94</v>
          </cell>
          <cell r="D31">
            <v>3180.7700000000004</v>
          </cell>
          <cell r="E31">
            <v>3317.27</v>
          </cell>
          <cell r="F31">
            <v>3167.54</v>
          </cell>
          <cell r="G31">
            <v>4942.8900000000003</v>
          </cell>
          <cell r="H31">
            <v>3343.67</v>
          </cell>
          <cell r="I31">
            <v>3201.38</v>
          </cell>
          <cell r="J31">
            <v>3810.4700000000003</v>
          </cell>
          <cell r="K31">
            <v>3559.46</v>
          </cell>
          <cell r="L31">
            <v>5145.4400000000005</v>
          </cell>
          <cell r="M31">
            <v>3446.08</v>
          </cell>
          <cell r="N31">
            <v>3274.35</v>
          </cell>
          <cell r="O31">
            <v>2834.0299999999997</v>
          </cell>
          <cell r="P31">
            <v>2895.68</v>
          </cell>
          <cell r="Q31">
            <v>2895.68</v>
          </cell>
          <cell r="R31">
            <v>4352.33</v>
          </cell>
          <cell r="S31">
            <v>2904.49</v>
          </cell>
          <cell r="T31">
            <v>2895.68</v>
          </cell>
          <cell r="U31">
            <v>2939.71</v>
          </cell>
          <cell r="V31">
            <v>2895.68</v>
          </cell>
          <cell r="W31">
            <v>2895.68</v>
          </cell>
          <cell r="X31">
            <v>4361.13</v>
          </cell>
          <cell r="Y31">
            <v>2901.24</v>
          </cell>
          <cell r="Z31">
            <v>2967.29</v>
          </cell>
          <cell r="AA31">
            <v>2957.6</v>
          </cell>
          <cell r="AB31">
            <v>3023.12</v>
          </cell>
          <cell r="AC31">
            <v>3013.96</v>
          </cell>
          <cell r="AD31">
            <v>4557.58</v>
          </cell>
          <cell r="AE31">
            <v>3032.2799999999997</v>
          </cell>
          <cell r="AF31">
            <v>3013.96</v>
          </cell>
          <cell r="AG31">
            <v>3032.2799999999997</v>
          </cell>
          <cell r="AH31">
            <v>3064.34</v>
          </cell>
          <cell r="AI31">
            <v>4530.1000000000004</v>
          </cell>
          <cell r="AJ31">
            <v>3013.96</v>
          </cell>
          <cell r="AK31">
            <v>3019.48</v>
          </cell>
          <cell r="AL31">
            <v>3019.48</v>
          </cell>
          <cell r="AM31">
            <v>3019.48</v>
          </cell>
          <cell r="AN31">
            <v>3107.4</v>
          </cell>
          <cell r="AO31">
            <v>4703.55</v>
          </cell>
          <cell r="AP31">
            <v>3239.4700000000003</v>
          </cell>
          <cell r="AQ31">
            <v>3107.4</v>
          </cell>
          <cell r="AR31">
            <v>3182.87</v>
          </cell>
          <cell r="AS31">
            <v>3135.7</v>
          </cell>
          <cell r="AT31">
            <v>4661.1000000000004</v>
          </cell>
          <cell r="AU31">
            <v>3168.73</v>
          </cell>
          <cell r="AV31">
            <v>3107.4</v>
          </cell>
          <cell r="AW31">
            <v>3112.96</v>
          </cell>
          <cell r="AX31">
            <v>3141.26</v>
          </cell>
          <cell r="AY31">
            <v>3158.24</v>
          </cell>
          <cell r="AZ31">
            <v>3203.52</v>
          </cell>
          <cell r="BA31">
            <v>4853.8599999999997</v>
          </cell>
          <cell r="BB31">
            <v>3203.52</v>
          </cell>
          <cell r="BC31">
            <v>3208.38</v>
          </cell>
          <cell r="BD31">
            <v>3203.52</v>
          </cell>
          <cell r="BE31">
            <v>3203.52</v>
          </cell>
          <cell r="BF31">
            <v>4805.28</v>
          </cell>
          <cell r="BG31">
            <v>3237.5299999999997</v>
          </cell>
          <cell r="BH31">
            <v>3203.52</v>
          </cell>
          <cell r="BI31">
            <v>3209.04</v>
          </cell>
          <cell r="BJ31">
            <v>3247.91</v>
          </cell>
          <cell r="BK31">
            <v>60</v>
          </cell>
          <cell r="BL31">
            <v>120425.56000000001</v>
          </cell>
          <cell r="BM31">
            <v>120352.19</v>
          </cell>
          <cell r="BN31">
            <v>121738.47</v>
          </cell>
          <cell r="BO31">
            <v>121810.40000000001</v>
          </cell>
          <cell r="BP31">
            <v>119974.90999999999</v>
          </cell>
          <cell r="BQ31">
            <v>119814.10999999999</v>
          </cell>
          <cell r="BR31">
            <v>119748.42999999998</v>
          </cell>
          <cell r="BS31">
            <v>120599.05999999998</v>
          </cell>
          <cell r="BT31">
            <v>120208.32999999999</v>
          </cell>
          <cell r="BU31">
            <v>118170.28999999998</v>
          </cell>
          <cell r="BV31">
            <v>117837.16999999998</v>
          </cell>
          <cell r="BW31">
            <v>117704.07999999999</v>
          </cell>
          <cell r="BX31">
            <v>118028.28999999998</v>
          </cell>
          <cell r="BY31">
            <v>118336.12999999998</v>
          </cell>
          <cell r="BZ31">
            <v>120294.31</v>
          </cell>
          <cell r="CA31">
            <v>119145.5</v>
          </cell>
          <cell r="CB31">
            <v>119449.39000000001</v>
          </cell>
          <cell r="CC31">
            <v>119757.23000000001</v>
          </cell>
          <cell r="CD31">
            <v>120021.04000000002</v>
          </cell>
          <cell r="CE31">
            <v>121930.64000000001</v>
          </cell>
          <cell r="CF31">
            <v>122272.49000000002</v>
          </cell>
          <cell r="CG31">
            <v>121114.88000000005</v>
          </cell>
          <cell r="CH31">
            <v>121422.68000000004</v>
          </cell>
          <cell r="CI31">
            <v>121703.30000000003</v>
          </cell>
          <cell r="CJ31">
            <v>122272.49000000002</v>
          </cell>
        </row>
        <row r="32">
          <cell r="A32">
            <v>226111156</v>
          </cell>
          <cell r="B32" t="str">
            <v>226-11-1156</v>
          </cell>
          <cell r="C32">
            <v>2066.08</v>
          </cell>
          <cell r="D32">
            <v>2104.52</v>
          </cell>
          <cell r="E32">
            <v>2104.52</v>
          </cell>
          <cell r="F32">
            <v>2104.52</v>
          </cell>
          <cell r="G32">
            <v>3156.7799999999997</v>
          </cell>
          <cell r="H32">
            <v>2108.2399999999998</v>
          </cell>
          <cell r="I32">
            <v>2108.2399999999998</v>
          </cell>
          <cell r="J32">
            <v>2108.2399999999998</v>
          </cell>
          <cell r="K32">
            <v>2108.2399999999998</v>
          </cell>
          <cell r="L32">
            <v>3162.3599999999997</v>
          </cell>
          <cell r="M32">
            <v>2108.2399999999998</v>
          </cell>
          <cell r="N32">
            <v>2108.2399999999998</v>
          </cell>
          <cell r="O32">
            <v>2108.2399999999998</v>
          </cell>
          <cell r="P32">
            <v>2108.2399999999998</v>
          </cell>
          <cell r="Q32">
            <v>2108.2399999999998</v>
          </cell>
          <cell r="R32">
            <v>3162.3599999999997</v>
          </cell>
          <cell r="S32">
            <v>2108.2399999999998</v>
          </cell>
          <cell r="T32">
            <v>2123</v>
          </cell>
          <cell r="U32">
            <v>2123</v>
          </cell>
          <cell r="V32">
            <v>2123</v>
          </cell>
          <cell r="W32">
            <v>2123</v>
          </cell>
          <cell r="X32">
            <v>3184.5</v>
          </cell>
          <cell r="Y32">
            <v>2123</v>
          </cell>
          <cell r="Z32">
            <v>2123</v>
          </cell>
          <cell r="AA32">
            <v>2161.66</v>
          </cell>
          <cell r="AB32">
            <v>2200.3200000000002</v>
          </cell>
          <cell r="AC32">
            <v>2200.3200000000002</v>
          </cell>
          <cell r="AD32">
            <v>3300.4800000000005</v>
          </cell>
          <cell r="AE32">
            <v>2200.3200000000002</v>
          </cell>
          <cell r="AF32">
            <v>2205.84</v>
          </cell>
          <cell r="AG32">
            <v>2205.84</v>
          </cell>
          <cell r="AH32">
            <v>2205.84</v>
          </cell>
          <cell r="AI32">
            <v>3308.76</v>
          </cell>
          <cell r="AJ32">
            <v>2205.84</v>
          </cell>
          <cell r="AK32">
            <v>2205.84</v>
          </cell>
          <cell r="AL32">
            <v>2205.84</v>
          </cell>
          <cell r="AM32">
            <v>2205.84</v>
          </cell>
          <cell r="AN32">
            <v>2270.84</v>
          </cell>
          <cell r="AO32">
            <v>3406.26</v>
          </cell>
          <cell r="AP32">
            <v>2270.84</v>
          </cell>
          <cell r="AQ32">
            <v>2270.84</v>
          </cell>
          <cell r="AR32">
            <v>2276.4</v>
          </cell>
          <cell r="AS32">
            <v>2276.4</v>
          </cell>
          <cell r="AT32">
            <v>3414.6000000000004</v>
          </cell>
          <cell r="AU32">
            <v>2276.4</v>
          </cell>
          <cell r="AV32">
            <v>2276.4</v>
          </cell>
          <cell r="AW32">
            <v>2276.4</v>
          </cell>
          <cell r="AX32">
            <v>2276.4</v>
          </cell>
          <cell r="AY32">
            <v>2309.88</v>
          </cell>
          <cell r="AZ32">
            <v>2343.36</v>
          </cell>
          <cell r="BA32">
            <v>3515.04</v>
          </cell>
          <cell r="BB32">
            <v>2343.36</v>
          </cell>
          <cell r="BC32">
            <v>2343.36</v>
          </cell>
          <cell r="BD32">
            <v>2348.88</v>
          </cell>
          <cell r="BE32">
            <v>2348.88</v>
          </cell>
          <cell r="BF32">
            <v>3523.32</v>
          </cell>
          <cell r="BG32">
            <v>2348.88</v>
          </cell>
          <cell r="BH32">
            <v>2348.88</v>
          </cell>
          <cell r="BI32">
            <v>2348.88</v>
          </cell>
          <cell r="BJ32">
            <v>2348.88</v>
          </cell>
          <cell r="BK32">
            <v>60</v>
          </cell>
          <cell r="BL32">
            <v>83612.699999999968</v>
          </cell>
          <cell r="BM32">
            <v>83779.01999999996</v>
          </cell>
          <cell r="BN32">
            <v>85080.759999999951</v>
          </cell>
          <cell r="BO32">
            <v>85247.079999999944</v>
          </cell>
          <cell r="BP32">
            <v>84361.13999999997</v>
          </cell>
          <cell r="BQ32">
            <v>84529.299999999959</v>
          </cell>
          <cell r="BR32">
            <v>84697.459999999963</v>
          </cell>
          <cell r="BS32">
            <v>86003.819999999963</v>
          </cell>
          <cell r="BT32">
            <v>86171.979999999952</v>
          </cell>
          <cell r="BU32">
            <v>85286.019999999946</v>
          </cell>
          <cell r="BV32">
            <v>85454.179999999949</v>
          </cell>
          <cell r="BW32">
            <v>85622.339999999967</v>
          </cell>
          <cell r="BX32">
            <v>85823.979999999967</v>
          </cell>
          <cell r="BY32">
            <v>86059.099999999962</v>
          </cell>
          <cell r="BZ32">
            <v>87465.899999999965</v>
          </cell>
          <cell r="CA32">
            <v>86646.89999999998</v>
          </cell>
          <cell r="CB32">
            <v>86882.019999999975</v>
          </cell>
          <cell r="CC32">
            <v>87107.89999999998</v>
          </cell>
          <cell r="CD32">
            <v>87333.78</v>
          </cell>
          <cell r="CE32">
            <v>88734.1</v>
          </cell>
          <cell r="CF32">
            <v>88959.98000000001</v>
          </cell>
          <cell r="CG32">
            <v>88124.360000000015</v>
          </cell>
          <cell r="CH32">
            <v>88350.240000000034</v>
          </cell>
          <cell r="CI32">
            <v>88576.120000000039</v>
          </cell>
          <cell r="CJ32">
            <v>88959.98000000001</v>
          </cell>
        </row>
        <row r="33">
          <cell r="A33">
            <v>247195643</v>
          </cell>
          <cell r="B33" t="str">
            <v>247-19-5643</v>
          </cell>
          <cell r="C33">
            <v>4090.76</v>
          </cell>
          <cell r="D33">
            <v>4149.6400000000003</v>
          </cell>
          <cell r="E33">
            <v>4149.6400000000003</v>
          </cell>
          <cell r="F33">
            <v>4149.6400000000003</v>
          </cell>
          <cell r="G33">
            <v>6224.4600000000009</v>
          </cell>
          <cell r="H33">
            <v>4149.6400000000003</v>
          </cell>
          <cell r="I33">
            <v>4149.6400000000003</v>
          </cell>
          <cell r="J33">
            <v>4149.6400000000003</v>
          </cell>
          <cell r="K33">
            <v>4149.6400000000003</v>
          </cell>
          <cell r="L33">
            <v>6224.4600000000009</v>
          </cell>
          <cell r="M33">
            <v>4149.6400000000003</v>
          </cell>
          <cell r="N33">
            <v>4153.78</v>
          </cell>
          <cell r="O33">
            <v>4155.16</v>
          </cell>
          <cell r="P33">
            <v>4155.16</v>
          </cell>
          <cell r="Q33">
            <v>4155.16</v>
          </cell>
          <cell r="R33">
            <v>6232.74</v>
          </cell>
          <cell r="S33">
            <v>4155.16</v>
          </cell>
          <cell r="T33">
            <v>4155.16</v>
          </cell>
          <cell r="U33">
            <v>4155.16</v>
          </cell>
          <cell r="V33">
            <v>4155.16</v>
          </cell>
          <cell r="W33">
            <v>4155.16</v>
          </cell>
          <cell r="X33">
            <v>6232.74</v>
          </cell>
          <cell r="Y33">
            <v>4155.16</v>
          </cell>
          <cell r="Z33">
            <v>4159.33</v>
          </cell>
          <cell r="AA33">
            <v>4241.6000000000004</v>
          </cell>
          <cell r="AB33">
            <v>4322.4799999999996</v>
          </cell>
          <cell r="AC33">
            <v>4322.4799999999996</v>
          </cell>
          <cell r="AD33">
            <v>6483.7199999999993</v>
          </cell>
          <cell r="AE33">
            <v>4322.4799999999996</v>
          </cell>
          <cell r="AF33">
            <v>4322.4799999999996</v>
          </cell>
          <cell r="AG33">
            <v>4322.4799999999996</v>
          </cell>
          <cell r="AH33">
            <v>4322.4799999999996</v>
          </cell>
          <cell r="AI33">
            <v>6483.7199999999993</v>
          </cell>
          <cell r="AJ33">
            <v>4322.4799999999996</v>
          </cell>
          <cell r="AK33">
            <v>4322.4799999999996</v>
          </cell>
          <cell r="AL33">
            <v>4326.62</v>
          </cell>
          <cell r="AM33">
            <v>4328</v>
          </cell>
          <cell r="AN33">
            <v>4471</v>
          </cell>
          <cell r="AO33">
            <v>6706.5</v>
          </cell>
          <cell r="AP33">
            <v>4905.92</v>
          </cell>
          <cell r="AQ33">
            <v>4905.92</v>
          </cell>
          <cell r="AR33">
            <v>4905.92</v>
          </cell>
          <cell r="AS33">
            <v>4905.92</v>
          </cell>
          <cell r="AT33">
            <v>7358.88</v>
          </cell>
          <cell r="AU33">
            <v>4905.92</v>
          </cell>
          <cell r="AV33">
            <v>5145.12</v>
          </cell>
          <cell r="AW33">
            <v>5145.12</v>
          </cell>
          <cell r="AX33">
            <v>5149.29</v>
          </cell>
          <cell r="AY33">
            <v>5233.74</v>
          </cell>
          <cell r="AZ33">
            <v>5316.8</v>
          </cell>
          <cell r="BA33">
            <v>7975.2000000000007</v>
          </cell>
          <cell r="BB33">
            <v>5576.24</v>
          </cell>
          <cell r="BC33">
            <v>5576.24</v>
          </cell>
          <cell r="BD33">
            <v>5576.24</v>
          </cell>
          <cell r="BE33">
            <v>5576.24</v>
          </cell>
          <cell r="BF33">
            <v>8364.36</v>
          </cell>
          <cell r="BG33">
            <v>5576.24</v>
          </cell>
          <cell r="BH33">
            <v>5576.24</v>
          </cell>
          <cell r="BI33">
            <v>5576.24</v>
          </cell>
          <cell r="BJ33">
            <v>5580.38</v>
          </cell>
          <cell r="BK33">
            <v>60</v>
          </cell>
          <cell r="BL33">
            <v>164264.57000000007</v>
          </cell>
          <cell r="BM33">
            <v>164585.93000000005</v>
          </cell>
          <cell r="BN33">
            <v>167142.79000000004</v>
          </cell>
          <cell r="BO33">
            <v>167899.07000000004</v>
          </cell>
          <cell r="BP33">
            <v>166580.53000000006</v>
          </cell>
          <cell r="BQ33">
            <v>167336.81000000003</v>
          </cell>
          <cell r="BR33">
            <v>168093.09000000005</v>
          </cell>
          <cell r="BS33">
            <v>171302.33000000002</v>
          </cell>
          <cell r="BT33">
            <v>172058.61000000004</v>
          </cell>
          <cell r="BU33">
            <v>170979.27000000005</v>
          </cell>
          <cell r="BV33">
            <v>171974.75000000003</v>
          </cell>
          <cell r="BW33">
            <v>172970.26</v>
          </cell>
          <cell r="BX33">
            <v>174048.84</v>
          </cell>
          <cell r="BY33">
            <v>175210.47999999998</v>
          </cell>
          <cell r="BZ33">
            <v>179030.52</v>
          </cell>
          <cell r="CA33">
            <v>178374.01999999996</v>
          </cell>
          <cell r="CB33">
            <v>179795.09999999995</v>
          </cell>
          <cell r="CC33">
            <v>181216.17999999993</v>
          </cell>
          <cell r="CD33">
            <v>182637.25999999992</v>
          </cell>
          <cell r="CE33">
            <v>186846.4599999999</v>
          </cell>
          <cell r="CF33">
            <v>188267.53999999992</v>
          </cell>
          <cell r="CG33">
            <v>187611.03999999992</v>
          </cell>
          <cell r="CH33">
            <v>189032.11999999994</v>
          </cell>
          <cell r="CI33">
            <v>190453.16999999993</v>
          </cell>
          <cell r="CJ33">
            <v>190453.16999999993</v>
          </cell>
        </row>
        <row r="34">
          <cell r="A34">
            <v>250940053</v>
          </cell>
          <cell r="B34" t="str">
            <v>250-94-0053</v>
          </cell>
          <cell r="C34">
            <v>2490.12</v>
          </cell>
          <cell r="D34">
            <v>2528.6</v>
          </cell>
          <cell r="E34">
            <v>2528.6</v>
          </cell>
          <cell r="F34">
            <v>2528.6</v>
          </cell>
          <cell r="G34">
            <v>3792.8999999999996</v>
          </cell>
          <cell r="H34">
            <v>2528.6</v>
          </cell>
          <cell r="I34">
            <v>2528.6</v>
          </cell>
          <cell r="J34">
            <v>2528.6</v>
          </cell>
          <cell r="K34">
            <v>2528.6</v>
          </cell>
          <cell r="L34">
            <v>3792.8999999999996</v>
          </cell>
          <cell r="M34">
            <v>2528.6</v>
          </cell>
          <cell r="N34">
            <v>2529.9899999999998</v>
          </cell>
          <cell r="O34">
            <v>2534.16</v>
          </cell>
          <cell r="P34">
            <v>2534.16</v>
          </cell>
          <cell r="Q34">
            <v>2534.16</v>
          </cell>
          <cell r="R34">
            <v>3801.24</v>
          </cell>
          <cell r="S34">
            <v>2534.16</v>
          </cell>
          <cell r="T34">
            <v>2534.16</v>
          </cell>
          <cell r="U34">
            <v>2534.16</v>
          </cell>
          <cell r="V34">
            <v>2534.16</v>
          </cell>
          <cell r="W34">
            <v>2534.16</v>
          </cell>
          <cell r="X34">
            <v>3801.24</v>
          </cell>
          <cell r="Y34">
            <v>2534.16</v>
          </cell>
          <cell r="Z34">
            <v>2535.54</v>
          </cell>
          <cell r="AA34">
            <v>2588.6999999999998</v>
          </cell>
          <cell r="AB34">
            <v>2637.72</v>
          </cell>
          <cell r="AC34">
            <v>2637.72</v>
          </cell>
          <cell r="AD34">
            <v>3956.58</v>
          </cell>
          <cell r="AE34">
            <v>2637.72</v>
          </cell>
          <cell r="AF34">
            <v>2637.72</v>
          </cell>
          <cell r="AG34">
            <v>2637.72</v>
          </cell>
          <cell r="AH34">
            <v>2637.72</v>
          </cell>
          <cell r="AI34">
            <v>3956.58</v>
          </cell>
          <cell r="AJ34">
            <v>2637.72</v>
          </cell>
          <cell r="AK34">
            <v>2637.72</v>
          </cell>
          <cell r="AL34">
            <v>2639.1099999999997</v>
          </cell>
          <cell r="AM34">
            <v>2643.28</v>
          </cell>
          <cell r="AN34">
            <v>2732.48</v>
          </cell>
          <cell r="AO34">
            <v>4098.72</v>
          </cell>
          <cell r="AP34">
            <v>2732.48</v>
          </cell>
          <cell r="AQ34">
            <v>2732.48</v>
          </cell>
          <cell r="AR34">
            <v>2732.48</v>
          </cell>
          <cell r="AS34">
            <v>2995.98</v>
          </cell>
          <cell r="AT34">
            <v>5679.72</v>
          </cell>
          <cell r="AU34">
            <v>3786.48</v>
          </cell>
          <cell r="AV34">
            <v>3786.48</v>
          </cell>
          <cell r="AW34">
            <v>3786.48</v>
          </cell>
          <cell r="AX34">
            <v>3787.8599999999997</v>
          </cell>
          <cell r="AY34">
            <v>3847.38</v>
          </cell>
          <cell r="AZ34">
            <v>3902.76</v>
          </cell>
          <cell r="BA34">
            <v>5854.14</v>
          </cell>
          <cell r="BB34">
            <v>3902.76</v>
          </cell>
          <cell r="BC34">
            <v>3902.76</v>
          </cell>
          <cell r="BD34">
            <v>3902.76</v>
          </cell>
          <cell r="BE34">
            <v>3902.76</v>
          </cell>
          <cell r="BF34">
            <v>5854.14</v>
          </cell>
          <cell r="BG34">
            <v>3902.76</v>
          </cell>
          <cell r="BH34">
            <v>3902.76</v>
          </cell>
          <cell r="BI34">
            <v>3902.76</v>
          </cell>
          <cell r="BJ34">
            <v>3904.15</v>
          </cell>
          <cell r="BK34">
            <v>60</v>
          </cell>
          <cell r="BL34">
            <v>100176.06000000001</v>
          </cell>
          <cell r="BM34">
            <v>100379.93999999999</v>
          </cell>
          <cell r="BN34">
            <v>101950.06</v>
          </cell>
          <cell r="BO34">
            <v>102153.94</v>
          </cell>
          <cell r="BP34">
            <v>101093.52</v>
          </cell>
          <cell r="BQ34">
            <v>101297.4</v>
          </cell>
          <cell r="BR34">
            <v>101764.77999999998</v>
          </cell>
          <cell r="BS34">
            <v>104915.89999999998</v>
          </cell>
          <cell r="BT34">
            <v>106173.77999999997</v>
          </cell>
          <cell r="BU34">
            <v>106167.35999999997</v>
          </cell>
          <cell r="BV34">
            <v>107425.23999999998</v>
          </cell>
          <cell r="BW34">
            <v>108683.10999999997</v>
          </cell>
          <cell r="BX34">
            <v>109996.32999999999</v>
          </cell>
          <cell r="BY34">
            <v>111364.93</v>
          </cell>
          <cell r="BZ34">
            <v>114684.90999999999</v>
          </cell>
          <cell r="CA34">
            <v>114786.43</v>
          </cell>
          <cell r="CB34">
            <v>116155.02999999998</v>
          </cell>
          <cell r="CC34">
            <v>117523.62999999998</v>
          </cell>
          <cell r="CD34">
            <v>118892.22999999998</v>
          </cell>
          <cell r="CE34">
            <v>122212.20999999999</v>
          </cell>
          <cell r="CF34">
            <v>123580.80999999998</v>
          </cell>
          <cell r="CG34">
            <v>123682.32999999997</v>
          </cell>
          <cell r="CH34">
            <v>125050.92999999998</v>
          </cell>
          <cell r="CI34">
            <v>126419.53999999998</v>
          </cell>
          <cell r="CJ34">
            <v>126419.53999999998</v>
          </cell>
        </row>
        <row r="35">
          <cell r="A35">
            <v>261111175</v>
          </cell>
          <cell r="B35" t="str">
            <v>261-11-1175</v>
          </cell>
          <cell r="C35">
            <v>3702.3199999999997</v>
          </cell>
          <cell r="D35">
            <v>3756.92</v>
          </cell>
          <cell r="E35">
            <v>3756.92</v>
          </cell>
          <cell r="F35">
            <v>3756.92</v>
          </cell>
          <cell r="G35">
            <v>5635.38</v>
          </cell>
          <cell r="H35">
            <v>3756.92</v>
          </cell>
          <cell r="I35">
            <v>3756.92</v>
          </cell>
          <cell r="J35">
            <v>3760.6</v>
          </cell>
          <cell r="K35">
            <v>3760.6</v>
          </cell>
          <cell r="L35">
            <v>5640.9</v>
          </cell>
          <cell r="M35">
            <v>3760.6</v>
          </cell>
          <cell r="N35">
            <v>3760.6</v>
          </cell>
          <cell r="O35">
            <v>3760.6</v>
          </cell>
          <cell r="P35">
            <v>3760.6</v>
          </cell>
          <cell r="Q35">
            <v>3760.6</v>
          </cell>
          <cell r="R35">
            <v>5640.9</v>
          </cell>
          <cell r="S35">
            <v>3760.6</v>
          </cell>
          <cell r="T35">
            <v>3760.6</v>
          </cell>
          <cell r="U35">
            <v>3760.6</v>
          </cell>
          <cell r="V35">
            <v>3764.28</v>
          </cell>
          <cell r="W35">
            <v>3764.28</v>
          </cell>
          <cell r="X35">
            <v>5740.16</v>
          </cell>
          <cell r="Y35">
            <v>3951.76</v>
          </cell>
          <cell r="Z35">
            <v>3951.76</v>
          </cell>
          <cell r="AA35">
            <v>4035.42</v>
          </cell>
          <cell r="AB35">
            <v>4119.08</v>
          </cell>
          <cell r="AC35">
            <v>4119.08</v>
          </cell>
          <cell r="AD35">
            <v>6178.62</v>
          </cell>
          <cell r="AE35">
            <v>4119.08</v>
          </cell>
          <cell r="AF35">
            <v>4119.08</v>
          </cell>
          <cell r="AG35">
            <v>4119.08</v>
          </cell>
          <cell r="AH35">
            <v>4122.8</v>
          </cell>
          <cell r="AI35">
            <v>6184.2000000000007</v>
          </cell>
          <cell r="AJ35">
            <v>4122.8</v>
          </cell>
          <cell r="AK35">
            <v>4122.8</v>
          </cell>
          <cell r="AL35">
            <v>4122.8</v>
          </cell>
          <cell r="AM35">
            <v>4122.8</v>
          </cell>
          <cell r="AN35">
            <v>4245.88</v>
          </cell>
          <cell r="AO35">
            <v>6368.82</v>
          </cell>
          <cell r="AP35">
            <v>4245.88</v>
          </cell>
          <cell r="AQ35">
            <v>4245.88</v>
          </cell>
          <cell r="AR35">
            <v>4245.88</v>
          </cell>
          <cell r="AS35">
            <v>4245.88</v>
          </cell>
          <cell r="AT35">
            <v>6390.9600000000009</v>
          </cell>
          <cell r="AU35">
            <v>4260.6400000000003</v>
          </cell>
          <cell r="AV35">
            <v>4260.6400000000003</v>
          </cell>
          <cell r="AW35">
            <v>4260.6400000000003</v>
          </cell>
          <cell r="AX35">
            <v>4260.6400000000003</v>
          </cell>
          <cell r="AY35">
            <v>4332.2800000000007</v>
          </cell>
          <cell r="AZ35">
            <v>4403.92</v>
          </cell>
          <cell r="BA35">
            <v>6605.88</v>
          </cell>
          <cell r="BB35">
            <v>4403.92</v>
          </cell>
          <cell r="BC35">
            <v>4403.92</v>
          </cell>
          <cell r="BD35">
            <v>4403.92</v>
          </cell>
          <cell r="BE35">
            <v>4403.92</v>
          </cell>
          <cell r="BF35">
            <v>6614.16</v>
          </cell>
          <cell r="BG35">
            <v>4409.4399999999996</v>
          </cell>
          <cell r="BH35">
            <v>4409.4400000000005</v>
          </cell>
          <cell r="BI35">
            <v>4409.4399999999996</v>
          </cell>
          <cell r="BJ35">
            <v>4409.4399999999996</v>
          </cell>
          <cell r="BK35">
            <v>60</v>
          </cell>
          <cell r="BL35">
            <v>152087.65999999995</v>
          </cell>
          <cell r="BM35">
            <v>152576.61999999997</v>
          </cell>
          <cell r="BN35">
            <v>155188.51999999996</v>
          </cell>
          <cell r="BO35">
            <v>155677.47999999998</v>
          </cell>
          <cell r="BP35">
            <v>154287.98000000001</v>
          </cell>
          <cell r="BQ35">
            <v>154776.94</v>
          </cell>
          <cell r="BR35">
            <v>155265.90000000002</v>
          </cell>
          <cell r="BS35">
            <v>157896.26</v>
          </cell>
          <cell r="BT35">
            <v>158396.30000000005</v>
          </cell>
          <cell r="BU35">
            <v>157016.04000000007</v>
          </cell>
          <cell r="BV35">
            <v>157516.08000000007</v>
          </cell>
          <cell r="BW35">
            <v>158016.12000000008</v>
          </cell>
          <cell r="BX35">
            <v>158587.80000000008</v>
          </cell>
          <cell r="BY35">
            <v>159231.12000000011</v>
          </cell>
          <cell r="BZ35">
            <v>162076.40000000011</v>
          </cell>
          <cell r="CA35">
            <v>160839.42000000013</v>
          </cell>
          <cell r="CB35">
            <v>161482.74000000011</v>
          </cell>
          <cell r="CC35">
            <v>162126.06000000011</v>
          </cell>
          <cell r="CD35">
            <v>162769.38000000015</v>
          </cell>
          <cell r="CE35">
            <v>165619.2600000001</v>
          </cell>
          <cell r="CF35">
            <v>166264.4200000001</v>
          </cell>
          <cell r="CG35">
            <v>164933.7000000001</v>
          </cell>
          <cell r="CH35">
            <v>165391.38000000012</v>
          </cell>
          <cell r="CI35">
            <v>165849.06000000008</v>
          </cell>
          <cell r="CJ35">
            <v>166264.4200000001</v>
          </cell>
        </row>
        <row r="36">
          <cell r="A36">
            <v>261250735</v>
          </cell>
          <cell r="B36" t="str">
            <v>261-25-0735</v>
          </cell>
          <cell r="C36">
            <v>5196.2199999999993</v>
          </cell>
          <cell r="D36">
            <v>5275</v>
          </cell>
          <cell r="E36">
            <v>5275</v>
          </cell>
          <cell r="F36">
            <v>5275</v>
          </cell>
          <cell r="G36">
            <v>7912.5</v>
          </cell>
          <cell r="H36">
            <v>5275</v>
          </cell>
          <cell r="I36">
            <v>5275</v>
          </cell>
          <cell r="J36">
            <v>5275</v>
          </cell>
          <cell r="K36">
            <v>5275</v>
          </cell>
          <cell r="L36">
            <v>7912.5</v>
          </cell>
          <cell r="M36">
            <v>5275</v>
          </cell>
          <cell r="N36">
            <v>5275</v>
          </cell>
          <cell r="O36">
            <v>5277.76</v>
          </cell>
          <cell r="P36">
            <v>5280.52</v>
          </cell>
          <cell r="Q36">
            <v>5280.52</v>
          </cell>
          <cell r="R36">
            <v>7920.7800000000007</v>
          </cell>
          <cell r="S36">
            <v>5280.52</v>
          </cell>
          <cell r="T36">
            <v>5280.52</v>
          </cell>
          <cell r="U36">
            <v>5280.52</v>
          </cell>
          <cell r="V36">
            <v>5280.52</v>
          </cell>
          <cell r="W36">
            <v>5280.52</v>
          </cell>
          <cell r="X36">
            <v>7920.7800000000007</v>
          </cell>
          <cell r="Y36">
            <v>5280.52</v>
          </cell>
          <cell r="Z36">
            <v>5280.52</v>
          </cell>
          <cell r="AA36">
            <v>5387.7000000000007</v>
          </cell>
          <cell r="AB36">
            <v>5494.88</v>
          </cell>
          <cell r="AC36">
            <v>5494.88</v>
          </cell>
          <cell r="AD36">
            <v>8242.32</v>
          </cell>
          <cell r="AE36">
            <v>5494.88</v>
          </cell>
          <cell r="AF36">
            <v>5766.28</v>
          </cell>
          <cell r="AG36">
            <v>5766.28</v>
          </cell>
          <cell r="AH36">
            <v>5766.28</v>
          </cell>
          <cell r="AI36">
            <v>8649.42</v>
          </cell>
          <cell r="AJ36">
            <v>5766.28</v>
          </cell>
          <cell r="AK36">
            <v>5766.28</v>
          </cell>
          <cell r="AL36">
            <v>5766.28</v>
          </cell>
          <cell r="AM36">
            <v>5769.04</v>
          </cell>
          <cell r="AN36">
            <v>5942.76</v>
          </cell>
          <cell r="AO36">
            <v>8914.14</v>
          </cell>
          <cell r="AP36">
            <v>5942.76</v>
          </cell>
          <cell r="AQ36">
            <v>5942.76</v>
          </cell>
          <cell r="AR36">
            <v>5942.76</v>
          </cell>
          <cell r="AS36">
            <v>5942.76</v>
          </cell>
          <cell r="AT36">
            <v>8914.14</v>
          </cell>
          <cell r="AU36">
            <v>5942.76</v>
          </cell>
          <cell r="AV36">
            <v>5942.76</v>
          </cell>
          <cell r="AW36">
            <v>5942.76</v>
          </cell>
          <cell r="AX36">
            <v>5942.76</v>
          </cell>
          <cell r="AY36">
            <v>6033.6</v>
          </cell>
          <cell r="AZ36">
            <v>6124.44</v>
          </cell>
          <cell r="BA36">
            <v>9186.66</v>
          </cell>
          <cell r="BB36">
            <v>6124.44</v>
          </cell>
          <cell r="BC36">
            <v>6124.44</v>
          </cell>
          <cell r="BD36">
            <v>6124.44</v>
          </cell>
          <cell r="BE36">
            <v>6124.44</v>
          </cell>
          <cell r="BF36">
            <v>9186.66</v>
          </cell>
          <cell r="BG36">
            <v>6124.44</v>
          </cell>
          <cell r="BH36">
            <v>6124.4400000000005</v>
          </cell>
          <cell r="BI36">
            <v>6124.44</v>
          </cell>
          <cell r="BJ36">
            <v>6124.44</v>
          </cell>
          <cell r="BK36">
            <v>60</v>
          </cell>
          <cell r="BL36">
            <v>211074.80000000008</v>
          </cell>
          <cell r="BM36">
            <v>211742.56000000008</v>
          </cell>
          <cell r="BN36">
            <v>215381.70000000007</v>
          </cell>
          <cell r="BO36">
            <v>216049.46000000008</v>
          </cell>
          <cell r="BP36">
            <v>214079.72000000009</v>
          </cell>
          <cell r="BQ36">
            <v>214747.4800000001</v>
          </cell>
          <cell r="BR36">
            <v>215415.24000000011</v>
          </cell>
          <cell r="BS36">
            <v>219054.38000000012</v>
          </cell>
          <cell r="BT36">
            <v>219722.14000000013</v>
          </cell>
          <cell r="BU36">
            <v>217752.40000000014</v>
          </cell>
          <cell r="BV36">
            <v>218420.16000000015</v>
          </cell>
          <cell r="BW36">
            <v>219087.92000000016</v>
          </cell>
          <cell r="BX36">
            <v>219843.76000000015</v>
          </cell>
          <cell r="BY36">
            <v>220687.68000000014</v>
          </cell>
          <cell r="BZ36">
            <v>224593.82000000012</v>
          </cell>
          <cell r="CA36">
            <v>222797.4800000001</v>
          </cell>
          <cell r="CB36">
            <v>223641.40000000008</v>
          </cell>
          <cell r="CC36">
            <v>224485.32000000007</v>
          </cell>
          <cell r="CD36">
            <v>225329.24000000005</v>
          </cell>
          <cell r="CE36">
            <v>229235.38000000003</v>
          </cell>
          <cell r="CF36">
            <v>230079.30000000002</v>
          </cell>
          <cell r="CG36">
            <v>228282.96000000005</v>
          </cell>
          <cell r="CH36">
            <v>229126.88000000003</v>
          </cell>
          <cell r="CI36">
            <v>229970.80000000002</v>
          </cell>
          <cell r="CJ36">
            <v>230079.30000000002</v>
          </cell>
        </row>
        <row r="37">
          <cell r="A37">
            <v>261357968</v>
          </cell>
          <cell r="B37" t="str">
            <v>261-35-7968</v>
          </cell>
          <cell r="C37">
            <v>3685.02</v>
          </cell>
          <cell r="D37">
            <v>3739.44</v>
          </cell>
          <cell r="E37">
            <v>3739.44</v>
          </cell>
          <cell r="F37">
            <v>3739.44</v>
          </cell>
          <cell r="G37">
            <v>5611.02</v>
          </cell>
          <cell r="H37">
            <v>3743.16</v>
          </cell>
          <cell r="I37">
            <v>3743.16</v>
          </cell>
          <cell r="J37">
            <v>3743.16</v>
          </cell>
          <cell r="K37">
            <v>3743.16</v>
          </cell>
          <cell r="L37">
            <v>5614.74</v>
          </cell>
          <cell r="M37">
            <v>3743.16</v>
          </cell>
          <cell r="N37">
            <v>3743.16</v>
          </cell>
          <cell r="O37">
            <v>3743.16</v>
          </cell>
          <cell r="P37">
            <v>3743.16</v>
          </cell>
          <cell r="Q37">
            <v>3743.16</v>
          </cell>
          <cell r="R37">
            <v>5614.74</v>
          </cell>
          <cell r="S37">
            <v>3745</v>
          </cell>
          <cell r="T37">
            <v>3746.84</v>
          </cell>
          <cell r="U37">
            <v>3746.84</v>
          </cell>
          <cell r="V37">
            <v>3746.84</v>
          </cell>
          <cell r="W37">
            <v>3746.84</v>
          </cell>
          <cell r="X37">
            <v>5620.26</v>
          </cell>
          <cell r="Y37">
            <v>3746.84</v>
          </cell>
          <cell r="Z37">
            <v>3746.84</v>
          </cell>
          <cell r="AA37">
            <v>3821.54</v>
          </cell>
          <cell r="AB37">
            <v>3896.24</v>
          </cell>
          <cell r="AC37">
            <v>3896.24</v>
          </cell>
          <cell r="AD37">
            <v>5844.36</v>
          </cell>
          <cell r="AE37">
            <v>3898.08</v>
          </cell>
          <cell r="AF37">
            <v>3899.92</v>
          </cell>
          <cell r="AG37">
            <v>3899.92</v>
          </cell>
          <cell r="AH37">
            <v>3899.92</v>
          </cell>
          <cell r="AI37">
            <v>5849.88</v>
          </cell>
          <cell r="AJ37">
            <v>3966.59</v>
          </cell>
          <cell r="AK37">
            <v>3899.92</v>
          </cell>
          <cell r="AL37">
            <v>3899.92</v>
          </cell>
          <cell r="AM37">
            <v>3899.92</v>
          </cell>
          <cell r="AN37">
            <v>4035.84</v>
          </cell>
          <cell r="AO37">
            <v>6053.76</v>
          </cell>
          <cell r="AP37">
            <v>4035.84</v>
          </cell>
          <cell r="AQ37">
            <v>4037.7</v>
          </cell>
          <cell r="AR37">
            <v>4039.56</v>
          </cell>
          <cell r="AS37">
            <v>4039.56</v>
          </cell>
          <cell r="AT37">
            <v>5908.55</v>
          </cell>
          <cell r="AU37">
            <v>4039.56</v>
          </cell>
          <cell r="AV37">
            <v>4039.56</v>
          </cell>
          <cell r="AW37">
            <v>4039.56</v>
          </cell>
          <cell r="AX37">
            <v>4039.56</v>
          </cell>
          <cell r="AY37">
            <v>4099.8599999999997</v>
          </cell>
          <cell r="AZ37">
            <v>4160.16</v>
          </cell>
          <cell r="BA37">
            <v>6240.24</v>
          </cell>
          <cell r="BB37">
            <v>4160.16</v>
          </cell>
          <cell r="BC37">
            <v>4167.54</v>
          </cell>
          <cell r="BD37">
            <v>4174.92</v>
          </cell>
          <cell r="BE37">
            <v>4174.92</v>
          </cell>
          <cell r="BF37">
            <v>6262.38</v>
          </cell>
          <cell r="BG37">
            <v>4174.92</v>
          </cell>
          <cell r="BH37">
            <v>4174.92</v>
          </cell>
          <cell r="BI37">
            <v>4174.92</v>
          </cell>
          <cell r="BJ37">
            <v>4174.92</v>
          </cell>
          <cell r="BK37">
            <v>60</v>
          </cell>
          <cell r="BL37">
            <v>148166.01000000004</v>
          </cell>
          <cell r="BM37">
            <v>148462.41000000003</v>
          </cell>
          <cell r="BN37">
            <v>150776.73000000004</v>
          </cell>
          <cell r="BO37">
            <v>151073.13</v>
          </cell>
          <cell r="BP37">
            <v>149499.81</v>
          </cell>
          <cell r="BQ37">
            <v>149796.21000000002</v>
          </cell>
          <cell r="BR37">
            <v>150092.60999999999</v>
          </cell>
          <cell r="BS37">
            <v>152257.99999999997</v>
          </cell>
          <cell r="BT37">
            <v>152554.39999999997</v>
          </cell>
          <cell r="BU37">
            <v>150979.21999999997</v>
          </cell>
          <cell r="BV37">
            <v>151275.61999999994</v>
          </cell>
          <cell r="BW37">
            <v>151572.01999999996</v>
          </cell>
          <cell r="BX37">
            <v>151928.71999999994</v>
          </cell>
          <cell r="BY37">
            <v>152345.71999999997</v>
          </cell>
          <cell r="BZ37">
            <v>154842.79999999996</v>
          </cell>
          <cell r="CA37">
            <v>153388.21999999994</v>
          </cell>
          <cell r="CB37">
            <v>153810.75999999995</v>
          </cell>
          <cell r="CC37">
            <v>154238.83999999997</v>
          </cell>
          <cell r="CD37">
            <v>154666.91999999998</v>
          </cell>
          <cell r="CE37">
            <v>157182.46</v>
          </cell>
          <cell r="CF37">
            <v>157610.54</v>
          </cell>
          <cell r="CG37">
            <v>156165.20000000004</v>
          </cell>
          <cell r="CH37">
            <v>156593.28000000003</v>
          </cell>
          <cell r="CI37">
            <v>157021.36000000004</v>
          </cell>
          <cell r="CJ37">
            <v>157610.54</v>
          </cell>
        </row>
        <row r="38">
          <cell r="A38">
            <v>304681603</v>
          </cell>
          <cell r="B38" t="str">
            <v>304-68-1603</v>
          </cell>
          <cell r="C38">
            <v>2400.6999999999998</v>
          </cell>
          <cell r="D38">
            <v>2439.16</v>
          </cell>
          <cell r="E38">
            <v>2439.16</v>
          </cell>
          <cell r="F38">
            <v>2439.16</v>
          </cell>
          <cell r="G38">
            <v>3658.74</v>
          </cell>
          <cell r="H38">
            <v>2439.16</v>
          </cell>
          <cell r="I38">
            <v>2439.16</v>
          </cell>
          <cell r="J38">
            <v>2439.16</v>
          </cell>
          <cell r="K38">
            <v>2439.16</v>
          </cell>
          <cell r="L38">
            <v>3667.0199999999995</v>
          </cell>
          <cell r="M38">
            <v>2444.6799999999998</v>
          </cell>
          <cell r="N38">
            <v>2444.6799999999998</v>
          </cell>
          <cell r="O38">
            <v>2444.6799999999998</v>
          </cell>
          <cell r="P38">
            <v>2444.6799999999998</v>
          </cell>
          <cell r="Q38">
            <v>2444.6799999999998</v>
          </cell>
          <cell r="R38">
            <v>3667.0199999999995</v>
          </cell>
          <cell r="S38">
            <v>2444.6799999999998</v>
          </cell>
          <cell r="T38">
            <v>2444.6799999999998</v>
          </cell>
          <cell r="U38">
            <v>2444.6799999999998</v>
          </cell>
          <cell r="V38">
            <v>2444.6799999999998</v>
          </cell>
          <cell r="W38">
            <v>2444.6799999999998</v>
          </cell>
          <cell r="X38">
            <v>3675.3599999999997</v>
          </cell>
          <cell r="Y38">
            <v>2450.2399999999998</v>
          </cell>
          <cell r="Z38">
            <v>2450.2399999999998</v>
          </cell>
          <cell r="AA38">
            <v>2498.14</v>
          </cell>
          <cell r="AB38">
            <v>2546.04</v>
          </cell>
          <cell r="AC38">
            <v>2546.04</v>
          </cell>
          <cell r="AD38">
            <v>3819.06</v>
          </cell>
          <cell r="AE38">
            <v>2546.04</v>
          </cell>
          <cell r="AF38">
            <v>2546.04</v>
          </cell>
          <cell r="AG38">
            <v>2546.04</v>
          </cell>
          <cell r="AH38">
            <v>2546.04</v>
          </cell>
          <cell r="AI38">
            <v>3821.8199999999997</v>
          </cell>
          <cell r="AJ38">
            <v>2551.56</v>
          </cell>
          <cell r="AK38">
            <v>2551.56</v>
          </cell>
          <cell r="AL38">
            <v>2551.56</v>
          </cell>
          <cell r="AM38">
            <v>2551.56</v>
          </cell>
          <cell r="AN38">
            <v>2626.28</v>
          </cell>
          <cell r="AO38">
            <v>1317.42</v>
          </cell>
          <cell r="AP38">
            <v>878.28</v>
          </cell>
          <cell r="AQ38">
            <v>878.28</v>
          </cell>
          <cell r="AR38">
            <v>1127.99</v>
          </cell>
          <cell r="AS38">
            <v>1440.1399999999999</v>
          </cell>
          <cell r="AT38">
            <v>3607</v>
          </cell>
          <cell r="AU38">
            <v>2629.0600000000004</v>
          </cell>
          <cell r="AV38">
            <v>2631.84</v>
          </cell>
          <cell r="AW38">
            <v>2631.84</v>
          </cell>
          <cell r="AX38">
            <v>2631.84</v>
          </cell>
          <cell r="AY38">
            <v>2670.32</v>
          </cell>
          <cell r="AZ38">
            <v>2708.8</v>
          </cell>
          <cell r="BA38">
            <v>4093.55</v>
          </cell>
          <cell r="BB38">
            <v>2711.76</v>
          </cell>
          <cell r="BC38">
            <v>2711.76</v>
          </cell>
          <cell r="BD38">
            <v>2711.76</v>
          </cell>
          <cell r="BE38">
            <v>2711.76</v>
          </cell>
          <cell r="BF38">
            <v>4067.6400000000003</v>
          </cell>
          <cell r="BG38">
            <v>2714.5200000000004</v>
          </cell>
          <cell r="BH38">
            <v>2717.28</v>
          </cell>
          <cell r="BI38">
            <v>2717.28</v>
          </cell>
          <cell r="BJ38">
            <v>2717.28</v>
          </cell>
          <cell r="BK38">
            <v>60</v>
          </cell>
          <cell r="BL38">
            <v>96711.03999999995</v>
          </cell>
          <cell r="BM38">
            <v>96898.159999999945</v>
          </cell>
          <cell r="BN38">
            <v>95776.419999999969</v>
          </cell>
          <cell r="BO38">
            <v>94215.539999999964</v>
          </cell>
          <cell r="BP38">
            <v>91435.079999999973</v>
          </cell>
          <cell r="BQ38">
            <v>90123.909999999974</v>
          </cell>
          <cell r="BR38">
            <v>89124.89</v>
          </cell>
          <cell r="BS38">
            <v>90292.73</v>
          </cell>
          <cell r="BT38">
            <v>90482.62999999999</v>
          </cell>
          <cell r="BU38">
            <v>89447.449999999983</v>
          </cell>
          <cell r="BV38">
            <v>89634.609999999986</v>
          </cell>
          <cell r="BW38">
            <v>89821.769999999975</v>
          </cell>
          <cell r="BX38">
            <v>90047.409999999989</v>
          </cell>
          <cell r="BY38">
            <v>90311.529999999984</v>
          </cell>
          <cell r="BZ38">
            <v>91960.4</v>
          </cell>
          <cell r="CA38">
            <v>91005.13999999997</v>
          </cell>
          <cell r="CB38">
            <v>91272.219999999972</v>
          </cell>
          <cell r="CC38">
            <v>91539.299999999974</v>
          </cell>
          <cell r="CD38">
            <v>91806.379999999961</v>
          </cell>
          <cell r="CE38">
            <v>93429.339999999967</v>
          </cell>
          <cell r="CF38">
            <v>93699.179999999978</v>
          </cell>
          <cell r="CG38">
            <v>92741.099999999977</v>
          </cell>
          <cell r="CH38">
            <v>93008.139999999956</v>
          </cell>
          <cell r="CI38">
            <v>93275.179999999964</v>
          </cell>
          <cell r="CJ38">
            <v>96898.159999999945</v>
          </cell>
        </row>
        <row r="39">
          <cell r="A39">
            <v>306949138</v>
          </cell>
          <cell r="B39" t="str">
            <v>306-94-9138</v>
          </cell>
          <cell r="C39">
            <v>1750.78</v>
          </cell>
          <cell r="D39">
            <v>1789.24</v>
          </cell>
          <cell r="E39">
            <v>1789.24</v>
          </cell>
          <cell r="F39">
            <v>1789.24</v>
          </cell>
          <cell r="G39">
            <v>2683.86</v>
          </cell>
          <cell r="H39">
            <v>1789.24</v>
          </cell>
          <cell r="I39">
            <v>1793.38</v>
          </cell>
          <cell r="J39">
            <v>1794.76</v>
          </cell>
          <cell r="K39">
            <v>1794.76</v>
          </cell>
          <cell r="L39">
            <v>2692.14</v>
          </cell>
          <cell r="M39">
            <v>1794.76</v>
          </cell>
          <cell r="N39">
            <v>1794.76</v>
          </cell>
          <cell r="O39">
            <v>1794.76</v>
          </cell>
          <cell r="P39">
            <v>1794.76</v>
          </cell>
          <cell r="Q39">
            <v>1794.76</v>
          </cell>
          <cell r="R39">
            <v>2692.14</v>
          </cell>
          <cell r="S39">
            <v>1794.76</v>
          </cell>
          <cell r="T39">
            <v>1794.76</v>
          </cell>
          <cell r="U39">
            <v>1798.9299999999998</v>
          </cell>
          <cell r="V39">
            <v>1800.32</v>
          </cell>
          <cell r="W39">
            <v>1800.32</v>
          </cell>
          <cell r="X39">
            <v>2700.48</v>
          </cell>
          <cell r="Y39">
            <v>1800.32</v>
          </cell>
          <cell r="Z39">
            <v>1800.32</v>
          </cell>
          <cell r="AA39">
            <v>1829.9</v>
          </cell>
          <cell r="AB39">
            <v>1859.48</v>
          </cell>
          <cell r="AC39">
            <v>1859.48</v>
          </cell>
          <cell r="AD39">
            <v>2789.2200000000003</v>
          </cell>
          <cell r="AE39">
            <v>1859.48</v>
          </cell>
          <cell r="AF39">
            <v>1859.48</v>
          </cell>
          <cell r="AG39">
            <v>1863.62</v>
          </cell>
          <cell r="AH39">
            <v>1865</v>
          </cell>
          <cell r="AI39">
            <v>2797.5</v>
          </cell>
          <cell r="AJ39">
            <v>1865</v>
          </cell>
          <cell r="AK39">
            <v>1865</v>
          </cell>
          <cell r="AL39">
            <v>1865</v>
          </cell>
          <cell r="AM39">
            <v>1865</v>
          </cell>
          <cell r="AN39">
            <v>1919.12</v>
          </cell>
          <cell r="AO39">
            <v>2878.68</v>
          </cell>
          <cell r="AP39">
            <v>1919.12</v>
          </cell>
          <cell r="AQ39">
            <v>1919.12</v>
          </cell>
          <cell r="AR39">
            <v>1919.12</v>
          </cell>
          <cell r="AS39">
            <v>1923.29</v>
          </cell>
          <cell r="AT39">
            <v>2887.02</v>
          </cell>
          <cell r="AU39">
            <v>1924.68</v>
          </cell>
          <cell r="AV39">
            <v>1924.68</v>
          </cell>
          <cell r="AW39">
            <v>1924.68</v>
          </cell>
          <cell r="AX39">
            <v>1924.68</v>
          </cell>
          <cell r="AY39">
            <v>1952.54</v>
          </cell>
          <cell r="AZ39">
            <v>1980.4</v>
          </cell>
          <cell r="BA39">
            <v>2970.6000000000004</v>
          </cell>
          <cell r="BB39">
            <v>1980.4</v>
          </cell>
          <cell r="BC39">
            <v>1980.4</v>
          </cell>
          <cell r="BD39">
            <v>1980.4</v>
          </cell>
          <cell r="BE39">
            <v>1984.54</v>
          </cell>
          <cell r="BF39">
            <v>2978.88</v>
          </cell>
          <cell r="BG39">
            <v>1985.92</v>
          </cell>
          <cell r="BH39">
            <v>1985.92</v>
          </cell>
          <cell r="BI39">
            <v>1985.92</v>
          </cell>
          <cell r="BJ39">
            <v>1985.92</v>
          </cell>
          <cell r="BK39">
            <v>60</v>
          </cell>
          <cell r="BL39">
            <v>70915.170000000013</v>
          </cell>
          <cell r="BM39">
            <v>71045.05</v>
          </cell>
          <cell r="BN39">
            <v>72134.489999999991</v>
          </cell>
          <cell r="BO39">
            <v>72264.37</v>
          </cell>
          <cell r="BP39">
            <v>71499.63</v>
          </cell>
          <cell r="BQ39">
            <v>71629.509999999995</v>
          </cell>
          <cell r="BR39">
            <v>71759.42</v>
          </cell>
          <cell r="BS39">
            <v>72851.680000000008</v>
          </cell>
          <cell r="BT39">
            <v>72981.600000000006</v>
          </cell>
          <cell r="BU39">
            <v>72214.14</v>
          </cell>
          <cell r="BV39">
            <v>72344.06</v>
          </cell>
          <cell r="BW39">
            <v>72473.98</v>
          </cell>
          <cell r="BX39">
            <v>72631.759999999995</v>
          </cell>
          <cell r="BY39">
            <v>72817.399999999994</v>
          </cell>
          <cell r="BZ39">
            <v>73993.239999999991</v>
          </cell>
          <cell r="CA39">
            <v>73281.5</v>
          </cell>
          <cell r="CB39">
            <v>73467.14</v>
          </cell>
          <cell r="CC39">
            <v>73652.78</v>
          </cell>
          <cell r="CD39">
            <v>73838.389999999985</v>
          </cell>
          <cell r="CE39">
            <v>75016.95</v>
          </cell>
          <cell r="CF39">
            <v>75202.55</v>
          </cell>
          <cell r="CG39">
            <v>74487.990000000005</v>
          </cell>
          <cell r="CH39">
            <v>74673.590000000011</v>
          </cell>
          <cell r="CI39">
            <v>74859.19</v>
          </cell>
          <cell r="CJ39">
            <v>75202.55</v>
          </cell>
        </row>
        <row r="40">
          <cell r="A40">
            <v>310564099</v>
          </cell>
          <cell r="B40" t="str">
            <v>310-56-4099</v>
          </cell>
          <cell r="C40">
            <v>2571.86</v>
          </cell>
          <cell r="D40">
            <v>2610.3200000000002</v>
          </cell>
          <cell r="E40">
            <v>2610.3200000000002</v>
          </cell>
          <cell r="F40">
            <v>2615.84</v>
          </cell>
          <cell r="G40">
            <v>3923.76</v>
          </cell>
          <cell r="H40">
            <v>2615.84</v>
          </cell>
          <cell r="I40">
            <v>2615.84</v>
          </cell>
          <cell r="J40">
            <v>2615.84</v>
          </cell>
          <cell r="K40">
            <v>2615.84</v>
          </cell>
          <cell r="L40">
            <v>3923.76</v>
          </cell>
          <cell r="M40">
            <v>2615.84</v>
          </cell>
          <cell r="N40">
            <v>2615.84</v>
          </cell>
          <cell r="O40">
            <v>2615.84</v>
          </cell>
          <cell r="P40">
            <v>2615.84</v>
          </cell>
          <cell r="Q40">
            <v>2615.84</v>
          </cell>
          <cell r="R40">
            <v>3932.1000000000004</v>
          </cell>
          <cell r="S40">
            <v>2621.4</v>
          </cell>
          <cell r="T40">
            <v>2621.4</v>
          </cell>
          <cell r="U40">
            <v>2621.4</v>
          </cell>
          <cell r="V40">
            <v>2621.4</v>
          </cell>
          <cell r="W40">
            <v>2621.4</v>
          </cell>
          <cell r="X40">
            <v>3932.1000000000004</v>
          </cell>
          <cell r="Y40">
            <v>2621.4</v>
          </cell>
          <cell r="Z40">
            <v>2621.4</v>
          </cell>
          <cell r="AA40">
            <v>2669.44</v>
          </cell>
          <cell r="AB40">
            <v>2717.48</v>
          </cell>
          <cell r="AC40">
            <v>2717.48</v>
          </cell>
          <cell r="AD40">
            <v>4084.5</v>
          </cell>
          <cell r="AE40">
            <v>2723</v>
          </cell>
          <cell r="AF40">
            <v>2723</v>
          </cell>
          <cell r="AG40">
            <v>2723</v>
          </cell>
          <cell r="AH40">
            <v>2723</v>
          </cell>
          <cell r="AI40">
            <v>4084.5</v>
          </cell>
          <cell r="AJ40">
            <v>2723</v>
          </cell>
          <cell r="AK40">
            <v>2723</v>
          </cell>
          <cell r="AL40">
            <v>2723</v>
          </cell>
          <cell r="AM40">
            <v>2723</v>
          </cell>
          <cell r="AN40">
            <v>2798.88</v>
          </cell>
          <cell r="AO40">
            <v>4201.1000000000004</v>
          </cell>
          <cell r="AP40">
            <v>2804.44</v>
          </cell>
          <cell r="AQ40">
            <v>2804.44</v>
          </cell>
          <cell r="AR40">
            <v>2804.44</v>
          </cell>
          <cell r="AS40">
            <v>2804.44</v>
          </cell>
          <cell r="AT40">
            <v>4206.66</v>
          </cell>
          <cell r="AU40">
            <v>2804.44</v>
          </cell>
          <cell r="AV40">
            <v>2804.44</v>
          </cell>
          <cell r="AW40">
            <v>2804.44</v>
          </cell>
          <cell r="AX40">
            <v>2804.44</v>
          </cell>
          <cell r="AY40">
            <v>2843.52</v>
          </cell>
          <cell r="AZ40">
            <v>2882.6</v>
          </cell>
          <cell r="BA40">
            <v>4326.66</v>
          </cell>
          <cell r="BB40">
            <v>2888.12</v>
          </cell>
          <cell r="BC40">
            <v>2888.12</v>
          </cell>
          <cell r="BD40">
            <v>2888.12</v>
          </cell>
          <cell r="BE40">
            <v>2888.12</v>
          </cell>
          <cell r="BF40">
            <v>4332.18</v>
          </cell>
          <cell r="BG40">
            <v>2888.12</v>
          </cell>
          <cell r="BH40">
            <v>2888.12</v>
          </cell>
          <cell r="BI40">
            <v>2888.12</v>
          </cell>
          <cell r="BJ40">
            <v>2888.12</v>
          </cell>
          <cell r="BK40">
            <v>60</v>
          </cell>
          <cell r="BL40">
            <v>103497.95999999999</v>
          </cell>
          <cell r="BM40">
            <v>103686.52000000002</v>
          </cell>
          <cell r="BN40">
            <v>105277.30000000002</v>
          </cell>
          <cell r="BO40">
            <v>105465.90000000002</v>
          </cell>
          <cell r="BP40">
            <v>104346.58000000003</v>
          </cell>
          <cell r="BQ40">
            <v>104535.18000000004</v>
          </cell>
          <cell r="BR40">
            <v>104723.78000000003</v>
          </cell>
          <cell r="BS40">
            <v>106314.60000000003</v>
          </cell>
          <cell r="BT40">
            <v>106503.20000000004</v>
          </cell>
          <cell r="BU40">
            <v>105383.88000000005</v>
          </cell>
          <cell r="BV40">
            <v>105572.48000000004</v>
          </cell>
          <cell r="BW40">
            <v>105761.08000000005</v>
          </cell>
          <cell r="BX40">
            <v>105988.76000000005</v>
          </cell>
          <cell r="BY40">
            <v>106255.52000000005</v>
          </cell>
          <cell r="BZ40">
            <v>107966.34000000004</v>
          </cell>
          <cell r="CA40">
            <v>106922.36000000003</v>
          </cell>
          <cell r="CB40">
            <v>107189.08000000002</v>
          </cell>
          <cell r="CC40">
            <v>107455.80000000002</v>
          </cell>
          <cell r="CD40">
            <v>107722.52</v>
          </cell>
          <cell r="CE40">
            <v>109433.30000000002</v>
          </cell>
          <cell r="CF40">
            <v>109700.02000000002</v>
          </cell>
          <cell r="CG40">
            <v>108656.04000000001</v>
          </cell>
          <cell r="CH40">
            <v>108922.76000000001</v>
          </cell>
          <cell r="CI40">
            <v>109189.47999999998</v>
          </cell>
          <cell r="CJ40">
            <v>109700.02000000002</v>
          </cell>
        </row>
        <row r="41">
          <cell r="A41">
            <v>318549611</v>
          </cell>
          <cell r="B41" t="str">
            <v>318-54-9611</v>
          </cell>
          <cell r="C41">
            <v>2875.8199999999997</v>
          </cell>
          <cell r="D41">
            <v>2861.2299999999996</v>
          </cell>
          <cell r="E41">
            <v>3004.24</v>
          </cell>
          <cell r="F41">
            <v>3147.25</v>
          </cell>
          <cell r="G41">
            <v>5087.34</v>
          </cell>
          <cell r="H41">
            <v>2928.27</v>
          </cell>
          <cell r="I41">
            <v>2928.27</v>
          </cell>
          <cell r="J41">
            <v>3031.06</v>
          </cell>
          <cell r="K41">
            <v>2874.31</v>
          </cell>
          <cell r="L41">
            <v>4443.1400000000003</v>
          </cell>
          <cell r="M41">
            <v>3063.3900000000003</v>
          </cell>
          <cell r="N41">
            <v>2933.79</v>
          </cell>
          <cell r="O41">
            <v>3009.76</v>
          </cell>
          <cell r="P41">
            <v>2866.75</v>
          </cell>
          <cell r="Q41">
            <v>3009.76</v>
          </cell>
          <cell r="R41">
            <v>4514.6400000000003</v>
          </cell>
          <cell r="S41">
            <v>3009.76</v>
          </cell>
          <cell r="T41">
            <v>2866.75</v>
          </cell>
          <cell r="U41">
            <v>3009.76</v>
          </cell>
          <cell r="V41">
            <v>3009.76</v>
          </cell>
          <cell r="W41">
            <v>2870.92</v>
          </cell>
          <cell r="X41">
            <v>4522.9800000000005</v>
          </cell>
          <cell r="Y41">
            <v>3015.32</v>
          </cell>
          <cell r="Z41">
            <v>2917</v>
          </cell>
          <cell r="AA41">
            <v>2929.51</v>
          </cell>
          <cell r="AB41">
            <v>2977.83</v>
          </cell>
          <cell r="AC41">
            <v>3129.72</v>
          </cell>
          <cell r="AD41">
            <v>4694.58</v>
          </cell>
          <cell r="AE41">
            <v>3129.72</v>
          </cell>
          <cell r="AF41">
            <v>3129.72</v>
          </cell>
          <cell r="AG41">
            <v>3129.72</v>
          </cell>
          <cell r="AH41">
            <v>3129.72</v>
          </cell>
          <cell r="AI41">
            <v>4701.4799999999996</v>
          </cell>
          <cell r="AJ41">
            <v>3135.24</v>
          </cell>
          <cell r="AK41">
            <v>3135.24</v>
          </cell>
          <cell r="AL41">
            <v>3135.24</v>
          </cell>
          <cell r="AM41">
            <v>3135.24</v>
          </cell>
          <cell r="AN41">
            <v>3224.44</v>
          </cell>
          <cell r="AO41">
            <v>4836.66</v>
          </cell>
          <cell r="AP41">
            <v>3224.44</v>
          </cell>
          <cell r="AQ41">
            <v>3224.44</v>
          </cell>
          <cell r="AR41">
            <v>3224.44</v>
          </cell>
          <cell r="AS41">
            <v>3224.44</v>
          </cell>
          <cell r="AT41">
            <v>4838.05</v>
          </cell>
          <cell r="AU41">
            <v>3230</v>
          </cell>
          <cell r="AV41">
            <v>3230</v>
          </cell>
          <cell r="AW41">
            <v>3230</v>
          </cell>
          <cell r="AX41">
            <v>3230</v>
          </cell>
          <cell r="AY41">
            <v>3275.96</v>
          </cell>
          <cell r="AZ41">
            <v>3321.92</v>
          </cell>
          <cell r="BA41">
            <v>4982.88</v>
          </cell>
          <cell r="BB41">
            <v>3331.06</v>
          </cell>
          <cell r="BC41">
            <v>3358.48</v>
          </cell>
          <cell r="BD41">
            <v>3358.48</v>
          </cell>
          <cell r="BE41">
            <v>3358.48</v>
          </cell>
          <cell r="BF41">
            <v>5039.1000000000004</v>
          </cell>
          <cell r="BG41">
            <v>3364</v>
          </cell>
          <cell r="BH41">
            <v>3364</v>
          </cell>
          <cell r="BI41">
            <v>3363.9</v>
          </cell>
          <cell r="BJ41">
            <v>3364</v>
          </cell>
          <cell r="BK41">
            <v>60</v>
          </cell>
          <cell r="BL41">
            <v>118418.41000000003</v>
          </cell>
          <cell r="BM41">
            <v>118781.62000000004</v>
          </cell>
          <cell r="BN41">
            <v>120614.04000000004</v>
          </cell>
          <cell r="BO41">
            <v>120691.23000000004</v>
          </cell>
          <cell r="BP41">
            <v>118828.33000000005</v>
          </cell>
          <cell r="BQ41">
            <v>119124.50000000004</v>
          </cell>
          <cell r="BR41">
            <v>119420.67000000006</v>
          </cell>
          <cell r="BS41">
            <v>121227.66000000005</v>
          </cell>
          <cell r="BT41">
            <v>121583.35000000005</v>
          </cell>
          <cell r="BU41">
            <v>120370.21000000005</v>
          </cell>
          <cell r="BV41">
            <v>120536.82000000005</v>
          </cell>
          <cell r="BW41">
            <v>120833.03000000006</v>
          </cell>
          <cell r="BX41">
            <v>121099.23000000005</v>
          </cell>
          <cell r="BY41">
            <v>121554.40000000005</v>
          </cell>
          <cell r="BZ41">
            <v>123527.52000000005</v>
          </cell>
          <cell r="CA41">
            <v>122343.94000000005</v>
          </cell>
          <cell r="CB41">
            <v>122692.66000000002</v>
          </cell>
          <cell r="CC41">
            <v>123184.39000000001</v>
          </cell>
          <cell r="CD41">
            <v>123533.11000000002</v>
          </cell>
          <cell r="CE41">
            <v>125562.45000000001</v>
          </cell>
          <cell r="CF41">
            <v>126055.53000000001</v>
          </cell>
          <cell r="CG41">
            <v>124896.55000000002</v>
          </cell>
          <cell r="CH41">
            <v>125245.13</v>
          </cell>
          <cell r="CI41">
            <v>125692.13</v>
          </cell>
          <cell r="CJ41">
            <v>126055.53000000001</v>
          </cell>
        </row>
        <row r="42">
          <cell r="A42">
            <v>321705218</v>
          </cell>
          <cell r="B42" t="str">
            <v>321-70-5218</v>
          </cell>
          <cell r="C42">
            <v>4076.92</v>
          </cell>
          <cell r="D42">
            <v>4076.92</v>
          </cell>
          <cell r="E42">
            <v>4076.92</v>
          </cell>
          <cell r="F42">
            <v>4076.92</v>
          </cell>
          <cell r="G42">
            <v>6115.38</v>
          </cell>
          <cell r="H42">
            <v>4076.92</v>
          </cell>
          <cell r="I42">
            <v>4141.76</v>
          </cell>
          <cell r="J42">
            <v>4202.92</v>
          </cell>
          <cell r="K42">
            <v>4202.92</v>
          </cell>
          <cell r="L42">
            <v>6304.38</v>
          </cell>
          <cell r="M42">
            <v>4202.92</v>
          </cell>
          <cell r="N42">
            <v>4202.92</v>
          </cell>
          <cell r="O42">
            <v>4202.92</v>
          </cell>
          <cell r="P42">
            <v>4202.92</v>
          </cell>
          <cell r="Q42">
            <v>4202.92</v>
          </cell>
          <cell r="R42">
            <v>6304.38</v>
          </cell>
          <cell r="S42">
            <v>4202.92</v>
          </cell>
          <cell r="T42">
            <v>4202.92</v>
          </cell>
          <cell r="U42">
            <v>4206.6400000000003</v>
          </cell>
          <cell r="V42">
            <v>4206.6400000000003</v>
          </cell>
          <cell r="W42">
            <v>4206.6400000000003</v>
          </cell>
          <cell r="X42">
            <v>6309.96</v>
          </cell>
          <cell r="Y42">
            <v>4206.6400000000003</v>
          </cell>
          <cell r="Z42">
            <v>4206.6400000000003</v>
          </cell>
          <cell r="AA42">
            <v>4288.5200000000004</v>
          </cell>
          <cell r="AB42">
            <v>4370.3999999999996</v>
          </cell>
          <cell r="AC42">
            <v>4370.3999999999996</v>
          </cell>
          <cell r="AD42">
            <v>6555.6</v>
          </cell>
          <cell r="AE42">
            <v>4370.3999999999996</v>
          </cell>
          <cell r="AF42">
            <v>4370.3999999999996</v>
          </cell>
          <cell r="AG42">
            <v>4374.08</v>
          </cell>
          <cell r="AH42">
            <v>4374.08</v>
          </cell>
          <cell r="AI42">
            <v>6561.12</v>
          </cell>
          <cell r="AJ42">
            <v>4374.08</v>
          </cell>
          <cell r="AK42">
            <v>4374.08</v>
          </cell>
          <cell r="AL42">
            <v>4374.08</v>
          </cell>
          <cell r="AM42">
            <v>4374.08</v>
          </cell>
          <cell r="AN42">
            <v>4504.92</v>
          </cell>
          <cell r="AO42">
            <v>6757.38</v>
          </cell>
          <cell r="AP42">
            <v>4504.92</v>
          </cell>
          <cell r="AQ42">
            <v>4504.92</v>
          </cell>
          <cell r="AR42">
            <v>4504.92</v>
          </cell>
          <cell r="AS42">
            <v>4508.6000000000004</v>
          </cell>
          <cell r="AT42">
            <v>6762.9</v>
          </cell>
          <cell r="AU42">
            <v>4508.6000000000004</v>
          </cell>
          <cell r="AV42">
            <v>4508.6000000000004</v>
          </cell>
          <cell r="AW42">
            <v>4508.6000000000004</v>
          </cell>
          <cell r="AX42">
            <v>4508.6000000000004</v>
          </cell>
          <cell r="AY42">
            <v>4576.0200000000004</v>
          </cell>
          <cell r="AZ42">
            <v>4643.4399999999996</v>
          </cell>
          <cell r="BA42">
            <v>6965.16</v>
          </cell>
          <cell r="BB42">
            <v>4643.4399999999996</v>
          </cell>
          <cell r="BC42">
            <v>4643.4399999999996</v>
          </cell>
          <cell r="BD42">
            <v>4643.4399999999996</v>
          </cell>
          <cell r="BE42">
            <v>3480.73</v>
          </cell>
          <cell r="BF42">
            <v>3490.01</v>
          </cell>
          <cell r="BG42">
            <v>4647.16</v>
          </cell>
          <cell r="BH42">
            <v>4647.16</v>
          </cell>
          <cell r="BI42">
            <v>4647.16</v>
          </cell>
          <cell r="BJ42">
            <v>4647.16</v>
          </cell>
          <cell r="BK42">
            <v>60</v>
          </cell>
          <cell r="BL42">
            <v>165474.33999999991</v>
          </cell>
          <cell r="BM42">
            <v>165902.33999999991</v>
          </cell>
          <cell r="BN42">
            <v>168582.79999999993</v>
          </cell>
          <cell r="BO42">
            <v>169010.79999999996</v>
          </cell>
          <cell r="BP42">
            <v>167400.33999999997</v>
          </cell>
          <cell r="BQ42">
            <v>167828.34</v>
          </cell>
          <cell r="BR42">
            <v>168195.18000000002</v>
          </cell>
          <cell r="BS42">
            <v>170755.16000000003</v>
          </cell>
          <cell r="BT42">
            <v>171060.84000000003</v>
          </cell>
          <cell r="BU42">
            <v>169265.06000000003</v>
          </cell>
          <cell r="BV42">
            <v>169570.74000000005</v>
          </cell>
          <cell r="BW42">
            <v>169876.42000000004</v>
          </cell>
          <cell r="BX42">
            <v>170249.52000000002</v>
          </cell>
          <cell r="BY42">
            <v>170690.04</v>
          </cell>
          <cell r="BZ42">
            <v>173452.28</v>
          </cell>
          <cell r="CA42">
            <v>171791.34000000003</v>
          </cell>
          <cell r="CB42">
            <v>172231.86000000002</v>
          </cell>
          <cell r="CC42">
            <v>172672.38000000003</v>
          </cell>
          <cell r="CD42">
            <v>171946.47000000003</v>
          </cell>
          <cell r="CE42">
            <v>171229.84000000005</v>
          </cell>
          <cell r="CF42">
            <v>171670.36000000007</v>
          </cell>
          <cell r="CG42">
            <v>170007.56000000006</v>
          </cell>
          <cell r="CH42">
            <v>170448.08000000007</v>
          </cell>
          <cell r="CI42">
            <v>170888.60000000009</v>
          </cell>
          <cell r="CJ42">
            <v>173452.28</v>
          </cell>
        </row>
        <row r="43">
          <cell r="A43">
            <v>322666095</v>
          </cell>
          <cell r="B43" t="str">
            <v>322-66-6095</v>
          </cell>
          <cell r="C43">
            <v>3147.6000000000004</v>
          </cell>
          <cell r="D43">
            <v>3193.36</v>
          </cell>
          <cell r="E43">
            <v>3193.36</v>
          </cell>
          <cell r="F43">
            <v>3194.75</v>
          </cell>
          <cell r="G43">
            <v>4798.38</v>
          </cell>
          <cell r="H43">
            <v>3198.92</v>
          </cell>
          <cell r="I43">
            <v>3198.92</v>
          </cell>
          <cell r="J43">
            <v>3198.92</v>
          </cell>
          <cell r="K43">
            <v>3198.92</v>
          </cell>
          <cell r="L43">
            <v>4798.38</v>
          </cell>
          <cell r="M43">
            <v>3198.92</v>
          </cell>
          <cell r="N43">
            <v>3198.92</v>
          </cell>
          <cell r="O43">
            <v>3198.92</v>
          </cell>
          <cell r="P43">
            <v>3198.92</v>
          </cell>
          <cell r="Q43">
            <v>3198.92</v>
          </cell>
          <cell r="R43">
            <v>4802.5200000000004</v>
          </cell>
          <cell r="S43">
            <v>3204.44</v>
          </cell>
          <cell r="T43">
            <v>3204.44</v>
          </cell>
          <cell r="U43">
            <v>3204.44</v>
          </cell>
          <cell r="V43">
            <v>3204.44</v>
          </cell>
          <cell r="W43">
            <v>3204.44</v>
          </cell>
          <cell r="X43">
            <v>4806.66</v>
          </cell>
          <cell r="Y43">
            <v>3204.44</v>
          </cell>
          <cell r="Z43">
            <v>3204.44</v>
          </cell>
          <cell r="AA43">
            <v>3268.1000000000004</v>
          </cell>
          <cell r="AB43">
            <v>3331.76</v>
          </cell>
          <cell r="AC43">
            <v>3331.76</v>
          </cell>
          <cell r="AD43">
            <v>5001.8100000000004</v>
          </cell>
          <cell r="AE43">
            <v>3337.32</v>
          </cell>
          <cell r="AF43">
            <v>3337.32</v>
          </cell>
          <cell r="AG43">
            <v>3337.32</v>
          </cell>
          <cell r="AH43">
            <v>3337.32</v>
          </cell>
          <cell r="AI43">
            <v>5005.9800000000005</v>
          </cell>
          <cell r="AJ43">
            <v>3337.32</v>
          </cell>
          <cell r="AK43">
            <v>3337.32</v>
          </cell>
          <cell r="AL43">
            <v>3337.32</v>
          </cell>
          <cell r="AM43">
            <v>3337.32</v>
          </cell>
          <cell r="AN43">
            <v>3459.92</v>
          </cell>
          <cell r="AO43">
            <v>5189.88</v>
          </cell>
          <cell r="AP43">
            <v>3464.06</v>
          </cell>
          <cell r="AQ43">
            <v>3495.02</v>
          </cell>
          <cell r="AR43">
            <v>3524.6</v>
          </cell>
          <cell r="AS43">
            <v>3524.6</v>
          </cell>
          <cell r="AT43">
            <v>5286.9</v>
          </cell>
          <cell r="AU43">
            <v>3524.6</v>
          </cell>
          <cell r="AV43">
            <v>3524.6</v>
          </cell>
          <cell r="AW43">
            <v>3524.6</v>
          </cell>
          <cell r="AX43">
            <v>3524.6</v>
          </cell>
          <cell r="AY43">
            <v>3579.84</v>
          </cell>
          <cell r="AZ43">
            <v>3635.08</v>
          </cell>
          <cell r="BA43">
            <v>5452.62</v>
          </cell>
          <cell r="BB43">
            <v>3639.2200000000003</v>
          </cell>
          <cell r="BC43">
            <v>3640.6</v>
          </cell>
          <cell r="BD43">
            <v>3640.6</v>
          </cell>
          <cell r="BE43">
            <v>3640.6</v>
          </cell>
          <cell r="BF43">
            <v>5460.9</v>
          </cell>
          <cell r="BG43">
            <v>3640.6</v>
          </cell>
          <cell r="BH43">
            <v>3640.6000000000004</v>
          </cell>
          <cell r="BI43">
            <v>3640.6</v>
          </cell>
          <cell r="BJ43">
            <v>3640.6</v>
          </cell>
          <cell r="BK43">
            <v>60</v>
          </cell>
          <cell r="BL43">
            <v>126646.74000000006</v>
          </cell>
          <cell r="BM43">
            <v>126913.30000000006</v>
          </cell>
          <cell r="BN43">
            <v>128909.82000000007</v>
          </cell>
          <cell r="BO43">
            <v>129179.13000000006</v>
          </cell>
          <cell r="BP43">
            <v>127875.77000000006</v>
          </cell>
          <cell r="BQ43">
            <v>128201.45000000007</v>
          </cell>
          <cell r="BR43">
            <v>128527.13000000008</v>
          </cell>
          <cell r="BS43">
            <v>130615.11000000007</v>
          </cell>
          <cell r="BT43">
            <v>130940.79000000008</v>
          </cell>
          <cell r="BU43">
            <v>129667.01000000007</v>
          </cell>
          <cell r="BV43">
            <v>129992.69000000008</v>
          </cell>
          <cell r="BW43">
            <v>130318.37000000007</v>
          </cell>
          <cell r="BX43">
            <v>130699.29000000005</v>
          </cell>
          <cell r="BY43">
            <v>131135.45000000004</v>
          </cell>
          <cell r="BZ43">
            <v>133389.15000000005</v>
          </cell>
          <cell r="CA43">
            <v>132225.85000000003</v>
          </cell>
          <cell r="CB43">
            <v>132662.01000000004</v>
          </cell>
          <cell r="CC43">
            <v>133098.17000000004</v>
          </cell>
          <cell r="CD43">
            <v>133534.33000000005</v>
          </cell>
          <cell r="CE43">
            <v>135790.79000000007</v>
          </cell>
          <cell r="CF43">
            <v>136226.95000000007</v>
          </cell>
          <cell r="CG43">
            <v>135060.89000000004</v>
          </cell>
          <cell r="CH43">
            <v>135497.05000000005</v>
          </cell>
          <cell r="CI43">
            <v>135933.21000000005</v>
          </cell>
          <cell r="CJ43">
            <v>136226.95000000007</v>
          </cell>
        </row>
        <row r="44">
          <cell r="A44">
            <v>336466609</v>
          </cell>
          <cell r="B44" t="str">
            <v>336-46-6609</v>
          </cell>
          <cell r="C44">
            <v>3001.8</v>
          </cell>
          <cell r="D44">
            <v>3044.52</v>
          </cell>
          <cell r="E44">
            <v>3050.08</v>
          </cell>
          <cell r="F44">
            <v>3050.08</v>
          </cell>
          <cell r="G44">
            <v>4575.12</v>
          </cell>
          <cell r="H44">
            <v>3050.08</v>
          </cell>
          <cell r="I44">
            <v>3050.08</v>
          </cell>
          <cell r="J44">
            <v>3050.08</v>
          </cell>
          <cell r="K44">
            <v>3050.08</v>
          </cell>
          <cell r="L44">
            <v>4575.12</v>
          </cell>
          <cell r="M44">
            <v>3050.08</v>
          </cell>
          <cell r="N44">
            <v>3050.08</v>
          </cell>
          <cell r="O44">
            <v>3050.08</v>
          </cell>
          <cell r="P44">
            <v>3050.08</v>
          </cell>
          <cell r="Q44">
            <v>3055.6</v>
          </cell>
          <cell r="R44">
            <v>4583.3999999999996</v>
          </cell>
          <cell r="S44">
            <v>3055.6</v>
          </cell>
          <cell r="T44">
            <v>3055.6</v>
          </cell>
          <cell r="U44">
            <v>3055.6</v>
          </cell>
          <cell r="V44">
            <v>3055.6</v>
          </cell>
          <cell r="W44">
            <v>3055.6</v>
          </cell>
          <cell r="X44">
            <v>4583.3999999999996</v>
          </cell>
          <cell r="Y44">
            <v>3055.6</v>
          </cell>
          <cell r="Z44">
            <v>3055.6</v>
          </cell>
          <cell r="AA44">
            <v>3108.7</v>
          </cell>
          <cell r="AB44">
            <v>3161.8</v>
          </cell>
          <cell r="AC44">
            <v>3167.36</v>
          </cell>
          <cell r="AD44">
            <v>4751.04</v>
          </cell>
          <cell r="AE44">
            <v>3167.36</v>
          </cell>
          <cell r="AF44">
            <v>3167.36</v>
          </cell>
          <cell r="AG44">
            <v>3167.36</v>
          </cell>
          <cell r="AH44">
            <v>3167.36</v>
          </cell>
          <cell r="AI44">
            <v>4751.04</v>
          </cell>
          <cell r="AJ44">
            <v>3167.36</v>
          </cell>
          <cell r="AK44">
            <v>3167.36</v>
          </cell>
          <cell r="AL44">
            <v>3167.36</v>
          </cell>
          <cell r="AM44">
            <v>3167.36</v>
          </cell>
          <cell r="AN44">
            <v>3247.92</v>
          </cell>
          <cell r="AO44">
            <v>4880.16</v>
          </cell>
          <cell r="AP44">
            <v>3253.44</v>
          </cell>
          <cell r="AQ44">
            <v>3253.44</v>
          </cell>
          <cell r="AR44">
            <v>3253.44</v>
          </cell>
          <cell r="AS44">
            <v>3253.44</v>
          </cell>
          <cell r="AT44">
            <v>4880.16</v>
          </cell>
          <cell r="AU44">
            <v>3253.44</v>
          </cell>
          <cell r="AV44">
            <v>3253.44</v>
          </cell>
          <cell r="AW44">
            <v>3253.44</v>
          </cell>
          <cell r="AX44">
            <v>3253.44</v>
          </cell>
          <cell r="AY44">
            <v>3300.24</v>
          </cell>
          <cell r="AZ44">
            <v>3347.04</v>
          </cell>
          <cell r="BA44">
            <v>5028.8999999999996</v>
          </cell>
          <cell r="BB44">
            <v>3352.6</v>
          </cell>
          <cell r="BC44">
            <v>3352.6</v>
          </cell>
          <cell r="BD44">
            <v>3352.6</v>
          </cell>
          <cell r="BE44">
            <v>3352.6</v>
          </cell>
          <cell r="BF44">
            <v>5028.8999999999996</v>
          </cell>
          <cell r="BG44">
            <v>3352.6</v>
          </cell>
          <cell r="BH44">
            <v>3352.6000000000004</v>
          </cell>
          <cell r="BI44">
            <v>3352.6</v>
          </cell>
          <cell r="BJ44">
            <v>3352.6</v>
          </cell>
          <cell r="BK44">
            <v>60</v>
          </cell>
          <cell r="BL44">
            <v>120585.98</v>
          </cell>
          <cell r="BM44">
            <v>120789.37999999999</v>
          </cell>
          <cell r="BN44">
            <v>122619.45999999999</v>
          </cell>
          <cell r="BO44">
            <v>122822.81999999999</v>
          </cell>
          <cell r="BP44">
            <v>121501.14</v>
          </cell>
          <cell r="BQ44">
            <v>121704.5</v>
          </cell>
          <cell r="BR44">
            <v>121907.85999999999</v>
          </cell>
          <cell r="BS44">
            <v>123737.94</v>
          </cell>
          <cell r="BT44">
            <v>123941.3</v>
          </cell>
          <cell r="BU44">
            <v>122619.62000000001</v>
          </cell>
          <cell r="BV44">
            <v>122822.98000000001</v>
          </cell>
          <cell r="BW44">
            <v>123026.34000000001</v>
          </cell>
          <cell r="BX44">
            <v>123276.50000000003</v>
          </cell>
          <cell r="BY44">
            <v>123573.46000000002</v>
          </cell>
          <cell r="BZ44">
            <v>125546.76000000001</v>
          </cell>
          <cell r="CA44">
            <v>124315.96000000002</v>
          </cell>
          <cell r="CB44">
            <v>124612.96000000002</v>
          </cell>
          <cell r="CC44">
            <v>124909.96000000004</v>
          </cell>
          <cell r="CD44">
            <v>125206.96000000004</v>
          </cell>
          <cell r="CE44">
            <v>127180.26000000004</v>
          </cell>
          <cell r="CF44">
            <v>127477.26000000004</v>
          </cell>
          <cell r="CG44">
            <v>126246.46000000005</v>
          </cell>
          <cell r="CH44">
            <v>126543.46000000005</v>
          </cell>
          <cell r="CI44">
            <v>126840.46000000006</v>
          </cell>
          <cell r="CJ44">
            <v>127477.26000000004</v>
          </cell>
        </row>
        <row r="45">
          <cell r="A45">
            <v>338526418</v>
          </cell>
          <cell r="B45" t="str">
            <v>338-52-6418</v>
          </cell>
          <cell r="C45">
            <v>3065.66</v>
          </cell>
          <cell r="D45">
            <v>3416.88</v>
          </cell>
          <cell r="E45">
            <v>3416.88</v>
          </cell>
          <cell r="F45">
            <v>3416.88</v>
          </cell>
          <cell r="G45">
            <v>5130.84</v>
          </cell>
          <cell r="H45">
            <v>3422.4</v>
          </cell>
          <cell r="I45">
            <v>3422.4</v>
          </cell>
          <cell r="J45">
            <v>3422.4</v>
          </cell>
          <cell r="K45">
            <v>3422.4</v>
          </cell>
          <cell r="L45">
            <v>5133.6000000000004</v>
          </cell>
          <cell r="M45">
            <v>3422.4</v>
          </cell>
          <cell r="N45">
            <v>3422.4</v>
          </cell>
          <cell r="O45">
            <v>3422.4</v>
          </cell>
          <cell r="P45">
            <v>3422.4</v>
          </cell>
          <cell r="Q45">
            <v>3422.4</v>
          </cell>
          <cell r="R45">
            <v>5133.6000000000004</v>
          </cell>
          <cell r="S45">
            <v>3427.96</v>
          </cell>
          <cell r="T45">
            <v>3427.96</v>
          </cell>
          <cell r="U45">
            <v>3427.96</v>
          </cell>
          <cell r="V45">
            <v>3427.96</v>
          </cell>
          <cell r="W45">
            <v>3427.96</v>
          </cell>
          <cell r="X45">
            <v>5141.9400000000005</v>
          </cell>
          <cell r="Y45">
            <v>3427.96</v>
          </cell>
          <cell r="Z45">
            <v>3427.96</v>
          </cell>
          <cell r="AA45">
            <v>3495.38</v>
          </cell>
          <cell r="AB45">
            <v>3562.8</v>
          </cell>
          <cell r="AC45">
            <v>3562.8</v>
          </cell>
          <cell r="AD45">
            <v>5344.2000000000007</v>
          </cell>
          <cell r="AE45">
            <v>3568.32</v>
          </cell>
          <cell r="AF45">
            <v>3568.32</v>
          </cell>
          <cell r="AG45">
            <v>3568.32</v>
          </cell>
          <cell r="AH45">
            <v>3568.32</v>
          </cell>
          <cell r="AI45">
            <v>5352.4800000000005</v>
          </cell>
          <cell r="AJ45">
            <v>3568.32</v>
          </cell>
          <cell r="AK45">
            <v>3568.32</v>
          </cell>
          <cell r="AL45">
            <v>3568.32</v>
          </cell>
          <cell r="AM45">
            <v>3568.32</v>
          </cell>
          <cell r="AN45">
            <v>3673.48</v>
          </cell>
          <cell r="AO45">
            <v>5510.22</v>
          </cell>
          <cell r="AP45">
            <v>3673.48</v>
          </cell>
          <cell r="AQ45">
            <v>3679.04</v>
          </cell>
          <cell r="AR45">
            <v>3679.04</v>
          </cell>
          <cell r="AS45">
            <v>3679.04</v>
          </cell>
          <cell r="AT45">
            <v>5518.5599999999995</v>
          </cell>
          <cell r="AU45">
            <v>3679.04</v>
          </cell>
          <cell r="AV45">
            <v>3679.04</v>
          </cell>
          <cell r="AW45">
            <v>3679.04</v>
          </cell>
          <cell r="AX45">
            <v>3679.04</v>
          </cell>
          <cell r="AY45">
            <v>3733.2200000000003</v>
          </cell>
          <cell r="AZ45">
            <v>3787.4</v>
          </cell>
          <cell r="BA45">
            <v>5681.1</v>
          </cell>
          <cell r="BB45">
            <v>3787.4</v>
          </cell>
          <cell r="BC45">
            <v>3792.92</v>
          </cell>
          <cell r="BD45">
            <v>3792.92</v>
          </cell>
          <cell r="BE45">
            <v>3792.92</v>
          </cell>
          <cell r="BF45">
            <v>5689.38</v>
          </cell>
          <cell r="BG45">
            <v>3792.92</v>
          </cell>
          <cell r="BH45">
            <v>3792.92</v>
          </cell>
          <cell r="BI45">
            <v>3792.92</v>
          </cell>
          <cell r="BJ45">
            <v>3792.92</v>
          </cell>
          <cell r="BK45">
            <v>60</v>
          </cell>
          <cell r="BL45">
            <v>135452.16000000009</v>
          </cell>
          <cell r="BM45">
            <v>135708.7600000001</v>
          </cell>
          <cell r="BN45">
            <v>137802.10000000009</v>
          </cell>
          <cell r="BO45">
            <v>138058.70000000007</v>
          </cell>
          <cell r="BP45">
            <v>136606.90000000008</v>
          </cell>
          <cell r="BQ45">
            <v>136863.54000000007</v>
          </cell>
          <cell r="BR45">
            <v>137120.18000000005</v>
          </cell>
          <cell r="BS45">
            <v>139216.34000000003</v>
          </cell>
          <cell r="BT45">
            <v>139472.98000000004</v>
          </cell>
          <cell r="BU45">
            <v>138018.42000000004</v>
          </cell>
          <cell r="BV45">
            <v>138275.06000000003</v>
          </cell>
          <cell r="BW45">
            <v>138531.70000000001</v>
          </cell>
          <cell r="BX45">
            <v>138842.52000000002</v>
          </cell>
          <cell r="BY45">
            <v>139207.51999999996</v>
          </cell>
          <cell r="BZ45">
            <v>141466.21999999997</v>
          </cell>
          <cell r="CA45">
            <v>140120.01999999996</v>
          </cell>
          <cell r="CB45">
            <v>140484.97999999998</v>
          </cell>
          <cell r="CC45">
            <v>140849.93999999997</v>
          </cell>
          <cell r="CD45">
            <v>141214.89999999997</v>
          </cell>
          <cell r="CE45">
            <v>143476.31999999998</v>
          </cell>
          <cell r="CF45">
            <v>143841.27999999997</v>
          </cell>
          <cell r="CG45">
            <v>142492.25999999995</v>
          </cell>
          <cell r="CH45">
            <v>142857.21999999997</v>
          </cell>
          <cell r="CI45">
            <v>143222.18</v>
          </cell>
          <cell r="CJ45">
            <v>143841.27999999997</v>
          </cell>
        </row>
        <row r="46">
          <cell r="A46">
            <v>356744036</v>
          </cell>
          <cell r="B46" t="str">
            <v>356-74-4036</v>
          </cell>
          <cell r="C46">
            <v>2070.4</v>
          </cell>
          <cell r="D46">
            <v>2108.84</v>
          </cell>
          <cell r="E46">
            <v>2108.84</v>
          </cell>
          <cell r="F46">
            <v>2108.84</v>
          </cell>
          <cell r="G46">
            <v>3163.26</v>
          </cell>
          <cell r="H46">
            <v>2108.84</v>
          </cell>
          <cell r="I46">
            <v>2108.84</v>
          </cell>
          <cell r="J46">
            <v>2108.84</v>
          </cell>
          <cell r="K46">
            <v>2108.84</v>
          </cell>
          <cell r="L46">
            <v>3163.26</v>
          </cell>
          <cell r="M46">
            <v>2184.02</v>
          </cell>
          <cell r="N46">
            <v>2411.3999999999996</v>
          </cell>
          <cell r="O46">
            <v>2413.2399999999998</v>
          </cell>
          <cell r="P46">
            <v>2413.2399999999998</v>
          </cell>
          <cell r="Q46">
            <v>2413.2399999999998</v>
          </cell>
          <cell r="R46">
            <v>3619.8599999999997</v>
          </cell>
          <cell r="S46">
            <v>2413.2399999999998</v>
          </cell>
          <cell r="T46">
            <v>2413.2399999999998</v>
          </cell>
          <cell r="U46">
            <v>2413.2399999999998</v>
          </cell>
          <cell r="V46">
            <v>2413.2399999999998</v>
          </cell>
          <cell r="W46">
            <v>2413.2399999999998</v>
          </cell>
          <cell r="X46">
            <v>3619.8599999999997</v>
          </cell>
          <cell r="Y46">
            <v>2413.2399999999998</v>
          </cell>
          <cell r="Z46">
            <v>2415.08</v>
          </cell>
          <cell r="AA46">
            <v>2476.96</v>
          </cell>
          <cell r="AB46">
            <v>2537</v>
          </cell>
          <cell r="AC46">
            <v>2537</v>
          </cell>
          <cell r="AD46">
            <v>3805.5</v>
          </cell>
          <cell r="AE46">
            <v>2537</v>
          </cell>
          <cell r="AF46">
            <v>2537</v>
          </cell>
          <cell r="AG46">
            <v>2537</v>
          </cell>
          <cell r="AH46">
            <v>2537</v>
          </cell>
          <cell r="AI46">
            <v>3805.5</v>
          </cell>
          <cell r="AJ46">
            <v>2552.7600000000002</v>
          </cell>
          <cell r="AK46">
            <v>2721.24</v>
          </cell>
          <cell r="AL46">
            <v>2538.8599999999997</v>
          </cell>
          <cell r="AM46">
            <v>2540.7199999999998</v>
          </cell>
          <cell r="AN46">
            <v>2616.4</v>
          </cell>
          <cell r="AO46">
            <v>3924.6000000000004</v>
          </cell>
          <cell r="AP46">
            <v>2616.4</v>
          </cell>
          <cell r="AQ46">
            <v>2616.4</v>
          </cell>
          <cell r="AR46">
            <v>2616.4</v>
          </cell>
          <cell r="AS46">
            <v>2616.4</v>
          </cell>
          <cell r="AT46">
            <v>3924.6000000000004</v>
          </cell>
          <cell r="AU46">
            <v>2616.4</v>
          </cell>
          <cell r="AV46">
            <v>2616.4</v>
          </cell>
          <cell r="AW46">
            <v>2616.4</v>
          </cell>
          <cell r="AX46">
            <v>2623.7799999999997</v>
          </cell>
          <cell r="AZ46">
            <v>3494.76</v>
          </cell>
          <cell r="BA46">
            <v>5242.1400000000003</v>
          </cell>
          <cell r="BB46">
            <v>3494.76</v>
          </cell>
          <cell r="BC46">
            <v>3494.76</v>
          </cell>
          <cell r="BD46">
            <v>3494.76</v>
          </cell>
          <cell r="BE46">
            <v>3494.76</v>
          </cell>
          <cell r="BF46">
            <v>5242.1400000000003</v>
          </cell>
          <cell r="BG46">
            <v>3494.76</v>
          </cell>
          <cell r="BH46">
            <v>3494.76</v>
          </cell>
          <cell r="BI46">
            <v>3494.76</v>
          </cell>
          <cell r="BJ46">
            <v>3497.5200000000004</v>
          </cell>
          <cell r="BK46">
            <v>59</v>
          </cell>
          <cell r="BL46">
            <v>92721.319999999992</v>
          </cell>
          <cell r="BM46">
            <v>93228.87999999999</v>
          </cell>
          <cell r="BN46">
            <v>95044.639999999985</v>
          </cell>
          <cell r="BO46">
            <v>95552.199999999983</v>
          </cell>
          <cell r="BP46">
            <v>95005.339999999982</v>
          </cell>
          <cell r="BQ46">
            <v>95512.89999999998</v>
          </cell>
          <cell r="BR46">
            <v>96020.459999999977</v>
          </cell>
          <cell r="BS46">
            <v>97836.219999999972</v>
          </cell>
          <cell r="BT46">
            <v>98343.77999999997</v>
          </cell>
          <cell r="BU46">
            <v>97796.919999999969</v>
          </cell>
          <cell r="BV46">
            <v>98229.299999999959</v>
          </cell>
          <cell r="BW46">
            <v>98441.679999999949</v>
          </cell>
          <cell r="BX46">
            <v>96028.439999999973</v>
          </cell>
          <cell r="BY46">
            <v>97109.959999999963</v>
          </cell>
          <cell r="BZ46">
            <v>99938.859999999957</v>
          </cell>
          <cell r="CA46">
            <v>99813.759999999966</v>
          </cell>
          <cell r="CB46">
            <v>100895.27999999996</v>
          </cell>
          <cell r="CC46">
            <v>101976.79999999996</v>
          </cell>
          <cell r="CD46">
            <v>103058.31999999996</v>
          </cell>
          <cell r="CE46">
            <v>105887.21999999997</v>
          </cell>
          <cell r="CF46">
            <v>106968.73999999996</v>
          </cell>
          <cell r="CG46">
            <v>106843.63999999996</v>
          </cell>
          <cell r="CH46">
            <v>107925.15999999996</v>
          </cell>
          <cell r="CI46">
            <v>109007.59999999998</v>
          </cell>
          <cell r="CJ46">
            <v>109007.59999999998</v>
          </cell>
        </row>
        <row r="47">
          <cell r="A47">
            <v>359409070</v>
          </cell>
          <cell r="B47" t="str">
            <v>359-40-9070</v>
          </cell>
          <cell r="C47">
            <v>2325.96</v>
          </cell>
          <cell r="D47">
            <v>2364.44</v>
          </cell>
          <cell r="E47">
            <v>2364.44</v>
          </cell>
          <cell r="F47">
            <v>2364.44</v>
          </cell>
          <cell r="G47">
            <v>3546.66</v>
          </cell>
          <cell r="H47">
            <v>2364.44</v>
          </cell>
          <cell r="I47">
            <v>2364.44</v>
          </cell>
          <cell r="J47">
            <v>2367.23</v>
          </cell>
          <cell r="K47">
            <v>2368.16</v>
          </cell>
          <cell r="L47">
            <v>3552.24</v>
          </cell>
          <cell r="M47">
            <v>2368.16</v>
          </cell>
          <cell r="N47">
            <v>2368.16</v>
          </cell>
          <cell r="O47">
            <v>2368.16</v>
          </cell>
          <cell r="P47">
            <v>2368.16</v>
          </cell>
          <cell r="Q47">
            <v>2368.16</v>
          </cell>
          <cell r="R47">
            <v>3552.24</v>
          </cell>
          <cell r="S47">
            <v>2368.16</v>
          </cell>
          <cell r="T47">
            <v>2368.16</v>
          </cell>
          <cell r="U47">
            <v>2368.16</v>
          </cell>
          <cell r="V47">
            <v>2379.23</v>
          </cell>
          <cell r="W47">
            <v>2382.92</v>
          </cell>
          <cell r="X47">
            <v>3574.38</v>
          </cell>
          <cell r="Y47">
            <v>2382.92</v>
          </cell>
          <cell r="Z47">
            <v>2382.92</v>
          </cell>
          <cell r="AA47">
            <v>2429.92</v>
          </cell>
          <cell r="AB47">
            <v>2476.92</v>
          </cell>
          <cell r="AC47">
            <v>2476.92</v>
          </cell>
          <cell r="AD47">
            <v>3715.38</v>
          </cell>
          <cell r="AE47">
            <v>2476.92</v>
          </cell>
          <cell r="AF47">
            <v>2476.92</v>
          </cell>
          <cell r="AG47">
            <v>2476.92</v>
          </cell>
          <cell r="AH47">
            <v>2481.06</v>
          </cell>
          <cell r="AI47">
            <v>3723.66</v>
          </cell>
          <cell r="AJ47">
            <v>2482.44</v>
          </cell>
          <cell r="AK47">
            <v>2482.44</v>
          </cell>
          <cell r="AL47">
            <v>2482.44</v>
          </cell>
          <cell r="AM47">
            <v>2482.44</v>
          </cell>
          <cell r="AN47">
            <v>2559.4</v>
          </cell>
          <cell r="AO47">
            <v>3839.1000000000004</v>
          </cell>
          <cell r="AP47">
            <v>2559.4</v>
          </cell>
          <cell r="AQ47">
            <v>2559.4</v>
          </cell>
          <cell r="AR47">
            <v>2559.4</v>
          </cell>
          <cell r="AS47">
            <v>2559.4</v>
          </cell>
          <cell r="AT47">
            <v>3846.0499999999997</v>
          </cell>
          <cell r="AU47">
            <v>2564.96</v>
          </cell>
          <cell r="AV47">
            <v>2564.96</v>
          </cell>
          <cell r="AW47">
            <v>2564.96</v>
          </cell>
          <cell r="AX47">
            <v>2564.96</v>
          </cell>
          <cell r="AY47">
            <v>2602.7600000000002</v>
          </cell>
          <cell r="AZ47">
            <v>2640.56</v>
          </cell>
          <cell r="BA47">
            <v>3960.84</v>
          </cell>
          <cell r="BB47">
            <v>2640.56</v>
          </cell>
          <cell r="BC47">
            <v>2640.56</v>
          </cell>
          <cell r="BD47">
            <v>2640.56</v>
          </cell>
          <cell r="BE47">
            <v>2640.56</v>
          </cell>
          <cell r="BF47">
            <v>3967.74</v>
          </cell>
          <cell r="BG47">
            <v>2646.08</v>
          </cell>
          <cell r="BH47">
            <v>2646.08</v>
          </cell>
          <cell r="BI47">
            <v>2646.08</v>
          </cell>
          <cell r="BJ47">
            <v>2646.08</v>
          </cell>
          <cell r="BK47">
            <v>60</v>
          </cell>
          <cell r="BL47">
            <v>93920.76</v>
          </cell>
          <cell r="BM47">
            <v>94115.72</v>
          </cell>
          <cell r="BN47">
            <v>95590.38</v>
          </cell>
          <cell r="BO47">
            <v>95785.34</v>
          </cell>
          <cell r="BP47">
            <v>94798.079999999987</v>
          </cell>
          <cell r="BQ47">
            <v>94993.039999999979</v>
          </cell>
          <cell r="BR47">
            <v>95187.999999999956</v>
          </cell>
          <cell r="BS47">
            <v>96666.819999999963</v>
          </cell>
          <cell r="BT47">
            <v>96863.619999999966</v>
          </cell>
          <cell r="BU47">
            <v>95876.339999999982</v>
          </cell>
          <cell r="BV47">
            <v>96073.139999999985</v>
          </cell>
          <cell r="BW47">
            <v>96269.94</v>
          </cell>
          <cell r="BX47">
            <v>96504.54</v>
          </cell>
          <cell r="BY47">
            <v>96776.939999999988</v>
          </cell>
          <cell r="BZ47">
            <v>98369.619999999981</v>
          </cell>
          <cell r="CA47">
            <v>97457.94</v>
          </cell>
          <cell r="CB47">
            <v>97730.340000000011</v>
          </cell>
          <cell r="CC47">
            <v>98002.74000000002</v>
          </cell>
          <cell r="CD47">
            <v>98275.140000000014</v>
          </cell>
          <cell r="CE47">
            <v>99863.650000000023</v>
          </cell>
          <cell r="CF47">
            <v>100126.81000000003</v>
          </cell>
          <cell r="CG47">
            <v>99198.510000000009</v>
          </cell>
          <cell r="CH47">
            <v>99461.67</v>
          </cell>
          <cell r="CI47">
            <v>99724.83</v>
          </cell>
          <cell r="CJ47">
            <v>100126.81000000003</v>
          </cell>
        </row>
        <row r="48">
          <cell r="A48">
            <v>359489284</v>
          </cell>
          <cell r="B48" t="str">
            <v>359-48-9284</v>
          </cell>
          <cell r="C48">
            <v>2197.08</v>
          </cell>
          <cell r="D48">
            <v>2235.56</v>
          </cell>
          <cell r="E48">
            <v>2235.56</v>
          </cell>
          <cell r="F48">
            <v>2235.56</v>
          </cell>
          <cell r="G48">
            <v>3357.48</v>
          </cell>
          <cell r="H48">
            <v>2241.08</v>
          </cell>
          <cell r="I48">
            <v>2241.08</v>
          </cell>
          <cell r="J48">
            <v>2241.08</v>
          </cell>
          <cell r="K48">
            <v>2241.08</v>
          </cell>
          <cell r="L48">
            <v>3361.62</v>
          </cell>
          <cell r="M48">
            <v>2241.08</v>
          </cell>
          <cell r="N48">
            <v>2241.08</v>
          </cell>
          <cell r="O48">
            <v>2241.08</v>
          </cell>
          <cell r="P48">
            <v>2241.08</v>
          </cell>
          <cell r="Q48">
            <v>2241.08</v>
          </cell>
          <cell r="R48">
            <v>3361.62</v>
          </cell>
          <cell r="S48">
            <v>2245.25</v>
          </cell>
          <cell r="T48">
            <v>2246.64</v>
          </cell>
          <cell r="U48">
            <v>2246.64</v>
          </cell>
          <cell r="V48">
            <v>2246.64</v>
          </cell>
          <cell r="W48">
            <v>2246.64</v>
          </cell>
          <cell r="X48">
            <v>3369.96</v>
          </cell>
          <cell r="Y48">
            <v>2246.64</v>
          </cell>
          <cell r="Z48">
            <v>2246.64</v>
          </cell>
          <cell r="AA48">
            <v>2282.6</v>
          </cell>
          <cell r="AB48">
            <v>2318.56</v>
          </cell>
          <cell r="AC48">
            <v>2318.56</v>
          </cell>
          <cell r="AD48">
            <v>3477.84</v>
          </cell>
          <cell r="AE48">
            <v>2322.6999999999998</v>
          </cell>
          <cell r="AF48">
            <v>2324.08</v>
          </cell>
          <cell r="AG48">
            <v>2324.08</v>
          </cell>
          <cell r="AH48">
            <v>2324.08</v>
          </cell>
          <cell r="AI48">
            <v>3486.12</v>
          </cell>
          <cell r="AJ48">
            <v>2324.08</v>
          </cell>
          <cell r="AK48">
            <v>2324.08</v>
          </cell>
          <cell r="AL48">
            <v>2324.08</v>
          </cell>
          <cell r="AM48">
            <v>2324.08</v>
          </cell>
          <cell r="AN48">
            <v>2391.64</v>
          </cell>
          <cell r="AO48">
            <v>3587.46</v>
          </cell>
          <cell r="AP48">
            <v>2391.64</v>
          </cell>
          <cell r="AQ48">
            <v>2395.7799999999997</v>
          </cell>
          <cell r="AR48">
            <v>2397.16</v>
          </cell>
          <cell r="AS48">
            <v>2397.16</v>
          </cell>
          <cell r="AT48">
            <v>3595.74</v>
          </cell>
          <cell r="AU48">
            <v>2397.16</v>
          </cell>
          <cell r="AV48">
            <v>2397.16</v>
          </cell>
          <cell r="AW48">
            <v>2397.16</v>
          </cell>
          <cell r="AX48">
            <v>2397.16</v>
          </cell>
          <cell r="AY48">
            <v>2421.52</v>
          </cell>
          <cell r="AZ48">
            <v>2445.88</v>
          </cell>
          <cell r="BA48">
            <v>3668.82</v>
          </cell>
          <cell r="BB48">
            <v>2445.88</v>
          </cell>
          <cell r="BC48">
            <v>2450.0500000000002</v>
          </cell>
          <cell r="BD48">
            <v>2451.44</v>
          </cell>
          <cell r="BE48">
            <v>2451.44</v>
          </cell>
          <cell r="BF48">
            <v>3677.16</v>
          </cell>
          <cell r="BG48">
            <v>2451.44</v>
          </cell>
          <cell r="BH48">
            <v>2451.44</v>
          </cell>
          <cell r="BI48">
            <v>2451.44</v>
          </cell>
          <cell r="BJ48">
            <v>2451.44</v>
          </cell>
          <cell r="BK48">
            <v>60</v>
          </cell>
          <cell r="BL48">
            <v>88527.11</v>
          </cell>
          <cell r="BM48">
            <v>88683.19</v>
          </cell>
          <cell r="BN48">
            <v>90035.09</v>
          </cell>
          <cell r="BO48">
            <v>90191.170000000013</v>
          </cell>
          <cell r="BP48">
            <v>89229.47</v>
          </cell>
          <cell r="BQ48">
            <v>89385.55</v>
          </cell>
          <cell r="BR48">
            <v>89541.63</v>
          </cell>
          <cell r="BS48">
            <v>90896.290000000008</v>
          </cell>
          <cell r="BT48">
            <v>91052.37000000001</v>
          </cell>
          <cell r="BU48">
            <v>90087.910000000018</v>
          </cell>
          <cell r="BV48">
            <v>90243.990000000034</v>
          </cell>
          <cell r="BW48">
            <v>90400.070000000022</v>
          </cell>
          <cell r="BX48">
            <v>90580.510000000038</v>
          </cell>
          <cell r="BY48">
            <v>90785.310000000041</v>
          </cell>
          <cell r="BZ48">
            <v>92213.050000000047</v>
          </cell>
          <cell r="CA48">
            <v>91297.310000000056</v>
          </cell>
          <cell r="CB48">
            <v>91502.110000000059</v>
          </cell>
          <cell r="CC48">
            <v>91706.910000000062</v>
          </cell>
          <cell r="CD48">
            <v>91911.71000000005</v>
          </cell>
          <cell r="CE48">
            <v>93342.230000000054</v>
          </cell>
          <cell r="CF48">
            <v>93547.030000000042</v>
          </cell>
          <cell r="CG48">
            <v>92628.510000000038</v>
          </cell>
          <cell r="CH48">
            <v>92833.310000000041</v>
          </cell>
          <cell r="CI48">
            <v>93038.11000000003</v>
          </cell>
          <cell r="CJ48">
            <v>93547.030000000042</v>
          </cell>
        </row>
        <row r="49">
          <cell r="A49">
            <v>364543603</v>
          </cell>
          <cell r="B49" t="str">
            <v>364-54-3603</v>
          </cell>
          <cell r="C49">
            <v>2648.42</v>
          </cell>
          <cell r="D49">
            <v>2687</v>
          </cell>
          <cell r="E49">
            <v>2687</v>
          </cell>
          <cell r="F49">
            <v>2687</v>
          </cell>
          <cell r="G49">
            <v>4030.5</v>
          </cell>
          <cell r="H49">
            <v>2687</v>
          </cell>
          <cell r="I49">
            <v>2687</v>
          </cell>
          <cell r="J49">
            <v>2692.56</v>
          </cell>
          <cell r="K49">
            <v>2692.56</v>
          </cell>
          <cell r="L49">
            <v>4038.84</v>
          </cell>
          <cell r="M49">
            <v>2692.56</v>
          </cell>
          <cell r="N49">
            <v>2692.56</v>
          </cell>
          <cell r="O49">
            <v>2692.56</v>
          </cell>
          <cell r="P49">
            <v>2692.56</v>
          </cell>
          <cell r="Q49">
            <v>2692.56</v>
          </cell>
          <cell r="R49">
            <v>4038.84</v>
          </cell>
          <cell r="S49">
            <v>2692.56</v>
          </cell>
          <cell r="T49">
            <v>2692.56</v>
          </cell>
          <cell r="U49">
            <v>2692.56</v>
          </cell>
          <cell r="V49">
            <v>2698.08</v>
          </cell>
          <cell r="W49">
            <v>2698.08</v>
          </cell>
          <cell r="X49">
            <v>3909.74</v>
          </cell>
          <cell r="Y49">
            <v>2698.08</v>
          </cell>
          <cell r="Z49">
            <v>2698.08</v>
          </cell>
          <cell r="AA49">
            <v>2751.04</v>
          </cell>
          <cell r="AB49">
            <v>2804</v>
          </cell>
          <cell r="AC49">
            <v>2804</v>
          </cell>
          <cell r="AD49">
            <v>4206</v>
          </cell>
          <cell r="AE49">
            <v>2804</v>
          </cell>
          <cell r="AF49">
            <v>2804</v>
          </cell>
          <cell r="AG49">
            <v>2804</v>
          </cell>
          <cell r="AH49">
            <v>2809.56</v>
          </cell>
          <cell r="AI49">
            <v>4214.34</v>
          </cell>
          <cell r="AJ49">
            <v>2809.56</v>
          </cell>
          <cell r="AK49">
            <v>2809.56</v>
          </cell>
          <cell r="AL49">
            <v>2809.56</v>
          </cell>
          <cell r="AM49">
            <v>2809.56</v>
          </cell>
          <cell r="AN49">
            <v>2750.3199999999997</v>
          </cell>
          <cell r="AO49">
            <v>4338.24</v>
          </cell>
          <cell r="AP49">
            <v>2892.16</v>
          </cell>
          <cell r="AQ49">
            <v>2892.16</v>
          </cell>
          <cell r="AR49">
            <v>2892.16</v>
          </cell>
          <cell r="AS49">
            <v>2892.16</v>
          </cell>
          <cell r="AT49">
            <v>4346.5199999999995</v>
          </cell>
          <cell r="AU49">
            <v>2897.68</v>
          </cell>
          <cell r="AV49">
            <v>2897.68</v>
          </cell>
          <cell r="AW49">
            <v>2897.68</v>
          </cell>
          <cell r="AX49">
            <v>2897.68</v>
          </cell>
          <cell r="AY49">
            <v>2940.2200000000003</v>
          </cell>
          <cell r="AZ49">
            <v>2982.76</v>
          </cell>
          <cell r="BA49">
            <v>4474.1400000000003</v>
          </cell>
          <cell r="BB49">
            <v>2982.76</v>
          </cell>
          <cell r="BC49">
            <v>2982.76</v>
          </cell>
          <cell r="BD49">
            <v>2982.76</v>
          </cell>
          <cell r="BE49">
            <v>2982.76</v>
          </cell>
          <cell r="BF49">
            <v>4482.4800000000005</v>
          </cell>
          <cell r="BG49">
            <v>2988.32</v>
          </cell>
          <cell r="BH49">
            <v>2988.3199999999997</v>
          </cell>
          <cell r="BI49">
            <v>2988.32</v>
          </cell>
          <cell r="BJ49">
            <v>2988.32</v>
          </cell>
          <cell r="BK49">
            <v>60</v>
          </cell>
          <cell r="BL49">
            <v>106410.01999999997</v>
          </cell>
          <cell r="BM49">
            <v>106473.34</v>
          </cell>
          <cell r="BN49">
            <v>108124.58</v>
          </cell>
          <cell r="BO49">
            <v>108329.74</v>
          </cell>
          <cell r="BP49">
            <v>107191.40000000001</v>
          </cell>
          <cell r="BQ49">
            <v>107396.56000000001</v>
          </cell>
          <cell r="BR49">
            <v>107601.72000000002</v>
          </cell>
          <cell r="BS49">
            <v>109255.68000000002</v>
          </cell>
          <cell r="BT49">
            <v>109460.80000000002</v>
          </cell>
          <cell r="BU49">
            <v>108319.64000000001</v>
          </cell>
          <cell r="BV49">
            <v>108524.76000000001</v>
          </cell>
          <cell r="BW49">
            <v>108729.87999999998</v>
          </cell>
          <cell r="BX49">
            <v>108977.53999999998</v>
          </cell>
          <cell r="BY49">
            <v>109267.73999999998</v>
          </cell>
          <cell r="BZ49">
            <v>111049.31999999998</v>
          </cell>
          <cell r="CA49">
            <v>109993.23999999998</v>
          </cell>
          <cell r="CB49">
            <v>110283.43999999996</v>
          </cell>
          <cell r="CC49">
            <v>110573.63999999996</v>
          </cell>
          <cell r="CD49">
            <v>110863.83999999995</v>
          </cell>
          <cell r="CE49">
            <v>112648.23999999995</v>
          </cell>
          <cell r="CF49">
            <v>112938.47999999995</v>
          </cell>
          <cell r="CG49">
            <v>112017.05999999997</v>
          </cell>
          <cell r="CH49">
            <v>112307.29999999996</v>
          </cell>
          <cell r="CI49">
            <v>112597.53999999998</v>
          </cell>
          <cell r="CJ49">
            <v>112938.47999999995</v>
          </cell>
        </row>
        <row r="50">
          <cell r="A50">
            <v>387462519</v>
          </cell>
          <cell r="B50" t="str">
            <v>387-46-2519</v>
          </cell>
          <cell r="C50">
            <v>3953.12</v>
          </cell>
          <cell r="D50">
            <v>4011.52</v>
          </cell>
          <cell r="E50">
            <v>4011.52</v>
          </cell>
          <cell r="F50">
            <v>4015.24</v>
          </cell>
          <cell r="G50">
            <v>6022.86</v>
          </cell>
          <cell r="H50">
            <v>4015.24</v>
          </cell>
          <cell r="I50">
            <v>4015.24</v>
          </cell>
          <cell r="J50">
            <v>4015.24</v>
          </cell>
          <cell r="K50">
            <v>4015.24</v>
          </cell>
          <cell r="L50">
            <v>6022.86</v>
          </cell>
          <cell r="M50">
            <v>4015.24</v>
          </cell>
          <cell r="N50">
            <v>4015.24</v>
          </cell>
          <cell r="O50">
            <v>4015.24</v>
          </cell>
          <cell r="P50">
            <v>4015.24</v>
          </cell>
          <cell r="Q50">
            <v>4015.24</v>
          </cell>
          <cell r="R50">
            <v>6028.38</v>
          </cell>
          <cell r="S50">
            <v>4018.92</v>
          </cell>
          <cell r="T50">
            <v>4018.92</v>
          </cell>
          <cell r="U50">
            <v>4018.92</v>
          </cell>
          <cell r="V50">
            <v>4018.92</v>
          </cell>
          <cell r="W50">
            <v>4018.92</v>
          </cell>
          <cell r="X50">
            <v>6028.38</v>
          </cell>
          <cell r="Y50">
            <v>4018.92</v>
          </cell>
          <cell r="Z50">
            <v>4018.92</v>
          </cell>
          <cell r="AA50">
            <v>4099.08</v>
          </cell>
          <cell r="AB50">
            <v>4179.24</v>
          </cell>
          <cell r="AC50">
            <v>4179.24</v>
          </cell>
          <cell r="AD50">
            <v>6274.38</v>
          </cell>
          <cell r="AE50">
            <v>4182.92</v>
          </cell>
          <cell r="AF50">
            <v>4182.92</v>
          </cell>
          <cell r="AG50">
            <v>4182.92</v>
          </cell>
          <cell r="AH50">
            <v>4182.92</v>
          </cell>
          <cell r="AI50">
            <v>6274.38</v>
          </cell>
          <cell r="AJ50">
            <v>4182.92</v>
          </cell>
          <cell r="AK50">
            <v>4182.92</v>
          </cell>
          <cell r="AL50">
            <v>4182.92</v>
          </cell>
          <cell r="AM50">
            <v>4182.92</v>
          </cell>
          <cell r="AN50">
            <v>4318.3599999999997</v>
          </cell>
          <cell r="AO50">
            <v>6479.4</v>
          </cell>
          <cell r="AP50">
            <v>4322.08</v>
          </cell>
          <cell r="AQ50">
            <v>4322.08</v>
          </cell>
          <cell r="AR50">
            <v>4322.08</v>
          </cell>
          <cell r="AS50">
            <v>4322.08</v>
          </cell>
          <cell r="AT50">
            <v>6483.12</v>
          </cell>
          <cell r="AU50">
            <v>4322.08</v>
          </cell>
          <cell r="AV50">
            <v>4322.08</v>
          </cell>
          <cell r="AW50">
            <v>4322.08</v>
          </cell>
          <cell r="AX50">
            <v>4322.08</v>
          </cell>
          <cell r="AY50">
            <v>4394.32</v>
          </cell>
          <cell r="AZ50">
            <v>4466.5600000000004</v>
          </cell>
          <cell r="BA50">
            <v>6707.22</v>
          </cell>
          <cell r="BB50">
            <v>4481.32</v>
          </cell>
          <cell r="BC50">
            <v>4481.32</v>
          </cell>
          <cell r="BD50">
            <v>4481.32</v>
          </cell>
          <cell r="BE50">
            <v>4481.32</v>
          </cell>
          <cell r="BF50">
            <v>6721.98</v>
          </cell>
          <cell r="BG50">
            <v>4481.32</v>
          </cell>
          <cell r="BH50">
            <v>4481.32</v>
          </cell>
          <cell r="BI50">
            <v>4481.32</v>
          </cell>
          <cell r="BJ50">
            <v>4481.32</v>
          </cell>
          <cell r="BK50">
            <v>60</v>
          </cell>
          <cell r="BL50">
            <v>158880.04000000007</v>
          </cell>
          <cell r="BM50">
            <v>159186.88000000003</v>
          </cell>
          <cell r="BN50">
            <v>161654.76</v>
          </cell>
          <cell r="BO50">
            <v>161961.60000000001</v>
          </cell>
          <cell r="BP50">
            <v>160260.81999999998</v>
          </cell>
          <cell r="BQ50">
            <v>160567.65999999995</v>
          </cell>
          <cell r="BR50">
            <v>160874.49999999991</v>
          </cell>
          <cell r="BS50">
            <v>163342.37999999992</v>
          </cell>
          <cell r="BT50">
            <v>163649.21999999994</v>
          </cell>
          <cell r="BU50">
            <v>161948.43999999992</v>
          </cell>
          <cell r="BV50">
            <v>162255.27999999991</v>
          </cell>
          <cell r="BW50">
            <v>162562.11999999991</v>
          </cell>
          <cell r="BX50">
            <v>162941.19999999992</v>
          </cell>
          <cell r="BY50">
            <v>163392.51999999993</v>
          </cell>
          <cell r="BZ50">
            <v>166084.49999999994</v>
          </cell>
          <cell r="CA50">
            <v>164537.43999999994</v>
          </cell>
          <cell r="CB50">
            <v>164999.83999999997</v>
          </cell>
          <cell r="CC50">
            <v>165462.24</v>
          </cell>
          <cell r="CD50">
            <v>165924.64000000001</v>
          </cell>
          <cell r="CE50">
            <v>168627.7</v>
          </cell>
          <cell r="CF50">
            <v>169090.10000000003</v>
          </cell>
          <cell r="CG50">
            <v>167543.04000000004</v>
          </cell>
          <cell r="CH50">
            <v>168005.44000000003</v>
          </cell>
          <cell r="CI50">
            <v>168467.84000000005</v>
          </cell>
          <cell r="CJ50">
            <v>169090.10000000003</v>
          </cell>
        </row>
        <row r="51">
          <cell r="A51">
            <v>390723063</v>
          </cell>
          <cell r="B51" t="str">
            <v>390-72-3063</v>
          </cell>
          <cell r="C51">
            <v>4374.8600000000006</v>
          </cell>
          <cell r="D51">
            <v>4438.88</v>
          </cell>
          <cell r="E51">
            <v>4438.88</v>
          </cell>
          <cell r="F51">
            <v>4438.88</v>
          </cell>
          <cell r="G51">
            <v>6658.32</v>
          </cell>
          <cell r="H51">
            <v>4438.88</v>
          </cell>
          <cell r="I51">
            <v>4438.88</v>
          </cell>
          <cell r="J51">
            <v>4438.88</v>
          </cell>
          <cell r="K51">
            <v>4438.88</v>
          </cell>
          <cell r="L51">
            <v>6658.32</v>
          </cell>
          <cell r="M51">
            <v>4438.88</v>
          </cell>
          <cell r="N51">
            <v>4438.88</v>
          </cell>
          <cell r="O51">
            <v>4444.3999999999996</v>
          </cell>
          <cell r="P51">
            <v>4444.3999999999996</v>
          </cell>
          <cell r="Q51">
            <v>4444.3999999999996</v>
          </cell>
          <cell r="R51">
            <v>6666.5999999999995</v>
          </cell>
          <cell r="S51">
            <v>4444.3999999999996</v>
          </cell>
          <cell r="T51">
            <v>4444.3999999999996</v>
          </cell>
          <cell r="U51">
            <v>4444.3999999999996</v>
          </cell>
          <cell r="V51">
            <v>4444.3999999999996</v>
          </cell>
          <cell r="W51">
            <v>4444.3999999999996</v>
          </cell>
          <cell r="X51">
            <v>6666.5999999999995</v>
          </cell>
          <cell r="Y51">
            <v>4444.3999999999996</v>
          </cell>
          <cell r="Z51">
            <v>4444.3999999999996</v>
          </cell>
          <cell r="AA51">
            <v>4531.2199999999993</v>
          </cell>
          <cell r="AB51">
            <v>4612.4799999999996</v>
          </cell>
          <cell r="AC51">
            <v>4612.4799999999996</v>
          </cell>
          <cell r="AD51">
            <v>6918.7199999999993</v>
          </cell>
          <cell r="AE51">
            <v>4612.4799999999996</v>
          </cell>
          <cell r="AF51">
            <v>4612.4799999999996</v>
          </cell>
          <cell r="AG51">
            <v>4612.4799999999996</v>
          </cell>
          <cell r="AH51">
            <v>4612.4799999999996</v>
          </cell>
          <cell r="AI51">
            <v>6918.7199999999993</v>
          </cell>
          <cell r="AJ51">
            <v>4612.4799999999996</v>
          </cell>
          <cell r="AK51">
            <v>4612.4799999999996</v>
          </cell>
          <cell r="AL51">
            <v>4612.4799999999996</v>
          </cell>
          <cell r="AM51">
            <v>4618</v>
          </cell>
          <cell r="AN51">
            <v>4754.68</v>
          </cell>
          <cell r="AO51">
            <v>7132.02</v>
          </cell>
          <cell r="AP51">
            <v>4754.68</v>
          </cell>
          <cell r="AQ51">
            <v>4754.68</v>
          </cell>
          <cell r="AR51">
            <v>4754.68</v>
          </cell>
          <cell r="AS51">
            <v>4754.68</v>
          </cell>
          <cell r="AT51">
            <v>7132.02</v>
          </cell>
          <cell r="AU51">
            <v>4754.68</v>
          </cell>
          <cell r="AV51">
            <v>4754.68</v>
          </cell>
          <cell r="AW51">
            <v>4754.68</v>
          </cell>
          <cell r="AX51">
            <v>4754.68</v>
          </cell>
          <cell r="AY51">
            <v>4830.66</v>
          </cell>
          <cell r="AZ51">
            <v>4901.08</v>
          </cell>
          <cell r="BA51">
            <v>7618.54</v>
          </cell>
          <cell r="BB51">
            <v>5168</v>
          </cell>
          <cell r="BC51">
            <v>5168</v>
          </cell>
          <cell r="BD51">
            <v>5168</v>
          </cell>
          <cell r="BE51">
            <v>5168</v>
          </cell>
          <cell r="BF51">
            <v>7752</v>
          </cell>
          <cell r="BG51">
            <v>5168</v>
          </cell>
          <cell r="BH51">
            <v>5168</v>
          </cell>
          <cell r="BI51">
            <v>5168</v>
          </cell>
          <cell r="BJ51">
            <v>5168</v>
          </cell>
          <cell r="BK51">
            <v>60</v>
          </cell>
          <cell r="BL51">
            <v>175542.74000000002</v>
          </cell>
          <cell r="BM51">
            <v>175858.54</v>
          </cell>
          <cell r="BN51">
            <v>178551.67999999999</v>
          </cell>
          <cell r="BO51">
            <v>178867.47999999998</v>
          </cell>
          <cell r="BP51">
            <v>176963.83999999997</v>
          </cell>
          <cell r="BQ51">
            <v>177279.63999999996</v>
          </cell>
          <cell r="BR51">
            <v>177595.43999999994</v>
          </cell>
          <cell r="BS51">
            <v>180288.57999999993</v>
          </cell>
          <cell r="BT51">
            <v>180604.37999999992</v>
          </cell>
          <cell r="BU51">
            <v>178700.7399999999</v>
          </cell>
          <cell r="BV51">
            <v>179016.53999999989</v>
          </cell>
          <cell r="BW51">
            <v>179332.33999999991</v>
          </cell>
          <cell r="BX51">
            <v>179718.59999999992</v>
          </cell>
          <cell r="BY51">
            <v>180175.27999999991</v>
          </cell>
          <cell r="BZ51">
            <v>183349.41999999993</v>
          </cell>
          <cell r="CA51">
            <v>181850.81999999992</v>
          </cell>
          <cell r="CB51">
            <v>182574.41999999993</v>
          </cell>
          <cell r="CC51">
            <v>183298.01999999993</v>
          </cell>
          <cell r="CD51">
            <v>184021.61999999994</v>
          </cell>
          <cell r="CE51">
            <v>187329.21999999994</v>
          </cell>
          <cell r="CF51">
            <v>188052.81999999995</v>
          </cell>
          <cell r="CG51">
            <v>186554.21999999994</v>
          </cell>
          <cell r="CH51">
            <v>187277.81999999995</v>
          </cell>
          <cell r="CI51">
            <v>188001.41999999995</v>
          </cell>
          <cell r="CJ51">
            <v>188052.81999999995</v>
          </cell>
        </row>
        <row r="52">
          <cell r="A52">
            <v>391801800</v>
          </cell>
          <cell r="B52" t="str">
            <v>391-80-1800</v>
          </cell>
          <cell r="C52">
            <v>4184.92</v>
          </cell>
          <cell r="D52">
            <v>4245.6000000000004</v>
          </cell>
          <cell r="E52">
            <v>4245.6000000000004</v>
          </cell>
          <cell r="F52">
            <v>4245.6000000000004</v>
          </cell>
          <cell r="G52">
            <v>6368.4000000000005</v>
          </cell>
          <cell r="H52">
            <v>4245.6000000000004</v>
          </cell>
          <cell r="I52">
            <v>4245.6000000000004</v>
          </cell>
          <cell r="J52">
            <v>4245.6000000000004</v>
          </cell>
          <cell r="K52">
            <v>4245.6000000000004</v>
          </cell>
          <cell r="L52">
            <v>6371.18</v>
          </cell>
          <cell r="M52">
            <v>4251.16</v>
          </cell>
          <cell r="N52">
            <v>4251.16</v>
          </cell>
          <cell r="O52">
            <v>4251.16</v>
          </cell>
          <cell r="P52">
            <v>4251.16</v>
          </cell>
          <cell r="Q52">
            <v>4251.16</v>
          </cell>
          <cell r="R52">
            <v>6376.74</v>
          </cell>
          <cell r="S52">
            <v>4251.16</v>
          </cell>
          <cell r="T52">
            <v>4251.16</v>
          </cell>
          <cell r="U52">
            <v>4251.16</v>
          </cell>
          <cell r="V52">
            <v>4251.16</v>
          </cell>
          <cell r="W52">
            <v>4251.16</v>
          </cell>
          <cell r="X52">
            <v>6379.5</v>
          </cell>
          <cell r="Y52">
            <v>4256.68</v>
          </cell>
          <cell r="Z52">
            <v>4256.68</v>
          </cell>
          <cell r="AA52">
            <v>4340.0200000000004</v>
          </cell>
          <cell r="AB52">
            <v>4423.3599999999997</v>
          </cell>
          <cell r="AC52">
            <v>4423.3599999999997</v>
          </cell>
          <cell r="AD52">
            <v>6635.0399999999991</v>
          </cell>
          <cell r="AE52">
            <v>4423.3599999999997</v>
          </cell>
          <cell r="AF52">
            <v>4423.3599999999997</v>
          </cell>
          <cell r="AG52">
            <v>4423.3599999999997</v>
          </cell>
          <cell r="AH52">
            <v>4423.3599999999997</v>
          </cell>
          <cell r="AI52">
            <v>6635.0399999999991</v>
          </cell>
          <cell r="AJ52">
            <v>4426.1399999999994</v>
          </cell>
          <cell r="AK52">
            <v>4428.92</v>
          </cell>
          <cell r="AL52">
            <v>4428.92</v>
          </cell>
          <cell r="AM52">
            <v>4428.92</v>
          </cell>
          <cell r="AN52">
            <v>4558.92</v>
          </cell>
          <cell r="AO52">
            <v>6838.38</v>
          </cell>
          <cell r="AP52">
            <v>4558.92</v>
          </cell>
          <cell r="AQ52">
            <v>4558.92</v>
          </cell>
          <cell r="AR52">
            <v>4558.92</v>
          </cell>
          <cell r="AS52">
            <v>4558.92</v>
          </cell>
          <cell r="AT52">
            <v>6838.38</v>
          </cell>
          <cell r="AU52">
            <v>4558.92</v>
          </cell>
          <cell r="AV52">
            <v>4561.68</v>
          </cell>
          <cell r="AW52">
            <v>4564.4399999999996</v>
          </cell>
          <cell r="AX52">
            <v>4564.4399999999996</v>
          </cell>
          <cell r="AY52">
            <v>4631.3999999999996</v>
          </cell>
          <cell r="AZ52">
            <v>4698.3599999999997</v>
          </cell>
          <cell r="BA52">
            <v>7047.5399999999991</v>
          </cell>
          <cell r="BB52">
            <v>4698.3599999999997</v>
          </cell>
          <cell r="BC52">
            <v>4698.3599999999997</v>
          </cell>
          <cell r="BD52">
            <v>4698.3599999999997</v>
          </cell>
          <cell r="BE52">
            <v>4698.3599999999997</v>
          </cell>
          <cell r="BF52">
            <v>7047.5399999999991</v>
          </cell>
          <cell r="BG52">
            <v>4698.3599999999997</v>
          </cell>
          <cell r="BH52">
            <v>4701.1399999999994</v>
          </cell>
          <cell r="BI52">
            <v>4703.92</v>
          </cell>
          <cell r="BJ52">
            <v>4703.92</v>
          </cell>
          <cell r="BK52">
            <v>60</v>
          </cell>
          <cell r="BL52">
            <v>168103.14000000004</v>
          </cell>
          <cell r="BM52">
            <v>168416.46000000008</v>
          </cell>
          <cell r="BN52">
            <v>171009.24000000011</v>
          </cell>
          <cell r="BO52">
            <v>171322.56000000008</v>
          </cell>
          <cell r="BP52">
            <v>169513.08000000007</v>
          </cell>
          <cell r="BQ52">
            <v>169826.40000000008</v>
          </cell>
          <cell r="BR52">
            <v>170139.72000000012</v>
          </cell>
          <cell r="BS52">
            <v>172732.50000000009</v>
          </cell>
          <cell r="BT52">
            <v>173045.82000000009</v>
          </cell>
          <cell r="BU52">
            <v>171236.32000000007</v>
          </cell>
          <cell r="BV52">
            <v>171549.60000000006</v>
          </cell>
          <cell r="BW52">
            <v>171862.88000000006</v>
          </cell>
          <cell r="BX52">
            <v>172243.12000000002</v>
          </cell>
          <cell r="BY52">
            <v>172690.32</v>
          </cell>
          <cell r="BZ52">
            <v>175486.69999999998</v>
          </cell>
          <cell r="CA52">
            <v>173808.31999999998</v>
          </cell>
          <cell r="CB52">
            <v>174255.51999999996</v>
          </cell>
          <cell r="CC52">
            <v>174702.71999999994</v>
          </cell>
          <cell r="CD52">
            <v>175149.91999999993</v>
          </cell>
          <cell r="CE52">
            <v>177946.29999999996</v>
          </cell>
          <cell r="CF52">
            <v>178393.49999999994</v>
          </cell>
          <cell r="CG52">
            <v>176715.13999999996</v>
          </cell>
          <cell r="CH52">
            <v>177162.37999999992</v>
          </cell>
          <cell r="CI52">
            <v>177609.61999999994</v>
          </cell>
          <cell r="CJ52">
            <v>178393.49999999994</v>
          </cell>
        </row>
        <row r="53">
          <cell r="A53">
            <v>410239382</v>
          </cell>
          <cell r="B53" t="str">
            <v>410-23-9382</v>
          </cell>
          <cell r="C53">
            <v>2141.3999999999996</v>
          </cell>
          <cell r="D53">
            <v>2182.64</v>
          </cell>
          <cell r="E53">
            <v>2182.64</v>
          </cell>
          <cell r="F53">
            <v>2182.64</v>
          </cell>
          <cell r="G53">
            <v>3273.96</v>
          </cell>
          <cell r="H53">
            <v>2102.87</v>
          </cell>
          <cell r="I53">
            <v>2182.64</v>
          </cell>
          <cell r="J53">
            <v>2182.64</v>
          </cell>
          <cell r="K53">
            <v>2182.64</v>
          </cell>
          <cell r="L53">
            <v>3273.96</v>
          </cell>
          <cell r="M53">
            <v>2182.64</v>
          </cell>
          <cell r="N53">
            <v>2182.64</v>
          </cell>
          <cell r="O53">
            <v>2185.3999999999996</v>
          </cell>
          <cell r="P53">
            <v>2188.16</v>
          </cell>
          <cell r="Q53">
            <v>2188.16</v>
          </cell>
          <cell r="R53">
            <v>3282.24</v>
          </cell>
          <cell r="S53">
            <v>2188.16</v>
          </cell>
          <cell r="T53">
            <v>2188.16</v>
          </cell>
          <cell r="U53">
            <v>2188.16</v>
          </cell>
          <cell r="V53">
            <v>2188.16</v>
          </cell>
          <cell r="W53">
            <v>2188.16</v>
          </cell>
          <cell r="X53">
            <v>3282.24</v>
          </cell>
          <cell r="Y53">
            <v>2188.16</v>
          </cell>
          <cell r="Z53">
            <v>2188.16</v>
          </cell>
          <cell r="AA53">
            <v>2228.16</v>
          </cell>
          <cell r="AB53">
            <v>2268.16</v>
          </cell>
          <cell r="AC53">
            <v>2268.16</v>
          </cell>
          <cell r="AD53">
            <v>3402.24</v>
          </cell>
          <cell r="AE53">
            <v>2268.16</v>
          </cell>
          <cell r="AF53">
            <v>2268.16</v>
          </cell>
          <cell r="AG53">
            <v>2268.16</v>
          </cell>
          <cell r="AH53">
            <v>2268.16</v>
          </cell>
          <cell r="AI53">
            <v>3402.24</v>
          </cell>
          <cell r="AJ53">
            <v>2268.16</v>
          </cell>
          <cell r="AK53">
            <v>2268.16</v>
          </cell>
          <cell r="AL53">
            <v>2268.16</v>
          </cell>
          <cell r="AM53">
            <v>2270.92</v>
          </cell>
          <cell r="AN53">
            <v>2339.7199999999998</v>
          </cell>
          <cell r="AO53">
            <v>3509.58</v>
          </cell>
          <cell r="AP53">
            <v>2339.7199999999998</v>
          </cell>
          <cell r="AQ53">
            <v>2339.7199999999998</v>
          </cell>
          <cell r="AR53">
            <v>2339.7199999999998</v>
          </cell>
          <cell r="AS53">
            <v>2339.7199999999998</v>
          </cell>
          <cell r="AT53">
            <v>3509.58</v>
          </cell>
          <cell r="AU53">
            <v>2339.7199999999998</v>
          </cell>
          <cell r="AV53">
            <v>2339.7199999999998</v>
          </cell>
          <cell r="AW53">
            <v>2339.7199999999998</v>
          </cell>
          <cell r="AX53">
            <v>2339.7199999999998</v>
          </cell>
          <cell r="AY53">
            <v>2370.8199999999997</v>
          </cell>
          <cell r="AZ53">
            <v>2401.92</v>
          </cell>
          <cell r="BA53">
            <v>3602.88</v>
          </cell>
          <cell r="BB53">
            <v>2401.92</v>
          </cell>
          <cell r="BC53">
            <v>2401.92</v>
          </cell>
          <cell r="BD53">
            <v>2401.92</v>
          </cell>
          <cell r="BE53">
            <v>2401.92</v>
          </cell>
          <cell r="BF53">
            <v>3602.88</v>
          </cell>
          <cell r="BG53">
            <v>2401.92</v>
          </cell>
          <cell r="BH53">
            <v>2401.92</v>
          </cell>
          <cell r="BI53">
            <v>2401.92</v>
          </cell>
          <cell r="BJ53">
            <v>2401.92</v>
          </cell>
          <cell r="BK53">
            <v>60</v>
          </cell>
          <cell r="BL53">
            <v>86272.23000000004</v>
          </cell>
          <cell r="BM53">
            <v>86429.310000000041</v>
          </cell>
          <cell r="BN53">
            <v>87756.250000000044</v>
          </cell>
          <cell r="BO53">
            <v>87913.330000000031</v>
          </cell>
          <cell r="BP53">
            <v>86979.090000000026</v>
          </cell>
          <cell r="BQ53">
            <v>87215.940000000017</v>
          </cell>
          <cell r="BR53">
            <v>87373.020000000019</v>
          </cell>
          <cell r="BS53">
            <v>88699.960000000021</v>
          </cell>
          <cell r="BT53">
            <v>88857.040000000023</v>
          </cell>
          <cell r="BU53">
            <v>87922.800000000017</v>
          </cell>
          <cell r="BV53">
            <v>88079.880000000019</v>
          </cell>
          <cell r="BW53">
            <v>88236.960000000021</v>
          </cell>
          <cell r="BX53">
            <v>88422.38</v>
          </cell>
          <cell r="BY53">
            <v>88636.140000000029</v>
          </cell>
          <cell r="BZ53">
            <v>90050.86000000003</v>
          </cell>
          <cell r="CA53">
            <v>89170.540000000008</v>
          </cell>
          <cell r="CB53">
            <v>89384.3</v>
          </cell>
          <cell r="CC53">
            <v>89598.06</v>
          </cell>
          <cell r="CD53">
            <v>89811.820000000022</v>
          </cell>
          <cell r="CE53">
            <v>91226.540000000023</v>
          </cell>
          <cell r="CF53">
            <v>91440.300000000017</v>
          </cell>
          <cell r="CG53">
            <v>90559.98</v>
          </cell>
          <cell r="CH53">
            <v>90773.74</v>
          </cell>
          <cell r="CI53">
            <v>90987.5</v>
          </cell>
          <cell r="CJ53">
            <v>91440.300000000017</v>
          </cell>
        </row>
        <row r="54">
          <cell r="A54">
            <v>411829561</v>
          </cell>
          <cell r="B54" t="str">
            <v>411-82-9561</v>
          </cell>
          <cell r="C54">
            <v>2485.14</v>
          </cell>
          <cell r="D54">
            <v>2547.12</v>
          </cell>
          <cell r="E54">
            <v>2523.6</v>
          </cell>
          <cell r="F54">
            <v>2523.6</v>
          </cell>
          <cell r="G54">
            <v>3785.3999999999996</v>
          </cell>
          <cell r="H54">
            <v>2523.6</v>
          </cell>
          <cell r="I54">
            <v>2523.6</v>
          </cell>
          <cell r="J54">
            <v>2523.6</v>
          </cell>
          <cell r="K54">
            <v>2527.3200000000002</v>
          </cell>
          <cell r="L54">
            <v>3790.9800000000005</v>
          </cell>
          <cell r="M54">
            <v>2527.3200000000002</v>
          </cell>
          <cell r="N54">
            <v>2527.3200000000002</v>
          </cell>
          <cell r="O54">
            <v>2527.3200000000002</v>
          </cell>
          <cell r="P54">
            <v>2527.3200000000002</v>
          </cell>
          <cell r="Q54">
            <v>2527.3200000000002</v>
          </cell>
          <cell r="R54">
            <v>3790.9800000000005</v>
          </cell>
          <cell r="S54">
            <v>2527.3200000000002</v>
          </cell>
          <cell r="T54">
            <v>2527.3200000000002</v>
          </cell>
          <cell r="U54">
            <v>2527.3200000000002</v>
          </cell>
          <cell r="V54">
            <v>2527.3200000000002</v>
          </cell>
          <cell r="W54">
            <v>2542.08</v>
          </cell>
          <cell r="X54">
            <v>3813.12</v>
          </cell>
          <cell r="Y54">
            <v>2542.08</v>
          </cell>
          <cell r="Z54">
            <v>2542.08</v>
          </cell>
          <cell r="AA54">
            <v>2595.3999999999996</v>
          </cell>
          <cell r="AB54">
            <v>2648.72</v>
          </cell>
          <cell r="AC54">
            <v>2648.72</v>
          </cell>
          <cell r="AD54">
            <v>3973.08</v>
          </cell>
          <cell r="AE54">
            <v>2648.72</v>
          </cell>
          <cell r="AF54">
            <v>2648.72</v>
          </cell>
          <cell r="AG54">
            <v>2648.72</v>
          </cell>
          <cell r="AH54">
            <v>2648.72</v>
          </cell>
          <cell r="AI54">
            <v>3981.3599999999997</v>
          </cell>
          <cell r="AJ54">
            <v>2654.24</v>
          </cell>
          <cell r="AK54">
            <v>2654.24</v>
          </cell>
          <cell r="AL54">
            <v>2654.24</v>
          </cell>
          <cell r="AM54">
            <v>2654.24</v>
          </cell>
          <cell r="AN54">
            <v>2732.68</v>
          </cell>
          <cell r="AO54">
            <v>4099.0199999999995</v>
          </cell>
          <cell r="AP54">
            <v>2732.68</v>
          </cell>
          <cell r="AQ54">
            <v>2732.68</v>
          </cell>
          <cell r="AR54">
            <v>2732.68</v>
          </cell>
          <cell r="AS54">
            <v>2732.68</v>
          </cell>
          <cell r="AT54">
            <v>4101.7999999999993</v>
          </cell>
          <cell r="AU54">
            <v>2738.24</v>
          </cell>
          <cell r="AV54">
            <v>2738.24</v>
          </cell>
          <cell r="AW54">
            <v>2738.24</v>
          </cell>
          <cell r="AX54">
            <v>2866.6099999999997</v>
          </cell>
          <cell r="AY54">
            <v>2836.14</v>
          </cell>
          <cell r="AZ54">
            <v>2882.68</v>
          </cell>
          <cell r="BA54">
            <v>4324.0199999999995</v>
          </cell>
          <cell r="BB54">
            <v>2882.68</v>
          </cell>
          <cell r="BC54">
            <v>2882.68</v>
          </cell>
          <cell r="BD54">
            <v>2882.68</v>
          </cell>
          <cell r="BE54">
            <v>2882.68</v>
          </cell>
          <cell r="BF54">
            <v>4326.78</v>
          </cell>
          <cell r="BG54">
            <v>2888.2</v>
          </cell>
          <cell r="BH54">
            <v>2888.2</v>
          </cell>
          <cell r="BI54">
            <v>2888.2</v>
          </cell>
          <cell r="BJ54">
            <v>2888.2</v>
          </cell>
          <cell r="BK54">
            <v>60</v>
          </cell>
          <cell r="BL54">
            <v>100304.16000000003</v>
          </cell>
          <cell r="BM54">
            <v>100489.72000000003</v>
          </cell>
          <cell r="BN54">
            <v>102065.14000000004</v>
          </cell>
          <cell r="BO54">
            <v>102274.22000000003</v>
          </cell>
          <cell r="BP54">
            <v>101221.50000000001</v>
          </cell>
          <cell r="BQ54">
            <v>101430.58000000002</v>
          </cell>
          <cell r="BR54">
            <v>101639.66</v>
          </cell>
          <cell r="BS54">
            <v>103217.86000000002</v>
          </cell>
          <cell r="BT54">
            <v>103428.78000000001</v>
          </cell>
          <cell r="BU54">
            <v>102376.04000000002</v>
          </cell>
          <cell r="BV54">
            <v>102586.96</v>
          </cell>
          <cell r="BW54">
            <v>102926.25</v>
          </cell>
          <cell r="BX54">
            <v>103235.06999999999</v>
          </cell>
          <cell r="BY54">
            <v>103590.43</v>
          </cell>
          <cell r="BZ54">
            <v>105387.12999999999</v>
          </cell>
          <cell r="CA54">
            <v>104478.82999999999</v>
          </cell>
          <cell r="CB54">
            <v>104834.18999999997</v>
          </cell>
          <cell r="CC54">
            <v>105189.54999999997</v>
          </cell>
          <cell r="CD54">
            <v>105544.90999999997</v>
          </cell>
          <cell r="CE54">
            <v>107344.36999999998</v>
          </cell>
          <cell r="CF54">
            <v>107690.48999999998</v>
          </cell>
          <cell r="CG54">
            <v>106765.56999999998</v>
          </cell>
          <cell r="CH54">
            <v>107111.68999999996</v>
          </cell>
          <cell r="CI54">
            <v>107457.80999999995</v>
          </cell>
          <cell r="CJ54">
            <v>107690.48999999998</v>
          </cell>
        </row>
        <row r="55">
          <cell r="A55">
            <v>412042426</v>
          </cell>
          <cell r="B55" t="str">
            <v>412-04-2426</v>
          </cell>
          <cell r="C55">
            <v>3061.1</v>
          </cell>
          <cell r="D55">
            <v>3104.52</v>
          </cell>
          <cell r="E55">
            <v>3104.52</v>
          </cell>
          <cell r="F55">
            <v>3104.52</v>
          </cell>
          <cell r="G55">
            <v>4656.78</v>
          </cell>
          <cell r="H55">
            <v>3104.52</v>
          </cell>
          <cell r="I55">
            <v>3110.08</v>
          </cell>
          <cell r="J55">
            <v>3110.08</v>
          </cell>
          <cell r="K55">
            <v>3110.08</v>
          </cell>
          <cell r="L55">
            <v>4665.12</v>
          </cell>
          <cell r="M55">
            <v>3110.08</v>
          </cell>
          <cell r="N55">
            <v>3110.08</v>
          </cell>
          <cell r="O55">
            <v>3110.08</v>
          </cell>
          <cell r="P55">
            <v>3110.08</v>
          </cell>
          <cell r="Q55">
            <v>3110.08</v>
          </cell>
          <cell r="R55">
            <v>4665.12</v>
          </cell>
          <cell r="S55">
            <v>3110.08</v>
          </cell>
          <cell r="T55">
            <v>3110.08</v>
          </cell>
          <cell r="U55">
            <v>3115.6</v>
          </cell>
          <cell r="V55">
            <v>3115.6</v>
          </cell>
          <cell r="W55">
            <v>3115.6</v>
          </cell>
          <cell r="X55">
            <v>4673.3999999999996</v>
          </cell>
          <cell r="Y55">
            <v>3115.6</v>
          </cell>
          <cell r="Z55">
            <v>3115.6</v>
          </cell>
          <cell r="AA55">
            <v>3170.34</v>
          </cell>
          <cell r="AB55">
            <v>3225.08</v>
          </cell>
          <cell r="AC55">
            <v>3225.08</v>
          </cell>
          <cell r="AD55">
            <v>4837.62</v>
          </cell>
          <cell r="AE55">
            <v>3225.08</v>
          </cell>
          <cell r="AF55">
            <v>3225.08</v>
          </cell>
          <cell r="AG55">
            <v>3230.64</v>
          </cell>
          <cell r="AH55">
            <v>3230.64</v>
          </cell>
          <cell r="AI55">
            <v>4845.96</v>
          </cell>
          <cell r="AJ55">
            <v>3230.64</v>
          </cell>
          <cell r="AK55">
            <v>3230.64</v>
          </cell>
          <cell r="AL55">
            <v>3230.64</v>
          </cell>
          <cell r="AM55">
            <v>3230.64</v>
          </cell>
          <cell r="AN55">
            <v>3312.56</v>
          </cell>
          <cell r="AO55">
            <v>4968.84</v>
          </cell>
          <cell r="AP55">
            <v>3312.56</v>
          </cell>
          <cell r="AQ55">
            <v>3312.56</v>
          </cell>
          <cell r="AR55">
            <v>3312.56</v>
          </cell>
          <cell r="AS55">
            <v>3318.08</v>
          </cell>
          <cell r="AT55">
            <v>4977.12</v>
          </cell>
          <cell r="AU55">
            <v>3318.08</v>
          </cell>
          <cell r="AV55">
            <v>3318.08</v>
          </cell>
          <cell r="AW55">
            <v>3318.08</v>
          </cell>
          <cell r="AX55">
            <v>3318.08</v>
          </cell>
          <cell r="AY55">
            <v>3365.6800000000003</v>
          </cell>
          <cell r="AZ55">
            <v>3413.28</v>
          </cell>
          <cell r="BA55">
            <v>5119.92</v>
          </cell>
          <cell r="BB55">
            <v>3413.28</v>
          </cell>
          <cell r="BC55">
            <v>3413.28</v>
          </cell>
          <cell r="BD55">
            <v>3413.28</v>
          </cell>
          <cell r="BE55">
            <v>3418.8</v>
          </cell>
          <cell r="BF55">
            <v>5128.2000000000007</v>
          </cell>
          <cell r="BG55">
            <v>3418.8</v>
          </cell>
          <cell r="BH55">
            <v>3418.8</v>
          </cell>
          <cell r="BI55">
            <v>3418.8</v>
          </cell>
          <cell r="BJ55">
            <v>3418.8</v>
          </cell>
          <cell r="BK55">
            <v>60</v>
          </cell>
          <cell r="BL55">
            <v>122895.38000000002</v>
          </cell>
          <cell r="BM55">
            <v>123103.42000000001</v>
          </cell>
          <cell r="BN55">
            <v>124967.74</v>
          </cell>
          <cell r="BO55">
            <v>125175.78</v>
          </cell>
          <cell r="BP55">
            <v>123831.56</v>
          </cell>
          <cell r="BQ55">
            <v>124039.6</v>
          </cell>
          <cell r="BR55">
            <v>124247.59999999999</v>
          </cell>
          <cell r="BS55">
            <v>126114.63999999998</v>
          </cell>
          <cell r="BT55">
            <v>126322.63999999998</v>
          </cell>
          <cell r="BU55">
            <v>124975.59999999999</v>
          </cell>
          <cell r="BV55">
            <v>125183.6</v>
          </cell>
          <cell r="BW55">
            <v>125391.6</v>
          </cell>
          <cell r="BX55">
            <v>125647.19999999998</v>
          </cell>
          <cell r="BY55">
            <v>125950.39999999999</v>
          </cell>
          <cell r="BZ55">
            <v>127960.23999999998</v>
          </cell>
          <cell r="CA55">
            <v>126708.39999999998</v>
          </cell>
          <cell r="CB55">
            <v>127011.59999999999</v>
          </cell>
          <cell r="CC55">
            <v>127314.8</v>
          </cell>
          <cell r="CD55">
            <v>127618</v>
          </cell>
          <cell r="CE55">
            <v>129630.59999999999</v>
          </cell>
          <cell r="CF55">
            <v>129933.79999999999</v>
          </cell>
          <cell r="CG55">
            <v>128679.2</v>
          </cell>
          <cell r="CH55">
            <v>128982.39999999999</v>
          </cell>
          <cell r="CI55">
            <v>129285.59999999999</v>
          </cell>
          <cell r="CJ55">
            <v>129933.79999999999</v>
          </cell>
        </row>
        <row r="56">
          <cell r="A56">
            <v>413578169</v>
          </cell>
          <cell r="B56" t="str">
            <v>413-57-8169</v>
          </cell>
          <cell r="C56">
            <v>1771.21</v>
          </cell>
          <cell r="D56">
            <v>2027.96</v>
          </cell>
          <cell r="E56">
            <v>2068.9</v>
          </cell>
          <cell r="F56">
            <v>2169.63</v>
          </cell>
          <cell r="G56">
            <v>3182.6099999999997</v>
          </cell>
          <cell r="H56">
            <v>1921.5</v>
          </cell>
          <cell r="I56">
            <v>1971.87</v>
          </cell>
          <cell r="J56">
            <v>2126.13</v>
          </cell>
          <cell r="K56">
            <v>2094.65</v>
          </cell>
          <cell r="L56">
            <v>3083.73</v>
          </cell>
          <cell r="M56">
            <v>1921.5</v>
          </cell>
          <cell r="N56">
            <v>1921.5</v>
          </cell>
          <cell r="O56">
            <v>1820.76</v>
          </cell>
          <cell r="P56">
            <v>2122.98</v>
          </cell>
          <cell r="Q56">
            <v>2223.7199999999998</v>
          </cell>
          <cell r="R56">
            <v>3335.58</v>
          </cell>
          <cell r="S56">
            <v>2227.4</v>
          </cell>
          <cell r="T56">
            <v>2227.4</v>
          </cell>
          <cell r="U56">
            <v>2116.58</v>
          </cell>
          <cell r="V56">
            <v>2223.94</v>
          </cell>
          <cell r="W56">
            <v>2227.4</v>
          </cell>
          <cell r="X56">
            <v>3341.1000000000004</v>
          </cell>
          <cell r="Y56">
            <v>2116.58</v>
          </cell>
          <cell r="Z56">
            <v>2116.58</v>
          </cell>
          <cell r="AA56">
            <v>2160.9</v>
          </cell>
          <cell r="AB56">
            <v>2312.44</v>
          </cell>
          <cell r="AC56">
            <v>2312.44</v>
          </cell>
          <cell r="AD56">
            <v>3470.46</v>
          </cell>
          <cell r="AE56">
            <v>2319.7199999999998</v>
          </cell>
          <cell r="AF56">
            <v>2316.12</v>
          </cell>
          <cell r="AG56">
            <v>2319.7199999999998</v>
          </cell>
          <cell r="AH56">
            <v>2319.7199999999998</v>
          </cell>
          <cell r="AI56">
            <v>3479.58</v>
          </cell>
          <cell r="AJ56">
            <v>2319.7199999999998</v>
          </cell>
          <cell r="AK56">
            <v>2316.12</v>
          </cell>
          <cell r="AL56">
            <v>2319.7199999999998</v>
          </cell>
          <cell r="AM56">
            <v>2316.12</v>
          </cell>
          <cell r="AN56">
            <v>2406.12</v>
          </cell>
          <cell r="AO56">
            <v>3609.18</v>
          </cell>
          <cell r="AP56">
            <v>2406.12</v>
          </cell>
          <cell r="AQ56">
            <v>2409.84</v>
          </cell>
          <cell r="AR56">
            <v>2409.84</v>
          </cell>
          <cell r="AS56">
            <v>2409.84</v>
          </cell>
          <cell r="AT56">
            <v>3611.0200000000004</v>
          </cell>
          <cell r="AU56">
            <v>2409.84</v>
          </cell>
          <cell r="AV56">
            <v>2406.1000000000004</v>
          </cell>
          <cell r="AW56">
            <v>2409.84</v>
          </cell>
          <cell r="AX56">
            <v>2406.1000000000004</v>
          </cell>
          <cell r="AY56">
            <v>2444.52</v>
          </cell>
          <cell r="AZ56">
            <v>2479.1999999999998</v>
          </cell>
          <cell r="BA56">
            <v>3718.7999999999997</v>
          </cell>
          <cell r="BB56">
            <v>2479.1999999999998</v>
          </cell>
          <cell r="BC56">
            <v>2493.96</v>
          </cell>
          <cell r="BD56">
            <v>2493.96</v>
          </cell>
          <cell r="BE56">
            <v>2493.96</v>
          </cell>
          <cell r="BF56">
            <v>3737.1</v>
          </cell>
          <cell r="BG56">
            <v>2487.35</v>
          </cell>
          <cell r="BH56">
            <v>2493.96</v>
          </cell>
          <cell r="BI56">
            <v>2493.96</v>
          </cell>
          <cell r="BJ56">
            <v>2490.12</v>
          </cell>
          <cell r="BK56">
            <v>60</v>
          </cell>
          <cell r="BL56">
            <v>84872.780000000013</v>
          </cell>
          <cell r="BM56">
            <v>85250.94</v>
          </cell>
          <cell r="BN56">
            <v>86791.22</v>
          </cell>
          <cell r="BO56">
            <v>87027.709999999992</v>
          </cell>
          <cell r="BP56">
            <v>86254.939999999988</v>
          </cell>
          <cell r="BQ56">
            <v>86743.279999999984</v>
          </cell>
          <cell r="BR56">
            <v>87181.25</v>
          </cell>
          <cell r="BS56">
            <v>88666.14</v>
          </cell>
          <cell r="BT56">
            <v>88981.33</v>
          </cell>
          <cell r="BU56">
            <v>88303.700000000012</v>
          </cell>
          <cell r="BV56">
            <v>88792.040000000008</v>
          </cell>
          <cell r="BW56">
            <v>89276.640000000014</v>
          </cell>
          <cell r="BX56">
            <v>89900.400000000023</v>
          </cell>
          <cell r="BY56">
            <v>90256.620000000024</v>
          </cell>
          <cell r="BZ56">
            <v>91751.700000000026</v>
          </cell>
          <cell r="CA56">
            <v>90895.320000000022</v>
          </cell>
          <cell r="CB56">
            <v>91161.880000000019</v>
          </cell>
          <cell r="CC56">
            <v>91428.440000000031</v>
          </cell>
          <cell r="CD56">
            <v>91805.820000000036</v>
          </cell>
          <cell r="CE56">
            <v>93318.98000000004</v>
          </cell>
          <cell r="CF56">
            <v>93578.930000000051</v>
          </cell>
          <cell r="CG56">
            <v>92731.790000000037</v>
          </cell>
          <cell r="CH56">
            <v>93109.170000000042</v>
          </cell>
          <cell r="CI56">
            <v>93482.710000000036</v>
          </cell>
          <cell r="CJ56">
            <v>93578.930000000051</v>
          </cell>
        </row>
        <row r="57">
          <cell r="A57">
            <v>414043443</v>
          </cell>
          <cell r="B57" t="str">
            <v>414-04-3443</v>
          </cell>
          <cell r="C57">
            <v>2617.6999999999998</v>
          </cell>
          <cell r="D57">
            <v>2656.16</v>
          </cell>
          <cell r="E57">
            <v>2656.16</v>
          </cell>
          <cell r="F57">
            <v>2931.9</v>
          </cell>
          <cell r="G57">
            <v>4762.7999999999993</v>
          </cell>
          <cell r="H57">
            <v>3030.61</v>
          </cell>
          <cell r="I57">
            <v>2775.26</v>
          </cell>
          <cell r="J57">
            <v>2791.4799999999996</v>
          </cell>
          <cell r="K57">
            <v>2661.72</v>
          </cell>
          <cell r="L57">
            <v>4300.76</v>
          </cell>
          <cell r="M57">
            <v>2727.79</v>
          </cell>
          <cell r="N57">
            <v>2661.72</v>
          </cell>
          <cell r="O57">
            <v>2661.72</v>
          </cell>
          <cell r="P57">
            <v>2661.72</v>
          </cell>
          <cell r="Q57">
            <v>2661.72</v>
          </cell>
          <cell r="R57">
            <v>3992.58</v>
          </cell>
          <cell r="S57">
            <v>2661.72</v>
          </cell>
          <cell r="T57">
            <v>2582</v>
          </cell>
          <cell r="U57">
            <v>2667.24</v>
          </cell>
          <cell r="V57">
            <v>2667.24</v>
          </cell>
          <cell r="W57">
            <v>2667.24</v>
          </cell>
          <cell r="X57">
            <v>4000.8599999999997</v>
          </cell>
          <cell r="Y57">
            <v>2667.24</v>
          </cell>
          <cell r="Z57">
            <v>2667.24</v>
          </cell>
          <cell r="AA57">
            <v>2712.66</v>
          </cell>
          <cell r="AB57">
            <v>2758.08</v>
          </cell>
          <cell r="AC57">
            <v>2758.08</v>
          </cell>
          <cell r="AD57">
            <v>4137.12</v>
          </cell>
          <cell r="AE57">
            <v>2758.08</v>
          </cell>
          <cell r="AF57">
            <v>2759.46</v>
          </cell>
          <cell r="AG57">
            <v>2763.6</v>
          </cell>
          <cell r="AH57">
            <v>2763.6</v>
          </cell>
          <cell r="AI57">
            <v>4145.3999999999996</v>
          </cell>
          <cell r="AJ57">
            <v>2763.6</v>
          </cell>
          <cell r="AK57">
            <v>2763.6</v>
          </cell>
          <cell r="AL57">
            <v>2763.6</v>
          </cell>
          <cell r="AM57">
            <v>2763.6</v>
          </cell>
          <cell r="AN57">
            <v>2844.16</v>
          </cell>
          <cell r="AO57">
            <v>4266.24</v>
          </cell>
          <cell r="AP57">
            <v>2844.16</v>
          </cell>
          <cell r="AQ57">
            <v>2844.16</v>
          </cell>
          <cell r="AR57">
            <v>2845.55</v>
          </cell>
          <cell r="AS57">
            <v>2849.72</v>
          </cell>
          <cell r="AT57">
            <v>4274.58</v>
          </cell>
          <cell r="AU57">
            <v>2849.72</v>
          </cell>
          <cell r="AV57">
            <v>2849.72</v>
          </cell>
          <cell r="AW57">
            <v>2849.72</v>
          </cell>
          <cell r="AX57">
            <v>2849.72</v>
          </cell>
          <cell r="AY57">
            <v>2891.22</v>
          </cell>
          <cell r="AZ57">
            <v>2932.72</v>
          </cell>
          <cell r="BA57">
            <v>4399.08</v>
          </cell>
          <cell r="BB57">
            <v>2932.72</v>
          </cell>
          <cell r="BC57">
            <v>2932.72</v>
          </cell>
          <cell r="BD57">
            <v>2934.1</v>
          </cell>
          <cell r="BE57">
            <v>2938.24</v>
          </cell>
          <cell r="BF57">
            <v>4407.3599999999997</v>
          </cell>
          <cell r="BG57">
            <v>2938.24</v>
          </cell>
          <cell r="BH57">
            <v>2938.24</v>
          </cell>
          <cell r="BI57">
            <v>2938.24</v>
          </cell>
          <cell r="BJ57">
            <v>2938.24</v>
          </cell>
          <cell r="BK57">
            <v>60</v>
          </cell>
          <cell r="BL57">
            <v>107125.36000000004</v>
          </cell>
          <cell r="BM57">
            <v>107313.36000000004</v>
          </cell>
          <cell r="BN57">
            <v>108923.44000000005</v>
          </cell>
          <cell r="BO57">
            <v>108835.70000000004</v>
          </cell>
          <cell r="BP57">
            <v>106917.06000000004</v>
          </cell>
          <cell r="BQ57">
            <v>106732.00000000004</v>
          </cell>
          <cell r="BR57">
            <v>106806.46000000005</v>
          </cell>
          <cell r="BS57">
            <v>108289.56000000006</v>
          </cell>
          <cell r="BT57">
            <v>108477.56000000004</v>
          </cell>
          <cell r="BU57">
            <v>107026.52000000003</v>
          </cell>
          <cell r="BV57">
            <v>107148.45000000004</v>
          </cell>
          <cell r="BW57">
            <v>107336.45000000004</v>
          </cell>
          <cell r="BX57">
            <v>107565.95000000003</v>
          </cell>
          <cell r="BY57">
            <v>107836.95000000003</v>
          </cell>
          <cell r="BZ57">
            <v>109574.31000000001</v>
          </cell>
          <cell r="CA57">
            <v>108514.45000000003</v>
          </cell>
          <cell r="CB57">
            <v>108785.45000000001</v>
          </cell>
          <cell r="CC57">
            <v>109137.55</v>
          </cell>
          <cell r="CD57">
            <v>109408.55000000002</v>
          </cell>
          <cell r="CE57">
            <v>111148.67000000001</v>
          </cell>
          <cell r="CF57">
            <v>111419.67000000003</v>
          </cell>
          <cell r="CG57">
            <v>110357.05000000003</v>
          </cell>
          <cell r="CH57">
            <v>110628.05000000003</v>
          </cell>
          <cell r="CI57">
            <v>110899.05000000003</v>
          </cell>
          <cell r="CJ57">
            <v>111419.67000000003</v>
          </cell>
        </row>
        <row r="58">
          <cell r="A58">
            <v>416947404</v>
          </cell>
          <cell r="B58" t="str">
            <v>416-94-7404</v>
          </cell>
          <cell r="C58">
            <v>2538.38</v>
          </cell>
          <cell r="D58">
            <v>2576.84</v>
          </cell>
          <cell r="E58">
            <v>2576.84</v>
          </cell>
          <cell r="F58">
            <v>2576.84</v>
          </cell>
          <cell r="G58">
            <v>3865.26</v>
          </cell>
          <cell r="H58">
            <v>2576.84</v>
          </cell>
          <cell r="I58">
            <v>2576.84</v>
          </cell>
          <cell r="J58">
            <v>2576.84</v>
          </cell>
          <cell r="K58">
            <v>2576.84</v>
          </cell>
          <cell r="L58">
            <v>3868.04</v>
          </cell>
          <cell r="M58">
            <v>2582.4</v>
          </cell>
          <cell r="N58">
            <v>2582.4</v>
          </cell>
          <cell r="O58">
            <v>2582.4</v>
          </cell>
          <cell r="P58">
            <v>2582.4</v>
          </cell>
          <cell r="Q58">
            <v>2582.4</v>
          </cell>
          <cell r="R58">
            <v>3873.6000000000004</v>
          </cell>
          <cell r="S58">
            <v>2582.4</v>
          </cell>
          <cell r="T58">
            <v>2582.4</v>
          </cell>
          <cell r="U58">
            <v>2582.4</v>
          </cell>
          <cell r="V58">
            <v>2582.4</v>
          </cell>
          <cell r="W58">
            <v>2582.4</v>
          </cell>
          <cell r="X58">
            <v>3876.36</v>
          </cell>
          <cell r="Y58">
            <v>2587.92</v>
          </cell>
          <cell r="Z58">
            <v>2587.92</v>
          </cell>
          <cell r="AA58">
            <v>2626.66</v>
          </cell>
          <cell r="AB58">
            <v>2665.4</v>
          </cell>
          <cell r="AC58">
            <v>2665.4</v>
          </cell>
          <cell r="AD58">
            <v>3998.1000000000004</v>
          </cell>
          <cell r="AE58">
            <v>2665.4</v>
          </cell>
          <cell r="AF58">
            <v>2665.4</v>
          </cell>
          <cell r="AG58">
            <v>2665.4</v>
          </cell>
          <cell r="AH58">
            <v>2665.4</v>
          </cell>
          <cell r="AI58">
            <v>3998.1000000000004</v>
          </cell>
          <cell r="AJ58">
            <v>2668.1800000000003</v>
          </cell>
          <cell r="AK58">
            <v>2670.96</v>
          </cell>
          <cell r="AL58">
            <v>2670.96</v>
          </cell>
          <cell r="AM58">
            <v>2670.96</v>
          </cell>
          <cell r="AN58">
            <v>2748.24</v>
          </cell>
          <cell r="AO58">
            <v>4122.3599999999997</v>
          </cell>
          <cell r="AP58">
            <v>2748.24</v>
          </cell>
          <cell r="AQ58">
            <v>2748.24</v>
          </cell>
          <cell r="AR58">
            <v>2748.24</v>
          </cell>
          <cell r="AS58">
            <v>2748.24</v>
          </cell>
          <cell r="AT58">
            <v>4122.3599999999997</v>
          </cell>
          <cell r="AU58">
            <v>2748.24</v>
          </cell>
          <cell r="AV58">
            <v>2751</v>
          </cell>
          <cell r="AW58">
            <v>2753.76</v>
          </cell>
          <cell r="AX58">
            <v>2753.76</v>
          </cell>
          <cell r="AY58">
            <v>2783.62</v>
          </cell>
          <cell r="AZ58">
            <v>2813.48</v>
          </cell>
          <cell r="BA58">
            <v>4220.22</v>
          </cell>
          <cell r="BB58">
            <v>2135.0299999999997</v>
          </cell>
          <cell r="BC58">
            <v>3356.24</v>
          </cell>
          <cell r="BD58">
            <v>2813.48</v>
          </cell>
          <cell r="BE58">
            <v>2813.48</v>
          </cell>
          <cell r="BF58">
            <v>4220.22</v>
          </cell>
          <cell r="BG58">
            <v>2813.48</v>
          </cell>
          <cell r="BH58">
            <v>2816.26</v>
          </cell>
          <cell r="BI58">
            <v>2819.04</v>
          </cell>
          <cell r="BJ58">
            <v>2819.04</v>
          </cell>
          <cell r="BK58">
            <v>60</v>
          </cell>
          <cell r="BL58">
            <v>101817.3</v>
          </cell>
          <cell r="BM58">
            <v>101988.70000000001</v>
          </cell>
          <cell r="BN58">
            <v>103534.22000000002</v>
          </cell>
          <cell r="BO58">
            <v>103705.62000000002</v>
          </cell>
          <cell r="BP58">
            <v>102588.60000000005</v>
          </cell>
          <cell r="BQ58">
            <v>102760.00000000003</v>
          </cell>
          <cell r="BR58">
            <v>102931.40000000007</v>
          </cell>
          <cell r="BS58">
            <v>104476.92000000007</v>
          </cell>
          <cell r="BT58">
            <v>104648.32000000005</v>
          </cell>
          <cell r="BU58">
            <v>103531.28000000007</v>
          </cell>
          <cell r="BV58">
            <v>103702.64000000006</v>
          </cell>
          <cell r="BW58">
            <v>103874.00000000004</v>
          </cell>
          <cell r="BX58">
            <v>104075.22000000004</v>
          </cell>
          <cell r="BY58">
            <v>104306.30000000002</v>
          </cell>
          <cell r="BZ58">
            <v>105944.12000000001</v>
          </cell>
          <cell r="CA58">
            <v>104205.55</v>
          </cell>
          <cell r="CB58">
            <v>104979.39000000001</v>
          </cell>
          <cell r="CC58">
            <v>105210.47</v>
          </cell>
          <cell r="CD58">
            <v>105441.54999999999</v>
          </cell>
          <cell r="CE58">
            <v>107079.36999999998</v>
          </cell>
          <cell r="CF58">
            <v>107310.44999999997</v>
          </cell>
          <cell r="CG58">
            <v>106250.34999999996</v>
          </cell>
          <cell r="CH58">
            <v>106481.46999999996</v>
          </cell>
          <cell r="CI58">
            <v>106712.58999999995</v>
          </cell>
          <cell r="CJ58">
            <v>107310.44999999997</v>
          </cell>
        </row>
        <row r="59">
          <cell r="A59">
            <v>420888794</v>
          </cell>
          <cell r="B59" t="str">
            <v>420-88-8794</v>
          </cell>
          <cell r="C59">
            <v>3707.2200000000003</v>
          </cell>
          <cell r="D59">
            <v>3761.84</v>
          </cell>
          <cell r="E59">
            <v>3761.84</v>
          </cell>
          <cell r="F59">
            <v>3761.84</v>
          </cell>
          <cell r="G59">
            <v>5645.52</v>
          </cell>
          <cell r="H59">
            <v>3765.52</v>
          </cell>
          <cell r="I59">
            <v>3765.52</v>
          </cell>
          <cell r="J59">
            <v>3765.52</v>
          </cell>
          <cell r="K59">
            <v>3765.52</v>
          </cell>
          <cell r="L59">
            <v>5648.28</v>
          </cell>
          <cell r="M59">
            <v>3765.52</v>
          </cell>
          <cell r="N59">
            <v>3765.52</v>
          </cell>
          <cell r="O59">
            <v>3765.52</v>
          </cell>
          <cell r="P59">
            <v>3765.52</v>
          </cell>
          <cell r="Q59">
            <v>3765.52</v>
          </cell>
          <cell r="R59">
            <v>5648.28</v>
          </cell>
          <cell r="S59">
            <v>3768.31</v>
          </cell>
          <cell r="T59">
            <v>3769.24</v>
          </cell>
          <cell r="U59">
            <v>3769.24</v>
          </cell>
          <cell r="V59">
            <v>3769.24</v>
          </cell>
          <cell r="W59">
            <v>3769.24</v>
          </cell>
          <cell r="X59">
            <v>5653.86</v>
          </cell>
          <cell r="Y59">
            <v>3769.24</v>
          </cell>
          <cell r="Z59">
            <v>3769.24</v>
          </cell>
          <cell r="AA59">
            <v>3844.24</v>
          </cell>
          <cell r="AB59">
            <v>3919.24</v>
          </cell>
          <cell r="AC59">
            <v>3919.24</v>
          </cell>
          <cell r="AD59">
            <v>5878.86</v>
          </cell>
          <cell r="AE59">
            <v>3930.31</v>
          </cell>
          <cell r="AF59">
            <v>3934</v>
          </cell>
          <cell r="AG59">
            <v>3934</v>
          </cell>
          <cell r="AH59">
            <v>3934</v>
          </cell>
          <cell r="AI59">
            <v>5901</v>
          </cell>
          <cell r="AJ59">
            <v>3934</v>
          </cell>
          <cell r="AK59">
            <v>3934</v>
          </cell>
          <cell r="AL59">
            <v>3934</v>
          </cell>
          <cell r="AM59">
            <v>3934</v>
          </cell>
          <cell r="AN59">
            <v>4051</v>
          </cell>
          <cell r="AO59">
            <v>6076.5</v>
          </cell>
          <cell r="AP59">
            <v>4051</v>
          </cell>
          <cell r="AQ59">
            <v>4055.1400000000003</v>
          </cell>
          <cell r="AR59">
            <v>4056.52</v>
          </cell>
          <cell r="AS59">
            <v>4056.52</v>
          </cell>
          <cell r="AT59">
            <v>6084.78</v>
          </cell>
          <cell r="AU59">
            <v>4056.52</v>
          </cell>
          <cell r="AV59">
            <v>4056.52</v>
          </cell>
          <cell r="AW59">
            <v>4056.52</v>
          </cell>
          <cell r="AX59">
            <v>4056.52</v>
          </cell>
          <cell r="AY59">
            <v>4116.8</v>
          </cell>
          <cell r="AZ59">
            <v>4177.08</v>
          </cell>
          <cell r="BA59">
            <v>6265.62</v>
          </cell>
          <cell r="BB59">
            <v>4177.08</v>
          </cell>
          <cell r="BC59">
            <v>4181.25</v>
          </cell>
          <cell r="BD59">
            <v>4182.6400000000003</v>
          </cell>
          <cell r="BE59">
            <v>4182.6400000000003</v>
          </cell>
          <cell r="BF59">
            <v>6273.9600000000009</v>
          </cell>
          <cell r="BG59">
            <v>4182.6400000000003</v>
          </cell>
          <cell r="BH59">
            <v>4182.6399999999994</v>
          </cell>
          <cell r="BI59">
            <v>4182.6400000000003</v>
          </cell>
          <cell r="BJ59">
            <v>4182.6400000000003</v>
          </cell>
          <cell r="BK59">
            <v>60</v>
          </cell>
          <cell r="BL59">
            <v>149085.78000000003</v>
          </cell>
          <cell r="BM59">
            <v>149374.94000000003</v>
          </cell>
          <cell r="BN59">
            <v>151689.60000000003</v>
          </cell>
          <cell r="BO59">
            <v>151978.76</v>
          </cell>
          <cell r="BP59">
            <v>150388.38</v>
          </cell>
          <cell r="BQ59">
            <v>150679.38000000003</v>
          </cell>
          <cell r="BR59">
            <v>150970.38</v>
          </cell>
          <cell r="BS59">
            <v>153289.63999999998</v>
          </cell>
          <cell r="BT59">
            <v>153580.63999999998</v>
          </cell>
          <cell r="BU59">
            <v>151988.87999999995</v>
          </cell>
          <cell r="BV59">
            <v>152279.87999999995</v>
          </cell>
          <cell r="BW59">
            <v>152570.87999999995</v>
          </cell>
          <cell r="BX59">
            <v>152922.15999999995</v>
          </cell>
          <cell r="BY59">
            <v>153333.71999999994</v>
          </cell>
          <cell r="BZ59">
            <v>155833.81999999995</v>
          </cell>
          <cell r="CA59">
            <v>154362.61999999994</v>
          </cell>
          <cell r="CB59">
            <v>154775.55999999997</v>
          </cell>
          <cell r="CC59">
            <v>155188.96</v>
          </cell>
          <cell r="CD59">
            <v>155602.36000000002</v>
          </cell>
          <cell r="CE59">
            <v>158107.08000000005</v>
          </cell>
          <cell r="CF59">
            <v>158520.48000000004</v>
          </cell>
          <cell r="CG59">
            <v>157049.26000000007</v>
          </cell>
          <cell r="CH59">
            <v>157462.66000000009</v>
          </cell>
          <cell r="CI59">
            <v>157876.06000000006</v>
          </cell>
          <cell r="CJ59">
            <v>158520.48000000004</v>
          </cell>
        </row>
        <row r="60">
          <cell r="A60">
            <v>425060466</v>
          </cell>
          <cell r="B60" t="str">
            <v>425-06-0466</v>
          </cell>
          <cell r="C60">
            <v>3079.46</v>
          </cell>
          <cell r="D60">
            <v>3122.76</v>
          </cell>
          <cell r="E60">
            <v>3122.76</v>
          </cell>
          <cell r="F60">
            <v>3122.76</v>
          </cell>
          <cell r="G60">
            <v>4684.1400000000003</v>
          </cell>
          <cell r="H60">
            <v>3122.76</v>
          </cell>
          <cell r="I60">
            <v>3122.76</v>
          </cell>
          <cell r="J60">
            <v>3122.76</v>
          </cell>
          <cell r="K60">
            <v>3122.76</v>
          </cell>
          <cell r="L60">
            <v>4688.3100000000004</v>
          </cell>
          <cell r="M60">
            <v>3128.32</v>
          </cell>
          <cell r="N60">
            <v>3128.32</v>
          </cell>
          <cell r="O60">
            <v>3128.32</v>
          </cell>
          <cell r="P60">
            <v>3128.32</v>
          </cell>
          <cell r="Q60">
            <v>3128.32</v>
          </cell>
          <cell r="R60">
            <v>4692.4800000000005</v>
          </cell>
          <cell r="S60">
            <v>3128.32</v>
          </cell>
          <cell r="T60">
            <v>3128.32</v>
          </cell>
          <cell r="U60">
            <v>3128.32</v>
          </cell>
          <cell r="V60">
            <v>3128.32</v>
          </cell>
          <cell r="W60">
            <v>3128.32</v>
          </cell>
          <cell r="X60">
            <v>4696.62</v>
          </cell>
          <cell r="Y60">
            <v>3133.84</v>
          </cell>
          <cell r="Z60">
            <v>3133.84</v>
          </cell>
          <cell r="AA60">
            <v>3190.32</v>
          </cell>
          <cell r="AB60">
            <v>3246.8</v>
          </cell>
          <cell r="AC60">
            <v>3246.8</v>
          </cell>
          <cell r="AD60">
            <v>4870.2000000000007</v>
          </cell>
          <cell r="AE60">
            <v>3246.8</v>
          </cell>
          <cell r="AF60">
            <v>3246.8</v>
          </cell>
          <cell r="AG60">
            <v>3246.8</v>
          </cell>
          <cell r="AH60">
            <v>3246.8</v>
          </cell>
          <cell r="AI60">
            <v>4870.2000000000007</v>
          </cell>
          <cell r="AJ60">
            <v>3250.9700000000003</v>
          </cell>
          <cell r="AK60">
            <v>3252.36</v>
          </cell>
          <cell r="AL60">
            <v>3252.36</v>
          </cell>
          <cell r="AM60">
            <v>3252.36</v>
          </cell>
          <cell r="AN60">
            <v>3344.96</v>
          </cell>
          <cell r="AO60">
            <v>5017.4400000000005</v>
          </cell>
          <cell r="AP60">
            <v>3344.96</v>
          </cell>
          <cell r="AQ60">
            <v>3344.96</v>
          </cell>
          <cell r="AR60">
            <v>3344.96</v>
          </cell>
          <cell r="AS60">
            <v>3344.96</v>
          </cell>
          <cell r="AT60">
            <v>5017.4400000000005</v>
          </cell>
          <cell r="AU60">
            <v>3344.96</v>
          </cell>
          <cell r="AV60">
            <v>3349.1</v>
          </cell>
          <cell r="AW60">
            <v>3350.48</v>
          </cell>
          <cell r="AX60">
            <v>3350.48</v>
          </cell>
          <cell r="AY60">
            <v>3388.62</v>
          </cell>
          <cell r="AZ60">
            <v>3426.76</v>
          </cell>
          <cell r="BA60">
            <v>5138.9500000000007</v>
          </cell>
          <cell r="BB60">
            <v>2613.0100000000002</v>
          </cell>
          <cell r="BC60">
            <v>4077.76</v>
          </cell>
          <cell r="BD60">
            <v>3426.76</v>
          </cell>
          <cell r="BE60">
            <v>3426.76</v>
          </cell>
          <cell r="BF60">
            <v>5140.1400000000003</v>
          </cell>
          <cell r="BG60">
            <v>3426.76</v>
          </cell>
          <cell r="BH60">
            <v>3430.9300000000003</v>
          </cell>
          <cell r="BI60">
            <v>3432.32</v>
          </cell>
          <cell r="BJ60">
            <v>3432.32</v>
          </cell>
          <cell r="BK60">
            <v>60</v>
          </cell>
          <cell r="BL60">
            <v>123591.32000000002</v>
          </cell>
          <cell r="BM60">
            <v>123813.52000000003</v>
          </cell>
          <cell r="BN60">
            <v>125708.20000000003</v>
          </cell>
          <cell r="BO60">
            <v>125930.40000000004</v>
          </cell>
          <cell r="BP60">
            <v>124591.22000000004</v>
          </cell>
          <cell r="BQ60">
            <v>124813.42000000003</v>
          </cell>
          <cell r="BR60">
            <v>125035.62000000004</v>
          </cell>
          <cell r="BS60">
            <v>126930.30000000006</v>
          </cell>
          <cell r="BT60">
            <v>127152.50000000006</v>
          </cell>
          <cell r="BU60">
            <v>125813.29000000007</v>
          </cell>
          <cell r="BV60">
            <v>126035.45000000007</v>
          </cell>
          <cell r="BW60">
            <v>126257.61000000006</v>
          </cell>
          <cell r="BX60">
            <v>126517.91000000006</v>
          </cell>
          <cell r="BY60">
            <v>126816.35000000005</v>
          </cell>
          <cell r="BZ60">
            <v>128826.98000000005</v>
          </cell>
          <cell r="CA60">
            <v>126747.51000000004</v>
          </cell>
          <cell r="CB60">
            <v>127696.95000000003</v>
          </cell>
          <cell r="CC60">
            <v>127995.39000000003</v>
          </cell>
          <cell r="CD60">
            <v>128293.83000000002</v>
          </cell>
          <cell r="CE60">
            <v>130305.65000000001</v>
          </cell>
          <cell r="CF60">
            <v>130604.09</v>
          </cell>
          <cell r="CG60">
            <v>129338.4</v>
          </cell>
          <cell r="CH60">
            <v>129636.87999999998</v>
          </cell>
          <cell r="CI60">
            <v>129935.35999999999</v>
          </cell>
          <cell r="CJ60">
            <v>130604.09</v>
          </cell>
        </row>
        <row r="61">
          <cell r="A61">
            <v>425115925</v>
          </cell>
          <cell r="B61" t="str">
            <v>425-11-5925</v>
          </cell>
          <cell r="C61">
            <v>2871.58</v>
          </cell>
          <cell r="D61">
            <v>2912.64</v>
          </cell>
          <cell r="E61">
            <v>2912.64</v>
          </cell>
          <cell r="F61">
            <v>3282.5699999999997</v>
          </cell>
          <cell r="G61">
            <v>4368.96</v>
          </cell>
          <cell r="H61">
            <v>2912.64</v>
          </cell>
          <cell r="I61">
            <v>2912.64</v>
          </cell>
          <cell r="J61">
            <v>2912.64</v>
          </cell>
          <cell r="K61">
            <v>2912.64</v>
          </cell>
          <cell r="L61">
            <v>4606.7700000000004</v>
          </cell>
          <cell r="M61">
            <v>3053.56</v>
          </cell>
          <cell r="N61">
            <v>2912.64</v>
          </cell>
          <cell r="O61">
            <v>2918.16</v>
          </cell>
          <cell r="P61">
            <v>2918.16</v>
          </cell>
          <cell r="Q61">
            <v>2918.16</v>
          </cell>
          <cell r="R61">
            <v>4377.24</v>
          </cell>
          <cell r="S61">
            <v>2918.16</v>
          </cell>
          <cell r="T61">
            <v>2812.4700000000003</v>
          </cell>
          <cell r="U61">
            <v>2918.16</v>
          </cell>
          <cell r="V61">
            <v>2918.16</v>
          </cell>
          <cell r="W61">
            <v>2918.16</v>
          </cell>
          <cell r="X61">
            <v>4377.24</v>
          </cell>
          <cell r="Y61">
            <v>2918.16</v>
          </cell>
          <cell r="Z61">
            <v>2918.16</v>
          </cell>
          <cell r="AA61">
            <v>2980.08</v>
          </cell>
          <cell r="AB61">
            <v>3036.44</v>
          </cell>
          <cell r="AC61">
            <v>3036.44</v>
          </cell>
          <cell r="AD61">
            <v>4554.66</v>
          </cell>
          <cell r="AE61">
            <v>3036.44</v>
          </cell>
          <cell r="AF61">
            <v>3036.44</v>
          </cell>
          <cell r="AG61">
            <v>3036.44</v>
          </cell>
          <cell r="AH61">
            <v>3036.44</v>
          </cell>
          <cell r="AI61">
            <v>4554.66</v>
          </cell>
          <cell r="AJ61">
            <v>3036.44</v>
          </cell>
          <cell r="AK61">
            <v>3036.44</v>
          </cell>
          <cell r="AL61">
            <v>3036.44</v>
          </cell>
          <cell r="AM61">
            <v>3041.96</v>
          </cell>
          <cell r="AN61">
            <v>3144.52</v>
          </cell>
          <cell r="AO61">
            <v>4716.78</v>
          </cell>
          <cell r="AP61">
            <v>3144.52</v>
          </cell>
          <cell r="AQ61">
            <v>3144.52</v>
          </cell>
          <cell r="AR61">
            <v>3144.52</v>
          </cell>
          <cell r="AS61">
            <v>3144.52</v>
          </cell>
          <cell r="AT61">
            <v>4716.78</v>
          </cell>
          <cell r="AU61">
            <v>3144.52</v>
          </cell>
          <cell r="AV61">
            <v>3144.52</v>
          </cell>
          <cell r="AW61">
            <v>3144.52</v>
          </cell>
          <cell r="AX61">
            <v>3144.52</v>
          </cell>
          <cell r="AY61">
            <v>3195.6</v>
          </cell>
          <cell r="AZ61">
            <v>3241.12</v>
          </cell>
          <cell r="BA61">
            <v>4861.68</v>
          </cell>
          <cell r="BB61">
            <v>3241.12</v>
          </cell>
          <cell r="BC61">
            <v>3241.12</v>
          </cell>
          <cell r="BD61">
            <v>3241.12</v>
          </cell>
          <cell r="BE61">
            <v>3241.12</v>
          </cell>
          <cell r="BF61">
            <v>4861.68</v>
          </cell>
          <cell r="BG61">
            <v>3241.12</v>
          </cell>
          <cell r="BH61">
            <v>3241.12</v>
          </cell>
          <cell r="BI61">
            <v>3241.12</v>
          </cell>
          <cell r="BJ61">
            <v>3241.12</v>
          </cell>
          <cell r="BK61">
            <v>60</v>
          </cell>
          <cell r="BL61">
            <v>115990.05000000006</v>
          </cell>
          <cell r="BM61">
            <v>116221.93000000005</v>
          </cell>
          <cell r="BN61">
            <v>118026.07000000005</v>
          </cell>
          <cell r="BO61">
            <v>117888.02000000005</v>
          </cell>
          <cell r="BP61">
            <v>116663.58000000006</v>
          </cell>
          <cell r="BQ61">
            <v>116895.46000000006</v>
          </cell>
          <cell r="BR61">
            <v>117127.34000000005</v>
          </cell>
          <cell r="BS61">
            <v>118931.48000000005</v>
          </cell>
          <cell r="BT61">
            <v>119163.36000000006</v>
          </cell>
          <cell r="BU61">
            <v>117701.11000000006</v>
          </cell>
          <cell r="BV61">
            <v>117792.07000000007</v>
          </cell>
          <cell r="BW61">
            <v>118023.95000000007</v>
          </cell>
          <cell r="BX61">
            <v>118301.39000000007</v>
          </cell>
          <cell r="BY61">
            <v>118624.35000000006</v>
          </cell>
          <cell r="BZ61">
            <v>120567.87000000005</v>
          </cell>
          <cell r="CA61">
            <v>119431.75000000006</v>
          </cell>
          <cell r="CB61">
            <v>119754.71000000002</v>
          </cell>
          <cell r="CC61">
            <v>120183.36000000002</v>
          </cell>
          <cell r="CD61">
            <v>120506.32</v>
          </cell>
          <cell r="CE61">
            <v>122449.84</v>
          </cell>
          <cell r="CF61">
            <v>122772.79999999999</v>
          </cell>
          <cell r="CG61">
            <v>121636.68</v>
          </cell>
          <cell r="CH61">
            <v>121959.63999999996</v>
          </cell>
          <cell r="CI61">
            <v>122282.59999999995</v>
          </cell>
          <cell r="CJ61">
            <v>122772.79999999999</v>
          </cell>
        </row>
        <row r="62">
          <cell r="A62">
            <v>426060031</v>
          </cell>
          <cell r="B62" t="str">
            <v>426-06-0031</v>
          </cell>
          <cell r="C62">
            <v>2956.92</v>
          </cell>
          <cell r="D62">
            <v>2999.44</v>
          </cell>
          <cell r="E62">
            <v>2999.44</v>
          </cell>
          <cell r="F62">
            <v>2999.44</v>
          </cell>
          <cell r="G62">
            <v>4499.16</v>
          </cell>
          <cell r="H62">
            <v>2999.44</v>
          </cell>
          <cell r="I62">
            <v>2999.44</v>
          </cell>
          <cell r="J62">
            <v>2999.44</v>
          </cell>
          <cell r="K62">
            <v>2999.44</v>
          </cell>
          <cell r="L62">
            <v>4499.16</v>
          </cell>
          <cell r="M62">
            <v>3000.83</v>
          </cell>
          <cell r="N62">
            <v>3005</v>
          </cell>
          <cell r="O62">
            <v>3005</v>
          </cell>
          <cell r="P62">
            <v>2978.52</v>
          </cell>
          <cell r="Q62">
            <v>3005</v>
          </cell>
          <cell r="R62">
            <v>4487.78</v>
          </cell>
          <cell r="S62">
            <v>3005</v>
          </cell>
          <cell r="T62">
            <v>3005</v>
          </cell>
          <cell r="U62">
            <v>3005</v>
          </cell>
          <cell r="V62">
            <v>2991.12</v>
          </cell>
          <cell r="W62">
            <v>3005</v>
          </cell>
          <cell r="X62">
            <v>4507.5</v>
          </cell>
          <cell r="Y62">
            <v>3006.38</v>
          </cell>
          <cell r="Z62">
            <v>3010.52</v>
          </cell>
          <cell r="AA62">
            <v>3065.74</v>
          </cell>
          <cell r="AB62">
            <v>3120.96</v>
          </cell>
          <cell r="AC62">
            <v>3120.96</v>
          </cell>
          <cell r="AD62">
            <v>4657.75</v>
          </cell>
          <cell r="AE62">
            <v>3105.79</v>
          </cell>
          <cell r="AF62">
            <v>3111.48</v>
          </cell>
          <cell r="AG62">
            <v>3120.96</v>
          </cell>
          <cell r="AH62">
            <v>3085.52</v>
          </cell>
          <cell r="AI62">
            <v>4681.4400000000005</v>
          </cell>
          <cell r="AJ62">
            <v>3120.96</v>
          </cell>
          <cell r="AK62">
            <v>3122.35</v>
          </cell>
          <cell r="AL62">
            <v>3126.52</v>
          </cell>
          <cell r="AM62">
            <v>3126.52</v>
          </cell>
          <cell r="AN62">
            <v>3217.48</v>
          </cell>
          <cell r="AO62">
            <v>4826.22</v>
          </cell>
          <cell r="AP62">
            <v>3217.48</v>
          </cell>
          <cell r="AQ62">
            <v>3217.48</v>
          </cell>
          <cell r="AR62">
            <v>3207.7200000000003</v>
          </cell>
          <cell r="AS62">
            <v>3217.48</v>
          </cell>
          <cell r="AT62">
            <v>4826.22</v>
          </cell>
          <cell r="AU62">
            <v>3212.6</v>
          </cell>
          <cell r="AV62">
            <v>3217.48</v>
          </cell>
          <cell r="AW62">
            <v>3218.8599999999997</v>
          </cell>
          <cell r="AX62">
            <v>3457.24</v>
          </cell>
          <cell r="AY62">
            <v>3428.34</v>
          </cell>
          <cell r="AZ62">
            <v>3477.52</v>
          </cell>
          <cell r="BA62">
            <v>5216.28</v>
          </cell>
          <cell r="BB62">
            <v>3477.52</v>
          </cell>
          <cell r="BC62">
            <v>3477.52</v>
          </cell>
          <cell r="BD62">
            <v>3477.52</v>
          </cell>
          <cell r="BE62">
            <v>3477.52</v>
          </cell>
          <cell r="BF62">
            <v>5216.28</v>
          </cell>
          <cell r="BG62">
            <v>3477.52</v>
          </cell>
          <cell r="BH62">
            <v>3477.52</v>
          </cell>
          <cell r="BI62">
            <v>3471.94</v>
          </cell>
          <cell r="BJ62">
            <v>3483.08</v>
          </cell>
          <cell r="BK62">
            <v>60</v>
          </cell>
          <cell r="BL62">
            <v>118579.00000000004</v>
          </cell>
          <cell r="BM62">
            <v>118797.04000000004</v>
          </cell>
          <cell r="BN62">
            <v>120623.82000000004</v>
          </cell>
          <cell r="BO62">
            <v>120841.86000000003</v>
          </cell>
          <cell r="BP62">
            <v>119560.18000000002</v>
          </cell>
          <cell r="BQ62">
            <v>119768.46</v>
          </cell>
          <cell r="BR62">
            <v>119986.5</v>
          </cell>
          <cell r="BS62">
            <v>121813.28</v>
          </cell>
          <cell r="BT62">
            <v>122026.44</v>
          </cell>
          <cell r="BU62">
            <v>120744.76000000001</v>
          </cell>
          <cell r="BV62">
            <v>120962.79000000001</v>
          </cell>
          <cell r="BW62">
            <v>121415.03</v>
          </cell>
          <cell r="BX62">
            <v>121838.37</v>
          </cell>
          <cell r="BY62">
            <v>122337.37000000001</v>
          </cell>
          <cell r="BZ62">
            <v>124548.65000000001</v>
          </cell>
          <cell r="CA62">
            <v>123538.39</v>
          </cell>
          <cell r="CB62">
            <v>124010.91</v>
          </cell>
          <cell r="CC62">
            <v>124483.43000000001</v>
          </cell>
          <cell r="CD62">
            <v>124955.95000000001</v>
          </cell>
          <cell r="CE62">
            <v>127181.11000000002</v>
          </cell>
          <cell r="CF62">
            <v>127653.63000000002</v>
          </cell>
          <cell r="CG62">
            <v>126623.65000000002</v>
          </cell>
          <cell r="CH62">
            <v>127089.21000000004</v>
          </cell>
          <cell r="CI62">
            <v>127561.77000000003</v>
          </cell>
          <cell r="CJ62">
            <v>127653.63000000002</v>
          </cell>
        </row>
        <row r="63">
          <cell r="A63">
            <v>426175835</v>
          </cell>
          <cell r="B63" t="str">
            <v>426-17-5835</v>
          </cell>
          <cell r="C63">
            <v>3265.59</v>
          </cell>
          <cell r="D63">
            <v>3150.37</v>
          </cell>
          <cell r="E63">
            <v>3337.99</v>
          </cell>
          <cell r="F63">
            <v>3309.85</v>
          </cell>
          <cell r="G63">
            <v>4928.12</v>
          </cell>
          <cell r="H63">
            <v>3662.5</v>
          </cell>
          <cell r="I63">
            <v>3484.27</v>
          </cell>
          <cell r="J63">
            <v>3259.12</v>
          </cell>
          <cell r="K63">
            <v>3230.98</v>
          </cell>
          <cell r="L63">
            <v>5005.92</v>
          </cell>
          <cell r="M63">
            <v>3390.43</v>
          </cell>
          <cell r="N63">
            <v>3831.31</v>
          </cell>
          <cell r="O63">
            <v>3381.08</v>
          </cell>
          <cell r="P63">
            <v>3118.4</v>
          </cell>
          <cell r="Q63">
            <v>3118.4</v>
          </cell>
          <cell r="R63">
            <v>4677.6000000000004</v>
          </cell>
          <cell r="S63">
            <v>3123.92</v>
          </cell>
          <cell r="T63">
            <v>3123.92</v>
          </cell>
          <cell r="U63">
            <v>3123.92</v>
          </cell>
          <cell r="V63">
            <v>3123.92</v>
          </cell>
          <cell r="W63">
            <v>3123.92</v>
          </cell>
          <cell r="X63">
            <v>4685.88</v>
          </cell>
          <cell r="Y63">
            <v>2973.8199999999997</v>
          </cell>
          <cell r="Z63">
            <v>2973.8199999999997</v>
          </cell>
          <cell r="AA63">
            <v>2808.71</v>
          </cell>
          <cell r="AB63">
            <v>3244</v>
          </cell>
          <cell r="AC63">
            <v>3244</v>
          </cell>
          <cell r="AD63">
            <v>4866</v>
          </cell>
          <cell r="AE63">
            <v>3249.56</v>
          </cell>
          <cell r="AF63">
            <v>3249.56</v>
          </cell>
          <cell r="AG63">
            <v>3249.56</v>
          </cell>
          <cell r="AH63">
            <v>3249.56</v>
          </cell>
          <cell r="AI63">
            <v>4874.34</v>
          </cell>
          <cell r="AJ63">
            <v>3249.56</v>
          </cell>
          <cell r="AK63">
            <v>3249.56</v>
          </cell>
          <cell r="AL63">
            <v>3249.56</v>
          </cell>
          <cell r="AM63">
            <v>3249.56</v>
          </cell>
          <cell r="AN63">
            <v>3343.24</v>
          </cell>
          <cell r="AO63">
            <v>5014.8599999999997</v>
          </cell>
          <cell r="AP63">
            <v>3343.24</v>
          </cell>
          <cell r="AQ63">
            <v>3348.76</v>
          </cell>
          <cell r="AR63">
            <v>3348.76</v>
          </cell>
          <cell r="AS63">
            <v>3348.76</v>
          </cell>
          <cell r="AT63">
            <v>5023.1400000000003</v>
          </cell>
          <cell r="AU63">
            <v>3348.76</v>
          </cell>
          <cell r="AV63">
            <v>3348.76</v>
          </cell>
          <cell r="AW63">
            <v>3348.76</v>
          </cell>
          <cell r="AX63">
            <v>3348.76</v>
          </cell>
          <cell r="AY63">
            <v>3397</v>
          </cell>
          <cell r="AZ63">
            <v>3445.24</v>
          </cell>
          <cell r="BA63">
            <v>5167.8599999999997</v>
          </cell>
          <cell r="BB63">
            <v>3445.24</v>
          </cell>
          <cell r="BC63">
            <v>3450.8</v>
          </cell>
          <cell r="BD63">
            <v>3450.8</v>
          </cell>
          <cell r="BE63">
            <v>3450.8</v>
          </cell>
          <cell r="BF63">
            <v>5176.2000000000007</v>
          </cell>
          <cell r="BG63">
            <v>3450.8</v>
          </cell>
          <cell r="BH63">
            <v>3450.8</v>
          </cell>
          <cell r="BI63">
            <v>3450.8</v>
          </cell>
          <cell r="BJ63">
            <v>3450.8</v>
          </cell>
          <cell r="BK63">
            <v>60</v>
          </cell>
          <cell r="BL63">
            <v>126172.98999999998</v>
          </cell>
          <cell r="BM63">
            <v>126365.85999999999</v>
          </cell>
          <cell r="BN63">
            <v>128042.73</v>
          </cell>
          <cell r="BO63">
            <v>128076.12</v>
          </cell>
          <cell r="BP63">
            <v>126496.75999999998</v>
          </cell>
          <cell r="BQ63">
            <v>126183.01999999997</v>
          </cell>
          <cell r="BR63">
            <v>126047.50999999997</v>
          </cell>
          <cell r="BS63">
            <v>127811.52999999996</v>
          </cell>
          <cell r="BT63">
            <v>127929.30999999995</v>
          </cell>
          <cell r="BU63">
            <v>126272.14999999995</v>
          </cell>
          <cell r="BV63">
            <v>126230.47999999995</v>
          </cell>
          <cell r="BW63">
            <v>125747.92999999995</v>
          </cell>
          <cell r="BX63">
            <v>125763.84999999995</v>
          </cell>
          <cell r="BY63">
            <v>126090.68999999996</v>
          </cell>
          <cell r="BZ63">
            <v>128140.14999999997</v>
          </cell>
          <cell r="CA63">
            <v>126907.78999999996</v>
          </cell>
          <cell r="CB63">
            <v>127234.66999999997</v>
          </cell>
          <cell r="CC63">
            <v>127561.54999999997</v>
          </cell>
          <cell r="CD63">
            <v>127888.42999999996</v>
          </cell>
          <cell r="CE63">
            <v>129940.70999999996</v>
          </cell>
          <cell r="CF63">
            <v>130267.58999999997</v>
          </cell>
          <cell r="CG63">
            <v>129032.50999999998</v>
          </cell>
          <cell r="CH63">
            <v>129509.48999999999</v>
          </cell>
          <cell r="CI63">
            <v>129986.47</v>
          </cell>
          <cell r="CJ63">
            <v>130267.58999999997</v>
          </cell>
        </row>
        <row r="64">
          <cell r="A64">
            <v>426179959</v>
          </cell>
          <cell r="B64" t="str">
            <v>426-17-9959</v>
          </cell>
          <cell r="C64">
            <v>2702.94</v>
          </cell>
          <cell r="D64">
            <v>2742.8</v>
          </cell>
          <cell r="E64">
            <v>2742.8</v>
          </cell>
          <cell r="F64">
            <v>2742.8</v>
          </cell>
          <cell r="G64">
            <v>4114.2000000000007</v>
          </cell>
          <cell r="H64">
            <v>2742.8</v>
          </cell>
          <cell r="I64">
            <v>2742.8</v>
          </cell>
          <cell r="J64">
            <v>2742.8</v>
          </cell>
          <cell r="K64">
            <v>2745.56</v>
          </cell>
          <cell r="L64">
            <v>4119.72</v>
          </cell>
          <cell r="M64">
            <v>2746.48</v>
          </cell>
          <cell r="N64">
            <v>2746.48</v>
          </cell>
          <cell r="O64">
            <v>2746.48</v>
          </cell>
          <cell r="P64">
            <v>2746.48</v>
          </cell>
          <cell r="Q64">
            <v>2746.48</v>
          </cell>
          <cell r="R64">
            <v>4119.72</v>
          </cell>
          <cell r="S64">
            <v>2746.48</v>
          </cell>
          <cell r="T64">
            <v>2746.48</v>
          </cell>
          <cell r="U64">
            <v>2746.48</v>
          </cell>
          <cell r="V64">
            <v>2746.48</v>
          </cell>
          <cell r="W64">
            <v>2749.24</v>
          </cell>
          <cell r="X64">
            <v>4125.24</v>
          </cell>
          <cell r="Y64">
            <v>2750.16</v>
          </cell>
          <cell r="Z64">
            <v>2750.16</v>
          </cell>
          <cell r="AA64">
            <v>2804.8599999999997</v>
          </cell>
          <cell r="AB64">
            <v>2859.56</v>
          </cell>
          <cell r="AC64">
            <v>2859.56</v>
          </cell>
          <cell r="AD64">
            <v>4289.34</v>
          </cell>
          <cell r="AE64">
            <v>3552.2</v>
          </cell>
          <cell r="AF64">
            <v>3552.2</v>
          </cell>
          <cell r="AG64">
            <v>3552.2</v>
          </cell>
          <cell r="AH64">
            <v>3552.2</v>
          </cell>
          <cell r="AI64">
            <v>5332.95</v>
          </cell>
          <cell r="AJ64">
            <v>3555.92</v>
          </cell>
          <cell r="AK64">
            <v>3555.92</v>
          </cell>
          <cell r="AL64">
            <v>3555.92</v>
          </cell>
          <cell r="AM64">
            <v>3555.92</v>
          </cell>
          <cell r="AN64">
            <v>3662</v>
          </cell>
          <cell r="AO64">
            <v>5493</v>
          </cell>
          <cell r="AP64">
            <v>3662</v>
          </cell>
          <cell r="AQ64">
            <v>3662</v>
          </cell>
          <cell r="AR64">
            <v>3662</v>
          </cell>
          <cell r="AS64">
            <v>3662</v>
          </cell>
          <cell r="AT64">
            <v>5496.6900000000005</v>
          </cell>
          <cell r="AU64">
            <v>3676.76</v>
          </cell>
          <cell r="AV64">
            <v>3676.76</v>
          </cell>
          <cell r="AW64">
            <v>3676.76</v>
          </cell>
          <cell r="AX64">
            <v>3676.76</v>
          </cell>
          <cell r="AY64">
            <v>3731.42</v>
          </cell>
          <cell r="AZ64">
            <v>3786.08</v>
          </cell>
          <cell r="BA64">
            <v>5679.12</v>
          </cell>
          <cell r="BB64">
            <v>3786.08</v>
          </cell>
          <cell r="BC64">
            <v>3786.08</v>
          </cell>
          <cell r="BD64">
            <v>3786.08</v>
          </cell>
          <cell r="BE64">
            <v>3786.08</v>
          </cell>
          <cell r="BF64">
            <v>5680.5</v>
          </cell>
          <cell r="BG64">
            <v>3791.6</v>
          </cell>
          <cell r="BH64">
            <v>3791.6</v>
          </cell>
          <cell r="BI64">
            <v>3791.6</v>
          </cell>
          <cell r="BJ64">
            <v>3791.6</v>
          </cell>
          <cell r="BK64">
            <v>60</v>
          </cell>
          <cell r="BL64">
            <v>115227.87</v>
          </cell>
          <cell r="BM64">
            <v>116147.06999999999</v>
          </cell>
          <cell r="BN64">
            <v>118897.26999999999</v>
          </cell>
          <cell r="BO64">
            <v>119816.46999999999</v>
          </cell>
          <cell r="BP64">
            <v>119364.26999999997</v>
          </cell>
          <cell r="BQ64">
            <v>120283.46999999999</v>
          </cell>
          <cell r="BR64">
            <v>121202.66999999998</v>
          </cell>
          <cell r="BS64">
            <v>123956.55999999998</v>
          </cell>
          <cell r="BT64">
            <v>124887.75999999997</v>
          </cell>
          <cell r="BU64">
            <v>124444.79999999996</v>
          </cell>
          <cell r="BV64">
            <v>125375.07999999996</v>
          </cell>
          <cell r="BW64">
            <v>126305.35999999996</v>
          </cell>
          <cell r="BX64">
            <v>127290.29999999994</v>
          </cell>
          <cell r="BY64">
            <v>128329.89999999995</v>
          </cell>
          <cell r="BZ64">
            <v>131262.53999999995</v>
          </cell>
          <cell r="CA64">
            <v>130928.89999999997</v>
          </cell>
          <cell r="CB64">
            <v>131968.49999999997</v>
          </cell>
          <cell r="CC64">
            <v>133008.09999999995</v>
          </cell>
          <cell r="CD64">
            <v>134047.69999999995</v>
          </cell>
          <cell r="CE64">
            <v>136981.71999999997</v>
          </cell>
          <cell r="CF64">
            <v>138024.07999999999</v>
          </cell>
          <cell r="CG64">
            <v>137690.43999999997</v>
          </cell>
          <cell r="CH64">
            <v>138731.88</v>
          </cell>
          <cell r="CI64">
            <v>139773.32</v>
          </cell>
          <cell r="CJ64">
            <v>139773.32</v>
          </cell>
        </row>
        <row r="65">
          <cell r="A65">
            <v>429042579</v>
          </cell>
          <cell r="B65" t="str">
            <v>429-04-2579</v>
          </cell>
          <cell r="C65">
            <v>5202.8999999999996</v>
          </cell>
          <cell r="D65">
            <v>5278.24</v>
          </cell>
          <cell r="E65">
            <v>5278.24</v>
          </cell>
          <cell r="F65">
            <v>5278.24</v>
          </cell>
          <cell r="G65">
            <v>7917.36</v>
          </cell>
          <cell r="H65">
            <v>5278.24</v>
          </cell>
          <cell r="I65">
            <v>5278.24</v>
          </cell>
          <cell r="J65">
            <v>5278.24</v>
          </cell>
          <cell r="K65">
            <v>5283.76</v>
          </cell>
          <cell r="L65">
            <v>7925.64</v>
          </cell>
          <cell r="M65">
            <v>5283.76</v>
          </cell>
          <cell r="N65">
            <v>5283.76</v>
          </cell>
          <cell r="O65">
            <v>5283.76</v>
          </cell>
          <cell r="P65">
            <v>5283.76</v>
          </cell>
          <cell r="Q65">
            <v>5283.76</v>
          </cell>
          <cell r="R65">
            <v>7925.64</v>
          </cell>
          <cell r="S65">
            <v>5283.76</v>
          </cell>
          <cell r="T65">
            <v>5283.76</v>
          </cell>
          <cell r="U65">
            <v>5283.76</v>
          </cell>
          <cell r="V65">
            <v>5283.76</v>
          </cell>
          <cell r="W65">
            <v>5289.32</v>
          </cell>
          <cell r="X65">
            <v>7933.98</v>
          </cell>
          <cell r="Y65">
            <v>5289.32</v>
          </cell>
          <cell r="Z65">
            <v>5289.32</v>
          </cell>
          <cell r="AA65">
            <v>5392.74</v>
          </cell>
          <cell r="AB65">
            <v>5496.16</v>
          </cell>
          <cell r="AC65">
            <v>5496.16</v>
          </cell>
          <cell r="AD65">
            <v>8244.24</v>
          </cell>
          <cell r="AE65">
            <v>5496.16</v>
          </cell>
          <cell r="AF65">
            <v>5496.16</v>
          </cell>
          <cell r="AG65">
            <v>5496.16</v>
          </cell>
          <cell r="AH65">
            <v>5496.16</v>
          </cell>
          <cell r="AI65">
            <v>8252.52</v>
          </cell>
          <cell r="AJ65">
            <v>5501.68</v>
          </cell>
          <cell r="AK65">
            <v>5501.68</v>
          </cell>
          <cell r="AL65">
            <v>5501.68</v>
          </cell>
          <cell r="AM65">
            <v>5501.68</v>
          </cell>
          <cell r="AN65">
            <v>5663.08</v>
          </cell>
          <cell r="AO65">
            <v>8494.619999999999</v>
          </cell>
          <cell r="AP65">
            <v>5663.08</v>
          </cell>
          <cell r="AQ65">
            <v>5663.08</v>
          </cell>
          <cell r="AR65">
            <v>5663.08</v>
          </cell>
          <cell r="AS65">
            <v>5663.08</v>
          </cell>
          <cell r="AT65">
            <v>8497.4</v>
          </cell>
          <cell r="AU65">
            <v>5668.64</v>
          </cell>
          <cell r="AV65">
            <v>5668.64</v>
          </cell>
          <cell r="AW65">
            <v>5668.64</v>
          </cell>
          <cell r="AX65">
            <v>5668.64</v>
          </cell>
          <cell r="AY65">
            <v>5751.74</v>
          </cell>
          <cell r="AZ65">
            <v>5834.84</v>
          </cell>
          <cell r="BA65">
            <v>8752.26</v>
          </cell>
          <cell r="BB65">
            <v>5834.84</v>
          </cell>
          <cell r="BC65">
            <v>5834.84</v>
          </cell>
          <cell r="BD65">
            <v>5834.84</v>
          </cell>
          <cell r="BE65">
            <v>5834.84</v>
          </cell>
          <cell r="BF65">
            <v>8755.02</v>
          </cell>
          <cell r="BG65">
            <v>5840.36</v>
          </cell>
          <cell r="BH65">
            <v>5840.36</v>
          </cell>
          <cell r="BI65">
            <v>5840.36</v>
          </cell>
          <cell r="BJ65">
            <v>5840.36</v>
          </cell>
          <cell r="BK65">
            <v>60</v>
          </cell>
          <cell r="BL65">
            <v>208950.79999999993</v>
          </cell>
          <cell r="BM65">
            <v>209335.63999999993</v>
          </cell>
          <cell r="BN65">
            <v>212552.01999999993</v>
          </cell>
          <cell r="BO65">
            <v>212936.85999999993</v>
          </cell>
          <cell r="BP65">
            <v>210682.57999999993</v>
          </cell>
          <cell r="BQ65">
            <v>211067.41999999993</v>
          </cell>
          <cell r="BR65">
            <v>211452.25999999992</v>
          </cell>
          <cell r="BS65">
            <v>214671.41999999993</v>
          </cell>
          <cell r="BT65">
            <v>215056.29999999996</v>
          </cell>
          <cell r="BU65">
            <v>212799.29999999996</v>
          </cell>
          <cell r="BV65">
            <v>213184.18</v>
          </cell>
          <cell r="BW65">
            <v>213569.06</v>
          </cell>
          <cell r="BX65">
            <v>214037.03999999998</v>
          </cell>
          <cell r="BY65">
            <v>214588.11999999997</v>
          </cell>
          <cell r="BZ65">
            <v>218056.62</v>
          </cell>
          <cell r="CA65">
            <v>215965.82</v>
          </cell>
          <cell r="CB65">
            <v>216516.9</v>
          </cell>
          <cell r="CC65">
            <v>217067.97999999998</v>
          </cell>
          <cell r="CD65">
            <v>217619.05999999997</v>
          </cell>
          <cell r="CE65">
            <v>221090.32</v>
          </cell>
          <cell r="CF65">
            <v>221641.36</v>
          </cell>
          <cell r="CG65">
            <v>219547.74000000002</v>
          </cell>
          <cell r="CH65">
            <v>220098.77999999997</v>
          </cell>
          <cell r="CI65">
            <v>220649.81999999995</v>
          </cell>
          <cell r="CJ65">
            <v>221641.36</v>
          </cell>
        </row>
        <row r="66">
          <cell r="A66">
            <v>429044864</v>
          </cell>
          <cell r="B66" t="str">
            <v>429-04-4864</v>
          </cell>
          <cell r="C66">
            <v>3068.3999999999996</v>
          </cell>
          <cell r="D66">
            <v>3111.2</v>
          </cell>
          <cell r="E66">
            <v>3111.2</v>
          </cell>
          <cell r="F66">
            <v>3111.2</v>
          </cell>
          <cell r="G66">
            <v>4666.7999999999993</v>
          </cell>
          <cell r="H66">
            <v>3111.2</v>
          </cell>
          <cell r="I66">
            <v>3111.2</v>
          </cell>
          <cell r="J66">
            <v>3111.2</v>
          </cell>
          <cell r="K66">
            <v>3111.2</v>
          </cell>
          <cell r="L66">
            <v>4666.7999999999993</v>
          </cell>
          <cell r="M66">
            <v>3111.2</v>
          </cell>
          <cell r="N66">
            <v>3116.76</v>
          </cell>
          <cell r="O66">
            <v>3116.76</v>
          </cell>
          <cell r="P66">
            <v>3116.76</v>
          </cell>
          <cell r="Q66">
            <v>3116.76</v>
          </cell>
          <cell r="R66">
            <v>4675.1400000000003</v>
          </cell>
          <cell r="S66">
            <v>3116.76</v>
          </cell>
          <cell r="T66">
            <v>3116.76</v>
          </cell>
          <cell r="U66">
            <v>3116.76</v>
          </cell>
          <cell r="V66">
            <v>3116.76</v>
          </cell>
          <cell r="W66">
            <v>3116.76</v>
          </cell>
          <cell r="X66">
            <v>4675.1400000000003</v>
          </cell>
          <cell r="Y66">
            <v>3116.76</v>
          </cell>
          <cell r="Z66">
            <v>3122.28</v>
          </cell>
          <cell r="AA66">
            <v>3181.08</v>
          </cell>
          <cell r="AB66">
            <v>3239.88</v>
          </cell>
          <cell r="AC66">
            <v>3239.88</v>
          </cell>
          <cell r="AD66">
            <v>4859.82</v>
          </cell>
          <cell r="AE66">
            <v>3239.88</v>
          </cell>
          <cell r="AF66">
            <v>3239.88</v>
          </cell>
          <cell r="AG66">
            <v>3239.88</v>
          </cell>
          <cell r="AH66">
            <v>3239.88</v>
          </cell>
          <cell r="AI66">
            <v>4859.82</v>
          </cell>
          <cell r="AJ66">
            <v>3239.88</v>
          </cell>
          <cell r="AK66">
            <v>3239.88</v>
          </cell>
          <cell r="AL66">
            <v>3245.44</v>
          </cell>
          <cell r="AM66">
            <v>3245.44</v>
          </cell>
          <cell r="AN66">
            <v>3341.72</v>
          </cell>
          <cell r="AO66">
            <v>5012.58</v>
          </cell>
          <cell r="AP66">
            <v>3341.72</v>
          </cell>
          <cell r="AQ66">
            <v>3341.72</v>
          </cell>
          <cell r="AR66">
            <v>3341.72</v>
          </cell>
          <cell r="AS66">
            <v>3341.72</v>
          </cell>
          <cell r="AT66">
            <v>5012.58</v>
          </cell>
          <cell r="AU66">
            <v>3341.72</v>
          </cell>
          <cell r="AV66">
            <v>3341.72</v>
          </cell>
          <cell r="AW66">
            <v>3341.72</v>
          </cell>
          <cell r="AX66">
            <v>3347.24</v>
          </cell>
          <cell r="AY66">
            <v>3394.54</v>
          </cell>
          <cell r="AZ66">
            <v>3441.84</v>
          </cell>
          <cell r="BA66">
            <v>5162.76</v>
          </cell>
          <cell r="BB66">
            <v>3441.84</v>
          </cell>
          <cell r="BC66">
            <v>3441.84</v>
          </cell>
          <cell r="BD66">
            <v>3441.84</v>
          </cell>
          <cell r="BE66">
            <v>3441.84</v>
          </cell>
          <cell r="BF66">
            <v>5162.76</v>
          </cell>
          <cell r="BG66">
            <v>3441.84</v>
          </cell>
          <cell r="BH66">
            <v>3441.84</v>
          </cell>
          <cell r="BI66">
            <v>3441.84</v>
          </cell>
          <cell r="BJ66">
            <v>3447.4</v>
          </cell>
          <cell r="BK66">
            <v>60</v>
          </cell>
          <cell r="BL66">
            <v>123174.00000000006</v>
          </cell>
          <cell r="BM66">
            <v>123404.52000000008</v>
          </cell>
          <cell r="BN66">
            <v>125305.90000000007</v>
          </cell>
          <cell r="BO66">
            <v>125536.42000000009</v>
          </cell>
          <cell r="BP66">
            <v>124211.34000000007</v>
          </cell>
          <cell r="BQ66">
            <v>124441.86000000006</v>
          </cell>
          <cell r="BR66">
            <v>124672.38000000005</v>
          </cell>
          <cell r="BS66">
            <v>126573.76000000007</v>
          </cell>
          <cell r="BT66">
            <v>126804.28000000006</v>
          </cell>
          <cell r="BU66">
            <v>125479.20000000004</v>
          </cell>
          <cell r="BV66">
            <v>125709.72000000003</v>
          </cell>
          <cell r="BW66">
            <v>125940.20000000003</v>
          </cell>
          <cell r="BX66">
            <v>126217.98000000001</v>
          </cell>
          <cell r="BY66">
            <v>126543.06000000001</v>
          </cell>
          <cell r="BZ66">
            <v>128589.06</v>
          </cell>
          <cell r="CA66">
            <v>127355.75999999998</v>
          </cell>
          <cell r="CB66">
            <v>127680.83999999998</v>
          </cell>
          <cell r="CC66">
            <v>128005.91999999998</v>
          </cell>
          <cell r="CD66">
            <v>128330.99999999997</v>
          </cell>
          <cell r="CE66">
            <v>130376.99999999997</v>
          </cell>
          <cell r="CF66">
            <v>130702.07999999997</v>
          </cell>
          <cell r="CG66">
            <v>129468.77999999997</v>
          </cell>
          <cell r="CH66">
            <v>129793.85999999997</v>
          </cell>
          <cell r="CI66">
            <v>130118.97999999997</v>
          </cell>
          <cell r="CJ66">
            <v>130702.07999999997</v>
          </cell>
        </row>
        <row r="67">
          <cell r="A67">
            <v>429048098</v>
          </cell>
          <cell r="B67" t="str">
            <v>429-04-8098</v>
          </cell>
          <cell r="C67">
            <v>3223.24</v>
          </cell>
          <cell r="D67">
            <v>3268.8</v>
          </cell>
          <cell r="E67">
            <v>3268.8</v>
          </cell>
          <cell r="F67">
            <v>3271.5600000000004</v>
          </cell>
          <cell r="G67">
            <v>4911.4800000000005</v>
          </cell>
          <cell r="H67">
            <v>3274.32</v>
          </cell>
          <cell r="I67">
            <v>3274.32</v>
          </cell>
          <cell r="J67">
            <v>3274.32</v>
          </cell>
          <cell r="K67">
            <v>3274.32</v>
          </cell>
          <cell r="L67">
            <v>4911.4800000000005</v>
          </cell>
          <cell r="M67">
            <v>3274.32</v>
          </cell>
          <cell r="N67">
            <v>3274.32</v>
          </cell>
          <cell r="O67">
            <v>3274.32</v>
          </cell>
          <cell r="P67">
            <v>3274.32</v>
          </cell>
          <cell r="Q67">
            <v>3274.32</v>
          </cell>
          <cell r="R67">
            <v>4917</v>
          </cell>
          <cell r="S67">
            <v>3279.84</v>
          </cell>
          <cell r="T67">
            <v>3279.84</v>
          </cell>
          <cell r="U67">
            <v>3279.84</v>
          </cell>
          <cell r="V67">
            <v>3279.84</v>
          </cell>
          <cell r="W67">
            <v>3279.84</v>
          </cell>
          <cell r="X67">
            <v>4919.76</v>
          </cell>
          <cell r="Y67">
            <v>3279.84</v>
          </cell>
          <cell r="Z67">
            <v>3279.84</v>
          </cell>
          <cell r="AA67">
            <v>3342.44</v>
          </cell>
          <cell r="AB67">
            <v>3405.04</v>
          </cell>
          <cell r="AC67">
            <v>3405.04</v>
          </cell>
          <cell r="AD67">
            <v>5113.12</v>
          </cell>
          <cell r="AE67">
            <v>3410.6</v>
          </cell>
          <cell r="AF67">
            <v>3410.6</v>
          </cell>
          <cell r="AG67">
            <v>3410.6</v>
          </cell>
          <cell r="AH67">
            <v>3410.6</v>
          </cell>
          <cell r="AI67">
            <v>5115.8999999999996</v>
          </cell>
          <cell r="AJ67">
            <v>3410.6</v>
          </cell>
          <cell r="AK67">
            <v>3410.6</v>
          </cell>
          <cell r="AL67">
            <v>3410.6</v>
          </cell>
          <cell r="AM67">
            <v>3410.6</v>
          </cell>
          <cell r="AN67">
            <v>3508.24</v>
          </cell>
          <cell r="AO67">
            <v>5262.36</v>
          </cell>
          <cell r="AP67">
            <v>3513.76</v>
          </cell>
          <cell r="AQ67">
            <v>3513.76</v>
          </cell>
          <cell r="AR67">
            <v>3513.76</v>
          </cell>
          <cell r="AS67">
            <v>3513.76</v>
          </cell>
          <cell r="AT67">
            <v>5270.64</v>
          </cell>
          <cell r="AU67">
            <v>3513.76</v>
          </cell>
          <cell r="AV67">
            <v>3513.76</v>
          </cell>
          <cell r="AW67">
            <v>3513.76</v>
          </cell>
          <cell r="AX67">
            <v>3513.76</v>
          </cell>
          <cell r="AY67">
            <v>3543</v>
          </cell>
          <cell r="AZ67">
            <v>3614.36</v>
          </cell>
          <cell r="BA67">
            <v>5421.54</v>
          </cell>
          <cell r="BB67">
            <v>4025.08</v>
          </cell>
          <cell r="BC67">
            <v>4430.24</v>
          </cell>
          <cell r="BD67">
            <v>4430.24</v>
          </cell>
          <cell r="BE67">
            <v>4430.24</v>
          </cell>
          <cell r="BF67">
            <v>6645.36</v>
          </cell>
          <cell r="BG67">
            <v>4430.24</v>
          </cell>
          <cell r="BH67">
            <v>4430.24</v>
          </cell>
          <cell r="BI67">
            <v>4430.24</v>
          </cell>
          <cell r="BJ67">
            <v>4430.24</v>
          </cell>
          <cell r="BK67">
            <v>60</v>
          </cell>
          <cell r="BL67">
            <v>129562.98</v>
          </cell>
          <cell r="BM67">
            <v>129802.42</v>
          </cell>
          <cell r="BN67">
            <v>131795.98000000001</v>
          </cell>
          <cell r="BO67">
            <v>132038.18000000002</v>
          </cell>
          <cell r="BP67">
            <v>130640.46</v>
          </cell>
          <cell r="BQ67">
            <v>130879.90000000001</v>
          </cell>
          <cell r="BR67">
            <v>131119.34</v>
          </cell>
          <cell r="BS67">
            <v>133115.66000000003</v>
          </cell>
          <cell r="BT67">
            <v>133355.10000000003</v>
          </cell>
          <cell r="BU67">
            <v>131957.38000000003</v>
          </cell>
          <cell r="BV67">
            <v>132196.82</v>
          </cell>
          <cell r="BW67">
            <v>132436.26</v>
          </cell>
          <cell r="BX67">
            <v>132704.94</v>
          </cell>
          <cell r="BY67">
            <v>133044.97999999998</v>
          </cell>
          <cell r="BZ67">
            <v>135192.19999999998</v>
          </cell>
          <cell r="CA67">
            <v>134300.27999999997</v>
          </cell>
          <cell r="CB67">
            <v>135450.67999999996</v>
          </cell>
          <cell r="CC67">
            <v>136601.07999999996</v>
          </cell>
          <cell r="CD67">
            <v>137751.47999999995</v>
          </cell>
          <cell r="CE67">
            <v>141116.99999999994</v>
          </cell>
          <cell r="CF67">
            <v>142267.39999999994</v>
          </cell>
          <cell r="CG67">
            <v>141777.87999999995</v>
          </cell>
          <cell r="CH67">
            <v>142928.27999999994</v>
          </cell>
          <cell r="CI67">
            <v>144078.67999999996</v>
          </cell>
          <cell r="CJ67">
            <v>144078.67999999996</v>
          </cell>
        </row>
        <row r="68">
          <cell r="A68">
            <v>429048732</v>
          </cell>
          <cell r="B68" t="str">
            <v>429-04-8732</v>
          </cell>
          <cell r="C68">
            <v>2703.21</v>
          </cell>
          <cell r="D68">
            <v>2856.18</v>
          </cell>
          <cell r="E68">
            <v>2694.68</v>
          </cell>
          <cell r="F68">
            <v>2694.68</v>
          </cell>
          <cell r="G68">
            <v>4042.0199999999995</v>
          </cell>
          <cell r="H68">
            <v>2694.68</v>
          </cell>
          <cell r="I68">
            <v>2840.0299999999997</v>
          </cell>
          <cell r="J68">
            <v>2923.52</v>
          </cell>
          <cell r="K68">
            <v>2856.17</v>
          </cell>
          <cell r="L68">
            <v>4330.2</v>
          </cell>
          <cell r="M68">
            <v>2716.39</v>
          </cell>
          <cell r="N68">
            <v>2700.24</v>
          </cell>
          <cell r="O68">
            <v>2708.3199999999997</v>
          </cell>
          <cell r="P68">
            <v>2700.24</v>
          </cell>
          <cell r="Q68">
            <v>2700.24</v>
          </cell>
          <cell r="R68">
            <v>4296.2299999999996</v>
          </cell>
          <cell r="S68">
            <v>2913.9700000000003</v>
          </cell>
          <cell r="T68">
            <v>2905.3900000000003</v>
          </cell>
          <cell r="U68">
            <v>2866.77</v>
          </cell>
          <cell r="V68">
            <v>2862.48</v>
          </cell>
          <cell r="W68">
            <v>2896.8</v>
          </cell>
          <cell r="X68">
            <v>4299.24</v>
          </cell>
          <cell r="Y68">
            <v>2899.75</v>
          </cell>
          <cell r="Z68">
            <v>2868</v>
          </cell>
          <cell r="AA68">
            <v>2922.92</v>
          </cell>
          <cell r="AB68">
            <v>2977.84</v>
          </cell>
          <cell r="AC68">
            <v>2977.84</v>
          </cell>
          <cell r="AD68">
            <v>4503.8900000000003</v>
          </cell>
          <cell r="AE68">
            <v>2977.84</v>
          </cell>
          <cell r="AF68">
            <v>2977.84</v>
          </cell>
          <cell r="AG68">
            <v>2977.84</v>
          </cell>
          <cell r="AH68">
            <v>3001.58</v>
          </cell>
          <cell r="AI68">
            <v>4466.76</v>
          </cell>
          <cell r="AJ68">
            <v>2983.4</v>
          </cell>
          <cell r="AK68">
            <v>2983.4</v>
          </cell>
          <cell r="AL68">
            <v>2983.4</v>
          </cell>
          <cell r="AM68">
            <v>2983.4</v>
          </cell>
          <cell r="AN68">
            <v>3154.95</v>
          </cell>
          <cell r="AO68">
            <v>4603.62</v>
          </cell>
          <cell r="AP68">
            <v>3069.08</v>
          </cell>
          <cell r="AQ68">
            <v>3129.38</v>
          </cell>
          <cell r="AR68">
            <v>3087.4700000000003</v>
          </cell>
          <cell r="AS68">
            <v>3069.08</v>
          </cell>
          <cell r="AT68">
            <v>4704.75</v>
          </cell>
          <cell r="AU68">
            <v>3087.4700000000003</v>
          </cell>
          <cell r="AV68">
            <v>3074.6</v>
          </cell>
          <cell r="AW68">
            <v>3157.33</v>
          </cell>
          <cell r="AX68">
            <v>3074.6</v>
          </cell>
          <cell r="AY68">
            <v>3166.06</v>
          </cell>
          <cell r="AZ68">
            <v>3162.84</v>
          </cell>
          <cell r="BA68">
            <v>4782.13</v>
          </cell>
          <cell r="BB68">
            <v>3162.84</v>
          </cell>
          <cell r="BC68">
            <v>3162.84</v>
          </cell>
          <cell r="BD68">
            <v>3162.84</v>
          </cell>
          <cell r="BE68">
            <v>3162.84</v>
          </cell>
          <cell r="BF68">
            <v>4801.07</v>
          </cell>
          <cell r="BG68">
            <v>3162.84</v>
          </cell>
          <cell r="BH68">
            <v>3168.3999999999996</v>
          </cell>
          <cell r="BI68">
            <v>3263.08</v>
          </cell>
          <cell r="BJ68">
            <v>3168.4</v>
          </cell>
          <cell r="BK68">
            <v>60</v>
          </cell>
          <cell r="BL68">
            <v>111984.16999999995</v>
          </cell>
          <cell r="BM68">
            <v>112282.93999999996</v>
          </cell>
          <cell r="BN68">
            <v>114191.87999999995</v>
          </cell>
          <cell r="BO68">
            <v>114566.27999999996</v>
          </cell>
          <cell r="BP68">
            <v>113653.63999999996</v>
          </cell>
          <cell r="BQ68">
            <v>114046.42999999995</v>
          </cell>
          <cell r="BR68">
            <v>114275.47999999995</v>
          </cell>
          <cell r="BS68">
            <v>116056.70999999996</v>
          </cell>
          <cell r="BT68">
            <v>116288.00999999997</v>
          </cell>
          <cell r="BU68">
            <v>115032.40999999996</v>
          </cell>
          <cell r="BV68">
            <v>115473.34999999996</v>
          </cell>
          <cell r="BW68">
            <v>115847.70999999998</v>
          </cell>
          <cell r="BX68">
            <v>116305.44999999998</v>
          </cell>
          <cell r="BY68">
            <v>116768.04999999997</v>
          </cell>
          <cell r="BZ68">
            <v>118849.94</v>
          </cell>
          <cell r="CA68">
            <v>117716.55</v>
          </cell>
          <cell r="CB68">
            <v>117965.42000000001</v>
          </cell>
          <cell r="CC68">
            <v>118222.87000000001</v>
          </cell>
          <cell r="CD68">
            <v>118518.94000000002</v>
          </cell>
          <cell r="CE68">
            <v>120457.53000000003</v>
          </cell>
          <cell r="CF68">
            <v>120723.57</v>
          </cell>
          <cell r="CG68">
            <v>119592.73000000001</v>
          </cell>
          <cell r="CH68">
            <v>119956.06000000001</v>
          </cell>
          <cell r="CI68">
            <v>120256.46</v>
          </cell>
          <cell r="CJ68">
            <v>120723.57</v>
          </cell>
        </row>
        <row r="69">
          <cell r="A69">
            <v>429068665</v>
          </cell>
          <cell r="B69" t="str">
            <v>429-06-8665</v>
          </cell>
          <cell r="C69">
            <v>2388.48</v>
          </cell>
          <cell r="D69">
            <v>2485.7600000000002</v>
          </cell>
          <cell r="E69">
            <v>2457.04</v>
          </cell>
          <cell r="F69">
            <v>2363.7199999999998</v>
          </cell>
          <cell r="G69">
            <v>3545.58</v>
          </cell>
          <cell r="H69">
            <v>2363.7199999999998</v>
          </cell>
          <cell r="I69">
            <v>2363.7199999999998</v>
          </cell>
          <cell r="J69">
            <v>2363.7199999999998</v>
          </cell>
          <cell r="K69">
            <v>2363.7199999999998</v>
          </cell>
          <cell r="L69">
            <v>3545.58</v>
          </cell>
          <cell r="M69">
            <v>2363.7199999999998</v>
          </cell>
          <cell r="N69">
            <v>2363.7199999999998</v>
          </cell>
          <cell r="O69">
            <v>2367.8599999999997</v>
          </cell>
          <cell r="P69">
            <v>2369.2399999999998</v>
          </cell>
          <cell r="Q69">
            <v>2369.2399999999998</v>
          </cell>
          <cell r="R69">
            <v>3553.8599999999997</v>
          </cell>
          <cell r="S69">
            <v>2369.2399999999998</v>
          </cell>
          <cell r="T69">
            <v>2369.2399999999998</v>
          </cell>
          <cell r="U69">
            <v>2369.2399999999998</v>
          </cell>
          <cell r="V69">
            <v>2369.2399999999998</v>
          </cell>
          <cell r="W69">
            <v>2369.2399999999998</v>
          </cell>
          <cell r="X69">
            <v>3553.8599999999997</v>
          </cell>
          <cell r="Y69">
            <v>2369.2399999999998</v>
          </cell>
          <cell r="Z69">
            <v>2369.2399999999998</v>
          </cell>
          <cell r="AA69">
            <v>2417.7200000000003</v>
          </cell>
          <cell r="AB69">
            <v>2463.44</v>
          </cell>
          <cell r="AC69">
            <v>2463.44</v>
          </cell>
          <cell r="AD69">
            <v>3695.16</v>
          </cell>
          <cell r="AE69">
            <v>2463.44</v>
          </cell>
          <cell r="AF69">
            <v>2463.44</v>
          </cell>
          <cell r="AG69">
            <v>2463.44</v>
          </cell>
          <cell r="AH69">
            <v>2463.44</v>
          </cell>
          <cell r="AI69">
            <v>3695.16</v>
          </cell>
          <cell r="AJ69">
            <v>2463.44</v>
          </cell>
          <cell r="AK69">
            <v>2463.44</v>
          </cell>
          <cell r="AL69">
            <v>2463.44</v>
          </cell>
          <cell r="AM69">
            <v>2467.6099999999997</v>
          </cell>
          <cell r="AN69">
            <v>2540.56</v>
          </cell>
          <cell r="AO69">
            <v>3810.84</v>
          </cell>
          <cell r="AP69">
            <v>2540.56</v>
          </cell>
          <cell r="AQ69">
            <v>2540.56</v>
          </cell>
          <cell r="AR69">
            <v>2540.56</v>
          </cell>
          <cell r="AS69">
            <v>2540.56</v>
          </cell>
          <cell r="AT69">
            <v>3810.84</v>
          </cell>
          <cell r="AU69">
            <v>2540.56</v>
          </cell>
          <cell r="AV69">
            <v>2540.56</v>
          </cell>
          <cell r="AW69">
            <v>2540.56</v>
          </cell>
          <cell r="AX69">
            <v>2540.56</v>
          </cell>
          <cell r="AY69">
            <v>2581.5600000000004</v>
          </cell>
          <cell r="AZ69">
            <v>2619.8000000000002</v>
          </cell>
          <cell r="BA69">
            <v>3929.7000000000003</v>
          </cell>
          <cell r="BB69">
            <v>2619.8000000000002</v>
          </cell>
          <cell r="BC69">
            <v>2619.8000000000002</v>
          </cell>
          <cell r="BD69">
            <v>2619.8000000000002</v>
          </cell>
          <cell r="BE69">
            <v>2619.8000000000002</v>
          </cell>
          <cell r="BF69">
            <v>3929.7000000000003</v>
          </cell>
          <cell r="BG69">
            <v>2619.8000000000002</v>
          </cell>
          <cell r="BH69">
            <v>2619.8000000000002</v>
          </cell>
          <cell r="BI69">
            <v>2619.8000000000002</v>
          </cell>
          <cell r="BJ69">
            <v>2619.8000000000002</v>
          </cell>
          <cell r="BK69">
            <v>60</v>
          </cell>
          <cell r="BL69">
            <v>93825.35</v>
          </cell>
          <cell r="BM69">
            <v>93880.150000000009</v>
          </cell>
          <cell r="BN69">
            <v>95233.95</v>
          </cell>
          <cell r="BO69">
            <v>95410.790000000008</v>
          </cell>
          <cell r="BP69">
            <v>94405.77</v>
          </cell>
          <cell r="BQ69">
            <v>94582.61</v>
          </cell>
          <cell r="BR69">
            <v>94759.45</v>
          </cell>
          <cell r="BS69">
            <v>96206.569999999992</v>
          </cell>
          <cell r="BT69">
            <v>96383.409999999989</v>
          </cell>
          <cell r="BU69">
            <v>95378.389999999985</v>
          </cell>
          <cell r="BV69">
            <v>95555.23</v>
          </cell>
          <cell r="BW69">
            <v>95732.069999999992</v>
          </cell>
          <cell r="BX69">
            <v>95945.76999999999</v>
          </cell>
          <cell r="BY69">
            <v>96196.329999999987</v>
          </cell>
          <cell r="BZ69">
            <v>97756.789999999979</v>
          </cell>
          <cell r="CA69">
            <v>96822.729999999981</v>
          </cell>
          <cell r="CB69">
            <v>97073.289999999979</v>
          </cell>
          <cell r="CC69">
            <v>97323.849999999977</v>
          </cell>
          <cell r="CD69">
            <v>97574.409999999989</v>
          </cell>
          <cell r="CE69">
            <v>99134.869999999981</v>
          </cell>
          <cell r="CF69">
            <v>99385.43</v>
          </cell>
          <cell r="CG69">
            <v>98451.369999999981</v>
          </cell>
          <cell r="CH69">
            <v>98701.93</v>
          </cell>
          <cell r="CI69">
            <v>98952.489999999991</v>
          </cell>
          <cell r="CJ69">
            <v>99385.43</v>
          </cell>
        </row>
        <row r="70">
          <cell r="A70">
            <v>429081977</v>
          </cell>
          <cell r="B70" t="str">
            <v>429-08-1977</v>
          </cell>
          <cell r="C70">
            <v>2834.83</v>
          </cell>
          <cell r="D70">
            <v>3015.32</v>
          </cell>
          <cell r="E70">
            <v>3073.42</v>
          </cell>
          <cell r="F70">
            <v>3015.32</v>
          </cell>
          <cell r="G70">
            <v>4576.6099999999997</v>
          </cell>
          <cell r="H70">
            <v>3015.32</v>
          </cell>
          <cell r="I70">
            <v>3158.33</v>
          </cell>
          <cell r="J70">
            <v>3019.46</v>
          </cell>
          <cell r="K70">
            <v>3020.84</v>
          </cell>
          <cell r="L70">
            <v>4392.72</v>
          </cell>
          <cell r="M70">
            <v>3020.84</v>
          </cell>
          <cell r="N70">
            <v>3020.84</v>
          </cell>
          <cell r="O70">
            <v>2949.33</v>
          </cell>
          <cell r="P70">
            <v>3020.84</v>
          </cell>
          <cell r="Q70">
            <v>2877.83</v>
          </cell>
          <cell r="R70">
            <v>4531.26</v>
          </cell>
          <cell r="S70">
            <v>3020.84</v>
          </cell>
          <cell r="T70">
            <v>3020.84</v>
          </cell>
          <cell r="U70">
            <v>2877.83</v>
          </cell>
          <cell r="V70">
            <v>3025.01</v>
          </cell>
          <cell r="W70">
            <v>3026.4</v>
          </cell>
          <cell r="X70">
            <v>4539.6000000000004</v>
          </cell>
          <cell r="Y70">
            <v>2293.54</v>
          </cell>
          <cell r="Z70">
            <v>2440.11</v>
          </cell>
          <cell r="AA70">
            <v>3083.6000000000004</v>
          </cell>
          <cell r="AB70">
            <v>3140.8</v>
          </cell>
          <cell r="AC70">
            <v>2992.07</v>
          </cell>
          <cell r="AD70">
            <v>4711.2000000000007</v>
          </cell>
          <cell r="AE70">
            <v>3140.8</v>
          </cell>
          <cell r="AF70">
            <v>3140.8</v>
          </cell>
          <cell r="AG70">
            <v>3140.8</v>
          </cell>
          <cell r="AH70">
            <v>3144.94</v>
          </cell>
          <cell r="AI70">
            <v>4719.4800000000005</v>
          </cell>
          <cell r="AJ70">
            <v>3146.32</v>
          </cell>
          <cell r="AK70">
            <v>3146.32</v>
          </cell>
          <cell r="AL70">
            <v>3146.32</v>
          </cell>
          <cell r="AM70">
            <v>3146.32</v>
          </cell>
          <cell r="AN70">
            <v>3235.52</v>
          </cell>
          <cell r="AO70">
            <v>4853.28</v>
          </cell>
          <cell r="AP70">
            <v>3235.52</v>
          </cell>
          <cell r="AQ70">
            <v>3235.52</v>
          </cell>
          <cell r="AR70">
            <v>3235.52</v>
          </cell>
          <cell r="AS70">
            <v>3235.52</v>
          </cell>
          <cell r="AT70">
            <v>4860.2299999999996</v>
          </cell>
          <cell r="AU70">
            <v>3241.08</v>
          </cell>
          <cell r="AV70">
            <v>3241.08</v>
          </cell>
          <cell r="AW70">
            <v>3241.08</v>
          </cell>
          <cell r="AX70">
            <v>3241.08</v>
          </cell>
          <cell r="AY70">
            <v>3287.04</v>
          </cell>
          <cell r="AZ70">
            <v>3333</v>
          </cell>
          <cell r="BA70">
            <v>4999.5</v>
          </cell>
          <cell r="BB70">
            <v>3342.1400000000003</v>
          </cell>
          <cell r="BC70">
            <v>3369.56</v>
          </cell>
          <cell r="BD70">
            <v>3369.56</v>
          </cell>
          <cell r="BE70">
            <v>3369.56</v>
          </cell>
          <cell r="BF70">
            <v>5061.24</v>
          </cell>
          <cell r="BG70">
            <v>3375.08</v>
          </cell>
          <cell r="BH70">
            <v>3375.06</v>
          </cell>
          <cell r="BI70">
            <v>3375.08</v>
          </cell>
          <cell r="BJ70">
            <v>3375.08</v>
          </cell>
          <cell r="BK70">
            <v>60</v>
          </cell>
          <cell r="BL70">
            <v>117752.22000000006</v>
          </cell>
          <cell r="BM70">
            <v>117972.42000000006</v>
          </cell>
          <cell r="BN70">
            <v>119752.28000000006</v>
          </cell>
          <cell r="BO70">
            <v>119972.48000000007</v>
          </cell>
          <cell r="BP70">
            <v>118631.39000000004</v>
          </cell>
          <cell r="BQ70">
            <v>118851.59000000005</v>
          </cell>
          <cell r="BR70">
            <v>118928.78000000006</v>
          </cell>
          <cell r="BS70">
            <v>120769.55000000006</v>
          </cell>
          <cell r="BT70">
            <v>120989.79000000007</v>
          </cell>
          <cell r="BU70">
            <v>119838.15000000007</v>
          </cell>
          <cell r="BV70">
            <v>120058.39000000006</v>
          </cell>
          <cell r="BW70">
            <v>120278.63000000006</v>
          </cell>
          <cell r="BX70">
            <v>120616.34000000005</v>
          </cell>
          <cell r="BY70">
            <v>120928.50000000006</v>
          </cell>
          <cell r="BZ70">
            <v>123050.17000000006</v>
          </cell>
          <cell r="CA70">
            <v>121861.05000000005</v>
          </cell>
          <cell r="CB70">
            <v>122209.77000000002</v>
          </cell>
          <cell r="CC70">
            <v>122558.49000000002</v>
          </cell>
          <cell r="CD70">
            <v>123050.22000000002</v>
          </cell>
          <cell r="CE70">
            <v>125086.45000000001</v>
          </cell>
          <cell r="CF70">
            <v>125435.13</v>
          </cell>
          <cell r="CG70">
            <v>124270.58999999998</v>
          </cell>
          <cell r="CH70">
            <v>125352.12999999998</v>
          </cell>
          <cell r="CI70">
            <v>126287.09999999998</v>
          </cell>
          <cell r="CJ70">
            <v>126287.09999999998</v>
          </cell>
        </row>
        <row r="71">
          <cell r="A71">
            <v>429082406</v>
          </cell>
          <cell r="B71" t="str">
            <v>429-08-2406</v>
          </cell>
          <cell r="C71">
            <v>2760.3599999999997</v>
          </cell>
          <cell r="D71">
            <v>2800.24</v>
          </cell>
          <cell r="E71">
            <v>2801.63</v>
          </cell>
          <cell r="F71">
            <v>2805.8</v>
          </cell>
          <cell r="G71">
            <v>4208.7000000000007</v>
          </cell>
          <cell r="H71">
            <v>2805.8</v>
          </cell>
          <cell r="I71">
            <v>2805.8</v>
          </cell>
          <cell r="J71">
            <v>2805.8</v>
          </cell>
          <cell r="K71">
            <v>2805.8</v>
          </cell>
          <cell r="L71">
            <v>4208.7000000000007</v>
          </cell>
          <cell r="M71">
            <v>2805.8</v>
          </cell>
          <cell r="N71">
            <v>2805.8</v>
          </cell>
          <cell r="O71">
            <v>2805.8</v>
          </cell>
          <cell r="P71">
            <v>2805.8</v>
          </cell>
          <cell r="Q71">
            <v>2807.1800000000003</v>
          </cell>
          <cell r="R71">
            <v>4216.9800000000005</v>
          </cell>
          <cell r="S71">
            <v>2811.32</v>
          </cell>
          <cell r="T71">
            <v>2811.32</v>
          </cell>
          <cell r="U71">
            <v>2811.32</v>
          </cell>
          <cell r="V71">
            <v>2811.32</v>
          </cell>
          <cell r="W71">
            <v>2811.32</v>
          </cell>
          <cell r="X71">
            <v>4216.9800000000005</v>
          </cell>
          <cell r="Y71">
            <v>2811.32</v>
          </cell>
          <cell r="Z71">
            <v>2811.32</v>
          </cell>
          <cell r="AA71">
            <v>2866.1000000000004</v>
          </cell>
          <cell r="AB71">
            <v>2920.88</v>
          </cell>
          <cell r="AC71">
            <v>2922.26</v>
          </cell>
          <cell r="AD71">
            <v>4389.6000000000004</v>
          </cell>
          <cell r="AE71">
            <v>2926.4</v>
          </cell>
          <cell r="AF71">
            <v>2926.4</v>
          </cell>
          <cell r="AG71">
            <v>2926.4</v>
          </cell>
          <cell r="AH71">
            <v>2926.4</v>
          </cell>
          <cell r="AI71">
            <v>4389.6000000000004</v>
          </cell>
          <cell r="AJ71">
            <v>2926.4</v>
          </cell>
          <cell r="AK71">
            <v>2926.4</v>
          </cell>
          <cell r="AL71">
            <v>2926.4</v>
          </cell>
          <cell r="AM71">
            <v>2926.4</v>
          </cell>
          <cell r="AN71">
            <v>3011.84</v>
          </cell>
          <cell r="AO71">
            <v>4521.93</v>
          </cell>
          <cell r="AP71">
            <v>3017.4</v>
          </cell>
          <cell r="AQ71">
            <v>3017.4</v>
          </cell>
          <cell r="AR71">
            <v>3017.4</v>
          </cell>
          <cell r="AS71">
            <v>3017.4</v>
          </cell>
          <cell r="AT71">
            <v>4526.1000000000004</v>
          </cell>
          <cell r="AU71">
            <v>3017.4</v>
          </cell>
          <cell r="AV71">
            <v>3017.4</v>
          </cell>
          <cell r="AW71">
            <v>3017.4</v>
          </cell>
          <cell r="AX71">
            <v>3017.4</v>
          </cell>
          <cell r="AY71">
            <v>3061.42</v>
          </cell>
          <cell r="AZ71">
            <v>3105.44</v>
          </cell>
          <cell r="BA71">
            <v>4662.2999999999993</v>
          </cell>
          <cell r="BB71">
            <v>3110.96</v>
          </cell>
          <cell r="BC71">
            <v>3110.96</v>
          </cell>
          <cell r="BD71">
            <v>3110.96</v>
          </cell>
          <cell r="BE71">
            <v>3110.96</v>
          </cell>
          <cell r="BF71">
            <v>4666.4400000000005</v>
          </cell>
          <cell r="BG71">
            <v>3110.96</v>
          </cell>
          <cell r="BH71">
            <v>3110.96</v>
          </cell>
          <cell r="BI71">
            <v>3110.96</v>
          </cell>
          <cell r="BJ71">
            <v>3110.96</v>
          </cell>
          <cell r="BK71">
            <v>60</v>
          </cell>
          <cell r="BL71">
            <v>111091.48999999999</v>
          </cell>
          <cell r="BM71">
            <v>111303.08999999998</v>
          </cell>
          <cell r="BN71">
            <v>113023.38999999996</v>
          </cell>
          <cell r="BO71">
            <v>113234.98999999996</v>
          </cell>
          <cell r="BP71">
            <v>112043.68999999994</v>
          </cell>
          <cell r="BQ71">
            <v>112255.28999999995</v>
          </cell>
          <cell r="BR71">
            <v>112466.88999999993</v>
          </cell>
          <cell r="BS71">
            <v>114187.18999999994</v>
          </cell>
          <cell r="BT71">
            <v>114398.78999999995</v>
          </cell>
          <cell r="BU71">
            <v>113207.48999999996</v>
          </cell>
          <cell r="BV71">
            <v>113419.08999999994</v>
          </cell>
          <cell r="BW71">
            <v>113630.68999999994</v>
          </cell>
          <cell r="BX71">
            <v>113886.30999999992</v>
          </cell>
          <cell r="BY71">
            <v>114185.94999999994</v>
          </cell>
          <cell r="BZ71">
            <v>116041.06999999995</v>
          </cell>
          <cell r="CA71">
            <v>114935.04999999997</v>
          </cell>
          <cell r="CB71">
            <v>115234.68999999997</v>
          </cell>
          <cell r="CC71">
            <v>115534.33</v>
          </cell>
          <cell r="CD71">
            <v>115833.97</v>
          </cell>
          <cell r="CE71">
            <v>117689.09000000001</v>
          </cell>
          <cell r="CF71">
            <v>117988.73000000003</v>
          </cell>
          <cell r="CG71">
            <v>116882.71000000004</v>
          </cell>
          <cell r="CH71">
            <v>117182.35000000005</v>
          </cell>
          <cell r="CI71">
            <v>117481.99000000005</v>
          </cell>
          <cell r="CJ71">
            <v>117988.73000000003</v>
          </cell>
        </row>
        <row r="72">
          <cell r="A72">
            <v>429085479</v>
          </cell>
          <cell r="B72" t="str">
            <v>429-08-5479</v>
          </cell>
          <cell r="C72">
            <v>4186.3600000000006</v>
          </cell>
          <cell r="D72">
            <v>4258.99</v>
          </cell>
          <cell r="E72">
            <v>4262.68</v>
          </cell>
          <cell r="F72">
            <v>4262.68</v>
          </cell>
          <cell r="G72">
            <v>6394.02</v>
          </cell>
          <cell r="H72">
            <v>4262.68</v>
          </cell>
          <cell r="I72">
            <v>4262.68</v>
          </cell>
          <cell r="J72">
            <v>4262.68</v>
          </cell>
          <cell r="K72">
            <v>4262.68</v>
          </cell>
          <cell r="L72">
            <v>6394.02</v>
          </cell>
          <cell r="M72">
            <v>4262.68</v>
          </cell>
          <cell r="N72">
            <v>4262.68</v>
          </cell>
          <cell r="O72">
            <v>4262.68</v>
          </cell>
          <cell r="P72">
            <v>4266.82</v>
          </cell>
          <cell r="Q72">
            <v>4557.32</v>
          </cell>
          <cell r="R72">
            <v>7269.66</v>
          </cell>
          <cell r="S72">
            <v>4846.4399999999996</v>
          </cell>
          <cell r="T72">
            <v>4846.4399999999996</v>
          </cell>
          <cell r="U72">
            <v>4846.4399999999996</v>
          </cell>
          <cell r="V72">
            <v>4846.4399999999996</v>
          </cell>
          <cell r="W72">
            <v>4846.4399999999996</v>
          </cell>
          <cell r="X72">
            <v>7269.66</v>
          </cell>
          <cell r="Y72">
            <v>4846.4399999999996</v>
          </cell>
          <cell r="Z72">
            <v>4846.4399999999996</v>
          </cell>
          <cell r="AA72">
            <v>4942.6000000000004</v>
          </cell>
          <cell r="AB72">
            <v>5042.93</v>
          </cell>
          <cell r="AC72">
            <v>5044.32</v>
          </cell>
          <cell r="AD72">
            <v>7566.48</v>
          </cell>
          <cell r="AE72">
            <v>5044.32</v>
          </cell>
          <cell r="AF72">
            <v>5044.32</v>
          </cell>
          <cell r="AG72">
            <v>5044.32</v>
          </cell>
          <cell r="AH72">
            <v>5044.32</v>
          </cell>
          <cell r="AI72">
            <v>7566.48</v>
          </cell>
          <cell r="AJ72">
            <v>5044.32</v>
          </cell>
          <cell r="AK72">
            <v>5044.32</v>
          </cell>
          <cell r="AL72">
            <v>5044.32</v>
          </cell>
          <cell r="AM72">
            <v>5044.32</v>
          </cell>
          <cell r="AN72">
            <v>5198.46</v>
          </cell>
          <cell r="AO72">
            <v>7799.76</v>
          </cell>
          <cell r="AP72">
            <v>5199.84</v>
          </cell>
          <cell r="AQ72">
            <v>5199.84</v>
          </cell>
          <cell r="AR72">
            <v>5199.84</v>
          </cell>
          <cell r="AS72">
            <v>5199.84</v>
          </cell>
          <cell r="AT72">
            <v>7799.76</v>
          </cell>
          <cell r="AU72">
            <v>5199.84</v>
          </cell>
          <cell r="AV72">
            <v>5199.84</v>
          </cell>
          <cell r="AW72">
            <v>5199.84</v>
          </cell>
          <cell r="AX72">
            <v>5199.84</v>
          </cell>
          <cell r="AY72">
            <v>5277.12</v>
          </cell>
          <cell r="AZ72">
            <v>5358.57</v>
          </cell>
          <cell r="BA72">
            <v>8039.9400000000005</v>
          </cell>
          <cell r="BB72">
            <v>5359.96</v>
          </cell>
          <cell r="BC72">
            <v>5359.96</v>
          </cell>
          <cell r="BD72">
            <v>5359.96</v>
          </cell>
          <cell r="BE72">
            <v>5359.96</v>
          </cell>
          <cell r="BF72">
            <v>8039.9400000000005</v>
          </cell>
          <cell r="BG72">
            <v>5359.96</v>
          </cell>
          <cell r="BH72">
            <v>5359.96</v>
          </cell>
          <cell r="BI72">
            <v>5359.96</v>
          </cell>
          <cell r="BJ72">
            <v>5359.96</v>
          </cell>
          <cell r="BK72">
            <v>60</v>
          </cell>
          <cell r="BL72">
            <v>183217.06000000011</v>
          </cell>
          <cell r="BM72">
            <v>184156.53000000009</v>
          </cell>
          <cell r="BN72">
            <v>187693.61000000007</v>
          </cell>
          <cell r="BO72">
            <v>188630.77000000008</v>
          </cell>
          <cell r="BP72">
            <v>187436.59000000008</v>
          </cell>
          <cell r="BQ72">
            <v>188373.75000000006</v>
          </cell>
          <cell r="BR72">
            <v>189310.91000000006</v>
          </cell>
          <cell r="BS72">
            <v>192847.99000000008</v>
          </cell>
          <cell r="BT72">
            <v>193785.15000000005</v>
          </cell>
          <cell r="BU72">
            <v>192590.97000000003</v>
          </cell>
          <cell r="BV72">
            <v>193528.13000000003</v>
          </cell>
          <cell r="BW72">
            <v>194465.29</v>
          </cell>
          <cell r="BX72">
            <v>195479.73</v>
          </cell>
          <cell r="BY72">
            <v>196571.48</v>
          </cell>
          <cell r="BZ72">
            <v>200054.1</v>
          </cell>
          <cell r="CA72">
            <v>198144.4</v>
          </cell>
          <cell r="CB72">
            <v>198657.91999999998</v>
          </cell>
          <cell r="CC72">
            <v>199171.43999999997</v>
          </cell>
          <cell r="CD72">
            <v>199684.95999999996</v>
          </cell>
          <cell r="CE72">
            <v>202878.45999999996</v>
          </cell>
          <cell r="CF72">
            <v>203391.97999999995</v>
          </cell>
          <cell r="CG72">
            <v>201482.27999999994</v>
          </cell>
          <cell r="CH72">
            <v>201995.79999999993</v>
          </cell>
          <cell r="CI72">
            <v>202509.31999999992</v>
          </cell>
          <cell r="CJ72">
            <v>203391.97999999995</v>
          </cell>
        </row>
        <row r="73">
          <cell r="A73">
            <v>429085599</v>
          </cell>
          <cell r="B73" t="str">
            <v>429-08-5599</v>
          </cell>
          <cell r="C73">
            <v>3241.74</v>
          </cell>
          <cell r="D73">
            <v>3287.56</v>
          </cell>
          <cell r="E73">
            <v>3287.56</v>
          </cell>
          <cell r="F73">
            <v>3287.56</v>
          </cell>
          <cell r="G73">
            <v>4931.34</v>
          </cell>
          <cell r="H73">
            <v>3287.56</v>
          </cell>
          <cell r="I73">
            <v>3287.56</v>
          </cell>
          <cell r="J73">
            <v>3291.7</v>
          </cell>
          <cell r="K73">
            <v>3293.08</v>
          </cell>
          <cell r="L73">
            <v>4939.62</v>
          </cell>
          <cell r="M73">
            <v>3293.08</v>
          </cell>
          <cell r="N73">
            <v>3293.08</v>
          </cell>
          <cell r="O73">
            <v>3293.08</v>
          </cell>
          <cell r="P73">
            <v>3293.08</v>
          </cell>
          <cell r="Q73">
            <v>3293.08</v>
          </cell>
          <cell r="R73">
            <v>4939.62</v>
          </cell>
          <cell r="S73">
            <v>3293.08</v>
          </cell>
          <cell r="T73">
            <v>3293.08</v>
          </cell>
          <cell r="U73">
            <v>3293.08</v>
          </cell>
          <cell r="V73">
            <v>3297.2200000000003</v>
          </cell>
          <cell r="W73">
            <v>3298.6</v>
          </cell>
          <cell r="X73">
            <v>4947.8999999999996</v>
          </cell>
          <cell r="Y73">
            <v>3298.6</v>
          </cell>
          <cell r="Z73">
            <v>3298.6</v>
          </cell>
          <cell r="AA73">
            <v>3361.56</v>
          </cell>
          <cell r="AB73">
            <v>3424.52</v>
          </cell>
          <cell r="AC73">
            <v>3424.52</v>
          </cell>
          <cell r="AD73">
            <v>5136.78</v>
          </cell>
          <cell r="AE73">
            <v>3424.52</v>
          </cell>
          <cell r="AF73">
            <v>3424.52</v>
          </cell>
          <cell r="AG73">
            <v>3424.52</v>
          </cell>
          <cell r="AH73">
            <v>3428.69</v>
          </cell>
          <cell r="AI73">
            <v>5145.12</v>
          </cell>
          <cell r="AJ73">
            <v>3430.08</v>
          </cell>
          <cell r="AK73">
            <v>3430.08</v>
          </cell>
          <cell r="AL73">
            <v>3430.08</v>
          </cell>
          <cell r="AM73">
            <v>3430.08</v>
          </cell>
          <cell r="AN73">
            <v>3536.48</v>
          </cell>
          <cell r="AO73">
            <v>5304.72</v>
          </cell>
          <cell r="AP73">
            <v>3536.48</v>
          </cell>
          <cell r="AQ73">
            <v>3536.48</v>
          </cell>
          <cell r="AR73">
            <v>3536.48</v>
          </cell>
          <cell r="AS73">
            <v>3536.48</v>
          </cell>
          <cell r="AT73">
            <v>5311.62</v>
          </cell>
          <cell r="AU73">
            <v>3542</v>
          </cell>
          <cell r="AV73">
            <v>3542</v>
          </cell>
          <cell r="AW73">
            <v>3542</v>
          </cell>
          <cell r="AX73">
            <v>3542</v>
          </cell>
          <cell r="AY73">
            <v>3594.42</v>
          </cell>
          <cell r="AZ73">
            <v>3646.84</v>
          </cell>
          <cell r="BA73">
            <v>5470.26</v>
          </cell>
          <cell r="BB73">
            <v>3646.84</v>
          </cell>
          <cell r="BC73">
            <v>3646.84</v>
          </cell>
          <cell r="BD73">
            <v>3646.84</v>
          </cell>
          <cell r="BE73">
            <v>3646.84</v>
          </cell>
          <cell r="BF73">
            <v>5477.21</v>
          </cell>
          <cell r="BG73">
            <v>3652.4</v>
          </cell>
          <cell r="BH73">
            <v>3652.4</v>
          </cell>
          <cell r="BI73">
            <v>3652.4</v>
          </cell>
          <cell r="BJ73">
            <v>3652.4</v>
          </cell>
          <cell r="BK73">
            <v>60</v>
          </cell>
          <cell r="BL73">
            <v>130233.79000000005</v>
          </cell>
          <cell r="BM73">
            <v>130482.71000000004</v>
          </cell>
          <cell r="BN73">
            <v>132499.87000000002</v>
          </cell>
          <cell r="BO73">
            <v>132748.79000000004</v>
          </cell>
          <cell r="BP73">
            <v>131353.93000000002</v>
          </cell>
          <cell r="BQ73">
            <v>131602.85000000003</v>
          </cell>
          <cell r="BR73">
            <v>131851.77000000002</v>
          </cell>
          <cell r="BS73">
            <v>133871.69</v>
          </cell>
          <cell r="BT73">
            <v>134120.60999999999</v>
          </cell>
          <cell r="BU73">
            <v>132722.99</v>
          </cell>
          <cell r="BV73">
            <v>132971.90999999997</v>
          </cell>
          <cell r="BW73">
            <v>133220.82999999996</v>
          </cell>
          <cell r="BX73">
            <v>133522.16999999995</v>
          </cell>
          <cell r="BY73">
            <v>133875.92999999996</v>
          </cell>
          <cell r="BZ73">
            <v>136053.10999999996</v>
          </cell>
          <cell r="CA73">
            <v>134760.32999999996</v>
          </cell>
          <cell r="CB73">
            <v>135114.08999999997</v>
          </cell>
          <cell r="CC73">
            <v>135467.84999999995</v>
          </cell>
          <cell r="CD73">
            <v>135821.60999999996</v>
          </cell>
          <cell r="CE73">
            <v>138001.59999999995</v>
          </cell>
          <cell r="CF73">
            <v>138355.39999999997</v>
          </cell>
          <cell r="CG73">
            <v>137059.89999999997</v>
          </cell>
          <cell r="CH73">
            <v>137413.69999999998</v>
          </cell>
          <cell r="CI73">
            <v>137767.49999999997</v>
          </cell>
          <cell r="CJ73">
            <v>138355.39999999997</v>
          </cell>
        </row>
        <row r="74">
          <cell r="A74">
            <v>429110567</v>
          </cell>
          <cell r="B74" t="str">
            <v>429-11-0567</v>
          </cell>
          <cell r="C74">
            <v>2253.62</v>
          </cell>
          <cell r="D74">
            <v>2292.08</v>
          </cell>
          <cell r="E74">
            <v>2292.08</v>
          </cell>
          <cell r="F74">
            <v>2292.08</v>
          </cell>
          <cell r="G74">
            <v>3438.12</v>
          </cell>
          <cell r="H74">
            <v>2292.08</v>
          </cell>
          <cell r="I74">
            <v>2292.08</v>
          </cell>
          <cell r="J74">
            <v>2292.08</v>
          </cell>
          <cell r="K74">
            <v>2292.08</v>
          </cell>
          <cell r="L74">
            <v>3438.12</v>
          </cell>
          <cell r="M74">
            <v>2296.2200000000003</v>
          </cell>
          <cell r="N74">
            <v>2297.6</v>
          </cell>
          <cell r="O74">
            <v>2297.6</v>
          </cell>
          <cell r="P74">
            <v>2297.6</v>
          </cell>
          <cell r="Q74">
            <v>2297.6</v>
          </cell>
          <cell r="R74">
            <v>3446.3999999999996</v>
          </cell>
          <cell r="S74">
            <v>2297.6</v>
          </cell>
          <cell r="T74">
            <v>2297.6</v>
          </cell>
          <cell r="U74">
            <v>2297.6</v>
          </cell>
          <cell r="V74">
            <v>2297.6</v>
          </cell>
          <cell r="W74">
            <v>2297.6</v>
          </cell>
          <cell r="X74">
            <v>3446.3999999999996</v>
          </cell>
          <cell r="Y74">
            <v>2301.77</v>
          </cell>
          <cell r="Z74">
            <v>2303.16</v>
          </cell>
          <cell r="AA74">
            <v>2345.66</v>
          </cell>
          <cell r="AB74">
            <v>2388.16</v>
          </cell>
          <cell r="AC74">
            <v>2388.16</v>
          </cell>
          <cell r="AD74">
            <v>3582.24</v>
          </cell>
          <cell r="AE74">
            <v>2388.16</v>
          </cell>
          <cell r="AF74">
            <v>2388.16</v>
          </cell>
          <cell r="AG74">
            <v>2388.16</v>
          </cell>
          <cell r="AH74">
            <v>2388.16</v>
          </cell>
          <cell r="AI74">
            <v>3582.24</v>
          </cell>
          <cell r="AJ74">
            <v>2388.16</v>
          </cell>
          <cell r="AK74">
            <v>2392.3000000000002</v>
          </cell>
          <cell r="AL74">
            <v>2393.6799999999998</v>
          </cell>
          <cell r="AM74">
            <v>2393.6799999999998</v>
          </cell>
          <cell r="AN74">
            <v>2463.3200000000002</v>
          </cell>
          <cell r="AO74">
            <v>3694.9800000000005</v>
          </cell>
          <cell r="AP74">
            <v>2463.3200000000002</v>
          </cell>
          <cell r="AQ74">
            <v>2463.3200000000002</v>
          </cell>
          <cell r="AR74">
            <v>2463.3200000000002</v>
          </cell>
          <cell r="AS74">
            <v>2463.3200000000002</v>
          </cell>
          <cell r="AT74">
            <v>3694.9800000000005</v>
          </cell>
          <cell r="AU74">
            <v>2463.3200000000002</v>
          </cell>
          <cell r="AV74">
            <v>2463.3200000000002</v>
          </cell>
          <cell r="AW74">
            <v>2467.46</v>
          </cell>
          <cell r="AX74">
            <v>2468.84</v>
          </cell>
          <cell r="AY74">
            <v>2501.12</v>
          </cell>
          <cell r="AZ74">
            <v>2533.4</v>
          </cell>
          <cell r="BA74">
            <v>3800.1000000000004</v>
          </cell>
          <cell r="BB74">
            <v>2533.4</v>
          </cell>
          <cell r="BC74">
            <v>2533.4</v>
          </cell>
          <cell r="BD74">
            <v>2533.4</v>
          </cell>
          <cell r="BE74">
            <v>2533.4</v>
          </cell>
          <cell r="BF74">
            <v>3800.1000000000004</v>
          </cell>
          <cell r="BG74">
            <v>2533.4</v>
          </cell>
          <cell r="BH74">
            <v>2533.3999999999996</v>
          </cell>
          <cell r="BI74">
            <v>2537.5699999999997</v>
          </cell>
          <cell r="BJ74">
            <v>2538.96</v>
          </cell>
          <cell r="BK74">
            <v>60</v>
          </cell>
          <cell r="BL74">
            <v>90800.070000000022</v>
          </cell>
          <cell r="BM74">
            <v>90971.310000000012</v>
          </cell>
          <cell r="BN74">
            <v>92374.21</v>
          </cell>
          <cell r="BO74">
            <v>92545.450000000012</v>
          </cell>
          <cell r="BP74">
            <v>91570.650000000009</v>
          </cell>
          <cell r="BQ74">
            <v>91741.890000000029</v>
          </cell>
          <cell r="BR74">
            <v>91913.130000000034</v>
          </cell>
          <cell r="BS74">
            <v>93316.030000000013</v>
          </cell>
          <cell r="BT74">
            <v>93487.270000000019</v>
          </cell>
          <cell r="BU74">
            <v>92512.470000000045</v>
          </cell>
          <cell r="BV74">
            <v>92683.71000000005</v>
          </cell>
          <cell r="BW74">
            <v>92854.950000000041</v>
          </cell>
          <cell r="BX74">
            <v>93058.470000000045</v>
          </cell>
          <cell r="BY74">
            <v>93294.270000000048</v>
          </cell>
          <cell r="BZ74">
            <v>94796.770000000033</v>
          </cell>
          <cell r="CA74">
            <v>93883.770000000019</v>
          </cell>
          <cell r="CB74">
            <v>94119.569999999992</v>
          </cell>
          <cell r="CC74">
            <v>94355.37</v>
          </cell>
          <cell r="CD74">
            <v>94591.169999999984</v>
          </cell>
          <cell r="CE74">
            <v>96093.67</v>
          </cell>
          <cell r="CF74">
            <v>96329.469999999987</v>
          </cell>
          <cell r="CG74">
            <v>95416.469999999972</v>
          </cell>
          <cell r="CH74">
            <v>95652.26999999996</v>
          </cell>
          <cell r="CI74">
            <v>95888.069999999992</v>
          </cell>
          <cell r="CJ74">
            <v>96329.469999999987</v>
          </cell>
        </row>
        <row r="75">
          <cell r="A75">
            <v>429112503</v>
          </cell>
          <cell r="B75" t="str">
            <v>429-11-2503</v>
          </cell>
          <cell r="C75">
            <v>3429.44</v>
          </cell>
          <cell r="D75">
            <v>3478.4</v>
          </cell>
          <cell r="E75">
            <v>3478.4</v>
          </cell>
          <cell r="F75">
            <v>3525.6800000000003</v>
          </cell>
          <cell r="G75">
            <v>5217.6000000000004</v>
          </cell>
          <cell r="H75">
            <v>3625.49</v>
          </cell>
          <cell r="I75">
            <v>3478.4</v>
          </cell>
          <cell r="J75">
            <v>3479.7799999999997</v>
          </cell>
          <cell r="K75">
            <v>3483.92</v>
          </cell>
          <cell r="L75">
            <v>5225.88</v>
          </cell>
          <cell r="M75">
            <v>3483.92</v>
          </cell>
          <cell r="N75">
            <v>3483.92</v>
          </cell>
          <cell r="O75">
            <v>3483.92</v>
          </cell>
          <cell r="P75">
            <v>3483.92</v>
          </cell>
          <cell r="Q75">
            <v>3483.92</v>
          </cell>
          <cell r="R75">
            <v>5225.88</v>
          </cell>
          <cell r="S75">
            <v>3483.92</v>
          </cell>
          <cell r="T75">
            <v>3483.92</v>
          </cell>
          <cell r="U75">
            <v>3483.92</v>
          </cell>
          <cell r="V75">
            <v>3485.31</v>
          </cell>
          <cell r="W75">
            <v>3489.48</v>
          </cell>
          <cell r="X75">
            <v>5234.22</v>
          </cell>
          <cell r="Y75">
            <v>3489.48</v>
          </cell>
          <cell r="Z75">
            <v>3489.48</v>
          </cell>
          <cell r="AA75">
            <v>3565.12</v>
          </cell>
          <cell r="AB75">
            <v>3640.76</v>
          </cell>
          <cell r="AC75">
            <v>3640.76</v>
          </cell>
          <cell r="AD75">
            <v>5461.14</v>
          </cell>
          <cell r="AE75">
            <v>3640.76</v>
          </cell>
          <cell r="AF75">
            <v>3640.76</v>
          </cell>
          <cell r="AG75">
            <v>3640.76</v>
          </cell>
          <cell r="AH75">
            <v>3642.1400000000003</v>
          </cell>
          <cell r="AI75">
            <v>5469.42</v>
          </cell>
          <cell r="AJ75">
            <v>3646.28</v>
          </cell>
          <cell r="AK75">
            <v>3646.28</v>
          </cell>
          <cell r="AL75">
            <v>3646.28</v>
          </cell>
          <cell r="AM75">
            <v>3646.28</v>
          </cell>
          <cell r="AN75">
            <v>3765.72</v>
          </cell>
          <cell r="AO75">
            <v>5648.58</v>
          </cell>
          <cell r="AP75">
            <v>3765.72</v>
          </cell>
          <cell r="AQ75">
            <v>3765.72</v>
          </cell>
          <cell r="AR75">
            <v>3765.72</v>
          </cell>
          <cell r="AS75">
            <v>3765.72</v>
          </cell>
          <cell r="AT75">
            <v>5652.75</v>
          </cell>
          <cell r="AU75">
            <v>3771.28</v>
          </cell>
          <cell r="AV75">
            <v>3771.28</v>
          </cell>
          <cell r="AW75">
            <v>3771.28</v>
          </cell>
          <cell r="AX75">
            <v>3771.28</v>
          </cell>
          <cell r="AY75">
            <v>3833.46</v>
          </cell>
          <cell r="AZ75">
            <v>3895.64</v>
          </cell>
          <cell r="BA75">
            <v>5843.46</v>
          </cell>
          <cell r="BB75">
            <v>3895.64</v>
          </cell>
          <cell r="BC75">
            <v>3895.64</v>
          </cell>
          <cell r="BD75">
            <v>3895.64</v>
          </cell>
          <cell r="BE75">
            <v>3895.64</v>
          </cell>
          <cell r="BF75">
            <v>5847.6</v>
          </cell>
          <cell r="BG75">
            <v>3901.16</v>
          </cell>
          <cell r="BH75">
            <v>3901.16</v>
          </cell>
          <cell r="BI75">
            <v>3901.16</v>
          </cell>
          <cell r="BJ75">
            <v>3901.16</v>
          </cell>
          <cell r="BK75">
            <v>60</v>
          </cell>
          <cell r="BL75">
            <v>138205.49999999994</v>
          </cell>
          <cell r="BM75">
            <v>138492.81999999995</v>
          </cell>
          <cell r="BN75">
            <v>140662.99999999994</v>
          </cell>
          <cell r="BO75">
            <v>140903.03999999992</v>
          </cell>
          <cell r="BP75">
            <v>139451.15999999995</v>
          </cell>
          <cell r="BQ75">
            <v>139591.38999999996</v>
          </cell>
          <cell r="BR75">
            <v>139878.70999999996</v>
          </cell>
          <cell r="BS75">
            <v>142051.67999999996</v>
          </cell>
          <cell r="BT75">
            <v>142339.03999999998</v>
          </cell>
          <cell r="BU75">
            <v>140884.44</v>
          </cell>
          <cell r="BV75">
            <v>141171.80000000002</v>
          </cell>
          <cell r="BW75">
            <v>141459.16</v>
          </cell>
          <cell r="BX75">
            <v>141808.70000000001</v>
          </cell>
          <cell r="BY75">
            <v>142220.42000000001</v>
          </cell>
          <cell r="BZ75">
            <v>144579.96000000002</v>
          </cell>
          <cell r="CA75">
            <v>143249.72000000003</v>
          </cell>
          <cell r="CB75">
            <v>143661.44000000003</v>
          </cell>
          <cell r="CC75">
            <v>144073.16000000006</v>
          </cell>
          <cell r="CD75">
            <v>144484.88000000006</v>
          </cell>
          <cell r="CE75">
            <v>146847.17000000007</v>
          </cell>
          <cell r="CF75">
            <v>147258.85000000003</v>
          </cell>
          <cell r="CG75">
            <v>145925.79000000004</v>
          </cell>
          <cell r="CH75">
            <v>146337.47000000003</v>
          </cell>
          <cell r="CI75">
            <v>146749.15000000002</v>
          </cell>
          <cell r="CJ75">
            <v>147258.85000000003</v>
          </cell>
        </row>
        <row r="76">
          <cell r="A76">
            <v>429113844</v>
          </cell>
          <cell r="B76" t="str">
            <v>429-11-3844</v>
          </cell>
          <cell r="C76">
            <v>3145.46</v>
          </cell>
          <cell r="D76">
            <v>3190.44</v>
          </cell>
          <cell r="E76">
            <v>3190.44</v>
          </cell>
          <cell r="F76">
            <v>3190.44</v>
          </cell>
          <cell r="G76">
            <v>4785.66</v>
          </cell>
          <cell r="H76">
            <v>3196</v>
          </cell>
          <cell r="I76">
            <v>3196</v>
          </cell>
          <cell r="J76">
            <v>3196</v>
          </cell>
          <cell r="K76">
            <v>3196</v>
          </cell>
          <cell r="L76">
            <v>4794</v>
          </cell>
          <cell r="M76">
            <v>3196</v>
          </cell>
          <cell r="N76">
            <v>3196</v>
          </cell>
          <cell r="O76">
            <v>3196</v>
          </cell>
          <cell r="P76">
            <v>3196</v>
          </cell>
          <cell r="Q76">
            <v>3196</v>
          </cell>
          <cell r="R76">
            <v>4794</v>
          </cell>
          <cell r="S76">
            <v>3196</v>
          </cell>
          <cell r="T76">
            <v>3201.52</v>
          </cell>
          <cell r="U76">
            <v>3201.52</v>
          </cell>
          <cell r="V76">
            <v>3201.52</v>
          </cell>
          <cell r="W76">
            <v>3201.52</v>
          </cell>
          <cell r="X76">
            <v>4879.5599999999995</v>
          </cell>
          <cell r="Y76">
            <v>3356.08</v>
          </cell>
          <cell r="Z76">
            <v>3356.08</v>
          </cell>
          <cell r="AA76">
            <v>3418.54</v>
          </cell>
          <cell r="AB76">
            <v>3481</v>
          </cell>
          <cell r="AC76">
            <v>3481</v>
          </cell>
          <cell r="AD76">
            <v>5221.5</v>
          </cell>
          <cell r="AE76">
            <v>3481</v>
          </cell>
          <cell r="AF76">
            <v>3486.56</v>
          </cell>
          <cell r="AG76">
            <v>3486.56</v>
          </cell>
          <cell r="AH76">
            <v>3486.56</v>
          </cell>
          <cell r="AI76">
            <v>5229.84</v>
          </cell>
          <cell r="AJ76">
            <v>3486.56</v>
          </cell>
          <cell r="AK76">
            <v>3486.56</v>
          </cell>
          <cell r="AL76">
            <v>3486.56</v>
          </cell>
          <cell r="AM76">
            <v>3486.56</v>
          </cell>
          <cell r="AN76">
            <v>3587.64</v>
          </cell>
          <cell r="AO76">
            <v>5381.46</v>
          </cell>
          <cell r="AP76">
            <v>3587.64</v>
          </cell>
          <cell r="AQ76">
            <v>3587.64</v>
          </cell>
          <cell r="AR76">
            <v>3593.16</v>
          </cell>
          <cell r="AS76">
            <v>3593.16</v>
          </cell>
          <cell r="AT76">
            <v>5389.74</v>
          </cell>
          <cell r="AU76">
            <v>3593.16</v>
          </cell>
          <cell r="AV76">
            <v>3593.16</v>
          </cell>
          <cell r="AW76">
            <v>3593.16</v>
          </cell>
          <cell r="AX76">
            <v>3593.16</v>
          </cell>
          <cell r="AY76">
            <v>3635.7</v>
          </cell>
          <cell r="AZ76">
            <v>3678.24</v>
          </cell>
          <cell r="BA76">
            <v>5517.36</v>
          </cell>
          <cell r="BB76">
            <v>3678.24</v>
          </cell>
          <cell r="BC76">
            <v>3678.24</v>
          </cell>
          <cell r="BD76">
            <v>3683.8</v>
          </cell>
          <cell r="BE76">
            <v>3683.8</v>
          </cell>
          <cell r="BF76">
            <v>5525.7000000000007</v>
          </cell>
          <cell r="BG76">
            <v>3683.8</v>
          </cell>
          <cell r="BH76">
            <v>3683.8</v>
          </cell>
          <cell r="BI76">
            <v>3683.8</v>
          </cell>
          <cell r="BJ76">
            <v>3683.8</v>
          </cell>
          <cell r="BK76">
            <v>60</v>
          </cell>
          <cell r="BL76">
            <v>129021.57999999996</v>
          </cell>
          <cell r="BM76">
            <v>129418.77999999997</v>
          </cell>
          <cell r="BN76">
            <v>131609.79999999996</v>
          </cell>
          <cell r="BO76">
            <v>132006.99999999997</v>
          </cell>
          <cell r="BP76">
            <v>130808.97999999997</v>
          </cell>
          <cell r="BQ76">
            <v>131206.13999999996</v>
          </cell>
          <cell r="BR76">
            <v>131603.29999999999</v>
          </cell>
          <cell r="BS76">
            <v>133797.03999999998</v>
          </cell>
          <cell r="BT76">
            <v>134194.19999999998</v>
          </cell>
          <cell r="BU76">
            <v>132993.35999999999</v>
          </cell>
          <cell r="BV76">
            <v>133390.52000000002</v>
          </cell>
          <cell r="BW76">
            <v>133787.68000000002</v>
          </cell>
          <cell r="BX76">
            <v>134227.38000000003</v>
          </cell>
          <cell r="BY76">
            <v>134709.62000000002</v>
          </cell>
          <cell r="BZ76">
            <v>137030.98000000001</v>
          </cell>
          <cell r="CA76">
            <v>135915.22</v>
          </cell>
          <cell r="CB76">
            <v>136397.46000000002</v>
          </cell>
          <cell r="CC76">
            <v>136879.74000000002</v>
          </cell>
          <cell r="CD76">
            <v>137362.02000000002</v>
          </cell>
          <cell r="CE76">
            <v>139686.20000000004</v>
          </cell>
          <cell r="CF76">
            <v>140168.48000000004</v>
          </cell>
          <cell r="CG76">
            <v>138972.72000000003</v>
          </cell>
          <cell r="CH76">
            <v>139300.44</v>
          </cell>
          <cell r="CI76">
            <v>139628.16</v>
          </cell>
          <cell r="CJ76">
            <v>140168.48000000004</v>
          </cell>
        </row>
        <row r="77">
          <cell r="A77">
            <v>429131478</v>
          </cell>
          <cell r="B77" t="str">
            <v>429-13-1478</v>
          </cell>
          <cell r="C77">
            <v>2584.7299999999996</v>
          </cell>
          <cell r="D77">
            <v>2656.86</v>
          </cell>
          <cell r="E77">
            <v>2769.13</v>
          </cell>
          <cell r="F77">
            <v>2814.02</v>
          </cell>
          <cell r="G77">
            <v>4151.83</v>
          </cell>
          <cell r="H77">
            <v>2694.2799999999997</v>
          </cell>
          <cell r="I77">
            <v>2503.4399999999996</v>
          </cell>
          <cell r="J77">
            <v>2754.15</v>
          </cell>
          <cell r="K77">
            <v>2720.36</v>
          </cell>
          <cell r="L77">
            <v>4226.32</v>
          </cell>
          <cell r="M77">
            <v>2443.37</v>
          </cell>
          <cell r="N77">
            <v>2428.4</v>
          </cell>
          <cell r="O77">
            <v>2428.4</v>
          </cell>
          <cell r="P77">
            <v>2428.4</v>
          </cell>
          <cell r="Q77">
            <v>2428.4</v>
          </cell>
          <cell r="R77">
            <v>3642.6000000000004</v>
          </cell>
          <cell r="S77">
            <v>2428.4</v>
          </cell>
          <cell r="T77">
            <v>2428.4</v>
          </cell>
          <cell r="U77">
            <v>2428.4</v>
          </cell>
          <cell r="V77">
            <v>2428.4</v>
          </cell>
          <cell r="W77">
            <v>2431.16</v>
          </cell>
          <cell r="X77">
            <v>3650.88</v>
          </cell>
          <cell r="Y77">
            <v>2433.92</v>
          </cell>
          <cell r="Z77">
            <v>2433.92</v>
          </cell>
          <cell r="AA77">
            <v>2484.8199999999997</v>
          </cell>
          <cell r="AB77">
            <v>2535.7199999999998</v>
          </cell>
          <cell r="AC77">
            <v>2535.7199999999998</v>
          </cell>
          <cell r="AD77">
            <v>3803.58</v>
          </cell>
          <cell r="AE77">
            <v>2535.7199999999998</v>
          </cell>
          <cell r="AF77">
            <v>2535.7199999999998</v>
          </cell>
          <cell r="AG77">
            <v>2535.7199999999998</v>
          </cell>
          <cell r="AH77">
            <v>2535.7199999999998</v>
          </cell>
          <cell r="AI77">
            <v>3809.1400000000003</v>
          </cell>
          <cell r="AJ77">
            <v>2541.2800000000002</v>
          </cell>
          <cell r="AK77">
            <v>2541.2800000000002</v>
          </cell>
          <cell r="AL77">
            <v>2541.2800000000002</v>
          </cell>
          <cell r="AM77">
            <v>2541.2800000000002</v>
          </cell>
          <cell r="AN77">
            <v>2616.16</v>
          </cell>
          <cell r="AO77">
            <v>3924.24</v>
          </cell>
          <cell r="AP77">
            <v>2616.16</v>
          </cell>
          <cell r="AQ77">
            <v>2616.16</v>
          </cell>
          <cell r="AR77">
            <v>2616.16</v>
          </cell>
          <cell r="AS77">
            <v>2616.16</v>
          </cell>
          <cell r="AT77">
            <v>3924.24</v>
          </cell>
          <cell r="AU77">
            <v>2621.68</v>
          </cell>
          <cell r="AV77">
            <v>2621.68</v>
          </cell>
          <cell r="AW77">
            <v>2621.68</v>
          </cell>
          <cell r="AX77">
            <v>2621.68</v>
          </cell>
          <cell r="AY77">
            <v>2665.2799999999997</v>
          </cell>
          <cell r="AZ77">
            <v>2708.88</v>
          </cell>
          <cell r="BA77">
            <v>4063.32</v>
          </cell>
          <cell r="BB77">
            <v>2708.88</v>
          </cell>
          <cell r="BC77">
            <v>2708.88</v>
          </cell>
          <cell r="BD77">
            <v>2841.84</v>
          </cell>
          <cell r="BE77">
            <v>2841.84</v>
          </cell>
          <cell r="BF77">
            <v>4262.76</v>
          </cell>
          <cell r="BG77">
            <v>2847.4</v>
          </cell>
          <cell r="BH77">
            <v>2847.3999999999996</v>
          </cell>
          <cell r="BI77">
            <v>2847.4</v>
          </cell>
          <cell r="BJ77">
            <v>2847.4</v>
          </cell>
          <cell r="BK77">
            <v>60</v>
          </cell>
          <cell r="BL77">
            <v>99230.42</v>
          </cell>
          <cell r="BM77">
            <v>99189.72</v>
          </cell>
          <cell r="BN77">
            <v>100344.83000000002</v>
          </cell>
          <cell r="BO77">
            <v>100146.97000000002</v>
          </cell>
          <cell r="BP77">
            <v>98611.300000000017</v>
          </cell>
          <cell r="BQ77">
            <v>98533.180000000022</v>
          </cell>
          <cell r="BR77">
            <v>98645.900000000023</v>
          </cell>
          <cell r="BS77">
            <v>99815.990000000034</v>
          </cell>
          <cell r="BT77">
            <v>99717.310000000027</v>
          </cell>
          <cell r="BU77">
            <v>98112.670000000027</v>
          </cell>
          <cell r="BV77">
            <v>98290.98000000001</v>
          </cell>
          <cell r="BW77">
            <v>98484.260000000009</v>
          </cell>
          <cell r="BX77">
            <v>98721.14</v>
          </cell>
          <cell r="BY77">
            <v>99001.62</v>
          </cell>
          <cell r="BZ77">
            <v>100636.54000000001</v>
          </cell>
          <cell r="CA77">
            <v>99702.819999999992</v>
          </cell>
          <cell r="CB77">
            <v>99983.3</v>
          </cell>
          <cell r="CC77">
            <v>100396.74</v>
          </cell>
          <cell r="CD77">
            <v>100810.18</v>
          </cell>
          <cell r="CE77">
            <v>102644.54</v>
          </cell>
          <cell r="CF77">
            <v>103060.77999999998</v>
          </cell>
          <cell r="CG77">
            <v>102257.29999999997</v>
          </cell>
          <cell r="CH77">
            <v>102670.77999999998</v>
          </cell>
          <cell r="CI77">
            <v>103084.25999999998</v>
          </cell>
          <cell r="CJ77">
            <v>103084.25999999998</v>
          </cell>
        </row>
        <row r="78">
          <cell r="A78">
            <v>429134141</v>
          </cell>
          <cell r="B78" t="str">
            <v>429-13-4141</v>
          </cell>
          <cell r="C78">
            <v>3546.44</v>
          </cell>
          <cell r="D78">
            <v>3598.28</v>
          </cell>
          <cell r="E78">
            <v>3598.28</v>
          </cell>
          <cell r="F78">
            <v>3598.28</v>
          </cell>
          <cell r="G78">
            <v>5397.42</v>
          </cell>
          <cell r="H78">
            <v>3598.28</v>
          </cell>
          <cell r="I78">
            <v>3598.28</v>
          </cell>
          <cell r="J78">
            <v>3598.28</v>
          </cell>
          <cell r="K78">
            <v>3598.28</v>
          </cell>
          <cell r="L78">
            <v>5397.42</v>
          </cell>
          <cell r="M78">
            <v>3598.28</v>
          </cell>
          <cell r="N78">
            <v>3603.84</v>
          </cell>
          <cell r="O78">
            <v>3603.84</v>
          </cell>
          <cell r="P78">
            <v>3603.84</v>
          </cell>
          <cell r="Q78">
            <v>3603.84</v>
          </cell>
          <cell r="R78">
            <v>5405.76</v>
          </cell>
          <cell r="S78">
            <v>3603.84</v>
          </cell>
          <cell r="T78">
            <v>3603.84</v>
          </cell>
          <cell r="U78">
            <v>3603.84</v>
          </cell>
          <cell r="V78">
            <v>3603.84</v>
          </cell>
          <cell r="W78">
            <v>3603.84</v>
          </cell>
          <cell r="X78">
            <v>5405.76</v>
          </cell>
          <cell r="Y78">
            <v>3603.84</v>
          </cell>
          <cell r="Z78">
            <v>3609.36</v>
          </cell>
          <cell r="AA78">
            <v>3680.52</v>
          </cell>
          <cell r="AB78">
            <v>3751.68</v>
          </cell>
          <cell r="AC78">
            <v>3751.68</v>
          </cell>
          <cell r="AD78">
            <v>5627.5199999999995</v>
          </cell>
          <cell r="AE78">
            <v>3751.68</v>
          </cell>
          <cell r="AF78">
            <v>3751.68</v>
          </cell>
          <cell r="AG78">
            <v>3751.68</v>
          </cell>
          <cell r="AH78">
            <v>3751.68</v>
          </cell>
          <cell r="AI78">
            <v>5627.5199999999995</v>
          </cell>
          <cell r="AJ78">
            <v>3751.68</v>
          </cell>
          <cell r="AK78">
            <v>3751.68</v>
          </cell>
          <cell r="AL78">
            <v>3757.24</v>
          </cell>
          <cell r="AM78">
            <v>3757.24</v>
          </cell>
          <cell r="AN78">
            <v>3868.24</v>
          </cell>
          <cell r="AO78">
            <v>5802.36</v>
          </cell>
          <cell r="AP78">
            <v>3868.24</v>
          </cell>
          <cell r="AQ78">
            <v>3868.24</v>
          </cell>
          <cell r="AR78">
            <v>3868.24</v>
          </cell>
          <cell r="AS78">
            <v>3868.24</v>
          </cell>
          <cell r="AT78">
            <v>5802.36</v>
          </cell>
          <cell r="AU78">
            <v>3868.24</v>
          </cell>
          <cell r="AV78">
            <v>3868.24</v>
          </cell>
          <cell r="AW78">
            <v>3868.24</v>
          </cell>
          <cell r="AX78">
            <v>3873.76</v>
          </cell>
          <cell r="AY78">
            <v>3930.96</v>
          </cell>
          <cell r="AZ78">
            <v>3988.16</v>
          </cell>
          <cell r="BA78">
            <v>5982.24</v>
          </cell>
          <cell r="BB78">
            <v>3988.16</v>
          </cell>
          <cell r="BC78">
            <v>3988.16</v>
          </cell>
          <cell r="BD78">
            <v>3988.16</v>
          </cell>
          <cell r="BE78">
            <v>3988.16</v>
          </cell>
          <cell r="BF78">
            <v>5982.24</v>
          </cell>
          <cell r="BG78">
            <v>3988.16</v>
          </cell>
          <cell r="BH78">
            <v>3988.16</v>
          </cell>
          <cell r="BI78">
            <v>3988.16</v>
          </cell>
          <cell r="BJ78">
            <v>3993.72</v>
          </cell>
          <cell r="BK78">
            <v>60</v>
          </cell>
          <cell r="BL78">
            <v>142503.83999999991</v>
          </cell>
          <cell r="BM78">
            <v>142773.7999999999</v>
          </cell>
          <cell r="BN78">
            <v>144977.87999999989</v>
          </cell>
          <cell r="BO78">
            <v>145247.83999999991</v>
          </cell>
          <cell r="BP78">
            <v>143718.65999999992</v>
          </cell>
          <cell r="BQ78">
            <v>143988.61999999994</v>
          </cell>
          <cell r="BR78">
            <v>144258.57999999993</v>
          </cell>
          <cell r="BS78">
            <v>146462.65999999995</v>
          </cell>
          <cell r="BT78">
            <v>146732.61999999994</v>
          </cell>
          <cell r="BU78">
            <v>145203.43999999994</v>
          </cell>
          <cell r="BV78">
            <v>145473.39999999997</v>
          </cell>
          <cell r="BW78">
            <v>145743.31999999998</v>
          </cell>
          <cell r="BX78">
            <v>146070.44</v>
          </cell>
          <cell r="BY78">
            <v>146454.76000000004</v>
          </cell>
          <cell r="BZ78">
            <v>148833.16000000003</v>
          </cell>
          <cell r="CA78">
            <v>147415.56000000003</v>
          </cell>
          <cell r="CB78">
            <v>147799.88000000003</v>
          </cell>
          <cell r="CC78">
            <v>148184.20000000007</v>
          </cell>
          <cell r="CD78">
            <v>148568.52000000008</v>
          </cell>
          <cell r="CE78">
            <v>150946.92000000004</v>
          </cell>
          <cell r="CF78">
            <v>151331.24000000005</v>
          </cell>
          <cell r="CG78">
            <v>149913.64000000004</v>
          </cell>
          <cell r="CH78">
            <v>150297.96000000005</v>
          </cell>
          <cell r="CI78">
            <v>150682.32000000007</v>
          </cell>
          <cell r="CJ78">
            <v>151331.24000000005</v>
          </cell>
        </row>
        <row r="79">
          <cell r="A79">
            <v>429135148</v>
          </cell>
          <cell r="B79" t="str">
            <v>429-13-5148</v>
          </cell>
          <cell r="C79">
            <v>2461.64</v>
          </cell>
          <cell r="D79">
            <v>2500.08</v>
          </cell>
          <cell r="E79">
            <v>2500.08</v>
          </cell>
          <cell r="F79">
            <v>2500.08</v>
          </cell>
          <cell r="G79">
            <v>3750.12</v>
          </cell>
          <cell r="H79">
            <v>2500.08</v>
          </cell>
          <cell r="I79">
            <v>2500.08</v>
          </cell>
          <cell r="J79">
            <v>2500.08</v>
          </cell>
          <cell r="K79">
            <v>2500.08</v>
          </cell>
          <cell r="L79">
            <v>3757.0200000000004</v>
          </cell>
          <cell r="M79">
            <v>2505.6</v>
          </cell>
          <cell r="N79">
            <v>2505.6</v>
          </cell>
          <cell r="O79">
            <v>2505.6</v>
          </cell>
          <cell r="P79">
            <v>2505.6</v>
          </cell>
          <cell r="Q79">
            <v>2505.6</v>
          </cell>
          <cell r="R79">
            <v>3758.3999999999996</v>
          </cell>
          <cell r="S79">
            <v>2505.6</v>
          </cell>
          <cell r="T79">
            <v>2505.6</v>
          </cell>
          <cell r="U79">
            <v>2505.6</v>
          </cell>
          <cell r="V79">
            <v>2505.6</v>
          </cell>
          <cell r="W79">
            <v>2505.6</v>
          </cell>
          <cell r="X79">
            <v>3765.2999999999997</v>
          </cell>
          <cell r="Y79">
            <v>2511.12</v>
          </cell>
          <cell r="Z79">
            <v>2511.12</v>
          </cell>
          <cell r="AA79">
            <v>2558.58</v>
          </cell>
          <cell r="AB79">
            <v>2606.04</v>
          </cell>
          <cell r="AC79">
            <v>2606.04</v>
          </cell>
          <cell r="AD79">
            <v>3909.06</v>
          </cell>
          <cell r="AE79">
            <v>2606.04</v>
          </cell>
          <cell r="AF79">
            <v>2606.04</v>
          </cell>
          <cell r="AG79">
            <v>2606.04</v>
          </cell>
          <cell r="AH79">
            <v>2606.04</v>
          </cell>
          <cell r="AI79">
            <v>3910.45</v>
          </cell>
          <cell r="AJ79">
            <v>2611.6</v>
          </cell>
          <cell r="AK79">
            <v>2611.6</v>
          </cell>
          <cell r="AL79">
            <v>2611.6</v>
          </cell>
          <cell r="AM79">
            <v>2611.6</v>
          </cell>
          <cell r="AN79">
            <v>2687.44</v>
          </cell>
          <cell r="AO79">
            <v>4031.16</v>
          </cell>
          <cell r="AP79">
            <v>2687.44</v>
          </cell>
          <cell r="AQ79">
            <v>2687.44</v>
          </cell>
          <cell r="AR79">
            <v>2687.44</v>
          </cell>
          <cell r="AS79">
            <v>2687.44</v>
          </cell>
          <cell r="AT79">
            <v>4031.16</v>
          </cell>
          <cell r="AU79">
            <v>2688.8199999999997</v>
          </cell>
          <cell r="AV79">
            <v>2692.96</v>
          </cell>
          <cell r="AW79">
            <v>2692.96</v>
          </cell>
          <cell r="AX79">
            <v>2692.96</v>
          </cell>
          <cell r="AY79">
            <v>2730.06</v>
          </cell>
          <cell r="AZ79">
            <v>2767.16</v>
          </cell>
          <cell r="BA79">
            <v>4150.74</v>
          </cell>
          <cell r="BB79">
            <v>2767.16</v>
          </cell>
          <cell r="BC79">
            <v>2767.16</v>
          </cell>
          <cell r="BD79">
            <v>2767.16</v>
          </cell>
          <cell r="BE79">
            <v>2767.16</v>
          </cell>
          <cell r="BF79">
            <v>4150.74</v>
          </cell>
          <cell r="BG79">
            <v>2768.55</v>
          </cell>
          <cell r="BH79">
            <v>2772.7200000000003</v>
          </cell>
          <cell r="BI79">
            <v>2772.72</v>
          </cell>
          <cell r="BJ79">
            <v>2772.72</v>
          </cell>
          <cell r="BK79">
            <v>60</v>
          </cell>
          <cell r="BL79">
            <v>99070.369999999981</v>
          </cell>
          <cell r="BM79">
            <v>99257.73</v>
          </cell>
          <cell r="BN79">
            <v>100788.81</v>
          </cell>
          <cell r="BO79">
            <v>100976.17</v>
          </cell>
          <cell r="BP79">
            <v>99913.49</v>
          </cell>
          <cell r="BQ79">
            <v>100100.85000000002</v>
          </cell>
          <cell r="BR79">
            <v>100288.21000000004</v>
          </cell>
          <cell r="BS79">
            <v>101819.29000000004</v>
          </cell>
          <cell r="BT79">
            <v>102008.03000000006</v>
          </cell>
          <cell r="BU79">
            <v>100943.97000000004</v>
          </cell>
          <cell r="BV79">
            <v>101131.33000000005</v>
          </cell>
          <cell r="BW79">
            <v>101318.69000000005</v>
          </cell>
          <cell r="BX79">
            <v>101543.15000000004</v>
          </cell>
          <cell r="BY79">
            <v>101804.71000000004</v>
          </cell>
          <cell r="BZ79">
            <v>103449.85000000003</v>
          </cell>
          <cell r="CA79">
            <v>102458.61000000004</v>
          </cell>
          <cell r="CB79">
            <v>102720.17000000004</v>
          </cell>
          <cell r="CC79">
            <v>102981.73000000004</v>
          </cell>
          <cell r="CD79">
            <v>103243.29000000004</v>
          </cell>
          <cell r="CE79">
            <v>104888.43000000007</v>
          </cell>
          <cell r="CF79">
            <v>105151.38000000006</v>
          </cell>
          <cell r="CG79">
            <v>104158.80000000008</v>
          </cell>
          <cell r="CH79">
            <v>104420.40000000005</v>
          </cell>
          <cell r="CI79">
            <v>104682.00000000006</v>
          </cell>
          <cell r="CJ79">
            <v>105151.38000000006</v>
          </cell>
        </row>
        <row r="80">
          <cell r="A80">
            <v>429137011</v>
          </cell>
          <cell r="B80" t="str">
            <v>429-13-7011</v>
          </cell>
          <cell r="C80">
            <v>3714.6</v>
          </cell>
          <cell r="D80">
            <v>3767.52</v>
          </cell>
          <cell r="E80">
            <v>3767.52</v>
          </cell>
          <cell r="F80">
            <v>3767.52</v>
          </cell>
          <cell r="G80">
            <v>5651.28</v>
          </cell>
          <cell r="H80">
            <v>3770.3</v>
          </cell>
          <cell r="I80">
            <v>3773.08</v>
          </cell>
          <cell r="J80">
            <v>3773.08</v>
          </cell>
          <cell r="K80">
            <v>3773.08</v>
          </cell>
          <cell r="L80">
            <v>5659.62</v>
          </cell>
          <cell r="M80">
            <v>3773.08</v>
          </cell>
          <cell r="N80">
            <v>3773.08</v>
          </cell>
          <cell r="O80">
            <v>3773.08</v>
          </cell>
          <cell r="P80">
            <v>3773.08</v>
          </cell>
          <cell r="Q80">
            <v>3773.08</v>
          </cell>
          <cell r="R80">
            <v>5659.62</v>
          </cell>
          <cell r="S80">
            <v>3773.08</v>
          </cell>
          <cell r="T80">
            <v>3775.84</v>
          </cell>
          <cell r="U80">
            <v>3778.6</v>
          </cell>
          <cell r="V80">
            <v>3778.6</v>
          </cell>
          <cell r="W80">
            <v>3778.6</v>
          </cell>
          <cell r="X80">
            <v>5667.9</v>
          </cell>
          <cell r="Y80">
            <v>3778.6</v>
          </cell>
          <cell r="Z80">
            <v>3778.6</v>
          </cell>
          <cell r="AA80">
            <v>3851.3</v>
          </cell>
          <cell r="AB80">
            <v>3924</v>
          </cell>
          <cell r="AC80">
            <v>3924</v>
          </cell>
          <cell r="AD80">
            <v>5886</v>
          </cell>
          <cell r="AE80">
            <v>3924</v>
          </cell>
          <cell r="AF80">
            <v>3926.76</v>
          </cell>
          <cell r="AG80">
            <v>3929.52</v>
          </cell>
          <cell r="AH80">
            <v>3929.52</v>
          </cell>
          <cell r="AI80">
            <v>5894.28</v>
          </cell>
          <cell r="AJ80">
            <v>3929.52</v>
          </cell>
          <cell r="AK80">
            <v>3929.52</v>
          </cell>
          <cell r="AL80">
            <v>3929.52</v>
          </cell>
          <cell r="AM80">
            <v>3929.52</v>
          </cell>
          <cell r="AN80">
            <v>4042.88</v>
          </cell>
          <cell r="AO80">
            <v>6064.32</v>
          </cell>
          <cell r="AP80">
            <v>4042.88</v>
          </cell>
          <cell r="AQ80">
            <v>4042.88</v>
          </cell>
          <cell r="AR80">
            <v>4045.66</v>
          </cell>
          <cell r="AS80">
            <v>4048.44</v>
          </cell>
          <cell r="AT80">
            <v>6072.66</v>
          </cell>
          <cell r="AU80">
            <v>4048.44</v>
          </cell>
          <cell r="AV80">
            <v>4048.44</v>
          </cell>
          <cell r="AW80">
            <v>4048.44</v>
          </cell>
          <cell r="AX80">
            <v>4048.44</v>
          </cell>
          <cell r="AY80">
            <v>4106.84</v>
          </cell>
          <cell r="AZ80">
            <v>4165.24</v>
          </cell>
          <cell r="BA80">
            <v>6247.86</v>
          </cell>
          <cell r="BB80">
            <v>4165.24</v>
          </cell>
          <cell r="BC80">
            <v>4165.24</v>
          </cell>
          <cell r="BD80">
            <v>4168</v>
          </cell>
          <cell r="BE80">
            <v>4170.76</v>
          </cell>
          <cell r="BF80">
            <v>6256.14</v>
          </cell>
          <cell r="BG80">
            <v>4170.76</v>
          </cell>
          <cell r="BH80">
            <v>4170.76</v>
          </cell>
          <cell r="BI80">
            <v>4170.76</v>
          </cell>
          <cell r="BJ80">
            <v>4170.76</v>
          </cell>
          <cell r="BK80">
            <v>60</v>
          </cell>
          <cell r="BL80">
            <v>149245.30000000002</v>
          </cell>
          <cell r="BM80">
            <v>149520.66</v>
          </cell>
          <cell r="BN80">
            <v>151817.46000000002</v>
          </cell>
          <cell r="BO80">
            <v>152092.82000000004</v>
          </cell>
          <cell r="BP80">
            <v>150484.42000000004</v>
          </cell>
          <cell r="BQ80">
            <v>150759.78000000006</v>
          </cell>
          <cell r="BR80">
            <v>151035.14000000007</v>
          </cell>
          <cell r="BS80">
            <v>153334.72000000006</v>
          </cell>
          <cell r="BT80">
            <v>153610.08000000005</v>
          </cell>
          <cell r="BU80">
            <v>151998.90000000005</v>
          </cell>
          <cell r="BV80">
            <v>152274.26000000004</v>
          </cell>
          <cell r="BW80">
            <v>152549.62000000005</v>
          </cell>
          <cell r="BX80">
            <v>152883.38000000003</v>
          </cell>
          <cell r="BY80">
            <v>153275.54000000004</v>
          </cell>
          <cell r="BZ80">
            <v>155750.32000000004</v>
          </cell>
          <cell r="CA80">
            <v>154255.94</v>
          </cell>
          <cell r="CB80">
            <v>154648.1</v>
          </cell>
          <cell r="CC80">
            <v>155040.25999999998</v>
          </cell>
          <cell r="CD80">
            <v>155432.41999999998</v>
          </cell>
          <cell r="CE80">
            <v>157909.96000000002</v>
          </cell>
          <cell r="CF80">
            <v>158302.12000000002</v>
          </cell>
          <cell r="CG80">
            <v>156804.98000000007</v>
          </cell>
          <cell r="CH80">
            <v>157197.14000000007</v>
          </cell>
          <cell r="CI80">
            <v>157589.30000000008</v>
          </cell>
          <cell r="CJ80">
            <v>158302.12000000002</v>
          </cell>
        </row>
        <row r="81">
          <cell r="A81">
            <v>429138119</v>
          </cell>
          <cell r="B81" t="str">
            <v>429-13-8119</v>
          </cell>
          <cell r="C81">
            <v>2767.3999999999996</v>
          </cell>
          <cell r="D81">
            <v>2807.08</v>
          </cell>
          <cell r="E81">
            <v>2807.08</v>
          </cell>
          <cell r="F81">
            <v>2812.6</v>
          </cell>
          <cell r="G81">
            <v>4218.8999999999996</v>
          </cell>
          <cell r="H81">
            <v>2812.6</v>
          </cell>
          <cell r="I81">
            <v>2812.6</v>
          </cell>
          <cell r="J81">
            <v>2812.6</v>
          </cell>
          <cell r="K81">
            <v>2812.6</v>
          </cell>
          <cell r="L81">
            <v>4218.8999999999996</v>
          </cell>
          <cell r="M81">
            <v>2812.6</v>
          </cell>
          <cell r="N81">
            <v>2812.6</v>
          </cell>
          <cell r="O81">
            <v>2812.6</v>
          </cell>
          <cell r="P81">
            <v>2812.6</v>
          </cell>
          <cell r="Q81">
            <v>2812.6</v>
          </cell>
          <cell r="R81">
            <v>4227.24</v>
          </cell>
          <cell r="S81">
            <v>2818.16</v>
          </cell>
          <cell r="T81">
            <v>2818.16</v>
          </cell>
          <cell r="U81">
            <v>2818.16</v>
          </cell>
          <cell r="V81">
            <v>2818.16</v>
          </cell>
          <cell r="W81">
            <v>2818.16</v>
          </cell>
          <cell r="X81">
            <v>4227.24</v>
          </cell>
          <cell r="Y81">
            <v>2818.16</v>
          </cell>
          <cell r="Z81">
            <v>2818.16</v>
          </cell>
          <cell r="AA81">
            <v>2867.18</v>
          </cell>
          <cell r="AB81">
            <v>2916.2</v>
          </cell>
          <cell r="AC81">
            <v>2916.2</v>
          </cell>
          <cell r="AD81">
            <v>4382.58</v>
          </cell>
          <cell r="AE81">
            <v>2921.72</v>
          </cell>
          <cell r="AF81">
            <v>2921.72</v>
          </cell>
          <cell r="AG81">
            <v>2921.72</v>
          </cell>
          <cell r="AH81">
            <v>2921.72</v>
          </cell>
          <cell r="AI81">
            <v>4382.58</v>
          </cell>
          <cell r="AJ81">
            <v>2921.72</v>
          </cell>
          <cell r="AK81">
            <v>2921.72</v>
          </cell>
          <cell r="AL81">
            <v>2921.72</v>
          </cell>
          <cell r="AM81">
            <v>2921.72</v>
          </cell>
          <cell r="AN81">
            <v>3006.4</v>
          </cell>
          <cell r="AO81">
            <v>4512.38</v>
          </cell>
          <cell r="AP81">
            <v>3011.96</v>
          </cell>
          <cell r="AQ81">
            <v>3011.96</v>
          </cell>
          <cell r="AR81">
            <v>3011.96</v>
          </cell>
          <cell r="AS81">
            <v>3011.96</v>
          </cell>
          <cell r="AT81">
            <v>4517.9400000000005</v>
          </cell>
          <cell r="AU81">
            <v>3011.96</v>
          </cell>
          <cell r="AV81">
            <v>3011.96</v>
          </cell>
          <cell r="AW81">
            <v>3011.96</v>
          </cell>
          <cell r="AX81">
            <v>3011.96</v>
          </cell>
          <cell r="AY81">
            <v>3049.02</v>
          </cell>
          <cell r="AZ81">
            <v>3086.08</v>
          </cell>
          <cell r="BA81">
            <v>4631.88</v>
          </cell>
          <cell r="BB81">
            <v>3091.6</v>
          </cell>
          <cell r="BC81">
            <v>3091.6</v>
          </cell>
          <cell r="BD81">
            <v>3091.6</v>
          </cell>
          <cell r="BE81">
            <v>3091.6</v>
          </cell>
          <cell r="BF81">
            <v>4637.3999999999996</v>
          </cell>
          <cell r="BG81">
            <v>3091.6</v>
          </cell>
          <cell r="BH81">
            <v>3091.6</v>
          </cell>
          <cell r="BI81">
            <v>3091.6</v>
          </cell>
          <cell r="BJ81">
            <v>3091.6</v>
          </cell>
          <cell r="BK81">
            <v>60</v>
          </cell>
          <cell r="BL81">
            <v>111198.06</v>
          </cell>
          <cell r="BM81">
            <v>111397.37999999999</v>
          </cell>
          <cell r="BN81">
            <v>113102.68000000001</v>
          </cell>
          <cell r="BO81">
            <v>113302.04000000002</v>
          </cell>
          <cell r="BP81">
            <v>112095.10000000003</v>
          </cell>
          <cell r="BQ81">
            <v>112294.46000000002</v>
          </cell>
          <cell r="BR81">
            <v>112493.82000000002</v>
          </cell>
          <cell r="BS81">
            <v>114199.16000000003</v>
          </cell>
          <cell r="BT81">
            <v>114398.52000000003</v>
          </cell>
          <cell r="BU81">
            <v>113191.58000000005</v>
          </cell>
          <cell r="BV81">
            <v>113390.94000000005</v>
          </cell>
          <cell r="BW81">
            <v>113590.30000000006</v>
          </cell>
          <cell r="BX81">
            <v>113826.72000000006</v>
          </cell>
          <cell r="BY81">
            <v>114100.20000000006</v>
          </cell>
          <cell r="BZ81">
            <v>115919.48000000007</v>
          </cell>
          <cell r="CA81">
            <v>114783.84000000008</v>
          </cell>
          <cell r="CB81">
            <v>115057.28000000009</v>
          </cell>
          <cell r="CC81">
            <v>115330.7200000001</v>
          </cell>
          <cell r="CD81">
            <v>115604.16000000009</v>
          </cell>
          <cell r="CE81">
            <v>117423.40000000008</v>
          </cell>
          <cell r="CF81">
            <v>117696.84000000008</v>
          </cell>
          <cell r="CG81">
            <v>116561.20000000008</v>
          </cell>
          <cell r="CH81">
            <v>116834.64000000007</v>
          </cell>
          <cell r="CI81">
            <v>117108.08000000007</v>
          </cell>
          <cell r="CJ81">
            <v>117696.84000000008</v>
          </cell>
        </row>
        <row r="82">
          <cell r="A82">
            <v>429139173</v>
          </cell>
          <cell r="B82" t="str">
            <v>429-13-9173</v>
          </cell>
          <cell r="C82">
            <v>1988.22</v>
          </cell>
          <cell r="D82">
            <v>2029.44</v>
          </cell>
          <cell r="E82">
            <v>2030.36</v>
          </cell>
          <cell r="F82">
            <v>2030.36</v>
          </cell>
          <cell r="G82">
            <v>3045.54</v>
          </cell>
          <cell r="H82">
            <v>2030.36</v>
          </cell>
          <cell r="I82">
            <v>2030.36</v>
          </cell>
          <cell r="J82">
            <v>2030.36</v>
          </cell>
          <cell r="K82">
            <v>2030.36</v>
          </cell>
          <cell r="L82">
            <v>3045.54</v>
          </cell>
          <cell r="M82">
            <v>2030.36</v>
          </cell>
          <cell r="N82">
            <v>2030.36</v>
          </cell>
          <cell r="O82">
            <v>2030.36</v>
          </cell>
          <cell r="P82">
            <v>2033.15</v>
          </cell>
          <cell r="Q82">
            <v>2034.08</v>
          </cell>
          <cell r="R82">
            <v>3051.12</v>
          </cell>
          <cell r="S82">
            <v>2034.08</v>
          </cell>
          <cell r="T82">
            <v>2034.08</v>
          </cell>
          <cell r="U82">
            <v>2034.08</v>
          </cell>
          <cell r="V82">
            <v>2034.08</v>
          </cell>
          <cell r="W82">
            <v>2034.08</v>
          </cell>
          <cell r="X82">
            <v>3051.12</v>
          </cell>
          <cell r="Y82">
            <v>2034.08</v>
          </cell>
          <cell r="Z82">
            <v>2034.08</v>
          </cell>
          <cell r="AA82">
            <v>2071.38</v>
          </cell>
          <cell r="AB82">
            <v>2119.75</v>
          </cell>
          <cell r="AC82">
            <v>2123.44</v>
          </cell>
          <cell r="AD82">
            <v>3185.16</v>
          </cell>
          <cell r="AE82">
            <v>2123.44</v>
          </cell>
          <cell r="AF82">
            <v>2123.44</v>
          </cell>
          <cell r="AG82">
            <v>2123.44</v>
          </cell>
          <cell r="AH82">
            <v>2123.44</v>
          </cell>
          <cell r="AI82">
            <v>3185.16</v>
          </cell>
          <cell r="AJ82">
            <v>2123.44</v>
          </cell>
          <cell r="AK82">
            <v>2123.44</v>
          </cell>
          <cell r="AL82">
            <v>2123.44</v>
          </cell>
          <cell r="AM82">
            <v>2123.44</v>
          </cell>
          <cell r="AN82">
            <v>2190.2600000000002</v>
          </cell>
          <cell r="AO82">
            <v>3287.46</v>
          </cell>
          <cell r="AP82">
            <v>2191.64</v>
          </cell>
          <cell r="AQ82">
            <v>2191.64</v>
          </cell>
          <cell r="AR82">
            <v>2191.64</v>
          </cell>
          <cell r="AS82">
            <v>2191.64</v>
          </cell>
          <cell r="AT82">
            <v>3287.46</v>
          </cell>
          <cell r="AU82">
            <v>2191.64</v>
          </cell>
          <cell r="AV82">
            <v>2191.64</v>
          </cell>
          <cell r="AW82">
            <v>2191.64</v>
          </cell>
          <cell r="AX82">
            <v>2191.64</v>
          </cell>
          <cell r="AY82">
            <v>2219.1</v>
          </cell>
          <cell r="AZ82">
            <v>2250.73</v>
          </cell>
          <cell r="BA82">
            <v>3378.18</v>
          </cell>
          <cell r="BB82">
            <v>2252.12</v>
          </cell>
          <cell r="BC82">
            <v>2252.12</v>
          </cell>
          <cell r="BD82">
            <v>2252.12</v>
          </cell>
          <cell r="BE82">
            <v>2252.12</v>
          </cell>
          <cell r="BF82">
            <v>3378.18</v>
          </cell>
          <cell r="BG82">
            <v>2252.12</v>
          </cell>
          <cell r="BH82">
            <v>2252.12</v>
          </cell>
          <cell r="BI82">
            <v>2252.12</v>
          </cell>
          <cell r="BJ82">
            <v>2252.12</v>
          </cell>
          <cell r="BK82">
            <v>60</v>
          </cell>
          <cell r="BL82">
            <v>80474.200000000041</v>
          </cell>
          <cell r="BM82">
            <v>80635.020000000033</v>
          </cell>
          <cell r="BN82">
            <v>81892.120000000039</v>
          </cell>
          <cell r="BO82">
            <v>82053.400000000038</v>
          </cell>
          <cell r="BP82">
            <v>81199.500000000029</v>
          </cell>
          <cell r="BQ82">
            <v>81360.780000000028</v>
          </cell>
          <cell r="BR82">
            <v>81522.060000000027</v>
          </cell>
          <cell r="BS82">
            <v>82779.160000000033</v>
          </cell>
          <cell r="BT82">
            <v>82940.440000000031</v>
          </cell>
          <cell r="BU82">
            <v>82086.540000000037</v>
          </cell>
          <cell r="BV82">
            <v>82247.820000000022</v>
          </cell>
          <cell r="BW82">
            <v>82409.10000000002</v>
          </cell>
          <cell r="BX82">
            <v>82597.840000000026</v>
          </cell>
          <cell r="BY82">
            <v>82815.420000000027</v>
          </cell>
          <cell r="BZ82">
            <v>84159.520000000019</v>
          </cell>
          <cell r="CA82">
            <v>83360.52</v>
          </cell>
          <cell r="CB82">
            <v>83578.559999999998</v>
          </cell>
          <cell r="CC82">
            <v>83796.599999999991</v>
          </cell>
          <cell r="CD82">
            <v>84014.63999999997</v>
          </cell>
          <cell r="CE82">
            <v>85358.739999999962</v>
          </cell>
          <cell r="CF82">
            <v>85576.779999999955</v>
          </cell>
          <cell r="CG82">
            <v>84777.779999999955</v>
          </cell>
          <cell r="CH82">
            <v>84995.819999999949</v>
          </cell>
          <cell r="CI82">
            <v>85213.859999999957</v>
          </cell>
          <cell r="CJ82">
            <v>85576.779999999955</v>
          </cell>
        </row>
        <row r="83">
          <cell r="A83">
            <v>429150435</v>
          </cell>
          <cell r="B83" t="str">
            <v>429-15-0435</v>
          </cell>
          <cell r="C83">
            <v>2718.46</v>
          </cell>
          <cell r="D83">
            <v>2824.92</v>
          </cell>
          <cell r="E83">
            <v>2844.5</v>
          </cell>
          <cell r="F83">
            <v>3461.19</v>
          </cell>
          <cell r="G83">
            <v>5053.0200000000004</v>
          </cell>
          <cell r="H83">
            <v>3250.93</v>
          </cell>
          <cell r="I83">
            <v>2763.16</v>
          </cell>
          <cell r="J83">
            <v>2763.16</v>
          </cell>
          <cell r="K83">
            <v>2763.16</v>
          </cell>
          <cell r="L83">
            <v>4666.16</v>
          </cell>
          <cell r="M83">
            <v>2763.16</v>
          </cell>
          <cell r="N83">
            <v>2763.16</v>
          </cell>
          <cell r="O83">
            <v>2763.16</v>
          </cell>
          <cell r="P83">
            <v>2763.16</v>
          </cell>
          <cell r="Q83">
            <v>2765.92</v>
          </cell>
          <cell r="R83">
            <v>4153.0199999999995</v>
          </cell>
          <cell r="S83">
            <v>2768.68</v>
          </cell>
          <cell r="T83">
            <v>2667.76</v>
          </cell>
          <cell r="U83">
            <v>2768.68</v>
          </cell>
          <cell r="V83">
            <v>2768.68</v>
          </cell>
          <cell r="W83">
            <v>2768.68</v>
          </cell>
          <cell r="X83">
            <v>4153.0199999999995</v>
          </cell>
          <cell r="Y83">
            <v>2768.68</v>
          </cell>
          <cell r="Z83">
            <v>2768.68</v>
          </cell>
          <cell r="AA83">
            <v>2835.9399999999996</v>
          </cell>
          <cell r="AB83">
            <v>2903.2</v>
          </cell>
          <cell r="AC83">
            <v>2905.98</v>
          </cell>
          <cell r="AD83">
            <v>4363.1400000000003</v>
          </cell>
          <cell r="AE83">
            <v>2908.76</v>
          </cell>
          <cell r="AF83">
            <v>2908.76</v>
          </cell>
          <cell r="AG83">
            <v>2908.76</v>
          </cell>
          <cell r="AH83">
            <v>2908.76</v>
          </cell>
          <cell r="AI83">
            <v>4363.1400000000003</v>
          </cell>
          <cell r="AJ83">
            <v>2908.76</v>
          </cell>
          <cell r="AK83">
            <v>2908.76</v>
          </cell>
          <cell r="AL83">
            <v>2908.76</v>
          </cell>
          <cell r="AM83">
            <v>2908.76</v>
          </cell>
          <cell r="AN83">
            <v>3035.92</v>
          </cell>
          <cell r="AO83">
            <v>4559.4000000000005</v>
          </cell>
          <cell r="AP83">
            <v>3041.44</v>
          </cell>
          <cell r="AQ83">
            <v>3041.44</v>
          </cell>
          <cell r="AR83">
            <v>3041.44</v>
          </cell>
          <cell r="AS83">
            <v>3041.44</v>
          </cell>
          <cell r="AT83">
            <v>4562.16</v>
          </cell>
          <cell r="AU83">
            <v>3041.44</v>
          </cell>
          <cell r="AV83">
            <v>3041.44</v>
          </cell>
          <cell r="AW83">
            <v>3041.44</v>
          </cell>
          <cell r="AX83">
            <v>3041.44</v>
          </cell>
          <cell r="AY83">
            <v>3112.3199999999997</v>
          </cell>
          <cell r="AZ83">
            <v>3183.2</v>
          </cell>
          <cell r="BA83">
            <v>4780.3600000000006</v>
          </cell>
          <cell r="BB83">
            <v>3188.76</v>
          </cell>
          <cell r="BC83">
            <v>3188.76</v>
          </cell>
          <cell r="BD83">
            <v>3188.76</v>
          </cell>
          <cell r="BE83">
            <v>3188.76</v>
          </cell>
          <cell r="BF83">
            <v>4783.1400000000003</v>
          </cell>
          <cell r="BG83">
            <v>3188.76</v>
          </cell>
          <cell r="BH83">
            <v>3188.76</v>
          </cell>
          <cell r="BI83">
            <v>3188.76</v>
          </cell>
          <cell r="BJ83">
            <v>3188.76</v>
          </cell>
          <cell r="BK83">
            <v>60</v>
          </cell>
          <cell r="BL83">
            <v>112436.11999999995</v>
          </cell>
          <cell r="BM83">
            <v>112647.11999999995</v>
          </cell>
          <cell r="BN83">
            <v>114362.01999999993</v>
          </cell>
          <cell r="BO83">
            <v>113942.26999999995</v>
          </cell>
          <cell r="BP83">
            <v>111930.68999999994</v>
          </cell>
          <cell r="BQ83">
            <v>111721.19999999995</v>
          </cell>
          <cell r="BR83">
            <v>111999.47999999997</v>
          </cell>
          <cell r="BS83">
            <v>113798.47999999997</v>
          </cell>
          <cell r="BT83">
            <v>114076.75999999998</v>
          </cell>
          <cell r="BU83">
            <v>112452.04</v>
          </cell>
          <cell r="BV83">
            <v>112730.32</v>
          </cell>
          <cell r="BW83">
            <v>113008.6</v>
          </cell>
          <cell r="BX83">
            <v>113357.76000000001</v>
          </cell>
          <cell r="BY83">
            <v>113777.8</v>
          </cell>
          <cell r="BZ83">
            <v>115792.24000000002</v>
          </cell>
          <cell r="CA83">
            <v>114827.98000000003</v>
          </cell>
          <cell r="CB83">
            <v>115248.06000000003</v>
          </cell>
          <cell r="CC83">
            <v>115769.06000000001</v>
          </cell>
          <cell r="CD83">
            <v>116189.14000000001</v>
          </cell>
          <cell r="CE83">
            <v>118203.60000000002</v>
          </cell>
          <cell r="CF83">
            <v>118623.67999999999</v>
          </cell>
          <cell r="CG83">
            <v>117659.42</v>
          </cell>
          <cell r="CH83">
            <v>118079.5</v>
          </cell>
          <cell r="CI83">
            <v>118499.57999999997</v>
          </cell>
          <cell r="CJ83">
            <v>118623.67999999999</v>
          </cell>
        </row>
        <row r="84">
          <cell r="A84">
            <v>429151636</v>
          </cell>
          <cell r="B84" t="str">
            <v>429-15-1636</v>
          </cell>
          <cell r="C84">
            <v>4269.22</v>
          </cell>
          <cell r="D84">
            <v>4331.6400000000003</v>
          </cell>
          <cell r="E84">
            <v>4331.6400000000003</v>
          </cell>
          <cell r="F84">
            <v>4331.6400000000003</v>
          </cell>
          <cell r="G84">
            <v>6497.4600000000009</v>
          </cell>
          <cell r="H84">
            <v>4331.6400000000003</v>
          </cell>
          <cell r="I84">
            <v>4331.6400000000003</v>
          </cell>
          <cell r="J84">
            <v>4331.6400000000003</v>
          </cell>
          <cell r="K84">
            <v>4331.6400000000003</v>
          </cell>
          <cell r="L84">
            <v>6502.98</v>
          </cell>
          <cell r="M84">
            <v>4337.16</v>
          </cell>
          <cell r="N84">
            <v>4337.16</v>
          </cell>
          <cell r="O84">
            <v>4337.16</v>
          </cell>
          <cell r="P84">
            <v>4337.16</v>
          </cell>
          <cell r="Q84">
            <v>4337.16</v>
          </cell>
          <cell r="R84">
            <v>6505.74</v>
          </cell>
          <cell r="S84">
            <v>4337.16</v>
          </cell>
          <cell r="T84">
            <v>4337.16</v>
          </cell>
          <cell r="U84">
            <v>4337.16</v>
          </cell>
          <cell r="V84">
            <v>4337.16</v>
          </cell>
          <cell r="W84">
            <v>4337.16</v>
          </cell>
          <cell r="X84">
            <v>6511.3000000000011</v>
          </cell>
          <cell r="Y84">
            <v>4342.72</v>
          </cell>
          <cell r="Z84">
            <v>4342.72</v>
          </cell>
          <cell r="AA84">
            <v>4428.4400000000005</v>
          </cell>
          <cell r="AB84">
            <v>4514.16</v>
          </cell>
          <cell r="AC84">
            <v>4514.16</v>
          </cell>
          <cell r="AD84">
            <v>6771.24</v>
          </cell>
          <cell r="AE84">
            <v>4514.16</v>
          </cell>
          <cell r="AF84">
            <v>4514.16</v>
          </cell>
          <cell r="AG84">
            <v>4514.16</v>
          </cell>
          <cell r="AH84">
            <v>4514.16</v>
          </cell>
          <cell r="AI84">
            <v>6771.24</v>
          </cell>
          <cell r="AJ84">
            <v>4519.68</v>
          </cell>
          <cell r="AK84">
            <v>4519.68</v>
          </cell>
          <cell r="AL84">
            <v>4519.68</v>
          </cell>
          <cell r="AM84">
            <v>4519.68</v>
          </cell>
          <cell r="AN84">
            <v>4653.3999999999996</v>
          </cell>
          <cell r="AO84">
            <v>6980.0999999999995</v>
          </cell>
          <cell r="AP84">
            <v>4653.3999999999996</v>
          </cell>
          <cell r="AQ84">
            <v>4653.3999999999996</v>
          </cell>
          <cell r="AR84">
            <v>4653.3999999999996</v>
          </cell>
          <cell r="AS84">
            <v>4653.3999999999996</v>
          </cell>
          <cell r="AT84">
            <v>6980.0999999999995</v>
          </cell>
          <cell r="AU84">
            <v>4653.3999999999996</v>
          </cell>
          <cell r="AV84">
            <v>4658.96</v>
          </cell>
          <cell r="AW84">
            <v>4658.96</v>
          </cell>
          <cell r="AX84">
            <v>4658.96</v>
          </cell>
          <cell r="AY84">
            <v>4727.84</v>
          </cell>
          <cell r="AZ84">
            <v>4796.72</v>
          </cell>
          <cell r="BA84">
            <v>7195.08</v>
          </cell>
          <cell r="BB84">
            <v>4796.72</v>
          </cell>
          <cell r="BC84">
            <v>4796.72</v>
          </cell>
          <cell r="BD84">
            <v>4796.72</v>
          </cell>
          <cell r="BE84">
            <v>4796.72</v>
          </cell>
          <cell r="BF84">
            <v>7195.08</v>
          </cell>
          <cell r="BG84">
            <v>4796.72</v>
          </cell>
          <cell r="BH84">
            <v>4802.24</v>
          </cell>
          <cell r="BI84">
            <v>4802.24</v>
          </cell>
          <cell r="BJ84">
            <v>4802.24</v>
          </cell>
          <cell r="BK84">
            <v>60</v>
          </cell>
          <cell r="BL84">
            <v>171530.60000000003</v>
          </cell>
          <cell r="BM84">
            <v>171852.36000000002</v>
          </cell>
          <cell r="BN84">
            <v>174500.82</v>
          </cell>
          <cell r="BO84">
            <v>174822.58000000002</v>
          </cell>
          <cell r="BP84">
            <v>172978.52000000002</v>
          </cell>
          <cell r="BQ84">
            <v>173300.28</v>
          </cell>
          <cell r="BR84">
            <v>173622.04</v>
          </cell>
          <cell r="BS84">
            <v>176270.5</v>
          </cell>
          <cell r="BT84">
            <v>176592.26</v>
          </cell>
          <cell r="BU84">
            <v>174748.24</v>
          </cell>
          <cell r="BV84">
            <v>175070.03999999998</v>
          </cell>
          <cell r="BW84">
            <v>175391.83999999997</v>
          </cell>
          <cell r="BX84">
            <v>175782.51999999996</v>
          </cell>
          <cell r="BY84">
            <v>176242.07999999996</v>
          </cell>
          <cell r="BZ84">
            <v>179099.99999999994</v>
          </cell>
          <cell r="CA84">
            <v>177390.97999999992</v>
          </cell>
          <cell r="CB84">
            <v>177850.53999999995</v>
          </cell>
          <cell r="CC84">
            <v>178310.09999999995</v>
          </cell>
          <cell r="CD84">
            <v>178769.65999999995</v>
          </cell>
          <cell r="CE84">
            <v>181627.57999999996</v>
          </cell>
          <cell r="CF84">
            <v>182087.13999999996</v>
          </cell>
          <cell r="CG84">
            <v>180378.08</v>
          </cell>
          <cell r="CH84">
            <v>180837.59999999995</v>
          </cell>
          <cell r="CI84">
            <v>181297.11999999997</v>
          </cell>
          <cell r="CJ84">
            <v>182087.13999999996</v>
          </cell>
        </row>
        <row r="85">
          <cell r="A85">
            <v>429153107</v>
          </cell>
          <cell r="B85" t="str">
            <v>429-15-3107</v>
          </cell>
          <cell r="C85">
            <v>5218.34</v>
          </cell>
          <cell r="D85">
            <v>5294</v>
          </cell>
          <cell r="E85">
            <v>5294</v>
          </cell>
          <cell r="F85">
            <v>5294</v>
          </cell>
          <cell r="G85">
            <v>7945.17</v>
          </cell>
          <cell r="H85">
            <v>5299.56</v>
          </cell>
          <cell r="I85">
            <v>5299.56</v>
          </cell>
          <cell r="J85">
            <v>5299.56</v>
          </cell>
          <cell r="K85">
            <v>5299.56</v>
          </cell>
          <cell r="L85">
            <v>7949.34</v>
          </cell>
          <cell r="M85">
            <v>5299.56</v>
          </cell>
          <cell r="N85">
            <v>5299.56</v>
          </cell>
          <cell r="O85">
            <v>5299.56</v>
          </cell>
          <cell r="P85">
            <v>5299.56</v>
          </cell>
          <cell r="Q85">
            <v>5299.56</v>
          </cell>
          <cell r="R85">
            <v>7949.34</v>
          </cell>
          <cell r="S85">
            <v>5303.7</v>
          </cell>
          <cell r="T85">
            <v>5305.08</v>
          </cell>
          <cell r="U85">
            <v>5305.08</v>
          </cell>
          <cell r="V85">
            <v>5305.08</v>
          </cell>
          <cell r="W85">
            <v>5305.08</v>
          </cell>
          <cell r="X85">
            <v>7957.62</v>
          </cell>
          <cell r="Y85">
            <v>5305.08</v>
          </cell>
          <cell r="Z85">
            <v>5305.08</v>
          </cell>
          <cell r="AA85">
            <v>5408.96</v>
          </cell>
          <cell r="AB85">
            <v>5512.84</v>
          </cell>
          <cell r="AC85">
            <v>5512.84</v>
          </cell>
          <cell r="AD85">
            <v>8269.26</v>
          </cell>
          <cell r="AE85">
            <v>5517.01</v>
          </cell>
          <cell r="AF85">
            <v>5518.4</v>
          </cell>
          <cell r="AG85">
            <v>5518.4</v>
          </cell>
          <cell r="AH85">
            <v>5518.4</v>
          </cell>
          <cell r="AI85">
            <v>8277.5999999999985</v>
          </cell>
          <cell r="AJ85">
            <v>5518.4</v>
          </cell>
          <cell r="AK85">
            <v>5518.4</v>
          </cell>
          <cell r="AL85">
            <v>5518.4</v>
          </cell>
          <cell r="AM85">
            <v>5518.4</v>
          </cell>
          <cell r="AN85">
            <v>5680.4</v>
          </cell>
          <cell r="AO85">
            <v>8520.5999999999985</v>
          </cell>
          <cell r="AP85">
            <v>5680.4</v>
          </cell>
          <cell r="AQ85">
            <v>5684.54</v>
          </cell>
          <cell r="AR85">
            <v>5685.92</v>
          </cell>
          <cell r="AS85">
            <v>5685.92</v>
          </cell>
          <cell r="AT85">
            <v>8528.880000000001</v>
          </cell>
          <cell r="AU85">
            <v>5685.92</v>
          </cell>
          <cell r="AV85">
            <v>5685.92</v>
          </cell>
          <cell r="AW85">
            <v>5685.92</v>
          </cell>
          <cell r="AX85">
            <v>5685.92</v>
          </cell>
          <cell r="AY85">
            <v>5769.38</v>
          </cell>
          <cell r="AZ85">
            <v>5852.84</v>
          </cell>
          <cell r="BA85">
            <v>8779.26</v>
          </cell>
          <cell r="BB85">
            <v>5852.84</v>
          </cell>
          <cell r="BC85">
            <v>5857.01</v>
          </cell>
          <cell r="BD85">
            <v>5858.4</v>
          </cell>
          <cell r="BE85">
            <v>5858.4</v>
          </cell>
          <cell r="BF85">
            <v>8787.5999999999985</v>
          </cell>
          <cell r="BG85">
            <v>5858.4</v>
          </cell>
          <cell r="BH85">
            <v>5858.4</v>
          </cell>
          <cell r="BI85">
            <v>5858.4</v>
          </cell>
          <cell r="BJ85">
            <v>5858.4</v>
          </cell>
          <cell r="BK85">
            <v>60</v>
          </cell>
          <cell r="BL85">
            <v>209640.99999999994</v>
          </cell>
          <cell r="BM85">
            <v>210027.39999999997</v>
          </cell>
          <cell r="BN85">
            <v>213253.99999999997</v>
          </cell>
          <cell r="BO85">
            <v>213640.39999999997</v>
          </cell>
          <cell r="BP85">
            <v>211379.76999999996</v>
          </cell>
          <cell r="BQ85">
            <v>211766.12999999998</v>
          </cell>
          <cell r="BR85">
            <v>212152.49</v>
          </cell>
          <cell r="BS85">
            <v>215381.81</v>
          </cell>
          <cell r="BT85">
            <v>215768.17</v>
          </cell>
          <cell r="BU85">
            <v>213504.75</v>
          </cell>
          <cell r="BV85">
            <v>213891.11000000002</v>
          </cell>
          <cell r="BW85">
            <v>214277.47000000003</v>
          </cell>
          <cell r="BX85">
            <v>214747.29000000004</v>
          </cell>
          <cell r="BY85">
            <v>215300.57000000004</v>
          </cell>
          <cell r="BZ85">
            <v>218780.27000000005</v>
          </cell>
          <cell r="CA85">
            <v>216683.77000000005</v>
          </cell>
          <cell r="CB85">
            <v>217237.08000000005</v>
          </cell>
          <cell r="CC85">
            <v>217790.40000000005</v>
          </cell>
          <cell r="CD85">
            <v>218343.72000000006</v>
          </cell>
          <cell r="CE85">
            <v>221826.24000000005</v>
          </cell>
          <cell r="CF85">
            <v>222379.56000000003</v>
          </cell>
          <cell r="CG85">
            <v>220280.34</v>
          </cell>
          <cell r="CH85">
            <v>220833.66</v>
          </cell>
          <cell r="CI85">
            <v>221386.98</v>
          </cell>
          <cell r="CJ85">
            <v>222379.56000000003</v>
          </cell>
        </row>
        <row r="86">
          <cell r="A86">
            <v>429171175</v>
          </cell>
          <cell r="B86" t="str">
            <v>429-17-1175</v>
          </cell>
          <cell r="C86">
            <v>2486.48</v>
          </cell>
          <cell r="D86">
            <v>2524.92</v>
          </cell>
          <cell r="E86">
            <v>2524.92</v>
          </cell>
          <cell r="F86">
            <v>2524.92</v>
          </cell>
          <cell r="G86">
            <v>3788.76</v>
          </cell>
          <cell r="H86">
            <v>2530.44</v>
          </cell>
          <cell r="I86">
            <v>2530.44</v>
          </cell>
          <cell r="J86">
            <v>2530.44</v>
          </cell>
          <cell r="K86">
            <v>2530.44</v>
          </cell>
          <cell r="L86">
            <v>3795.66</v>
          </cell>
          <cell r="M86">
            <v>2530.44</v>
          </cell>
          <cell r="N86">
            <v>2530.44</v>
          </cell>
          <cell r="O86">
            <v>2530.44</v>
          </cell>
          <cell r="P86">
            <v>2530.44</v>
          </cell>
          <cell r="Q86">
            <v>2530.44</v>
          </cell>
          <cell r="R86">
            <v>3795.66</v>
          </cell>
          <cell r="S86">
            <v>2531.83</v>
          </cell>
          <cell r="T86">
            <v>2536</v>
          </cell>
          <cell r="U86">
            <v>2536</v>
          </cell>
          <cell r="V86">
            <v>2536</v>
          </cell>
          <cell r="W86">
            <v>2536</v>
          </cell>
          <cell r="X86">
            <v>3804</v>
          </cell>
          <cell r="Y86">
            <v>2536</v>
          </cell>
          <cell r="Z86">
            <v>2536</v>
          </cell>
          <cell r="AA86">
            <v>2581.34</v>
          </cell>
          <cell r="AB86">
            <v>2626.68</v>
          </cell>
          <cell r="AC86">
            <v>2626.68</v>
          </cell>
          <cell r="AD86">
            <v>3940.0199999999995</v>
          </cell>
          <cell r="AE86">
            <v>2628.06</v>
          </cell>
          <cell r="AF86">
            <v>2632.2</v>
          </cell>
          <cell r="AG86">
            <v>2632.2</v>
          </cell>
          <cell r="AH86">
            <v>2632.2</v>
          </cell>
          <cell r="AI86">
            <v>3948.2999999999997</v>
          </cell>
          <cell r="AJ86">
            <v>2632.2</v>
          </cell>
          <cell r="AK86">
            <v>2632.2</v>
          </cell>
          <cell r="AL86">
            <v>2632.2</v>
          </cell>
          <cell r="AM86">
            <v>2632.2</v>
          </cell>
          <cell r="AN86">
            <v>2677.5600000000004</v>
          </cell>
          <cell r="AO86">
            <v>4061.7000000000003</v>
          </cell>
          <cell r="AP86">
            <v>2707.8</v>
          </cell>
          <cell r="AQ86">
            <v>2709.19</v>
          </cell>
          <cell r="AR86">
            <v>2713.36</v>
          </cell>
          <cell r="AS86">
            <v>2713.36</v>
          </cell>
          <cell r="AT86">
            <v>4070.04</v>
          </cell>
          <cell r="AU86">
            <v>2713.36</v>
          </cell>
          <cell r="AV86">
            <v>2713.36</v>
          </cell>
          <cell r="AW86">
            <v>2713.36</v>
          </cell>
          <cell r="AX86">
            <v>2713.36</v>
          </cell>
          <cell r="AY86">
            <v>2752.32</v>
          </cell>
          <cell r="AZ86">
            <v>2791.28</v>
          </cell>
          <cell r="BA86">
            <v>4186.92</v>
          </cell>
          <cell r="BB86">
            <v>2791.28</v>
          </cell>
          <cell r="BC86">
            <v>2792.66</v>
          </cell>
          <cell r="BD86">
            <v>2796.8</v>
          </cell>
          <cell r="BE86">
            <v>2796.8</v>
          </cell>
          <cell r="BF86">
            <v>4195.2000000000007</v>
          </cell>
          <cell r="BG86">
            <v>2796.8</v>
          </cell>
          <cell r="BH86">
            <v>2796.8</v>
          </cell>
          <cell r="BI86">
            <v>2796.8</v>
          </cell>
          <cell r="BJ86">
            <v>2796.8</v>
          </cell>
          <cell r="BK86">
            <v>60</v>
          </cell>
          <cell r="BL86">
            <v>100057.10999999997</v>
          </cell>
          <cell r="BM86">
            <v>100209.74999999997</v>
          </cell>
          <cell r="BN86">
            <v>101746.52999999997</v>
          </cell>
          <cell r="BO86">
            <v>101929.40999999997</v>
          </cell>
          <cell r="BP86">
            <v>100849.83999999998</v>
          </cell>
          <cell r="BQ86">
            <v>101032.75999999998</v>
          </cell>
          <cell r="BR86">
            <v>101215.67999999998</v>
          </cell>
          <cell r="BS86">
            <v>102755.27999999998</v>
          </cell>
          <cell r="BT86">
            <v>102938.19999999997</v>
          </cell>
          <cell r="BU86">
            <v>101855.89999999998</v>
          </cell>
          <cell r="BV86">
            <v>102038.81999999998</v>
          </cell>
          <cell r="BW86">
            <v>102221.73999999998</v>
          </cell>
          <cell r="BX86">
            <v>102443.62</v>
          </cell>
          <cell r="BY86">
            <v>102704.45999999998</v>
          </cell>
          <cell r="BZ86">
            <v>104360.93999999997</v>
          </cell>
          <cell r="CA86">
            <v>103356.55999999998</v>
          </cell>
          <cell r="CB86">
            <v>103617.38999999998</v>
          </cell>
          <cell r="CC86">
            <v>103878.18999999999</v>
          </cell>
          <cell r="CD86">
            <v>104138.98999999999</v>
          </cell>
          <cell r="CE86">
            <v>105798.19</v>
          </cell>
          <cell r="CF86">
            <v>106058.99</v>
          </cell>
          <cell r="CG86">
            <v>105051.79000000001</v>
          </cell>
          <cell r="CH86">
            <v>105312.59000000001</v>
          </cell>
          <cell r="CI86">
            <v>105573.39000000001</v>
          </cell>
          <cell r="CJ86">
            <v>106058.99</v>
          </cell>
        </row>
        <row r="87">
          <cell r="A87">
            <v>429171328</v>
          </cell>
          <cell r="B87" t="str">
            <v>429-17-1328</v>
          </cell>
          <cell r="C87">
            <v>3940.02</v>
          </cell>
          <cell r="D87">
            <v>3998.16</v>
          </cell>
          <cell r="E87">
            <v>3998.16</v>
          </cell>
          <cell r="F87">
            <v>3998.16</v>
          </cell>
          <cell r="G87">
            <v>5997.24</v>
          </cell>
          <cell r="H87">
            <v>3998.16</v>
          </cell>
          <cell r="I87">
            <v>4000</v>
          </cell>
          <cell r="J87">
            <v>4001.84</v>
          </cell>
          <cell r="K87">
            <v>4001.84</v>
          </cell>
          <cell r="L87">
            <v>6002.76</v>
          </cell>
          <cell r="M87">
            <v>4001.84</v>
          </cell>
          <cell r="N87">
            <v>4001.84</v>
          </cell>
          <cell r="O87">
            <v>4001.84</v>
          </cell>
          <cell r="P87">
            <v>4001.84</v>
          </cell>
          <cell r="Q87">
            <v>4001.84</v>
          </cell>
          <cell r="R87">
            <v>6002.76</v>
          </cell>
          <cell r="S87">
            <v>4001.84</v>
          </cell>
          <cell r="T87">
            <v>4001.84</v>
          </cell>
          <cell r="U87">
            <v>3804.1400000000003</v>
          </cell>
          <cell r="V87">
            <v>4005.52</v>
          </cell>
          <cell r="W87">
            <v>4005.52</v>
          </cell>
          <cell r="X87">
            <v>6008.28</v>
          </cell>
          <cell r="Y87">
            <v>4005.52</v>
          </cell>
          <cell r="Z87">
            <v>4005.52</v>
          </cell>
          <cell r="AA87">
            <v>4085.34</v>
          </cell>
          <cell r="AB87">
            <v>4165.16</v>
          </cell>
          <cell r="AC87">
            <v>4165.16</v>
          </cell>
          <cell r="AD87">
            <v>6247.74</v>
          </cell>
          <cell r="AE87">
            <v>4165.16</v>
          </cell>
          <cell r="AF87">
            <v>4165.16</v>
          </cell>
          <cell r="AG87">
            <v>4167.0200000000004</v>
          </cell>
          <cell r="AH87">
            <v>4168.88</v>
          </cell>
          <cell r="AI87">
            <v>6253.32</v>
          </cell>
          <cell r="AJ87">
            <v>4168.88</v>
          </cell>
          <cell r="AK87">
            <v>4168.88</v>
          </cell>
          <cell r="AL87">
            <v>4168.88</v>
          </cell>
          <cell r="AM87">
            <v>4168.88</v>
          </cell>
          <cell r="AN87">
            <v>4303.72</v>
          </cell>
          <cell r="AO87">
            <v>6455.58</v>
          </cell>
          <cell r="AP87">
            <v>4303.72</v>
          </cell>
          <cell r="AQ87">
            <v>4303.72</v>
          </cell>
          <cell r="AR87">
            <v>4303.72</v>
          </cell>
          <cell r="AS87">
            <v>4311.1000000000004</v>
          </cell>
          <cell r="AT87">
            <v>6477.7199999999993</v>
          </cell>
          <cell r="AU87">
            <v>4318.4799999999996</v>
          </cell>
          <cell r="AV87">
            <v>4318.4799999999996</v>
          </cell>
          <cell r="AW87">
            <v>4318.4799999999996</v>
          </cell>
          <cell r="AX87">
            <v>4318.4799999999996</v>
          </cell>
          <cell r="AY87">
            <v>4390.4399999999996</v>
          </cell>
          <cell r="AZ87">
            <v>4462.3999999999996</v>
          </cell>
          <cell r="BA87">
            <v>6693.5999999999995</v>
          </cell>
          <cell r="BB87">
            <v>4462.3999999999996</v>
          </cell>
          <cell r="BC87">
            <v>4462.3999999999996</v>
          </cell>
          <cell r="BD87">
            <v>4462.3999999999996</v>
          </cell>
          <cell r="BE87">
            <v>4465.16</v>
          </cell>
          <cell r="BF87">
            <v>6701.88</v>
          </cell>
          <cell r="BG87">
            <v>4467.92</v>
          </cell>
          <cell r="BH87">
            <v>4467.92</v>
          </cell>
          <cell r="BI87">
            <v>4467.92</v>
          </cell>
          <cell r="BJ87">
            <v>4467.92</v>
          </cell>
          <cell r="BK87">
            <v>60</v>
          </cell>
          <cell r="BL87">
            <v>158104.92000000004</v>
          </cell>
          <cell r="BM87">
            <v>158410.48000000004</v>
          </cell>
          <cell r="BN87">
            <v>160867.90000000002</v>
          </cell>
          <cell r="BO87">
            <v>161173.46000000005</v>
          </cell>
          <cell r="BP87">
            <v>159479.94000000003</v>
          </cell>
          <cell r="BQ87">
            <v>159785.50000000003</v>
          </cell>
          <cell r="BR87">
            <v>160096.60000000003</v>
          </cell>
          <cell r="BS87">
            <v>162572.48000000004</v>
          </cell>
          <cell r="BT87">
            <v>162889.12000000002</v>
          </cell>
          <cell r="BU87">
            <v>161204.84000000005</v>
          </cell>
          <cell r="BV87">
            <v>161521.48000000007</v>
          </cell>
          <cell r="BW87">
            <v>161838.12000000008</v>
          </cell>
          <cell r="BX87">
            <v>162226.72000000009</v>
          </cell>
          <cell r="BY87">
            <v>162687.28000000006</v>
          </cell>
          <cell r="BZ87">
            <v>165379.04000000007</v>
          </cell>
          <cell r="CA87">
            <v>163838.68000000008</v>
          </cell>
          <cell r="CB87">
            <v>164299.24000000005</v>
          </cell>
          <cell r="CC87">
            <v>164759.80000000002</v>
          </cell>
          <cell r="CD87">
            <v>165420.82</v>
          </cell>
          <cell r="CE87">
            <v>168117.18</v>
          </cell>
          <cell r="CF87">
            <v>168579.58000000002</v>
          </cell>
          <cell r="CG87">
            <v>167039.22</v>
          </cell>
          <cell r="CH87">
            <v>167501.62000000002</v>
          </cell>
          <cell r="CI87">
            <v>167964.02000000005</v>
          </cell>
          <cell r="CJ87">
            <v>168579.58000000002</v>
          </cell>
        </row>
        <row r="88">
          <cell r="A88">
            <v>429176065</v>
          </cell>
          <cell r="B88" t="str">
            <v>429-17-6065</v>
          </cell>
          <cell r="C88">
            <v>3633.96</v>
          </cell>
          <cell r="D88">
            <v>3686.36</v>
          </cell>
          <cell r="E88">
            <v>3592.4</v>
          </cell>
          <cell r="F88">
            <v>3592.4</v>
          </cell>
          <cell r="G88">
            <v>5388.6</v>
          </cell>
          <cell r="H88">
            <v>3592.4</v>
          </cell>
          <cell r="I88">
            <v>3592.4</v>
          </cell>
          <cell r="J88">
            <v>3592.4</v>
          </cell>
          <cell r="K88">
            <v>3592.4</v>
          </cell>
          <cell r="L88">
            <v>5395.5499999999993</v>
          </cell>
          <cell r="M88">
            <v>3597.96</v>
          </cell>
          <cell r="N88">
            <v>2698.51</v>
          </cell>
          <cell r="O88">
            <v>3148.24</v>
          </cell>
          <cell r="P88">
            <v>3597.96</v>
          </cell>
          <cell r="Q88">
            <v>3597.96</v>
          </cell>
          <cell r="R88">
            <v>5396.9400000000005</v>
          </cell>
          <cell r="S88">
            <v>3597.96</v>
          </cell>
          <cell r="T88">
            <v>3597.96</v>
          </cell>
          <cell r="U88">
            <v>3597.96</v>
          </cell>
          <cell r="V88">
            <v>3597.96</v>
          </cell>
          <cell r="W88">
            <v>3597.96</v>
          </cell>
          <cell r="X88">
            <v>5403.84</v>
          </cell>
          <cell r="Y88">
            <v>3603.48</v>
          </cell>
          <cell r="Z88">
            <v>3603.48</v>
          </cell>
          <cell r="AA88">
            <v>3668.2200000000003</v>
          </cell>
          <cell r="AB88">
            <v>3732.96</v>
          </cell>
          <cell r="AC88">
            <v>3732.96</v>
          </cell>
          <cell r="AD88">
            <v>5599.4400000000005</v>
          </cell>
          <cell r="AE88">
            <v>3732.96</v>
          </cell>
          <cell r="AF88">
            <v>3732.96</v>
          </cell>
          <cell r="AG88">
            <v>3732.96</v>
          </cell>
          <cell r="AH88">
            <v>3732.96</v>
          </cell>
          <cell r="AI88">
            <v>5600.83</v>
          </cell>
          <cell r="AJ88">
            <v>3738.52</v>
          </cell>
          <cell r="AK88">
            <v>3738.52</v>
          </cell>
          <cell r="AL88">
            <v>3738.52</v>
          </cell>
          <cell r="AM88">
            <v>3738.52</v>
          </cell>
          <cell r="AN88">
            <v>3850.28</v>
          </cell>
          <cell r="AO88">
            <v>5775.42</v>
          </cell>
          <cell r="AP88">
            <v>3850.28</v>
          </cell>
          <cell r="AQ88">
            <v>3850.28</v>
          </cell>
          <cell r="AR88">
            <v>3850.28</v>
          </cell>
          <cell r="AS88">
            <v>3850.28</v>
          </cell>
          <cell r="AT88">
            <v>5775.42</v>
          </cell>
          <cell r="AU88">
            <v>3851.66</v>
          </cell>
          <cell r="AV88">
            <v>3855.8</v>
          </cell>
          <cell r="AW88">
            <v>3855.8</v>
          </cell>
          <cell r="AX88">
            <v>3855.8</v>
          </cell>
          <cell r="AY88">
            <v>3948.86</v>
          </cell>
          <cell r="AZ88">
            <v>4041.92</v>
          </cell>
          <cell r="BA88">
            <v>6062.88</v>
          </cell>
          <cell r="BB88">
            <v>4041.92</v>
          </cell>
          <cell r="BC88">
            <v>4041.92</v>
          </cell>
          <cell r="BD88">
            <v>4041.92</v>
          </cell>
          <cell r="BE88">
            <v>4005.0699999999997</v>
          </cell>
          <cell r="BF88">
            <v>6062.88</v>
          </cell>
          <cell r="BG88">
            <v>4043.31</v>
          </cell>
          <cell r="BH88">
            <v>3654.36</v>
          </cell>
          <cell r="BI88">
            <v>4047.48</v>
          </cell>
          <cell r="BJ88">
            <v>4047.48</v>
          </cell>
          <cell r="BK88">
            <v>60</v>
          </cell>
          <cell r="BL88">
            <v>140883.41000000003</v>
          </cell>
          <cell r="BM88">
            <v>141047.33000000005</v>
          </cell>
          <cell r="BN88">
            <v>143230.35000000006</v>
          </cell>
          <cell r="BO88">
            <v>143488.23000000007</v>
          </cell>
          <cell r="BP88">
            <v>141949.91000000006</v>
          </cell>
          <cell r="BQ88">
            <v>142207.79000000007</v>
          </cell>
          <cell r="BR88">
            <v>142465.67000000007</v>
          </cell>
          <cell r="BS88">
            <v>144648.69000000006</v>
          </cell>
          <cell r="BT88">
            <v>144907.95000000007</v>
          </cell>
          <cell r="BU88">
            <v>143368.20000000004</v>
          </cell>
          <cell r="BV88">
            <v>143626.04000000004</v>
          </cell>
          <cell r="BW88">
            <v>144783.33000000002</v>
          </cell>
          <cell r="BX88">
            <v>145583.94999999998</v>
          </cell>
          <cell r="BY88">
            <v>146027.91</v>
          </cell>
          <cell r="BZ88">
            <v>148492.83000000002</v>
          </cell>
          <cell r="CA88">
            <v>147137.81000000003</v>
          </cell>
          <cell r="CB88">
            <v>147581.77000000005</v>
          </cell>
          <cell r="CC88">
            <v>148025.73000000004</v>
          </cell>
          <cell r="CD88">
            <v>148432.84000000005</v>
          </cell>
          <cell r="CE88">
            <v>150897.76000000004</v>
          </cell>
          <cell r="CF88">
            <v>151343.11000000002</v>
          </cell>
          <cell r="CG88">
            <v>149593.63</v>
          </cell>
          <cell r="CH88">
            <v>150037.62999999998</v>
          </cell>
          <cell r="CI88">
            <v>150481.63</v>
          </cell>
          <cell r="CJ88">
            <v>151343.11000000002</v>
          </cell>
        </row>
        <row r="89">
          <cell r="A89">
            <v>429176850</v>
          </cell>
          <cell r="B89" t="str">
            <v>429-17-6850</v>
          </cell>
          <cell r="C89">
            <v>2401.96</v>
          </cell>
          <cell r="D89">
            <v>2440.4</v>
          </cell>
          <cell r="E89">
            <v>2440.4</v>
          </cell>
          <cell r="F89">
            <v>2451.4700000000003</v>
          </cell>
          <cell r="G89">
            <v>3682.74</v>
          </cell>
          <cell r="H89">
            <v>2455.16</v>
          </cell>
          <cell r="I89">
            <v>2455.16</v>
          </cell>
          <cell r="J89">
            <v>2455.16</v>
          </cell>
          <cell r="K89">
            <v>2455.16</v>
          </cell>
          <cell r="L89">
            <v>3682.74</v>
          </cell>
          <cell r="M89">
            <v>2455.16</v>
          </cell>
          <cell r="N89">
            <v>2455.16</v>
          </cell>
          <cell r="O89">
            <v>2455.16</v>
          </cell>
          <cell r="P89">
            <v>2455.16</v>
          </cell>
          <cell r="Q89">
            <v>2455.16</v>
          </cell>
          <cell r="R89">
            <v>3689.6400000000003</v>
          </cell>
          <cell r="S89">
            <v>2460.6799999999998</v>
          </cell>
          <cell r="T89">
            <v>2460.6799999999998</v>
          </cell>
          <cell r="U89">
            <v>2460.6799999999998</v>
          </cell>
          <cell r="V89">
            <v>2460.6799999999998</v>
          </cell>
          <cell r="W89">
            <v>2460.6799999999998</v>
          </cell>
          <cell r="X89">
            <v>3691.0199999999995</v>
          </cell>
          <cell r="Y89">
            <v>2460.6799999999998</v>
          </cell>
          <cell r="Z89">
            <v>2460.6799999999998</v>
          </cell>
          <cell r="AA89">
            <v>2507.3000000000002</v>
          </cell>
          <cell r="AB89">
            <v>2553.92</v>
          </cell>
          <cell r="AC89">
            <v>2553.92</v>
          </cell>
          <cell r="AD89">
            <v>3837.83</v>
          </cell>
          <cell r="AE89">
            <v>2559.48</v>
          </cell>
          <cell r="AF89">
            <v>2559.48</v>
          </cell>
          <cell r="AG89">
            <v>2559.48</v>
          </cell>
          <cell r="AH89">
            <v>2559.48</v>
          </cell>
          <cell r="AI89">
            <v>3839.2200000000003</v>
          </cell>
          <cell r="AJ89">
            <v>2559.48</v>
          </cell>
          <cell r="AK89">
            <v>2559.48</v>
          </cell>
          <cell r="AL89">
            <v>2582.7600000000002</v>
          </cell>
          <cell r="AM89">
            <v>2582.7600000000002</v>
          </cell>
          <cell r="AN89">
            <v>2658.92</v>
          </cell>
          <cell r="AO89">
            <v>3989.76</v>
          </cell>
          <cell r="AP89">
            <v>2664.44</v>
          </cell>
          <cell r="AQ89">
            <v>2664.44</v>
          </cell>
          <cell r="AR89">
            <v>2664.44</v>
          </cell>
          <cell r="AS89">
            <v>2664.44</v>
          </cell>
          <cell r="AT89">
            <v>3996.66</v>
          </cell>
          <cell r="AU89">
            <v>2664.44</v>
          </cell>
          <cell r="AV89">
            <v>2795.12</v>
          </cell>
          <cell r="AW89">
            <v>2795.12</v>
          </cell>
          <cell r="AX89">
            <v>2795.12</v>
          </cell>
          <cell r="AY89">
            <v>2828.76</v>
          </cell>
          <cell r="AZ89">
            <v>2862.4</v>
          </cell>
          <cell r="BA89">
            <v>4294.99</v>
          </cell>
          <cell r="BB89">
            <v>2867.96</v>
          </cell>
          <cell r="BC89">
            <v>2867.96</v>
          </cell>
          <cell r="BD89">
            <v>2867.96</v>
          </cell>
          <cell r="BE89">
            <v>2867.96</v>
          </cell>
          <cell r="BF89">
            <v>4301.9400000000005</v>
          </cell>
          <cell r="BG89">
            <v>2867.96</v>
          </cell>
          <cell r="BH89">
            <v>2867.96</v>
          </cell>
          <cell r="BI89">
            <v>2867.96</v>
          </cell>
          <cell r="BJ89">
            <v>2867.96</v>
          </cell>
          <cell r="BK89">
            <v>60</v>
          </cell>
          <cell r="BL89">
            <v>97214.199999999968</v>
          </cell>
          <cell r="BM89">
            <v>97432.719999999958</v>
          </cell>
          <cell r="BN89">
            <v>98982.079999999958</v>
          </cell>
          <cell r="BO89">
            <v>99195.049999999959</v>
          </cell>
          <cell r="BP89">
            <v>98176.749999999971</v>
          </cell>
          <cell r="BQ89">
            <v>98386.029999999984</v>
          </cell>
          <cell r="BR89">
            <v>98595.309999999983</v>
          </cell>
          <cell r="BS89">
            <v>100136.81</v>
          </cell>
          <cell r="BT89">
            <v>100346.09</v>
          </cell>
          <cell r="BU89">
            <v>99458.470000000016</v>
          </cell>
          <cell r="BV89">
            <v>99798.430000000008</v>
          </cell>
          <cell r="BW89">
            <v>100138.39000000001</v>
          </cell>
          <cell r="BX89">
            <v>100511.99000000002</v>
          </cell>
          <cell r="BY89">
            <v>100919.23000000001</v>
          </cell>
          <cell r="BZ89">
            <v>102759.06000000001</v>
          </cell>
          <cell r="CA89">
            <v>101937.38000000002</v>
          </cell>
          <cell r="CB89">
            <v>102344.66000000002</v>
          </cell>
          <cell r="CC89">
            <v>102751.94000000003</v>
          </cell>
          <cell r="CD89">
            <v>103159.22000000003</v>
          </cell>
          <cell r="CE89">
            <v>105000.48000000003</v>
          </cell>
          <cell r="CF89">
            <v>105407.76000000004</v>
          </cell>
          <cell r="CG89">
            <v>104584.70000000004</v>
          </cell>
          <cell r="CH89">
            <v>104991.98000000005</v>
          </cell>
          <cell r="CI89">
            <v>105399.26000000007</v>
          </cell>
          <cell r="CJ89">
            <v>105407.76000000004</v>
          </cell>
        </row>
        <row r="90">
          <cell r="A90">
            <v>429176986</v>
          </cell>
          <cell r="B90" t="str">
            <v>429-17-6986</v>
          </cell>
          <cell r="C90">
            <v>3487.58</v>
          </cell>
          <cell r="D90">
            <v>3537.16</v>
          </cell>
          <cell r="E90">
            <v>3537.16</v>
          </cell>
          <cell r="F90">
            <v>3537.16</v>
          </cell>
          <cell r="G90">
            <v>5305.74</v>
          </cell>
          <cell r="H90">
            <v>3537.16</v>
          </cell>
          <cell r="I90">
            <v>3537.16</v>
          </cell>
          <cell r="J90">
            <v>3537.16</v>
          </cell>
          <cell r="K90">
            <v>3537.16</v>
          </cell>
          <cell r="L90">
            <v>5305.74</v>
          </cell>
          <cell r="M90">
            <v>3539.9399999999996</v>
          </cell>
          <cell r="N90">
            <v>3542.72</v>
          </cell>
          <cell r="O90">
            <v>3542.72</v>
          </cell>
          <cell r="P90">
            <v>3542.72</v>
          </cell>
          <cell r="Q90">
            <v>3542.72</v>
          </cell>
          <cell r="R90">
            <v>5314.08</v>
          </cell>
          <cell r="S90">
            <v>3542.72</v>
          </cell>
          <cell r="T90">
            <v>3542.72</v>
          </cell>
          <cell r="U90">
            <v>3542.72</v>
          </cell>
          <cell r="V90">
            <v>3542.72</v>
          </cell>
          <cell r="W90">
            <v>3542.72</v>
          </cell>
          <cell r="X90">
            <v>5314.08</v>
          </cell>
          <cell r="Y90">
            <v>3545.4799999999996</v>
          </cell>
          <cell r="Z90">
            <v>3548.24</v>
          </cell>
          <cell r="AA90">
            <v>3616.3199999999997</v>
          </cell>
          <cell r="AB90">
            <v>3684.4</v>
          </cell>
          <cell r="AC90">
            <v>3684.4</v>
          </cell>
          <cell r="AD90">
            <v>5526.6</v>
          </cell>
          <cell r="AE90">
            <v>3684.4</v>
          </cell>
          <cell r="AF90">
            <v>3684.4</v>
          </cell>
          <cell r="AG90">
            <v>3684.4</v>
          </cell>
          <cell r="AH90">
            <v>3684.4</v>
          </cell>
          <cell r="AI90">
            <v>5526.6</v>
          </cell>
          <cell r="AJ90">
            <v>3684.4</v>
          </cell>
          <cell r="AK90">
            <v>3687.16</v>
          </cell>
          <cell r="AL90">
            <v>3689.92</v>
          </cell>
          <cell r="AM90">
            <v>3689.92</v>
          </cell>
          <cell r="AN90">
            <v>3796.08</v>
          </cell>
          <cell r="AO90">
            <v>5694.12</v>
          </cell>
          <cell r="AP90">
            <v>3796.08</v>
          </cell>
          <cell r="AQ90">
            <v>3796.08</v>
          </cell>
          <cell r="AR90">
            <v>3796.08</v>
          </cell>
          <cell r="AS90">
            <v>3796.08</v>
          </cell>
          <cell r="AT90">
            <v>5694.12</v>
          </cell>
          <cell r="AU90">
            <v>3796.08</v>
          </cell>
          <cell r="AV90">
            <v>3796.08</v>
          </cell>
          <cell r="AW90">
            <v>3798.8599999999997</v>
          </cell>
          <cell r="AX90">
            <v>3801.64</v>
          </cell>
          <cell r="AY90">
            <v>3856.3199999999997</v>
          </cell>
          <cell r="AZ90">
            <v>3911</v>
          </cell>
          <cell r="BA90">
            <v>5866.5</v>
          </cell>
          <cell r="BB90">
            <v>3911</v>
          </cell>
          <cell r="BC90">
            <v>3911</v>
          </cell>
          <cell r="BD90">
            <v>3911</v>
          </cell>
          <cell r="BE90">
            <v>3911</v>
          </cell>
          <cell r="BF90">
            <v>5866.5</v>
          </cell>
          <cell r="BG90">
            <v>3911</v>
          </cell>
          <cell r="BH90">
            <v>3911</v>
          </cell>
          <cell r="BI90">
            <v>3913.76</v>
          </cell>
          <cell r="BJ90">
            <v>3916.52</v>
          </cell>
          <cell r="BK90">
            <v>60</v>
          </cell>
          <cell r="BL90">
            <v>140045.22</v>
          </cell>
          <cell r="BM90">
            <v>140304.13999999998</v>
          </cell>
          <cell r="BN90">
            <v>142461.09999999995</v>
          </cell>
          <cell r="BO90">
            <v>142720.01999999993</v>
          </cell>
          <cell r="BP90">
            <v>141210.35999999996</v>
          </cell>
          <cell r="BQ90">
            <v>141469.27999999997</v>
          </cell>
          <cell r="BR90">
            <v>141728.19999999995</v>
          </cell>
          <cell r="BS90">
            <v>143885.15999999995</v>
          </cell>
          <cell r="BT90">
            <v>144144.07999999996</v>
          </cell>
          <cell r="BU90">
            <v>142634.41999999998</v>
          </cell>
          <cell r="BV90">
            <v>142893.33999999997</v>
          </cell>
          <cell r="BW90">
            <v>143152.25999999998</v>
          </cell>
          <cell r="BX90">
            <v>143465.85999999999</v>
          </cell>
          <cell r="BY90">
            <v>143834.14000000001</v>
          </cell>
          <cell r="BZ90">
            <v>146157.92000000001</v>
          </cell>
          <cell r="CA90">
            <v>144754.84</v>
          </cell>
          <cell r="CB90">
            <v>145123.12</v>
          </cell>
          <cell r="CC90">
            <v>145491.4</v>
          </cell>
          <cell r="CD90">
            <v>145859.68</v>
          </cell>
          <cell r="CE90">
            <v>148183.46</v>
          </cell>
          <cell r="CF90">
            <v>148551.74000000002</v>
          </cell>
          <cell r="CG90">
            <v>147148.66</v>
          </cell>
          <cell r="CH90">
            <v>147516.94</v>
          </cell>
          <cell r="CI90">
            <v>147885.22</v>
          </cell>
          <cell r="CJ90">
            <v>148551.74000000002</v>
          </cell>
        </row>
        <row r="91">
          <cell r="A91">
            <v>429217517</v>
          </cell>
          <cell r="B91" t="str">
            <v>429-21-7517</v>
          </cell>
          <cell r="C91">
            <v>2353.8000000000002</v>
          </cell>
          <cell r="D91">
            <v>2392.2800000000002</v>
          </cell>
          <cell r="E91">
            <v>2392.2800000000002</v>
          </cell>
          <cell r="F91">
            <v>2392.2800000000002</v>
          </cell>
          <cell r="G91">
            <v>3588.42</v>
          </cell>
          <cell r="H91">
            <v>2392.2800000000002</v>
          </cell>
          <cell r="I91">
            <v>2392.2800000000002</v>
          </cell>
          <cell r="J91">
            <v>2403.13</v>
          </cell>
          <cell r="K91">
            <v>2406.7399999999998</v>
          </cell>
          <cell r="L91">
            <v>3596.76</v>
          </cell>
          <cell r="M91">
            <v>2397.84</v>
          </cell>
          <cell r="N91">
            <v>2397.84</v>
          </cell>
          <cell r="O91">
            <v>2397.84</v>
          </cell>
          <cell r="P91">
            <v>2397.84</v>
          </cell>
          <cell r="Q91">
            <v>2397.84</v>
          </cell>
          <cell r="R91">
            <v>3596.76</v>
          </cell>
          <cell r="S91">
            <v>2397.84</v>
          </cell>
          <cell r="T91">
            <v>2397.84</v>
          </cell>
          <cell r="U91">
            <v>2397.84</v>
          </cell>
          <cell r="V91">
            <v>2397.84</v>
          </cell>
          <cell r="W91">
            <v>2397.84</v>
          </cell>
          <cell r="X91">
            <v>3605.04</v>
          </cell>
          <cell r="Y91">
            <v>2403.36</v>
          </cell>
          <cell r="Z91">
            <v>2403.36</v>
          </cell>
          <cell r="AA91">
            <v>2449.66</v>
          </cell>
          <cell r="AB91">
            <v>2495.96</v>
          </cell>
          <cell r="AC91">
            <v>2495.96</v>
          </cell>
          <cell r="AD91">
            <v>3743.94</v>
          </cell>
          <cell r="AE91">
            <v>2495.96</v>
          </cell>
          <cell r="AF91">
            <v>2495.96</v>
          </cell>
          <cell r="AG91">
            <v>2495.96</v>
          </cell>
          <cell r="AH91">
            <v>2495.96</v>
          </cell>
          <cell r="AI91">
            <v>3746.7200000000003</v>
          </cell>
          <cell r="AJ91">
            <v>2501.52</v>
          </cell>
          <cell r="AK91">
            <v>2501.52</v>
          </cell>
          <cell r="AL91">
            <v>2501.52</v>
          </cell>
          <cell r="AM91">
            <v>2501.52</v>
          </cell>
          <cell r="AN91">
            <v>2573.7199999999998</v>
          </cell>
          <cell r="AO91">
            <v>3860.58</v>
          </cell>
          <cell r="AP91">
            <v>2573.7199999999998</v>
          </cell>
          <cell r="AQ91">
            <v>2573.7199999999998</v>
          </cell>
          <cell r="AR91">
            <v>2573.7199999999998</v>
          </cell>
          <cell r="AS91">
            <v>2573.7199999999998</v>
          </cell>
          <cell r="AT91">
            <v>3860.58</v>
          </cell>
          <cell r="AU91">
            <v>2576.4799999999996</v>
          </cell>
          <cell r="AV91">
            <v>2579.2399999999998</v>
          </cell>
          <cell r="AW91">
            <v>2579.2399999999998</v>
          </cell>
          <cell r="AX91">
            <v>2579.2399999999998</v>
          </cell>
          <cell r="AY91">
            <v>2616.42</v>
          </cell>
          <cell r="AZ91">
            <v>2653.6</v>
          </cell>
          <cell r="BA91">
            <v>3980.3999999999996</v>
          </cell>
          <cell r="BB91">
            <v>2653.6</v>
          </cell>
          <cell r="BC91">
            <v>2653.6</v>
          </cell>
          <cell r="BD91">
            <v>2653.6</v>
          </cell>
          <cell r="BE91">
            <v>2653.6</v>
          </cell>
          <cell r="BF91">
            <v>3980.3999999999996</v>
          </cell>
          <cell r="BG91">
            <v>2656.38</v>
          </cell>
          <cell r="BH91">
            <v>2659.16</v>
          </cell>
          <cell r="BI91">
            <v>2659.16</v>
          </cell>
          <cell r="BJ91">
            <v>2659.16</v>
          </cell>
          <cell r="BK91">
            <v>60</v>
          </cell>
          <cell r="BL91">
            <v>94865.530000000042</v>
          </cell>
          <cell r="BM91">
            <v>95046.970000000045</v>
          </cell>
          <cell r="BN91">
            <v>96515.270000000033</v>
          </cell>
          <cell r="BO91">
            <v>96696.710000000036</v>
          </cell>
          <cell r="BP91">
            <v>95682.010000000024</v>
          </cell>
          <cell r="BQ91">
            <v>95863.450000000012</v>
          </cell>
          <cell r="BR91">
            <v>96044.890000000029</v>
          </cell>
          <cell r="BS91">
            <v>97502.340000000026</v>
          </cell>
          <cell r="BT91">
            <v>97672.080000000016</v>
          </cell>
          <cell r="BU91">
            <v>96654.560000000012</v>
          </cell>
          <cell r="BV91">
            <v>96835.960000000021</v>
          </cell>
          <cell r="BW91">
            <v>97017.360000000015</v>
          </cell>
          <cell r="BX91">
            <v>97235.94</v>
          </cell>
          <cell r="BY91">
            <v>97491.700000000012</v>
          </cell>
          <cell r="BZ91">
            <v>99074.26</v>
          </cell>
          <cell r="CA91">
            <v>98131.1</v>
          </cell>
          <cell r="CB91">
            <v>98386.860000000015</v>
          </cell>
          <cell r="CC91">
            <v>98642.620000000024</v>
          </cell>
          <cell r="CD91">
            <v>98898.380000000019</v>
          </cell>
          <cell r="CE91">
            <v>100480.94000000002</v>
          </cell>
          <cell r="CF91">
            <v>100739.48000000003</v>
          </cell>
          <cell r="CG91">
            <v>99793.60000000002</v>
          </cell>
          <cell r="CH91">
            <v>100049.40000000004</v>
          </cell>
          <cell r="CI91">
            <v>100305.20000000004</v>
          </cell>
          <cell r="CJ91">
            <v>100739.48000000003</v>
          </cell>
        </row>
        <row r="92">
          <cell r="A92">
            <v>429219591</v>
          </cell>
          <cell r="B92" t="str">
            <v>429-21-9591</v>
          </cell>
          <cell r="C92">
            <v>3198.08</v>
          </cell>
          <cell r="D92">
            <v>3243.64</v>
          </cell>
          <cell r="E92">
            <v>3126.37</v>
          </cell>
          <cell r="F92">
            <v>3243.64</v>
          </cell>
          <cell r="G92">
            <v>4865.46</v>
          </cell>
          <cell r="H92">
            <v>3243.64</v>
          </cell>
          <cell r="I92">
            <v>3243.64</v>
          </cell>
          <cell r="J92">
            <v>3243.64</v>
          </cell>
          <cell r="K92">
            <v>3243.64</v>
          </cell>
          <cell r="L92">
            <v>4865.46</v>
          </cell>
          <cell r="M92">
            <v>3243.64</v>
          </cell>
          <cell r="N92">
            <v>3247.7799999999997</v>
          </cell>
          <cell r="O92">
            <v>3249.16</v>
          </cell>
          <cell r="P92">
            <v>3249.16</v>
          </cell>
          <cell r="Q92">
            <v>3249.16</v>
          </cell>
          <cell r="R92">
            <v>4873.74</v>
          </cell>
          <cell r="S92">
            <v>3249.16</v>
          </cell>
          <cell r="T92">
            <v>3249.16</v>
          </cell>
          <cell r="U92">
            <v>3249.16</v>
          </cell>
          <cell r="V92">
            <v>3249.16</v>
          </cell>
          <cell r="W92">
            <v>3249.16</v>
          </cell>
          <cell r="X92">
            <v>4873.74</v>
          </cell>
          <cell r="Y92">
            <v>3249.16</v>
          </cell>
          <cell r="Z92">
            <v>3253.33</v>
          </cell>
          <cell r="AA92">
            <v>3315.7</v>
          </cell>
          <cell r="AB92">
            <v>3376.68</v>
          </cell>
          <cell r="AC92">
            <v>3376.68</v>
          </cell>
          <cell r="AD92">
            <v>5065.0199999999995</v>
          </cell>
          <cell r="AE92">
            <v>3376.68</v>
          </cell>
          <cell r="AF92">
            <v>3376.68</v>
          </cell>
          <cell r="AG92">
            <v>3376.68</v>
          </cell>
          <cell r="AH92">
            <v>3376.68</v>
          </cell>
          <cell r="AI92">
            <v>5065.0199999999995</v>
          </cell>
          <cell r="AJ92">
            <v>3376.68</v>
          </cell>
          <cell r="AK92">
            <v>3376.68</v>
          </cell>
          <cell r="AL92">
            <v>3380.8199999999997</v>
          </cell>
          <cell r="AM92">
            <v>3382.2</v>
          </cell>
          <cell r="AN92">
            <v>3479.64</v>
          </cell>
          <cell r="AO92">
            <v>5219.46</v>
          </cell>
          <cell r="AP92">
            <v>3479.64</v>
          </cell>
          <cell r="AQ92">
            <v>3479.64</v>
          </cell>
          <cell r="AR92">
            <v>3479.64</v>
          </cell>
          <cell r="AS92">
            <v>3479.64</v>
          </cell>
          <cell r="AT92">
            <v>5219.46</v>
          </cell>
          <cell r="AU92">
            <v>3479.64</v>
          </cell>
          <cell r="AV92">
            <v>3479.64</v>
          </cell>
          <cell r="AW92">
            <v>3479.64</v>
          </cell>
          <cell r="AX92">
            <v>3483.81</v>
          </cell>
          <cell r="AY92">
            <v>3535.3999999999996</v>
          </cell>
          <cell r="AZ92">
            <v>3585.6</v>
          </cell>
          <cell r="BA92">
            <v>5378.4</v>
          </cell>
          <cell r="BB92">
            <v>3585.6</v>
          </cell>
          <cell r="BC92">
            <v>3585.6</v>
          </cell>
          <cell r="BD92">
            <v>3585.6</v>
          </cell>
          <cell r="BE92">
            <v>3585.6</v>
          </cell>
          <cell r="BF92">
            <v>5378.4</v>
          </cell>
          <cell r="BG92">
            <v>3585.6</v>
          </cell>
          <cell r="BH92">
            <v>3585.6000000000004</v>
          </cell>
          <cell r="BI92">
            <v>3585.6</v>
          </cell>
          <cell r="BJ92">
            <v>3589.74</v>
          </cell>
          <cell r="BK92">
            <v>60</v>
          </cell>
          <cell r="BL92">
            <v>128275.99999999996</v>
          </cell>
          <cell r="BM92">
            <v>128511.99999999997</v>
          </cell>
          <cell r="BN92">
            <v>130605.08999999998</v>
          </cell>
          <cell r="BO92">
            <v>130841.08999999997</v>
          </cell>
          <cell r="BP92">
            <v>129455.26999999995</v>
          </cell>
          <cell r="BQ92">
            <v>129691.26999999996</v>
          </cell>
          <cell r="BR92">
            <v>129927.26999999995</v>
          </cell>
          <cell r="BS92">
            <v>131903.08999999997</v>
          </cell>
          <cell r="BT92">
            <v>132139.09</v>
          </cell>
          <cell r="BU92">
            <v>130753.26999999996</v>
          </cell>
          <cell r="BV92">
            <v>130989.26999999997</v>
          </cell>
          <cell r="BW92">
            <v>131225.29999999999</v>
          </cell>
          <cell r="BX92">
            <v>131511.53999999998</v>
          </cell>
          <cell r="BY92">
            <v>131847.97999999995</v>
          </cell>
          <cell r="BZ92">
            <v>133977.22</v>
          </cell>
          <cell r="CA92">
            <v>132689.07999999999</v>
          </cell>
          <cell r="CB92">
            <v>133025.51999999999</v>
          </cell>
          <cell r="CC92">
            <v>133361.96000000002</v>
          </cell>
          <cell r="CD92">
            <v>133698.40000000002</v>
          </cell>
          <cell r="CE92">
            <v>135827.64000000001</v>
          </cell>
          <cell r="CF92">
            <v>136164.08000000002</v>
          </cell>
          <cell r="CG92">
            <v>134875.94</v>
          </cell>
          <cell r="CH92">
            <v>135212.38000000003</v>
          </cell>
          <cell r="CI92">
            <v>135548.79</v>
          </cell>
          <cell r="CJ92">
            <v>136164.08000000002</v>
          </cell>
        </row>
        <row r="93">
          <cell r="A93">
            <v>429230462</v>
          </cell>
          <cell r="B93" t="str">
            <v>429-23-0462</v>
          </cell>
          <cell r="C93">
            <v>3961.5</v>
          </cell>
          <cell r="D93">
            <v>4018.08</v>
          </cell>
          <cell r="E93">
            <v>4018.08</v>
          </cell>
          <cell r="F93">
            <v>4018.08</v>
          </cell>
          <cell r="G93">
            <v>6027.12</v>
          </cell>
          <cell r="H93">
            <v>4018.08</v>
          </cell>
          <cell r="I93">
            <v>4020.8599999999997</v>
          </cell>
          <cell r="J93">
            <v>4023.64</v>
          </cell>
          <cell r="K93">
            <v>4023.64</v>
          </cell>
          <cell r="L93">
            <v>6035.46</v>
          </cell>
          <cell r="M93">
            <v>4023.64</v>
          </cell>
          <cell r="N93">
            <v>4023.64</v>
          </cell>
          <cell r="O93">
            <v>4023.64</v>
          </cell>
          <cell r="P93">
            <v>4023.64</v>
          </cell>
          <cell r="Q93">
            <v>4023.64</v>
          </cell>
          <cell r="R93">
            <v>6035.46</v>
          </cell>
          <cell r="S93">
            <v>4023.64</v>
          </cell>
          <cell r="T93">
            <v>4023.64</v>
          </cell>
          <cell r="U93">
            <v>4026.3999999999996</v>
          </cell>
          <cell r="V93">
            <v>4029.16</v>
          </cell>
          <cell r="W93">
            <v>4029.16</v>
          </cell>
          <cell r="X93">
            <v>6043.74</v>
          </cell>
          <cell r="Y93">
            <v>4029.16</v>
          </cell>
          <cell r="Z93">
            <v>4029.16</v>
          </cell>
          <cell r="AA93">
            <v>4116.54</v>
          </cell>
          <cell r="AB93">
            <v>4203.92</v>
          </cell>
          <cell r="AC93">
            <v>4203.92</v>
          </cell>
          <cell r="AD93">
            <v>6305.88</v>
          </cell>
          <cell r="AE93">
            <v>4203.92</v>
          </cell>
          <cell r="AF93">
            <v>4203.92</v>
          </cell>
          <cell r="AG93">
            <v>4206.68</v>
          </cell>
          <cell r="AH93">
            <v>4209.4399999999996</v>
          </cell>
          <cell r="AI93">
            <v>6314.16</v>
          </cell>
          <cell r="AJ93">
            <v>4209.4399999999996</v>
          </cell>
          <cell r="AK93">
            <v>4209.4399999999996</v>
          </cell>
          <cell r="AL93">
            <v>4209.4399999999996</v>
          </cell>
          <cell r="AM93">
            <v>4209.4399999999996</v>
          </cell>
          <cell r="AN93">
            <v>4355.6000000000004</v>
          </cell>
          <cell r="AO93">
            <v>6533.4000000000005</v>
          </cell>
          <cell r="AP93">
            <v>4355.6000000000004</v>
          </cell>
          <cell r="AQ93">
            <v>4355.6000000000004</v>
          </cell>
          <cell r="AR93">
            <v>4355.6000000000004</v>
          </cell>
          <cell r="AS93">
            <v>4358.38</v>
          </cell>
          <cell r="AT93">
            <v>6541.74</v>
          </cell>
          <cell r="AU93">
            <v>4361.16</v>
          </cell>
          <cell r="AV93">
            <v>4361.16</v>
          </cell>
          <cell r="AW93">
            <v>4361.16</v>
          </cell>
          <cell r="AX93">
            <v>4361.16</v>
          </cell>
          <cell r="AY93">
            <v>4424.24</v>
          </cell>
          <cell r="AZ93">
            <v>4487.32</v>
          </cell>
          <cell r="BA93">
            <v>6690.37</v>
          </cell>
          <cell r="BB93">
            <v>4487.32</v>
          </cell>
          <cell r="BC93">
            <v>4487.32</v>
          </cell>
          <cell r="BD93">
            <v>4487.32</v>
          </cell>
          <cell r="BE93">
            <v>4490.08</v>
          </cell>
          <cell r="BF93">
            <v>6739.26</v>
          </cell>
          <cell r="BG93">
            <v>4492.84</v>
          </cell>
          <cell r="BH93">
            <v>4492.84</v>
          </cell>
          <cell r="BI93">
            <v>4492.84</v>
          </cell>
          <cell r="BJ93">
            <v>4492.84</v>
          </cell>
          <cell r="BK93">
            <v>60</v>
          </cell>
          <cell r="BL93">
            <v>159396.90000000002</v>
          </cell>
          <cell r="BM93">
            <v>159734.42000000001</v>
          </cell>
          <cell r="BN93">
            <v>162249.74000000002</v>
          </cell>
          <cell r="BO93">
            <v>162587.26000000004</v>
          </cell>
          <cell r="BP93">
            <v>160915.74000000002</v>
          </cell>
          <cell r="BQ93">
            <v>161253.26000000004</v>
          </cell>
          <cell r="BR93">
            <v>161590.78000000006</v>
          </cell>
          <cell r="BS93">
            <v>164108.88000000003</v>
          </cell>
          <cell r="BT93">
            <v>164446.40000000002</v>
          </cell>
          <cell r="BU93">
            <v>162772.10000000003</v>
          </cell>
          <cell r="BV93">
            <v>163109.62000000005</v>
          </cell>
          <cell r="BW93">
            <v>163447.14000000004</v>
          </cell>
          <cell r="BX93">
            <v>163847.74000000002</v>
          </cell>
          <cell r="BY93">
            <v>164311.42000000004</v>
          </cell>
          <cell r="BZ93">
            <v>166978.15000000002</v>
          </cell>
          <cell r="CA93">
            <v>165430.01000000004</v>
          </cell>
          <cell r="CB93">
            <v>165893.69000000003</v>
          </cell>
          <cell r="CC93">
            <v>166357.37000000005</v>
          </cell>
          <cell r="CD93">
            <v>166821.05000000005</v>
          </cell>
          <cell r="CE93">
            <v>169531.15000000005</v>
          </cell>
          <cell r="CF93">
            <v>169994.83000000005</v>
          </cell>
          <cell r="CG93">
            <v>168443.93000000005</v>
          </cell>
          <cell r="CH93">
            <v>168907.61000000007</v>
          </cell>
          <cell r="CI93">
            <v>169371.29000000007</v>
          </cell>
          <cell r="CJ93">
            <v>169994.83000000005</v>
          </cell>
        </row>
        <row r="94">
          <cell r="A94">
            <v>429231794</v>
          </cell>
          <cell r="B94" t="str">
            <v>429-23-1794</v>
          </cell>
          <cell r="C94">
            <v>2452.3000000000002</v>
          </cell>
          <cell r="D94">
            <v>2490.7600000000002</v>
          </cell>
          <cell r="E94">
            <v>2490.7600000000002</v>
          </cell>
          <cell r="F94">
            <v>2490.7600000000002</v>
          </cell>
          <cell r="G94">
            <v>3736.1400000000003</v>
          </cell>
          <cell r="H94">
            <v>2492.1400000000003</v>
          </cell>
          <cell r="I94">
            <v>2496.2800000000002</v>
          </cell>
          <cell r="J94">
            <v>2496.2800000000002</v>
          </cell>
          <cell r="K94">
            <v>2496.2800000000002</v>
          </cell>
          <cell r="L94">
            <v>3744.42</v>
          </cell>
          <cell r="M94">
            <v>2496.2800000000002</v>
          </cell>
          <cell r="N94">
            <v>2496.2800000000002</v>
          </cell>
          <cell r="O94">
            <v>2496.2800000000002</v>
          </cell>
          <cell r="P94">
            <v>2496.2800000000002</v>
          </cell>
          <cell r="Q94">
            <v>2496.2800000000002</v>
          </cell>
          <cell r="R94">
            <v>3744.42</v>
          </cell>
          <cell r="S94">
            <v>2496.2800000000002</v>
          </cell>
          <cell r="T94">
            <v>2497.67</v>
          </cell>
          <cell r="U94">
            <v>2501.84</v>
          </cell>
          <cell r="V94">
            <v>2501.84</v>
          </cell>
          <cell r="W94">
            <v>2501.84</v>
          </cell>
          <cell r="X94">
            <v>3752.76</v>
          </cell>
          <cell r="Y94">
            <v>2501.84</v>
          </cell>
          <cell r="Z94">
            <v>2501.84</v>
          </cell>
          <cell r="AA94">
            <v>2550</v>
          </cell>
          <cell r="AB94">
            <v>2598.16</v>
          </cell>
          <cell r="AC94">
            <v>2598.16</v>
          </cell>
          <cell r="AD94">
            <v>3897.24</v>
          </cell>
          <cell r="AE94">
            <v>2598.16</v>
          </cell>
          <cell r="AF94">
            <v>2599.54</v>
          </cell>
          <cell r="AG94">
            <v>2603.6799999999998</v>
          </cell>
          <cell r="AH94">
            <v>2603.6799999999998</v>
          </cell>
          <cell r="AI94">
            <v>3905.5199999999995</v>
          </cell>
          <cell r="AJ94">
            <v>2603.6799999999998</v>
          </cell>
          <cell r="AK94">
            <v>2603.6799999999998</v>
          </cell>
          <cell r="AL94">
            <v>2603.6799999999998</v>
          </cell>
          <cell r="AM94">
            <v>2603.6799999999998</v>
          </cell>
          <cell r="AN94">
            <v>2697.56</v>
          </cell>
          <cell r="AO94">
            <v>4046.34</v>
          </cell>
          <cell r="AP94">
            <v>2697.56</v>
          </cell>
          <cell r="AQ94">
            <v>2697.56</v>
          </cell>
          <cell r="AR94">
            <v>2698.95</v>
          </cell>
          <cell r="AS94">
            <v>2703.12</v>
          </cell>
          <cell r="AT94">
            <v>4054.68</v>
          </cell>
          <cell r="AU94">
            <v>2703.12</v>
          </cell>
          <cell r="AV94">
            <v>2703.12</v>
          </cell>
          <cell r="AW94">
            <v>2703.12</v>
          </cell>
          <cell r="AX94">
            <v>2703.12</v>
          </cell>
          <cell r="AY94">
            <v>2744.7</v>
          </cell>
          <cell r="AZ94">
            <v>2786.28</v>
          </cell>
          <cell r="BA94">
            <v>4179.42</v>
          </cell>
          <cell r="BB94">
            <v>2786.28</v>
          </cell>
          <cell r="BC94">
            <v>2786.28</v>
          </cell>
          <cell r="BD94">
            <v>2787.66</v>
          </cell>
          <cell r="BE94">
            <v>2791.8</v>
          </cell>
          <cell r="BF94">
            <v>4187.7000000000007</v>
          </cell>
          <cell r="BG94">
            <v>2791.8</v>
          </cell>
          <cell r="BH94">
            <v>2791.8</v>
          </cell>
          <cell r="BI94">
            <v>2791.8</v>
          </cell>
          <cell r="BJ94">
            <v>2791.8</v>
          </cell>
          <cell r="BK94">
            <v>60</v>
          </cell>
          <cell r="BL94">
            <v>98784.40999999996</v>
          </cell>
          <cell r="BM94">
            <v>98991.209999999948</v>
          </cell>
          <cell r="BN94">
            <v>100546.78999999995</v>
          </cell>
          <cell r="BO94">
            <v>100753.58999999995</v>
          </cell>
          <cell r="BP94">
            <v>99715.009999999937</v>
          </cell>
          <cell r="BQ94">
            <v>99921.819999999934</v>
          </cell>
          <cell r="BR94">
            <v>100128.65999999996</v>
          </cell>
          <cell r="BS94">
            <v>101687.05999999995</v>
          </cell>
          <cell r="BT94">
            <v>101893.89999999994</v>
          </cell>
          <cell r="BU94">
            <v>100852.59999999993</v>
          </cell>
          <cell r="BV94">
            <v>101059.43999999994</v>
          </cell>
          <cell r="BW94">
            <v>101266.27999999994</v>
          </cell>
          <cell r="BX94">
            <v>101514.69999999995</v>
          </cell>
          <cell r="BY94">
            <v>101804.69999999995</v>
          </cell>
          <cell r="BZ94">
            <v>103487.83999999995</v>
          </cell>
          <cell r="CA94">
            <v>102529.69999999995</v>
          </cell>
          <cell r="CB94">
            <v>102819.69999999995</v>
          </cell>
          <cell r="CC94">
            <v>103109.68999999994</v>
          </cell>
          <cell r="CD94">
            <v>103399.64999999995</v>
          </cell>
          <cell r="CE94">
            <v>105085.50999999997</v>
          </cell>
          <cell r="CF94">
            <v>105375.46999999997</v>
          </cell>
          <cell r="CG94">
            <v>104414.50999999998</v>
          </cell>
          <cell r="CH94">
            <v>104704.46999999999</v>
          </cell>
          <cell r="CI94">
            <v>104994.43</v>
          </cell>
          <cell r="CJ94">
            <v>105375.46999999997</v>
          </cell>
        </row>
        <row r="95">
          <cell r="A95">
            <v>429238903</v>
          </cell>
          <cell r="B95" t="str">
            <v>429-23-8903</v>
          </cell>
          <cell r="C95">
            <v>2029.64</v>
          </cell>
          <cell r="D95">
            <v>2242.7600000000002</v>
          </cell>
          <cell r="E95">
            <v>2242.7600000000002</v>
          </cell>
          <cell r="F95">
            <v>2634.76</v>
          </cell>
          <cell r="G95">
            <v>3323.9300000000003</v>
          </cell>
          <cell r="H95">
            <v>2463.31</v>
          </cell>
          <cell r="I95">
            <v>2085.7600000000002</v>
          </cell>
          <cell r="J95">
            <v>2085.7600000000002</v>
          </cell>
          <cell r="K95">
            <v>2085.7600000000002</v>
          </cell>
          <cell r="L95">
            <v>3226.28</v>
          </cell>
          <cell r="M95">
            <v>2087.1400000000003</v>
          </cell>
          <cell r="N95">
            <v>2088.52</v>
          </cell>
          <cell r="O95">
            <v>2088.52</v>
          </cell>
          <cell r="P95">
            <v>2192.6799999999998</v>
          </cell>
          <cell r="Q95">
            <v>2192.6799999999998</v>
          </cell>
          <cell r="R95">
            <v>3289.0199999999995</v>
          </cell>
          <cell r="S95">
            <v>2192.6799999999998</v>
          </cell>
          <cell r="T95">
            <v>2138</v>
          </cell>
          <cell r="U95">
            <v>2192.6799999999998</v>
          </cell>
          <cell r="V95">
            <v>2192.6799999999998</v>
          </cell>
          <cell r="W95">
            <v>2192.6799999999998</v>
          </cell>
          <cell r="X95">
            <v>3289.0199999999995</v>
          </cell>
          <cell r="Y95">
            <v>2194.08</v>
          </cell>
          <cell r="Z95">
            <v>2195.48</v>
          </cell>
          <cell r="AA95">
            <v>2239.2200000000003</v>
          </cell>
          <cell r="AB95">
            <v>2282.96</v>
          </cell>
          <cell r="AC95">
            <v>2282.96</v>
          </cell>
          <cell r="AD95">
            <v>3424.44</v>
          </cell>
          <cell r="AE95">
            <v>2282.96</v>
          </cell>
          <cell r="AF95">
            <v>2282.96</v>
          </cell>
          <cell r="AG95">
            <v>2282.96</v>
          </cell>
          <cell r="AH95">
            <v>2282.96</v>
          </cell>
          <cell r="AI95">
            <v>3424.44</v>
          </cell>
          <cell r="AJ95">
            <v>2282.96</v>
          </cell>
          <cell r="AK95">
            <v>2284.34</v>
          </cell>
          <cell r="AL95">
            <v>2285.7199999999998</v>
          </cell>
          <cell r="AM95">
            <v>2285.7199999999998</v>
          </cell>
          <cell r="AN95">
            <v>2353.92</v>
          </cell>
          <cell r="AO95">
            <v>3530.88</v>
          </cell>
          <cell r="AP95">
            <v>2353.92</v>
          </cell>
          <cell r="AQ95">
            <v>2353.92</v>
          </cell>
          <cell r="AR95">
            <v>2353.92</v>
          </cell>
          <cell r="AS95">
            <v>2353.92</v>
          </cell>
          <cell r="AT95">
            <v>3953.2400000000007</v>
          </cell>
          <cell r="AU95">
            <v>2776.28</v>
          </cell>
          <cell r="AV95">
            <v>2776.28</v>
          </cell>
          <cell r="AW95">
            <v>2778.1400000000003</v>
          </cell>
          <cell r="AX95">
            <v>2780</v>
          </cell>
          <cell r="AY95">
            <v>2821.44</v>
          </cell>
          <cell r="AZ95">
            <v>2862.88</v>
          </cell>
          <cell r="BA95">
            <v>4294.32</v>
          </cell>
          <cell r="BB95">
            <v>2862.88</v>
          </cell>
          <cell r="BC95">
            <v>2862.88</v>
          </cell>
          <cell r="BD95">
            <v>2862.88</v>
          </cell>
          <cell r="BE95">
            <v>2862.88</v>
          </cell>
          <cell r="BF95">
            <v>4294.32</v>
          </cell>
          <cell r="BG95">
            <v>2862.88</v>
          </cell>
          <cell r="BH95">
            <v>2862.88</v>
          </cell>
          <cell r="BI95">
            <v>2870.26</v>
          </cell>
          <cell r="BJ95">
            <v>2877.64</v>
          </cell>
          <cell r="BK95">
            <v>60</v>
          </cell>
          <cell r="BL95">
            <v>86841.540000000037</v>
          </cell>
          <cell r="BM95">
            <v>86952.700000000026</v>
          </cell>
          <cell r="BN95">
            <v>88240.820000000022</v>
          </cell>
          <cell r="BO95">
            <v>87959.980000000025</v>
          </cell>
          <cell r="BP95">
            <v>86989.97</v>
          </cell>
          <cell r="BQ95">
            <v>86880.58</v>
          </cell>
          <cell r="BR95">
            <v>87148.74</v>
          </cell>
          <cell r="BS95">
            <v>89016.220000000016</v>
          </cell>
          <cell r="BT95">
            <v>89706.74</v>
          </cell>
          <cell r="BU95">
            <v>89256.74</v>
          </cell>
          <cell r="BV95">
            <v>89947.74</v>
          </cell>
          <cell r="BW95">
            <v>90639.22</v>
          </cell>
          <cell r="BX95">
            <v>91372.14</v>
          </cell>
          <cell r="BY95">
            <v>92042.34</v>
          </cell>
          <cell r="BZ95">
            <v>94143.98000000001</v>
          </cell>
          <cell r="CA95">
            <v>93717.84</v>
          </cell>
          <cell r="CB95">
            <v>94388.040000000008</v>
          </cell>
          <cell r="CC95">
            <v>95112.920000000013</v>
          </cell>
          <cell r="CD95">
            <v>95783.12</v>
          </cell>
          <cell r="CE95">
            <v>97884.760000000009</v>
          </cell>
          <cell r="CF95">
            <v>98554.960000000021</v>
          </cell>
          <cell r="CG95">
            <v>98128.820000000036</v>
          </cell>
          <cell r="CH95">
            <v>98805.000000000015</v>
          </cell>
          <cell r="CI95">
            <v>99487.16</v>
          </cell>
          <cell r="CJ95">
            <v>99487.16</v>
          </cell>
        </row>
        <row r="96">
          <cell r="A96">
            <v>429259094</v>
          </cell>
          <cell r="B96" t="str">
            <v>429-25-9094</v>
          </cell>
          <cell r="C96">
            <v>3082.42</v>
          </cell>
          <cell r="D96">
            <v>3125.84</v>
          </cell>
          <cell r="E96">
            <v>3125.84</v>
          </cell>
          <cell r="F96">
            <v>3125.84</v>
          </cell>
          <cell r="G96">
            <v>4688.76</v>
          </cell>
          <cell r="H96">
            <v>3051.29</v>
          </cell>
          <cell r="I96">
            <v>3064.75</v>
          </cell>
          <cell r="J96">
            <v>2982.27</v>
          </cell>
          <cell r="K96">
            <v>3056.8100000000004</v>
          </cell>
          <cell r="L96">
            <v>4697.04</v>
          </cell>
          <cell r="M96">
            <v>3131.36</v>
          </cell>
          <cell r="N96">
            <v>3131.36</v>
          </cell>
          <cell r="O96">
            <v>3131.36</v>
          </cell>
          <cell r="P96">
            <v>3131.36</v>
          </cell>
          <cell r="Q96">
            <v>3131.36</v>
          </cell>
          <cell r="R96">
            <v>4697.04</v>
          </cell>
          <cell r="S96">
            <v>3131.36</v>
          </cell>
          <cell r="T96">
            <v>3131.36</v>
          </cell>
          <cell r="U96">
            <v>3135.5299999999997</v>
          </cell>
          <cell r="V96">
            <v>3136.92</v>
          </cell>
          <cell r="W96">
            <v>3136.92</v>
          </cell>
          <cell r="X96">
            <v>4705.38</v>
          </cell>
          <cell r="Y96">
            <v>3136.92</v>
          </cell>
          <cell r="Z96">
            <v>3136.92</v>
          </cell>
          <cell r="AA96">
            <v>3174.7200000000003</v>
          </cell>
          <cell r="AB96">
            <v>3212.52</v>
          </cell>
          <cell r="AC96">
            <v>3212.52</v>
          </cell>
          <cell r="AD96">
            <v>4818.78</v>
          </cell>
          <cell r="AE96">
            <v>3212.52</v>
          </cell>
          <cell r="AF96">
            <v>3212.52</v>
          </cell>
          <cell r="AG96">
            <v>3216.66</v>
          </cell>
          <cell r="AH96">
            <v>3218.04</v>
          </cell>
          <cell r="AI96">
            <v>4827.0599999999995</v>
          </cell>
          <cell r="AJ96">
            <v>3218.04</v>
          </cell>
          <cell r="AK96">
            <v>3218.04</v>
          </cell>
          <cell r="AL96">
            <v>3218.04</v>
          </cell>
          <cell r="AM96">
            <v>3218.04</v>
          </cell>
          <cell r="AN96">
            <v>3305.1800000000003</v>
          </cell>
          <cell r="AO96">
            <v>4964.6400000000003</v>
          </cell>
          <cell r="AP96">
            <v>3309.76</v>
          </cell>
          <cell r="AQ96">
            <v>3309.76</v>
          </cell>
          <cell r="AR96">
            <v>3309.76</v>
          </cell>
          <cell r="AS96">
            <v>3313.9300000000003</v>
          </cell>
          <cell r="AT96">
            <v>4972.9800000000005</v>
          </cell>
          <cell r="AU96">
            <v>3315.32</v>
          </cell>
          <cell r="AV96">
            <v>3315.32</v>
          </cell>
          <cell r="AW96">
            <v>3315.32</v>
          </cell>
          <cell r="AX96">
            <v>3315.32</v>
          </cell>
          <cell r="AY96">
            <v>3315.32</v>
          </cell>
          <cell r="AZ96">
            <v>3456.9800000000005</v>
          </cell>
          <cell r="BA96">
            <v>5224.88</v>
          </cell>
          <cell r="BB96">
            <v>3630.24</v>
          </cell>
          <cell r="BC96">
            <v>3630.24</v>
          </cell>
          <cell r="BD96">
            <v>3630.24</v>
          </cell>
          <cell r="BE96">
            <v>3634.38</v>
          </cell>
          <cell r="BF96">
            <v>5453.64</v>
          </cell>
          <cell r="BG96">
            <v>3635.76</v>
          </cell>
          <cell r="BH96">
            <v>3635.76</v>
          </cell>
          <cell r="BI96">
            <v>3635.76</v>
          </cell>
          <cell r="BJ96">
            <v>3635.76</v>
          </cell>
          <cell r="BK96">
            <v>60</v>
          </cell>
          <cell r="BL96">
            <v>122901.09</v>
          </cell>
          <cell r="BM96">
            <v>123080.43</v>
          </cell>
          <cell r="BN96">
            <v>124919.23</v>
          </cell>
          <cell r="BO96">
            <v>125103.14999999997</v>
          </cell>
          <cell r="BP96">
            <v>123724.14999999995</v>
          </cell>
          <cell r="BQ96">
            <v>123982.61999999997</v>
          </cell>
          <cell r="BR96">
            <v>124231.79999999993</v>
          </cell>
          <cell r="BS96">
            <v>126222.50999999994</v>
          </cell>
          <cell r="BT96">
            <v>126481.01999999995</v>
          </cell>
          <cell r="BU96">
            <v>125099.29999999994</v>
          </cell>
          <cell r="BV96">
            <v>125283.25999999994</v>
          </cell>
          <cell r="BW96">
            <v>125467.21999999996</v>
          </cell>
          <cell r="BX96">
            <v>125651.17999999998</v>
          </cell>
          <cell r="BY96">
            <v>125976.79999999996</v>
          </cell>
          <cell r="BZ96">
            <v>128070.31999999998</v>
          </cell>
          <cell r="CA96">
            <v>127003.52</v>
          </cell>
          <cell r="CB96">
            <v>127502.39999999999</v>
          </cell>
          <cell r="CC96">
            <v>128001.28000000001</v>
          </cell>
          <cell r="CD96">
            <v>128500.13000000005</v>
          </cell>
          <cell r="CE96">
            <v>130816.85000000003</v>
          </cell>
          <cell r="CF96">
            <v>131315.69000000006</v>
          </cell>
          <cell r="CG96">
            <v>130246.07000000004</v>
          </cell>
          <cell r="CH96">
            <v>130744.91000000005</v>
          </cell>
          <cell r="CI96">
            <v>131243.75000000006</v>
          </cell>
          <cell r="CJ96">
            <v>131315.69000000006</v>
          </cell>
        </row>
        <row r="97">
          <cell r="A97">
            <v>429259126</v>
          </cell>
          <cell r="B97" t="str">
            <v>429-25-9126</v>
          </cell>
          <cell r="C97">
            <v>2395.38</v>
          </cell>
          <cell r="D97">
            <v>2722.84</v>
          </cell>
          <cell r="E97">
            <v>2974.96</v>
          </cell>
          <cell r="F97">
            <v>2921.23</v>
          </cell>
          <cell r="G97">
            <v>4199.99</v>
          </cell>
          <cell r="H97">
            <v>3251.89</v>
          </cell>
          <cell r="I97">
            <v>3260.15</v>
          </cell>
          <cell r="J97">
            <v>3119.62</v>
          </cell>
          <cell r="K97">
            <v>2656.7</v>
          </cell>
          <cell r="L97">
            <v>4370.88</v>
          </cell>
          <cell r="M97">
            <v>2596.13</v>
          </cell>
          <cell r="N97">
            <v>2728.4</v>
          </cell>
          <cell r="O97">
            <v>2463.86</v>
          </cell>
          <cell r="P97">
            <v>2728.4</v>
          </cell>
          <cell r="Q97">
            <v>2728.4</v>
          </cell>
          <cell r="R97">
            <v>4088.4700000000003</v>
          </cell>
          <cell r="S97">
            <v>2711.87</v>
          </cell>
          <cell r="T97">
            <v>2596.13</v>
          </cell>
          <cell r="U97">
            <v>2728.4</v>
          </cell>
          <cell r="V97">
            <v>2720.13</v>
          </cell>
          <cell r="W97">
            <v>2728.4</v>
          </cell>
          <cell r="X97">
            <v>4089.86</v>
          </cell>
          <cell r="Y97">
            <v>2601.65</v>
          </cell>
          <cell r="Z97">
            <v>2469.38</v>
          </cell>
          <cell r="AA97">
            <v>2508.56</v>
          </cell>
          <cell r="AB97">
            <v>2699.66</v>
          </cell>
          <cell r="AC97">
            <v>2699.66</v>
          </cell>
          <cell r="AD97">
            <v>4255.62</v>
          </cell>
          <cell r="AE97">
            <v>2837.08</v>
          </cell>
          <cell r="AF97">
            <v>2832.79</v>
          </cell>
          <cell r="AG97">
            <v>2837.08</v>
          </cell>
          <cell r="AH97">
            <v>1462.8799999999999</v>
          </cell>
          <cell r="AI97">
            <v>2606.58</v>
          </cell>
          <cell r="AJ97">
            <v>2842.64</v>
          </cell>
          <cell r="AK97">
            <v>2842.64</v>
          </cell>
          <cell r="AL97">
            <v>2842.64</v>
          </cell>
          <cell r="AM97">
            <v>2842.64</v>
          </cell>
          <cell r="AN97">
            <v>2922.32</v>
          </cell>
          <cell r="AO97">
            <v>4383.4800000000005</v>
          </cell>
          <cell r="AP97">
            <v>2922.32</v>
          </cell>
          <cell r="AQ97">
            <v>2917.9</v>
          </cell>
          <cell r="AR97">
            <v>2922.32</v>
          </cell>
          <cell r="AS97">
            <v>2922.32</v>
          </cell>
          <cell r="AT97">
            <v>4383.4800000000005</v>
          </cell>
          <cell r="AU97">
            <v>2922.32</v>
          </cell>
          <cell r="AV97">
            <v>2927.84</v>
          </cell>
          <cell r="AW97">
            <v>2923.42</v>
          </cell>
          <cell r="AX97">
            <v>2927.84</v>
          </cell>
          <cell r="AY97">
            <v>2963.79</v>
          </cell>
          <cell r="AZ97">
            <v>3007.04</v>
          </cell>
          <cell r="BA97">
            <v>4506.0200000000004</v>
          </cell>
          <cell r="BB97">
            <v>3007.04</v>
          </cell>
          <cell r="BC97">
            <v>3007.04</v>
          </cell>
          <cell r="BD97">
            <v>3007.04</v>
          </cell>
          <cell r="BE97">
            <v>3007.04</v>
          </cell>
          <cell r="BF97">
            <v>4510.5599999999995</v>
          </cell>
          <cell r="BG97">
            <v>3007.04</v>
          </cell>
          <cell r="BH97">
            <v>3012.6</v>
          </cell>
          <cell r="BI97">
            <v>3012.6</v>
          </cell>
          <cell r="BJ97">
            <v>3012.6</v>
          </cell>
          <cell r="BK97">
            <v>60</v>
          </cell>
          <cell r="BL97">
            <v>105568.21</v>
          </cell>
          <cell r="BM97">
            <v>105767.69000000002</v>
          </cell>
          <cell r="BN97">
            <v>107176.21</v>
          </cell>
          <cell r="BO97">
            <v>107177.30000000002</v>
          </cell>
          <cell r="BP97">
            <v>105895.21</v>
          </cell>
          <cell r="BQ97">
            <v>105565.64000000001</v>
          </cell>
          <cell r="BR97">
            <v>105227.81000000003</v>
          </cell>
          <cell r="BS97">
            <v>106491.67000000003</v>
          </cell>
          <cell r="BT97">
            <v>106757.29000000004</v>
          </cell>
          <cell r="BU97">
            <v>105314.25000000003</v>
          </cell>
          <cell r="BV97">
            <v>105641.54000000002</v>
          </cell>
          <cell r="BW97">
            <v>105840.98000000003</v>
          </cell>
          <cell r="BX97">
            <v>106340.91000000003</v>
          </cell>
          <cell r="BY97">
            <v>106619.55000000002</v>
          </cell>
          <cell r="BZ97">
            <v>108397.17000000001</v>
          </cell>
          <cell r="CA97">
            <v>107315.73999999999</v>
          </cell>
          <cell r="CB97">
            <v>107610.90999999999</v>
          </cell>
          <cell r="CC97">
            <v>108021.81999999998</v>
          </cell>
          <cell r="CD97">
            <v>108300.45999999998</v>
          </cell>
          <cell r="CE97">
            <v>110090.88999999997</v>
          </cell>
          <cell r="CF97">
            <v>110369.52999999996</v>
          </cell>
          <cell r="CG97">
            <v>109292.26999999996</v>
          </cell>
          <cell r="CH97">
            <v>109703.21999999997</v>
          </cell>
          <cell r="CI97">
            <v>110246.43999999997</v>
          </cell>
          <cell r="CJ97">
            <v>110369.52999999996</v>
          </cell>
        </row>
        <row r="98">
          <cell r="A98">
            <v>429277212</v>
          </cell>
          <cell r="B98" t="str">
            <v>429-27-7212</v>
          </cell>
          <cell r="C98">
            <v>3295.49</v>
          </cell>
          <cell r="D98">
            <v>3568.17</v>
          </cell>
          <cell r="E98">
            <v>3809</v>
          </cell>
          <cell r="F98">
            <v>3809</v>
          </cell>
          <cell r="G98">
            <v>6034.62</v>
          </cell>
          <cell r="H98">
            <v>3768.87</v>
          </cell>
          <cell r="I98">
            <v>3889.29</v>
          </cell>
          <cell r="J98">
            <v>3653.46</v>
          </cell>
          <cell r="K98">
            <v>3648.44</v>
          </cell>
          <cell r="L98">
            <v>5392.38</v>
          </cell>
          <cell r="M98">
            <v>3166.77</v>
          </cell>
          <cell r="N98">
            <v>3327.32</v>
          </cell>
          <cell r="O98">
            <v>3007.6</v>
          </cell>
          <cell r="P98">
            <v>3172.29</v>
          </cell>
          <cell r="Q98">
            <v>3192.36</v>
          </cell>
          <cell r="R98">
            <v>4999.26</v>
          </cell>
          <cell r="S98">
            <v>3332.84</v>
          </cell>
          <cell r="T98">
            <v>3172.29</v>
          </cell>
          <cell r="U98">
            <v>3332.84</v>
          </cell>
          <cell r="V98">
            <v>3332.84</v>
          </cell>
          <cell r="W98">
            <v>3332.84</v>
          </cell>
          <cell r="X98">
            <v>4999.26</v>
          </cell>
          <cell r="Y98">
            <v>3172.29</v>
          </cell>
          <cell r="Z98">
            <v>3332.84</v>
          </cell>
          <cell r="AA98">
            <v>3077.35</v>
          </cell>
          <cell r="AB98">
            <v>3299.87</v>
          </cell>
          <cell r="AC98">
            <v>3299.87</v>
          </cell>
          <cell r="AD98">
            <v>5200.26</v>
          </cell>
          <cell r="AE98">
            <v>3466.84</v>
          </cell>
          <cell r="AF98">
            <v>3466.84</v>
          </cell>
          <cell r="AG98">
            <v>3466.84</v>
          </cell>
          <cell r="AH98">
            <v>3466.84</v>
          </cell>
          <cell r="AI98">
            <v>5200.26</v>
          </cell>
          <cell r="AJ98">
            <v>3466.84</v>
          </cell>
          <cell r="AK98">
            <v>3466.84</v>
          </cell>
          <cell r="AL98">
            <v>3466.84</v>
          </cell>
          <cell r="AM98">
            <v>3468.2200000000003</v>
          </cell>
          <cell r="AN98">
            <v>3597.56</v>
          </cell>
          <cell r="AO98">
            <v>5396.34</v>
          </cell>
          <cell r="AP98">
            <v>3597.56</v>
          </cell>
          <cell r="AQ98">
            <v>3597.56</v>
          </cell>
          <cell r="AR98">
            <v>3597.56</v>
          </cell>
          <cell r="AS98">
            <v>3597.56</v>
          </cell>
          <cell r="AT98">
            <v>5396.34</v>
          </cell>
          <cell r="AU98">
            <v>3597.56</v>
          </cell>
          <cell r="AV98">
            <v>3597.56</v>
          </cell>
          <cell r="AW98">
            <v>3597.56</v>
          </cell>
          <cell r="AX98">
            <v>3597.56</v>
          </cell>
          <cell r="AY98">
            <v>3650.9300000000003</v>
          </cell>
          <cell r="AZ98">
            <v>3707.08</v>
          </cell>
          <cell r="BA98">
            <v>5560.62</v>
          </cell>
          <cell r="BB98">
            <v>3707.08</v>
          </cell>
          <cell r="BC98">
            <v>3707.08</v>
          </cell>
          <cell r="BD98">
            <v>3707.08</v>
          </cell>
          <cell r="BE98">
            <v>3707.08</v>
          </cell>
          <cell r="BF98">
            <v>5560.62</v>
          </cell>
          <cell r="BG98">
            <v>3707.08</v>
          </cell>
          <cell r="BH98">
            <v>3707.08</v>
          </cell>
          <cell r="BI98">
            <v>3707.08</v>
          </cell>
          <cell r="BJ98">
            <v>3707.08</v>
          </cell>
          <cell r="BK98">
            <v>60</v>
          </cell>
          <cell r="BL98">
            <v>134260.57999999993</v>
          </cell>
          <cell r="BM98">
            <v>134289.96999999994</v>
          </cell>
          <cell r="BN98">
            <v>135877.30999999994</v>
          </cell>
          <cell r="BO98">
            <v>135665.86999999994</v>
          </cell>
          <cell r="BP98">
            <v>133228.80999999997</v>
          </cell>
          <cell r="BQ98">
            <v>133057.49999999994</v>
          </cell>
          <cell r="BR98">
            <v>132765.76999999996</v>
          </cell>
          <cell r="BS98">
            <v>134508.64999999994</v>
          </cell>
          <cell r="BT98">
            <v>134457.76999999996</v>
          </cell>
          <cell r="BU98">
            <v>132662.94999999995</v>
          </cell>
          <cell r="BV98">
            <v>133093.73999999996</v>
          </cell>
          <cell r="BW98">
            <v>133363.97999999995</v>
          </cell>
          <cell r="BX98">
            <v>134007.30999999994</v>
          </cell>
          <cell r="BY98">
            <v>134542.09999999995</v>
          </cell>
          <cell r="BZ98">
            <v>136910.35999999993</v>
          </cell>
          <cell r="CA98">
            <v>135618.17999999996</v>
          </cell>
          <cell r="CB98">
            <v>135992.41999999995</v>
          </cell>
          <cell r="CC98">
            <v>136527.20999999993</v>
          </cell>
          <cell r="CD98">
            <v>136901.44999999995</v>
          </cell>
          <cell r="CE98">
            <v>139129.22999999995</v>
          </cell>
          <cell r="CF98">
            <v>139503.46999999997</v>
          </cell>
          <cell r="CG98">
            <v>138211.28999999995</v>
          </cell>
          <cell r="CH98">
            <v>138746.07999999996</v>
          </cell>
          <cell r="CI98">
            <v>139120.31999999992</v>
          </cell>
          <cell r="CJ98">
            <v>139503.46999999997</v>
          </cell>
        </row>
        <row r="99">
          <cell r="A99">
            <v>429277319</v>
          </cell>
          <cell r="B99" t="str">
            <v>429-27-7319</v>
          </cell>
          <cell r="C99">
            <v>2326.12</v>
          </cell>
          <cell r="D99">
            <v>2367.36</v>
          </cell>
          <cell r="E99">
            <v>2367.36</v>
          </cell>
          <cell r="F99">
            <v>2367.36</v>
          </cell>
          <cell r="G99">
            <v>3551.04</v>
          </cell>
          <cell r="H99">
            <v>2367.36</v>
          </cell>
          <cell r="I99">
            <v>2367.36</v>
          </cell>
          <cell r="J99">
            <v>2367.36</v>
          </cell>
          <cell r="K99">
            <v>2367.36</v>
          </cell>
          <cell r="L99">
            <v>3551.04</v>
          </cell>
          <cell r="M99">
            <v>2367.36</v>
          </cell>
          <cell r="N99">
            <v>2367.36</v>
          </cell>
          <cell r="O99">
            <v>2370.1400000000003</v>
          </cell>
          <cell r="P99">
            <v>2372.92</v>
          </cell>
          <cell r="Q99">
            <v>2372.92</v>
          </cell>
          <cell r="R99">
            <v>3559.38</v>
          </cell>
          <cell r="S99">
            <v>2372.92</v>
          </cell>
          <cell r="T99">
            <v>2372.92</v>
          </cell>
          <cell r="U99">
            <v>2372.92</v>
          </cell>
          <cell r="V99">
            <v>2372.92</v>
          </cell>
          <cell r="W99">
            <v>2372.92</v>
          </cell>
          <cell r="X99">
            <v>3559.38</v>
          </cell>
          <cell r="Y99">
            <v>2372.92</v>
          </cell>
          <cell r="Z99">
            <v>2372.92</v>
          </cell>
          <cell r="AA99">
            <v>2421.48</v>
          </cell>
          <cell r="AB99">
            <v>2470.04</v>
          </cell>
          <cell r="AC99">
            <v>2470.04</v>
          </cell>
          <cell r="AD99">
            <v>3705.06</v>
          </cell>
          <cell r="AE99">
            <v>2470.04</v>
          </cell>
          <cell r="AF99">
            <v>2470.04</v>
          </cell>
          <cell r="AG99">
            <v>2470.04</v>
          </cell>
          <cell r="AH99">
            <v>2470.04</v>
          </cell>
          <cell r="AI99">
            <v>3705.06</v>
          </cell>
          <cell r="AJ99">
            <v>2470.04</v>
          </cell>
          <cell r="AK99">
            <v>2470.04</v>
          </cell>
          <cell r="AL99">
            <v>2470.04</v>
          </cell>
          <cell r="AM99">
            <v>2472.8199999999997</v>
          </cell>
          <cell r="AN99">
            <v>2547.04</v>
          </cell>
          <cell r="AO99">
            <v>3820.56</v>
          </cell>
          <cell r="AP99">
            <v>2547.04</v>
          </cell>
          <cell r="AQ99">
            <v>2547.04</v>
          </cell>
          <cell r="AR99">
            <v>2547.04</v>
          </cell>
          <cell r="AS99">
            <v>2547.04</v>
          </cell>
          <cell r="AT99">
            <v>3820.56</v>
          </cell>
          <cell r="AU99">
            <v>2547.04</v>
          </cell>
          <cell r="AV99">
            <v>2547.04</v>
          </cell>
          <cell r="AW99">
            <v>2547.04</v>
          </cell>
          <cell r="AX99">
            <v>2547.04</v>
          </cell>
          <cell r="AY99">
            <v>2586.58</v>
          </cell>
          <cell r="AZ99">
            <v>2626.12</v>
          </cell>
          <cell r="BA99">
            <v>3939.18</v>
          </cell>
          <cell r="BB99">
            <v>2626.12</v>
          </cell>
          <cell r="BC99">
            <v>2626.12</v>
          </cell>
          <cell r="BD99">
            <v>2626.12</v>
          </cell>
          <cell r="BE99">
            <v>2626.12</v>
          </cell>
          <cell r="BF99">
            <v>3939.18</v>
          </cell>
          <cell r="BG99">
            <v>2626.12</v>
          </cell>
          <cell r="BH99">
            <v>2626.12</v>
          </cell>
          <cell r="BI99">
            <v>2626.12</v>
          </cell>
          <cell r="BJ99">
            <v>2626.12</v>
          </cell>
          <cell r="BK99">
            <v>60</v>
          </cell>
          <cell r="BL99">
            <v>93788.279999999941</v>
          </cell>
          <cell r="BM99">
            <v>93967.959999999948</v>
          </cell>
          <cell r="BN99">
            <v>95421.159999999931</v>
          </cell>
          <cell r="BO99">
            <v>95600.839999999938</v>
          </cell>
          <cell r="BP99">
            <v>94596.839999999953</v>
          </cell>
          <cell r="BQ99">
            <v>94776.519999999931</v>
          </cell>
          <cell r="BR99">
            <v>94956.199999999939</v>
          </cell>
          <cell r="BS99">
            <v>96409.399999999951</v>
          </cell>
          <cell r="BT99">
            <v>96589.079999999929</v>
          </cell>
          <cell r="BU99">
            <v>95585.079999999944</v>
          </cell>
          <cell r="BV99">
            <v>95764.759999999951</v>
          </cell>
          <cell r="BW99">
            <v>95944.439999999944</v>
          </cell>
          <cell r="BX99">
            <v>96160.879999999946</v>
          </cell>
          <cell r="BY99">
            <v>96414.079999999944</v>
          </cell>
          <cell r="BZ99">
            <v>97980.339999999938</v>
          </cell>
          <cell r="CA99">
            <v>97047.079999999944</v>
          </cell>
          <cell r="CB99">
            <v>97300.279999999955</v>
          </cell>
          <cell r="CC99">
            <v>97553.479999999952</v>
          </cell>
          <cell r="CD99">
            <v>97806.679999999949</v>
          </cell>
          <cell r="CE99">
            <v>99372.939999999944</v>
          </cell>
          <cell r="CF99">
            <v>99626.139999999941</v>
          </cell>
          <cell r="CG99">
            <v>98692.879999999946</v>
          </cell>
          <cell r="CH99">
            <v>98946.079999999958</v>
          </cell>
          <cell r="CI99">
            <v>99199.279999999955</v>
          </cell>
          <cell r="CJ99">
            <v>99626.139999999941</v>
          </cell>
        </row>
        <row r="100">
          <cell r="A100">
            <v>429278766</v>
          </cell>
          <cell r="B100" t="str">
            <v>429-27-8766</v>
          </cell>
          <cell r="C100">
            <v>2815.4399999999996</v>
          </cell>
          <cell r="D100">
            <v>2856.24</v>
          </cell>
          <cell r="E100">
            <v>2859</v>
          </cell>
          <cell r="F100">
            <v>2861.76</v>
          </cell>
          <cell r="G100">
            <v>4292.6400000000003</v>
          </cell>
          <cell r="H100">
            <v>2861.76</v>
          </cell>
          <cell r="I100">
            <v>2861.76</v>
          </cell>
          <cell r="J100">
            <v>2861.76</v>
          </cell>
          <cell r="K100">
            <v>2861.76</v>
          </cell>
          <cell r="L100">
            <v>4292.6400000000003</v>
          </cell>
          <cell r="M100">
            <v>2861.76</v>
          </cell>
          <cell r="N100">
            <v>2861.76</v>
          </cell>
          <cell r="O100">
            <v>2861.76</v>
          </cell>
          <cell r="P100">
            <v>2861.76</v>
          </cell>
          <cell r="Q100">
            <v>2864.54</v>
          </cell>
          <cell r="R100">
            <v>4300.9800000000005</v>
          </cell>
          <cell r="S100">
            <v>2867.32</v>
          </cell>
          <cell r="T100">
            <v>2867.32</v>
          </cell>
          <cell r="U100">
            <v>2867.32</v>
          </cell>
          <cell r="V100">
            <v>2867.32</v>
          </cell>
          <cell r="W100">
            <v>2867.32</v>
          </cell>
          <cell r="X100">
            <v>4300.9800000000005</v>
          </cell>
          <cell r="Y100">
            <v>2867.32</v>
          </cell>
          <cell r="Z100">
            <v>2867.32</v>
          </cell>
          <cell r="AA100">
            <v>2919.84</v>
          </cell>
          <cell r="AB100">
            <v>2972.36</v>
          </cell>
          <cell r="AC100">
            <v>2019.1200000000001</v>
          </cell>
          <cell r="AD100">
            <v>4125.3899999999994</v>
          </cell>
          <cell r="AE100">
            <v>2977.88</v>
          </cell>
          <cell r="AF100">
            <v>2977.88</v>
          </cell>
          <cell r="AG100">
            <v>2977.88</v>
          </cell>
          <cell r="AH100">
            <v>2977.88</v>
          </cell>
          <cell r="AI100">
            <v>4466.82</v>
          </cell>
          <cell r="AJ100">
            <v>2977.88</v>
          </cell>
          <cell r="AK100">
            <v>2977.88</v>
          </cell>
          <cell r="AL100">
            <v>2977.88</v>
          </cell>
          <cell r="AM100">
            <v>2977.88</v>
          </cell>
          <cell r="AN100">
            <v>3043.24</v>
          </cell>
          <cell r="AO100">
            <v>4570.38</v>
          </cell>
          <cell r="AP100">
            <v>3048.76</v>
          </cell>
          <cell r="AQ100">
            <v>3048.76</v>
          </cell>
          <cell r="AR100">
            <v>3048.76</v>
          </cell>
          <cell r="AS100">
            <v>3048.76</v>
          </cell>
          <cell r="AT100">
            <v>4573.1400000000003</v>
          </cell>
          <cell r="AU100">
            <v>3048.76</v>
          </cell>
          <cell r="AV100">
            <v>3048.76</v>
          </cell>
          <cell r="AW100">
            <v>3048.76</v>
          </cell>
          <cell r="AX100">
            <v>3048.76</v>
          </cell>
          <cell r="AY100">
            <v>3089.62</v>
          </cell>
          <cell r="AZ100">
            <v>3130.48</v>
          </cell>
          <cell r="BA100">
            <v>4701.2800000000007</v>
          </cell>
          <cell r="BB100">
            <v>3136.04</v>
          </cell>
          <cell r="BC100">
            <v>3136.04</v>
          </cell>
          <cell r="BD100">
            <v>3136.04</v>
          </cell>
          <cell r="BE100">
            <v>3136.04</v>
          </cell>
          <cell r="BF100">
            <v>4704.0599999999995</v>
          </cell>
          <cell r="BG100">
            <v>3136.04</v>
          </cell>
          <cell r="BH100">
            <v>3136.04</v>
          </cell>
          <cell r="BI100">
            <v>3136.04</v>
          </cell>
          <cell r="BJ100">
            <v>3136.04</v>
          </cell>
          <cell r="BK100">
            <v>60</v>
          </cell>
          <cell r="BL100">
            <v>111920.67000000004</v>
          </cell>
          <cell r="BM100">
            <v>112107.67000000006</v>
          </cell>
          <cell r="BN100">
            <v>113819.05000000006</v>
          </cell>
          <cell r="BO100">
            <v>114006.05000000005</v>
          </cell>
          <cell r="BP100">
            <v>112762.17000000006</v>
          </cell>
          <cell r="BQ100">
            <v>112949.17000000004</v>
          </cell>
          <cell r="BR100">
            <v>113136.17000000003</v>
          </cell>
          <cell r="BS100">
            <v>114847.55000000002</v>
          </cell>
          <cell r="BT100">
            <v>115034.55</v>
          </cell>
          <cell r="BU100">
            <v>113790.67000000001</v>
          </cell>
          <cell r="BV100">
            <v>113977.66999999998</v>
          </cell>
          <cell r="BW100">
            <v>114164.66999999998</v>
          </cell>
          <cell r="BX100">
            <v>114392.52999999997</v>
          </cell>
          <cell r="BY100">
            <v>114661.24999999996</v>
          </cell>
          <cell r="BZ100">
            <v>116497.98999999995</v>
          </cell>
          <cell r="CA100">
            <v>115333.04999999993</v>
          </cell>
          <cell r="CB100">
            <v>115601.76999999992</v>
          </cell>
          <cell r="CC100">
            <v>115870.4899999999</v>
          </cell>
          <cell r="CD100">
            <v>116139.2099999999</v>
          </cell>
          <cell r="CE100">
            <v>117975.94999999991</v>
          </cell>
          <cell r="CF100">
            <v>118244.66999999993</v>
          </cell>
          <cell r="CG100">
            <v>117079.72999999992</v>
          </cell>
          <cell r="CH100">
            <v>117348.44999999992</v>
          </cell>
          <cell r="CI100">
            <v>117617.16999999993</v>
          </cell>
          <cell r="CJ100">
            <v>118244.66999999993</v>
          </cell>
        </row>
        <row r="101">
          <cell r="A101">
            <v>429291432</v>
          </cell>
          <cell r="B101" t="str">
            <v>429-29-1432</v>
          </cell>
          <cell r="C101">
            <v>2622.36</v>
          </cell>
          <cell r="D101">
            <v>2660.84</v>
          </cell>
          <cell r="E101">
            <v>2660.84</v>
          </cell>
          <cell r="F101">
            <v>2660.84</v>
          </cell>
          <cell r="G101">
            <v>4134.08</v>
          </cell>
          <cell r="H101">
            <v>2827.46</v>
          </cell>
          <cell r="I101">
            <v>2986.15</v>
          </cell>
          <cell r="J101">
            <v>2822.31</v>
          </cell>
          <cell r="K101">
            <v>2666.4</v>
          </cell>
          <cell r="L101">
            <v>3999.6000000000004</v>
          </cell>
          <cell r="M101">
            <v>2666.4</v>
          </cell>
          <cell r="N101">
            <v>2666.4</v>
          </cell>
          <cell r="O101">
            <v>2666.4</v>
          </cell>
          <cell r="P101">
            <v>2666.4</v>
          </cell>
          <cell r="Q101">
            <v>2666.4</v>
          </cell>
          <cell r="R101">
            <v>3999.6000000000004</v>
          </cell>
          <cell r="S101">
            <v>2666.4</v>
          </cell>
          <cell r="T101">
            <v>2666.4</v>
          </cell>
          <cell r="U101">
            <v>2666.4</v>
          </cell>
          <cell r="V101">
            <v>2669.16</v>
          </cell>
          <cell r="W101">
            <v>2671.92</v>
          </cell>
          <cell r="X101">
            <v>4007.88</v>
          </cell>
          <cell r="Y101">
            <v>2671.92</v>
          </cell>
          <cell r="Z101">
            <v>2671.92</v>
          </cell>
          <cell r="AA101">
            <v>2722.7</v>
          </cell>
          <cell r="AB101">
            <v>2773.48</v>
          </cell>
          <cell r="AC101">
            <v>2773.48</v>
          </cell>
          <cell r="AD101">
            <v>4160.22</v>
          </cell>
          <cell r="AE101">
            <v>2773.48</v>
          </cell>
          <cell r="AF101">
            <v>2773.48</v>
          </cell>
          <cell r="AG101">
            <v>2773.48</v>
          </cell>
          <cell r="AH101">
            <v>2776.26</v>
          </cell>
          <cell r="AI101">
            <v>4168.5599999999995</v>
          </cell>
          <cell r="AJ101">
            <v>2779.04</v>
          </cell>
          <cell r="AK101">
            <v>2779.04</v>
          </cell>
          <cell r="AL101">
            <v>2779.04</v>
          </cell>
          <cell r="AM101">
            <v>2779.04</v>
          </cell>
          <cell r="AN101">
            <v>2864.84</v>
          </cell>
          <cell r="AO101">
            <v>4297.26</v>
          </cell>
          <cell r="AP101">
            <v>2864.84</v>
          </cell>
          <cell r="AQ101">
            <v>2864.84</v>
          </cell>
          <cell r="AR101">
            <v>2864.84</v>
          </cell>
          <cell r="AS101">
            <v>2864.84</v>
          </cell>
          <cell r="AT101">
            <v>4302.7800000000007</v>
          </cell>
          <cell r="AU101">
            <v>2870.36</v>
          </cell>
          <cell r="AV101">
            <v>2870.36</v>
          </cell>
          <cell r="AW101">
            <v>2870.36</v>
          </cell>
          <cell r="AX101">
            <v>2870.36</v>
          </cell>
          <cell r="AY101">
            <v>2911.26</v>
          </cell>
          <cell r="AZ101">
            <v>2952.16</v>
          </cell>
          <cell r="BA101">
            <v>4428.24</v>
          </cell>
          <cell r="BB101">
            <v>2952.16</v>
          </cell>
          <cell r="BC101">
            <v>2952.16</v>
          </cell>
          <cell r="BD101">
            <v>2952.16</v>
          </cell>
          <cell r="BE101">
            <v>2952.16</v>
          </cell>
          <cell r="BF101">
            <v>4433.76</v>
          </cell>
          <cell r="BG101">
            <v>2957.68</v>
          </cell>
          <cell r="BH101">
            <v>2957.6800000000003</v>
          </cell>
          <cell r="BI101">
            <v>2957.68</v>
          </cell>
          <cell r="BJ101">
            <v>2957.68</v>
          </cell>
          <cell r="BK101">
            <v>60</v>
          </cell>
          <cell r="BL101">
            <v>106253.41999999995</v>
          </cell>
          <cell r="BM101">
            <v>106457.41999999995</v>
          </cell>
          <cell r="BN101">
            <v>108093.83999999995</v>
          </cell>
          <cell r="BO101">
            <v>108297.83999999994</v>
          </cell>
          <cell r="BP101">
            <v>107028.59999999993</v>
          </cell>
          <cell r="BQ101">
            <v>107065.97999999995</v>
          </cell>
          <cell r="BR101">
            <v>106944.66999999994</v>
          </cell>
          <cell r="BS101">
            <v>108425.13999999996</v>
          </cell>
          <cell r="BT101">
            <v>108629.09999999996</v>
          </cell>
          <cell r="BU101">
            <v>107499.85999999997</v>
          </cell>
          <cell r="BV101">
            <v>107703.81999999998</v>
          </cell>
          <cell r="BW101">
            <v>107907.77999999998</v>
          </cell>
          <cell r="BX101">
            <v>108152.63999999998</v>
          </cell>
          <cell r="BY101">
            <v>108438.39999999999</v>
          </cell>
          <cell r="BZ101">
            <v>110200.24</v>
          </cell>
          <cell r="CA101">
            <v>109152.8</v>
          </cell>
          <cell r="CB101">
            <v>109438.56</v>
          </cell>
          <cell r="CC101">
            <v>109724.32000000002</v>
          </cell>
          <cell r="CD101">
            <v>110010.08000000002</v>
          </cell>
          <cell r="CE101">
            <v>111774.68000000001</v>
          </cell>
          <cell r="CF101">
            <v>112060.44</v>
          </cell>
          <cell r="CG101">
            <v>111010.23999999999</v>
          </cell>
          <cell r="CH101">
            <v>111296</v>
          </cell>
          <cell r="CI101">
            <v>111581.75999999998</v>
          </cell>
          <cell r="CJ101">
            <v>112060.44</v>
          </cell>
        </row>
        <row r="102">
          <cell r="A102">
            <v>429298695</v>
          </cell>
          <cell r="B102" t="str">
            <v>429-29-8695</v>
          </cell>
          <cell r="C102">
            <v>5626.7199999999993</v>
          </cell>
          <cell r="D102">
            <v>5710.71</v>
          </cell>
          <cell r="E102">
            <v>5714.88</v>
          </cell>
          <cell r="F102">
            <v>5714.88</v>
          </cell>
          <cell r="G102">
            <v>8572.32</v>
          </cell>
          <cell r="H102">
            <v>5714.88</v>
          </cell>
          <cell r="I102">
            <v>5714.88</v>
          </cell>
          <cell r="J102">
            <v>5714.88</v>
          </cell>
          <cell r="K102">
            <v>5714.88</v>
          </cell>
          <cell r="L102">
            <v>8572.32</v>
          </cell>
          <cell r="M102">
            <v>5714.88</v>
          </cell>
          <cell r="N102">
            <v>5714.88</v>
          </cell>
          <cell r="O102">
            <v>5714.88</v>
          </cell>
          <cell r="P102">
            <v>5716.26</v>
          </cell>
          <cell r="Q102">
            <v>5720.4</v>
          </cell>
          <cell r="R102">
            <v>8580.5999999999985</v>
          </cell>
          <cell r="S102">
            <v>5720.4</v>
          </cell>
          <cell r="T102">
            <v>5720.4</v>
          </cell>
          <cell r="U102">
            <v>5720.4</v>
          </cell>
          <cell r="V102">
            <v>5720.4</v>
          </cell>
          <cell r="W102">
            <v>5720.4</v>
          </cell>
          <cell r="X102">
            <v>8580.5999999999985</v>
          </cell>
          <cell r="Y102">
            <v>5720.4</v>
          </cell>
          <cell r="Z102">
            <v>5720.4</v>
          </cell>
          <cell r="AA102">
            <v>5833.78</v>
          </cell>
          <cell r="AB102">
            <v>5948.5499999999993</v>
          </cell>
          <cell r="AC102">
            <v>5952.72</v>
          </cell>
          <cell r="AD102">
            <v>8929.08</v>
          </cell>
          <cell r="AE102">
            <v>5952.72</v>
          </cell>
          <cell r="AF102">
            <v>5952.72</v>
          </cell>
          <cell r="AG102">
            <v>5952.72</v>
          </cell>
          <cell r="AH102">
            <v>5952.72</v>
          </cell>
          <cell r="AI102">
            <v>8929.08</v>
          </cell>
          <cell r="AJ102">
            <v>5952.72</v>
          </cell>
          <cell r="AK102">
            <v>5952.72</v>
          </cell>
          <cell r="AL102">
            <v>5952.72</v>
          </cell>
          <cell r="AM102">
            <v>5952.72</v>
          </cell>
          <cell r="AN102">
            <v>6189.9400000000005</v>
          </cell>
          <cell r="AO102">
            <v>9291.119999999999</v>
          </cell>
          <cell r="AP102">
            <v>6194.08</v>
          </cell>
          <cell r="AQ102">
            <v>6194.08</v>
          </cell>
          <cell r="AR102">
            <v>6194.08</v>
          </cell>
          <cell r="AS102">
            <v>6194.08</v>
          </cell>
          <cell r="AT102">
            <v>9291.119999999999</v>
          </cell>
          <cell r="AU102">
            <v>6194.08</v>
          </cell>
          <cell r="AV102">
            <v>6194.08</v>
          </cell>
          <cell r="AW102">
            <v>6194.08</v>
          </cell>
          <cell r="AX102">
            <v>6194.08</v>
          </cell>
          <cell r="AY102">
            <v>6316.74</v>
          </cell>
          <cell r="AZ102">
            <v>6440.79</v>
          </cell>
          <cell r="BA102">
            <v>9667.44</v>
          </cell>
          <cell r="BB102">
            <v>6444.96</v>
          </cell>
          <cell r="BC102">
            <v>6444.96</v>
          </cell>
          <cell r="BD102">
            <v>6444.96</v>
          </cell>
          <cell r="BE102">
            <v>6444.96</v>
          </cell>
          <cell r="BF102">
            <v>9667.44</v>
          </cell>
          <cell r="BG102">
            <v>6444.96</v>
          </cell>
          <cell r="BH102">
            <v>6444.96</v>
          </cell>
          <cell r="BI102">
            <v>6444.96</v>
          </cell>
          <cell r="BJ102">
            <v>6444.96</v>
          </cell>
          <cell r="BK102">
            <v>60</v>
          </cell>
          <cell r="BL102">
            <v>226144.89999999994</v>
          </cell>
          <cell r="BM102">
            <v>226624.12999999992</v>
          </cell>
          <cell r="BN102">
            <v>230200.36999999991</v>
          </cell>
          <cell r="BO102">
            <v>230679.56999999992</v>
          </cell>
          <cell r="BP102">
            <v>228301.3299999999</v>
          </cell>
          <cell r="BQ102">
            <v>228780.52999999991</v>
          </cell>
          <cell r="BR102">
            <v>229259.72999999992</v>
          </cell>
          <cell r="BS102">
            <v>232835.96999999991</v>
          </cell>
          <cell r="BT102">
            <v>233315.16999999993</v>
          </cell>
          <cell r="BU102">
            <v>230936.92999999991</v>
          </cell>
          <cell r="BV102">
            <v>231416.12999999989</v>
          </cell>
          <cell r="BW102">
            <v>231895.3299999999</v>
          </cell>
          <cell r="BX102">
            <v>232497.18999999989</v>
          </cell>
          <cell r="BY102">
            <v>233221.71999999991</v>
          </cell>
          <cell r="BZ102">
            <v>237168.75999999989</v>
          </cell>
          <cell r="CA102">
            <v>235033.11999999988</v>
          </cell>
          <cell r="CB102">
            <v>235757.67999999988</v>
          </cell>
          <cell r="CC102">
            <v>236482.23999999987</v>
          </cell>
          <cell r="CD102">
            <v>237206.79999999987</v>
          </cell>
          <cell r="CE102">
            <v>241153.83999999988</v>
          </cell>
          <cell r="CF102">
            <v>241878.39999999988</v>
          </cell>
          <cell r="CG102">
            <v>239742.75999999989</v>
          </cell>
          <cell r="CH102">
            <v>240467.31999999992</v>
          </cell>
          <cell r="CI102">
            <v>241191.87999999989</v>
          </cell>
          <cell r="CJ102">
            <v>241878.39999999988</v>
          </cell>
        </row>
        <row r="103">
          <cell r="A103">
            <v>429314546</v>
          </cell>
          <cell r="B103" t="str">
            <v>429-31-4546</v>
          </cell>
          <cell r="C103">
            <v>2843.86</v>
          </cell>
          <cell r="D103">
            <v>2885.32</v>
          </cell>
          <cell r="E103">
            <v>2885.32</v>
          </cell>
          <cell r="F103">
            <v>2885.32</v>
          </cell>
          <cell r="G103">
            <v>4332.1499999999996</v>
          </cell>
          <cell r="H103">
            <v>2890.88</v>
          </cell>
          <cell r="I103">
            <v>2890.88</v>
          </cell>
          <cell r="J103">
            <v>2890.88</v>
          </cell>
          <cell r="K103">
            <v>2890.88</v>
          </cell>
          <cell r="L103">
            <v>4336.32</v>
          </cell>
          <cell r="M103">
            <v>2890.88</v>
          </cell>
          <cell r="N103">
            <v>2890.88</v>
          </cell>
          <cell r="O103">
            <v>2890.88</v>
          </cell>
          <cell r="P103">
            <v>2890.88</v>
          </cell>
          <cell r="Q103">
            <v>2890.88</v>
          </cell>
          <cell r="R103">
            <v>4336.32</v>
          </cell>
          <cell r="S103">
            <v>2895.02</v>
          </cell>
          <cell r="T103">
            <v>2896.4</v>
          </cell>
          <cell r="U103">
            <v>2896.4</v>
          </cell>
          <cell r="V103">
            <v>2896.4</v>
          </cell>
          <cell r="W103">
            <v>2896.4</v>
          </cell>
          <cell r="X103">
            <v>4344.6000000000004</v>
          </cell>
          <cell r="Y103">
            <v>2896.4</v>
          </cell>
          <cell r="Z103">
            <v>2838.2200000000003</v>
          </cell>
          <cell r="AA103">
            <v>2953.3199999999997</v>
          </cell>
          <cell r="AB103">
            <v>3010.24</v>
          </cell>
          <cell r="AC103">
            <v>2804.87</v>
          </cell>
          <cell r="AD103">
            <v>4221.17</v>
          </cell>
          <cell r="AE103">
            <v>3008.86</v>
          </cell>
          <cell r="AF103">
            <v>3003.03</v>
          </cell>
          <cell r="AG103">
            <v>3001.55</v>
          </cell>
          <cell r="AH103">
            <v>3015.8</v>
          </cell>
          <cell r="AI103">
            <v>4523.7000000000007</v>
          </cell>
          <cell r="AJ103">
            <v>3003.2200000000003</v>
          </cell>
          <cell r="AK103">
            <v>3015.8</v>
          </cell>
          <cell r="AL103">
            <v>2985.09</v>
          </cell>
          <cell r="AM103">
            <v>3015.8</v>
          </cell>
          <cell r="AN103">
            <v>3101.64</v>
          </cell>
          <cell r="AO103">
            <v>4652.46</v>
          </cell>
          <cell r="AP103">
            <v>3101.64</v>
          </cell>
          <cell r="AQ103">
            <v>3105.7799999999997</v>
          </cell>
          <cell r="AR103">
            <v>3107.16</v>
          </cell>
          <cell r="AS103">
            <v>3107.16</v>
          </cell>
          <cell r="AT103">
            <v>4660.74</v>
          </cell>
          <cell r="AU103">
            <v>3107.16</v>
          </cell>
          <cell r="AV103">
            <v>3107.16</v>
          </cell>
          <cell r="AW103">
            <v>3107.16</v>
          </cell>
          <cell r="AX103">
            <v>3107.16</v>
          </cell>
          <cell r="AY103">
            <v>3082.4399999999996</v>
          </cell>
          <cell r="AZ103">
            <v>3198.52</v>
          </cell>
          <cell r="BA103">
            <v>4797.78</v>
          </cell>
          <cell r="BB103">
            <v>3018.5</v>
          </cell>
          <cell r="BC103">
            <v>3202.69</v>
          </cell>
          <cell r="BD103">
            <v>2995.23</v>
          </cell>
          <cell r="BE103">
            <v>3204.08</v>
          </cell>
          <cell r="BF103">
            <v>4662.97</v>
          </cell>
          <cell r="BG103">
            <v>3204.08</v>
          </cell>
          <cell r="BH103">
            <v>3204.08</v>
          </cell>
          <cell r="BI103">
            <v>3204.08</v>
          </cell>
          <cell r="BJ103">
            <v>3204.08</v>
          </cell>
          <cell r="BK103">
            <v>60</v>
          </cell>
          <cell r="BL103">
            <v>113800.95999999999</v>
          </cell>
          <cell r="BM103">
            <v>114017.28000000001</v>
          </cell>
          <cell r="BN103">
            <v>115784.42000000001</v>
          </cell>
          <cell r="BO103">
            <v>116000.74000000002</v>
          </cell>
          <cell r="BP103">
            <v>114774.37000000001</v>
          </cell>
          <cell r="BQ103">
            <v>114990.65000000002</v>
          </cell>
          <cell r="BR103">
            <v>115206.93000000002</v>
          </cell>
          <cell r="BS103">
            <v>116976.79000000002</v>
          </cell>
          <cell r="BT103">
            <v>117193.07000000004</v>
          </cell>
          <cell r="BU103">
            <v>115963.91000000003</v>
          </cell>
          <cell r="BV103">
            <v>116180.19000000005</v>
          </cell>
          <cell r="BW103">
            <v>116396.47000000004</v>
          </cell>
          <cell r="BX103">
            <v>116588.03000000004</v>
          </cell>
          <cell r="BY103">
            <v>116895.67000000004</v>
          </cell>
          <cell r="BZ103">
            <v>118802.57000000005</v>
          </cell>
          <cell r="CA103">
            <v>117484.75000000004</v>
          </cell>
          <cell r="CB103">
            <v>117792.42000000006</v>
          </cell>
          <cell r="CC103">
            <v>117891.25000000004</v>
          </cell>
          <cell r="CD103">
            <v>118198.93000000005</v>
          </cell>
          <cell r="CE103">
            <v>119965.50000000004</v>
          </cell>
          <cell r="CF103">
            <v>120273.18000000004</v>
          </cell>
          <cell r="CG103">
            <v>119132.66000000003</v>
          </cell>
          <cell r="CH103">
            <v>119440.34000000003</v>
          </cell>
          <cell r="CI103">
            <v>119806.20000000004</v>
          </cell>
          <cell r="CJ103">
            <v>120273.18000000004</v>
          </cell>
        </row>
        <row r="104">
          <cell r="A104">
            <v>429319832</v>
          </cell>
          <cell r="B104" t="str">
            <v>429-31-9832</v>
          </cell>
          <cell r="C104">
            <v>2552.6</v>
          </cell>
          <cell r="D104">
            <v>2469.8000000000002</v>
          </cell>
          <cell r="E104">
            <v>2592.94</v>
          </cell>
          <cell r="F104">
            <v>2821.2</v>
          </cell>
          <cell r="G104">
            <v>4053.91</v>
          </cell>
          <cell r="H104">
            <v>2893.96</v>
          </cell>
          <cell r="I104">
            <v>2594.8000000000002</v>
          </cell>
          <cell r="J104">
            <v>2594.8000000000002</v>
          </cell>
          <cell r="K104">
            <v>2594.8000000000002</v>
          </cell>
          <cell r="L104">
            <v>2108.2000000000003</v>
          </cell>
          <cell r="M104">
            <v>2148.8000000000002</v>
          </cell>
          <cell r="N104">
            <v>2594.8000000000002</v>
          </cell>
          <cell r="O104">
            <v>2594.8000000000002</v>
          </cell>
          <cell r="P104">
            <v>2427.4300000000003</v>
          </cell>
          <cell r="Q104">
            <v>2596.6400000000003</v>
          </cell>
          <cell r="R104">
            <v>3897.7200000000003</v>
          </cell>
          <cell r="S104">
            <v>2598.48</v>
          </cell>
          <cell r="T104">
            <v>2501.4499999999998</v>
          </cell>
          <cell r="U104">
            <v>2533.8000000000002</v>
          </cell>
          <cell r="V104">
            <v>2598.48</v>
          </cell>
          <cell r="W104">
            <v>2533.8000000000002</v>
          </cell>
          <cell r="X104">
            <v>3897.7200000000003</v>
          </cell>
          <cell r="Y104">
            <v>2598.48</v>
          </cell>
          <cell r="Z104">
            <v>2598.48</v>
          </cell>
          <cell r="AA104">
            <v>2650.2200000000003</v>
          </cell>
          <cell r="AB104">
            <v>2533.7799999999997</v>
          </cell>
          <cell r="AC104">
            <v>2703.8</v>
          </cell>
          <cell r="AD104">
            <v>4058.46</v>
          </cell>
          <cell r="AE104">
            <v>2705.64</v>
          </cell>
          <cell r="AF104">
            <v>2705.64</v>
          </cell>
          <cell r="AG104">
            <v>2705.64</v>
          </cell>
          <cell r="AH104">
            <v>2705.64</v>
          </cell>
          <cell r="AI104">
            <v>4058.46</v>
          </cell>
          <cell r="AJ104">
            <v>2705.64</v>
          </cell>
          <cell r="AK104">
            <v>2705.64</v>
          </cell>
          <cell r="AL104">
            <v>2705.64</v>
          </cell>
          <cell r="AM104">
            <v>2705.64</v>
          </cell>
          <cell r="AN104">
            <v>2786.36</v>
          </cell>
          <cell r="AO104">
            <v>4183.26</v>
          </cell>
          <cell r="AP104">
            <v>2790.08</v>
          </cell>
          <cell r="AQ104">
            <v>2790.08</v>
          </cell>
          <cell r="AR104">
            <v>2790.08</v>
          </cell>
          <cell r="AS104">
            <v>2790.08</v>
          </cell>
          <cell r="AT104">
            <v>4185.12</v>
          </cell>
          <cell r="AU104">
            <v>2790.08</v>
          </cell>
          <cell r="AV104">
            <v>2790.08</v>
          </cell>
          <cell r="AW104">
            <v>2790.08</v>
          </cell>
          <cell r="AX104">
            <v>2790.08</v>
          </cell>
          <cell r="AY104">
            <v>2831.66</v>
          </cell>
          <cell r="AZ104">
            <v>2873.24</v>
          </cell>
          <cell r="BA104">
            <v>4324.62</v>
          </cell>
          <cell r="BB104">
            <v>2888</v>
          </cell>
          <cell r="BC104">
            <v>2888</v>
          </cell>
          <cell r="BD104">
            <v>2888</v>
          </cell>
          <cell r="BE104">
            <v>2888</v>
          </cell>
          <cell r="BF104">
            <v>4332</v>
          </cell>
          <cell r="BG104">
            <v>2888</v>
          </cell>
          <cell r="BH104">
            <v>2888</v>
          </cell>
          <cell r="BI104">
            <v>2888</v>
          </cell>
          <cell r="BJ104">
            <v>2888</v>
          </cell>
          <cell r="BK104">
            <v>60</v>
          </cell>
          <cell r="BL104">
            <v>100495.13000000002</v>
          </cell>
          <cell r="BM104">
            <v>100811.69000000003</v>
          </cell>
          <cell r="BN104">
            <v>102402.01000000001</v>
          </cell>
          <cell r="BO104">
            <v>102370.89000000001</v>
          </cell>
          <cell r="BP104">
            <v>101107.06000000003</v>
          </cell>
          <cell r="BQ104">
            <v>101003.18000000002</v>
          </cell>
          <cell r="BR104">
            <v>101198.46000000002</v>
          </cell>
          <cell r="BS104">
            <v>102788.78000000001</v>
          </cell>
          <cell r="BT104">
            <v>102984.06000000001</v>
          </cell>
          <cell r="BU104">
            <v>103665.94</v>
          </cell>
          <cell r="BV104">
            <v>104307.22000000002</v>
          </cell>
          <cell r="BW104">
            <v>104502.5</v>
          </cell>
          <cell r="BX104">
            <v>104739.36</v>
          </cell>
          <cell r="BY104">
            <v>105185.17000000001</v>
          </cell>
          <cell r="BZ104">
            <v>106913.15</v>
          </cell>
          <cell r="CA104">
            <v>105903.43000000001</v>
          </cell>
          <cell r="CB104">
            <v>106192.95000000001</v>
          </cell>
          <cell r="CC104">
            <v>106579.50000000001</v>
          </cell>
          <cell r="CD104">
            <v>106933.70000000001</v>
          </cell>
          <cell r="CE104">
            <v>108667.22</v>
          </cell>
          <cell r="CF104">
            <v>109021.42000000001</v>
          </cell>
          <cell r="CG104">
            <v>108011.70000000001</v>
          </cell>
          <cell r="CH104">
            <v>108301.22000000002</v>
          </cell>
          <cell r="CI104">
            <v>108590.74000000002</v>
          </cell>
          <cell r="CJ104">
            <v>109021.42000000001</v>
          </cell>
        </row>
        <row r="105">
          <cell r="A105">
            <v>429319903</v>
          </cell>
          <cell r="B105" t="str">
            <v>429-31-9903</v>
          </cell>
          <cell r="C105">
            <v>4685.4799999999996</v>
          </cell>
          <cell r="D105">
            <v>4754.24</v>
          </cell>
          <cell r="E105">
            <v>4754.24</v>
          </cell>
          <cell r="F105">
            <v>4754.24</v>
          </cell>
          <cell r="G105">
            <v>7131.36</v>
          </cell>
          <cell r="H105">
            <v>4759.76</v>
          </cell>
          <cell r="I105">
            <v>4759.76</v>
          </cell>
          <cell r="J105">
            <v>4759.76</v>
          </cell>
          <cell r="K105">
            <v>4759.76</v>
          </cell>
          <cell r="L105">
            <v>7139.64</v>
          </cell>
          <cell r="M105">
            <v>4759.76</v>
          </cell>
          <cell r="N105">
            <v>4759.76</v>
          </cell>
          <cell r="O105">
            <v>4759.76</v>
          </cell>
          <cell r="P105">
            <v>4759.76</v>
          </cell>
          <cell r="Q105">
            <v>4759.76</v>
          </cell>
          <cell r="R105">
            <v>7139.64</v>
          </cell>
          <cell r="S105">
            <v>4759.76</v>
          </cell>
          <cell r="T105">
            <v>4765.32</v>
          </cell>
          <cell r="U105">
            <v>4765.32</v>
          </cell>
          <cell r="V105">
            <v>4765.32</v>
          </cell>
          <cell r="W105">
            <v>4765.32</v>
          </cell>
          <cell r="X105">
            <v>7147.98</v>
          </cell>
          <cell r="Y105">
            <v>4765.32</v>
          </cell>
          <cell r="Z105">
            <v>4765.32</v>
          </cell>
          <cell r="AA105">
            <v>4859.7</v>
          </cell>
          <cell r="AB105">
            <v>4954.08</v>
          </cell>
          <cell r="AC105">
            <v>4954.08</v>
          </cell>
          <cell r="AD105">
            <v>7431.12</v>
          </cell>
          <cell r="AE105">
            <v>4954.08</v>
          </cell>
          <cell r="AF105">
            <v>4959.6000000000004</v>
          </cell>
          <cell r="AG105">
            <v>4959.6000000000004</v>
          </cell>
          <cell r="AH105">
            <v>4959.6000000000004</v>
          </cell>
          <cell r="AI105">
            <v>7439.4000000000005</v>
          </cell>
          <cell r="AJ105">
            <v>4959.6000000000004</v>
          </cell>
          <cell r="AK105">
            <v>4959.6000000000004</v>
          </cell>
          <cell r="AL105">
            <v>4959.6000000000004</v>
          </cell>
          <cell r="AM105">
            <v>4959.6000000000004</v>
          </cell>
          <cell r="AN105">
            <v>5131.3599999999997</v>
          </cell>
          <cell r="AO105">
            <v>7697.0399999999991</v>
          </cell>
          <cell r="AP105">
            <v>5131.3599999999997</v>
          </cell>
          <cell r="AQ105">
            <v>5131.3599999999997</v>
          </cell>
          <cell r="AR105">
            <v>5136.92</v>
          </cell>
          <cell r="AS105">
            <v>5136.92</v>
          </cell>
          <cell r="AT105">
            <v>7705.38</v>
          </cell>
          <cell r="AU105">
            <v>5136.92</v>
          </cell>
          <cell r="AV105">
            <v>5136.92</v>
          </cell>
          <cell r="AW105">
            <v>5136.92</v>
          </cell>
          <cell r="AX105">
            <v>5136.92</v>
          </cell>
          <cell r="AY105">
            <v>5215.7</v>
          </cell>
          <cell r="AZ105">
            <v>5294.48</v>
          </cell>
          <cell r="BA105">
            <v>7941.7199999999993</v>
          </cell>
          <cell r="BB105">
            <v>5294.48</v>
          </cell>
          <cell r="BC105">
            <v>5294.48</v>
          </cell>
          <cell r="BD105">
            <v>5300</v>
          </cell>
          <cell r="BE105">
            <v>5300</v>
          </cell>
          <cell r="BF105">
            <v>7950</v>
          </cell>
          <cell r="BG105">
            <v>5300</v>
          </cell>
          <cell r="BH105">
            <v>5300</v>
          </cell>
          <cell r="BI105">
            <v>5300</v>
          </cell>
          <cell r="BJ105">
            <v>5300</v>
          </cell>
          <cell r="BK105">
            <v>60</v>
          </cell>
          <cell r="BL105">
            <v>188320.52000000002</v>
          </cell>
          <cell r="BM105">
            <v>188697.64000000004</v>
          </cell>
          <cell r="BN105">
            <v>191640.44000000006</v>
          </cell>
          <cell r="BO105">
            <v>192017.56000000003</v>
          </cell>
          <cell r="BP105">
            <v>190017.56000000003</v>
          </cell>
          <cell r="BQ105">
            <v>190394.72000000003</v>
          </cell>
          <cell r="BR105">
            <v>190771.88000000003</v>
          </cell>
          <cell r="BS105">
            <v>193717.50000000003</v>
          </cell>
          <cell r="BT105">
            <v>194094.66000000006</v>
          </cell>
          <cell r="BU105">
            <v>192091.94000000006</v>
          </cell>
          <cell r="BV105">
            <v>192469.10000000006</v>
          </cell>
          <cell r="BW105">
            <v>192846.26000000007</v>
          </cell>
          <cell r="BX105">
            <v>193302.2000000001</v>
          </cell>
          <cell r="BY105">
            <v>193836.9200000001</v>
          </cell>
          <cell r="BZ105">
            <v>197018.88000000012</v>
          </cell>
          <cell r="CA105">
            <v>195173.72000000015</v>
          </cell>
          <cell r="CB105">
            <v>195708.44000000015</v>
          </cell>
          <cell r="CC105">
            <v>196243.12000000014</v>
          </cell>
          <cell r="CD105">
            <v>196777.8000000001</v>
          </cell>
          <cell r="CE105">
            <v>199962.4800000001</v>
          </cell>
          <cell r="CF105">
            <v>200497.16000000012</v>
          </cell>
          <cell r="CG105">
            <v>198649.18000000005</v>
          </cell>
          <cell r="CH105">
            <v>199183.86000000004</v>
          </cell>
          <cell r="CI105">
            <v>199718.54</v>
          </cell>
          <cell r="CJ105">
            <v>200497.16000000012</v>
          </cell>
        </row>
        <row r="106">
          <cell r="A106">
            <v>429330467</v>
          </cell>
          <cell r="B106" t="str">
            <v>429-33-0467</v>
          </cell>
          <cell r="C106">
            <v>2133.1</v>
          </cell>
          <cell r="D106">
            <v>2171.56</v>
          </cell>
          <cell r="E106">
            <v>2171.56</v>
          </cell>
          <cell r="F106">
            <v>2174.3199999999997</v>
          </cell>
          <cell r="G106">
            <v>3265.62</v>
          </cell>
          <cell r="H106">
            <v>2177.08</v>
          </cell>
          <cell r="I106">
            <v>2177.08</v>
          </cell>
          <cell r="J106">
            <v>2177.08</v>
          </cell>
          <cell r="K106">
            <v>2177.08</v>
          </cell>
          <cell r="L106">
            <v>3265.62</v>
          </cell>
          <cell r="M106">
            <v>2177.08</v>
          </cell>
          <cell r="N106">
            <v>2177.08</v>
          </cell>
          <cell r="O106">
            <v>2177.08</v>
          </cell>
          <cell r="P106">
            <v>2177.08</v>
          </cell>
          <cell r="Q106">
            <v>2177.08</v>
          </cell>
          <cell r="R106">
            <v>3271.1799999999994</v>
          </cell>
          <cell r="S106">
            <v>2182.64</v>
          </cell>
          <cell r="T106">
            <v>2182.64</v>
          </cell>
          <cell r="U106">
            <v>2182.64</v>
          </cell>
          <cell r="V106">
            <v>2182.64</v>
          </cell>
          <cell r="W106">
            <v>2182.64</v>
          </cell>
          <cell r="X106">
            <v>3273.96</v>
          </cell>
          <cell r="Y106">
            <v>2182.64</v>
          </cell>
          <cell r="Z106">
            <v>2182.64</v>
          </cell>
          <cell r="AA106">
            <v>2225.1799999999998</v>
          </cell>
          <cell r="AB106">
            <v>2267.7199999999998</v>
          </cell>
          <cell r="AC106">
            <v>2267.7199999999998</v>
          </cell>
          <cell r="AD106">
            <v>3407.0999999999995</v>
          </cell>
          <cell r="AE106">
            <v>2273.2399999999998</v>
          </cell>
          <cell r="AF106">
            <v>2273.2399999999998</v>
          </cell>
          <cell r="AG106">
            <v>2273.2399999999998</v>
          </cell>
          <cell r="AH106">
            <v>2273.2399999999998</v>
          </cell>
          <cell r="AI106">
            <v>3409.8599999999997</v>
          </cell>
          <cell r="AJ106">
            <v>2273.2399999999998</v>
          </cell>
          <cell r="AK106">
            <v>2273.2399999999998</v>
          </cell>
          <cell r="AL106">
            <v>2273.2399999999998</v>
          </cell>
          <cell r="AM106">
            <v>2273.2399999999998</v>
          </cell>
          <cell r="AN106">
            <v>2339.6</v>
          </cell>
          <cell r="AO106">
            <v>3509.3999999999996</v>
          </cell>
          <cell r="AP106">
            <v>2345.16</v>
          </cell>
          <cell r="AQ106">
            <v>2345.16</v>
          </cell>
          <cell r="AR106">
            <v>2345.16</v>
          </cell>
          <cell r="AS106">
            <v>2345.16</v>
          </cell>
          <cell r="AT106">
            <v>3517.74</v>
          </cell>
          <cell r="AU106">
            <v>2345.16</v>
          </cell>
          <cell r="AV106">
            <v>2345.16</v>
          </cell>
          <cell r="AW106">
            <v>2345.16</v>
          </cell>
          <cell r="AX106">
            <v>2345.16</v>
          </cell>
          <cell r="AY106">
            <v>2379.34</v>
          </cell>
          <cell r="AZ106">
            <v>2413.52</v>
          </cell>
          <cell r="BA106">
            <v>3620.2799999999997</v>
          </cell>
          <cell r="BB106">
            <v>2419.04</v>
          </cell>
          <cell r="BC106">
            <v>2419.04</v>
          </cell>
          <cell r="BD106">
            <v>2419.04</v>
          </cell>
          <cell r="BE106">
            <v>2419.04</v>
          </cell>
          <cell r="BF106">
            <v>3628.56</v>
          </cell>
          <cell r="BG106">
            <v>2419.04</v>
          </cell>
          <cell r="BH106">
            <v>2419.04</v>
          </cell>
          <cell r="BI106">
            <v>2419.04</v>
          </cell>
          <cell r="BJ106">
            <v>2419.04</v>
          </cell>
          <cell r="BK106">
            <v>60</v>
          </cell>
          <cell r="BL106">
            <v>86229.520000000033</v>
          </cell>
          <cell r="BM106">
            <v>86397.560000000041</v>
          </cell>
          <cell r="BN106">
            <v>87735.400000000023</v>
          </cell>
          <cell r="BO106">
            <v>87906.24000000002</v>
          </cell>
          <cell r="BP106">
            <v>86985.780000000013</v>
          </cell>
          <cell r="BQ106">
            <v>87153.860000000015</v>
          </cell>
          <cell r="BR106">
            <v>87321.940000000017</v>
          </cell>
          <cell r="BS106">
            <v>88662.6</v>
          </cell>
          <cell r="BT106">
            <v>88830.680000000008</v>
          </cell>
          <cell r="BU106">
            <v>87910.22</v>
          </cell>
          <cell r="BV106">
            <v>88078.3</v>
          </cell>
          <cell r="BW106">
            <v>88246.38</v>
          </cell>
          <cell r="BX106">
            <v>88448.639999999999</v>
          </cell>
          <cell r="BY106">
            <v>88685.080000000016</v>
          </cell>
          <cell r="BZ106">
            <v>90128.280000000013</v>
          </cell>
          <cell r="CA106">
            <v>89276.140000000014</v>
          </cell>
          <cell r="CB106">
            <v>89512.540000000008</v>
          </cell>
          <cell r="CC106">
            <v>89748.939999999988</v>
          </cell>
          <cell r="CD106">
            <v>89985.339999999967</v>
          </cell>
          <cell r="CE106">
            <v>91431.259999999966</v>
          </cell>
          <cell r="CF106">
            <v>91667.65999999996</v>
          </cell>
          <cell r="CG106">
            <v>90812.739999999962</v>
          </cell>
          <cell r="CH106">
            <v>91049.139999999956</v>
          </cell>
          <cell r="CI106">
            <v>91285.53999999995</v>
          </cell>
          <cell r="CJ106">
            <v>91667.65999999996</v>
          </cell>
        </row>
        <row r="107">
          <cell r="A107">
            <v>429330512</v>
          </cell>
          <cell r="B107" t="str">
            <v>429-33-0512</v>
          </cell>
          <cell r="C107">
            <v>2671.7</v>
          </cell>
          <cell r="D107">
            <v>2710.16</v>
          </cell>
          <cell r="E107">
            <v>2710.16</v>
          </cell>
          <cell r="F107">
            <v>2712.92</v>
          </cell>
          <cell r="G107">
            <v>4073.5199999999995</v>
          </cell>
          <cell r="H107">
            <v>2715.68</v>
          </cell>
          <cell r="I107">
            <v>2715.68</v>
          </cell>
          <cell r="J107">
            <v>2715.68</v>
          </cell>
          <cell r="K107">
            <v>2715.68</v>
          </cell>
          <cell r="L107">
            <v>4073.5199999999995</v>
          </cell>
          <cell r="M107">
            <v>2715.68</v>
          </cell>
          <cell r="N107">
            <v>2715.68</v>
          </cell>
          <cell r="O107">
            <v>2715.68</v>
          </cell>
          <cell r="P107">
            <v>2715.68</v>
          </cell>
          <cell r="Q107">
            <v>2715.68</v>
          </cell>
          <cell r="R107">
            <v>4079.08</v>
          </cell>
          <cell r="S107">
            <v>2721.24</v>
          </cell>
          <cell r="T107">
            <v>2721.24</v>
          </cell>
          <cell r="U107">
            <v>2721.24</v>
          </cell>
          <cell r="V107">
            <v>2721.24</v>
          </cell>
          <cell r="W107">
            <v>2721.24</v>
          </cell>
          <cell r="X107">
            <v>4081.8599999999997</v>
          </cell>
          <cell r="Y107">
            <v>2721.24</v>
          </cell>
          <cell r="Z107">
            <v>2721.24</v>
          </cell>
          <cell r="AA107">
            <v>2767.3999999999996</v>
          </cell>
          <cell r="AB107">
            <v>2813.56</v>
          </cell>
          <cell r="AC107">
            <v>2813.56</v>
          </cell>
          <cell r="AD107">
            <v>4225.8599999999997</v>
          </cell>
          <cell r="AE107">
            <v>2819.08</v>
          </cell>
          <cell r="AF107">
            <v>2819.08</v>
          </cell>
          <cell r="AG107">
            <v>2819.08</v>
          </cell>
          <cell r="AH107">
            <v>2819.08</v>
          </cell>
          <cell r="AI107">
            <v>4228.62</v>
          </cell>
          <cell r="AJ107">
            <v>2819.08</v>
          </cell>
          <cell r="AK107">
            <v>2819.08</v>
          </cell>
          <cell r="AL107">
            <v>2819.08</v>
          </cell>
          <cell r="AM107">
            <v>2819.08</v>
          </cell>
          <cell r="AN107">
            <v>2887.28</v>
          </cell>
          <cell r="AO107">
            <v>4330.92</v>
          </cell>
          <cell r="AP107">
            <v>2892.84</v>
          </cell>
          <cell r="AQ107">
            <v>2892.84</v>
          </cell>
          <cell r="AR107">
            <v>2892.84</v>
          </cell>
          <cell r="AS107">
            <v>2892.84</v>
          </cell>
          <cell r="AT107">
            <v>4339.26</v>
          </cell>
          <cell r="AU107">
            <v>2892.84</v>
          </cell>
          <cell r="AV107">
            <v>2892.84</v>
          </cell>
          <cell r="AW107">
            <v>2892.84</v>
          </cell>
          <cell r="AX107">
            <v>2892.84</v>
          </cell>
          <cell r="AY107">
            <v>2934.8</v>
          </cell>
          <cell r="AZ107">
            <v>2976.76</v>
          </cell>
          <cell r="BA107">
            <v>4465.1400000000003</v>
          </cell>
          <cell r="BB107">
            <v>2982.28</v>
          </cell>
          <cell r="BC107">
            <v>2982.28</v>
          </cell>
          <cell r="BD107">
            <v>2982.28</v>
          </cell>
          <cell r="BE107">
            <v>2982.28</v>
          </cell>
          <cell r="BF107">
            <v>4473.42</v>
          </cell>
          <cell r="BG107">
            <v>2982.28</v>
          </cell>
          <cell r="BH107">
            <v>2982.2799999999997</v>
          </cell>
          <cell r="BI107">
            <v>2982.28</v>
          </cell>
          <cell r="BJ107">
            <v>2982.28</v>
          </cell>
          <cell r="BK107">
            <v>60</v>
          </cell>
          <cell r="BL107">
            <v>107332.65999999999</v>
          </cell>
          <cell r="BM107">
            <v>107509.77999999998</v>
          </cell>
          <cell r="BN107">
            <v>109130.54</v>
          </cell>
          <cell r="BO107">
            <v>109310.45999999999</v>
          </cell>
          <cell r="BP107">
            <v>108129.77999999998</v>
          </cell>
          <cell r="BQ107">
            <v>108306.93999999997</v>
          </cell>
          <cell r="BR107">
            <v>108484.09999999998</v>
          </cell>
          <cell r="BS107">
            <v>110107.67999999996</v>
          </cell>
          <cell r="BT107">
            <v>110284.83999999997</v>
          </cell>
          <cell r="BU107">
            <v>109104.15999999997</v>
          </cell>
          <cell r="BV107">
            <v>109281.31999999996</v>
          </cell>
          <cell r="BW107">
            <v>109458.47999999997</v>
          </cell>
          <cell r="BX107">
            <v>109677.59999999996</v>
          </cell>
          <cell r="BY107">
            <v>109938.67999999996</v>
          </cell>
          <cell r="BZ107">
            <v>111688.13999999997</v>
          </cell>
          <cell r="CA107">
            <v>110591.33999999998</v>
          </cell>
          <cell r="CB107">
            <v>110852.37999999998</v>
          </cell>
          <cell r="CC107">
            <v>111113.41999999998</v>
          </cell>
          <cell r="CD107">
            <v>111374.45999999998</v>
          </cell>
          <cell r="CE107">
            <v>113126.63999999997</v>
          </cell>
          <cell r="CF107">
            <v>113387.67999999998</v>
          </cell>
          <cell r="CG107">
            <v>112288.09999999996</v>
          </cell>
          <cell r="CH107">
            <v>112549.13999999997</v>
          </cell>
          <cell r="CI107">
            <v>112810.17999999996</v>
          </cell>
          <cell r="CJ107">
            <v>113387.67999999998</v>
          </cell>
        </row>
        <row r="108">
          <cell r="A108">
            <v>429338233</v>
          </cell>
          <cell r="B108" t="str">
            <v>429-33-8233</v>
          </cell>
          <cell r="C108">
            <v>2479.62</v>
          </cell>
          <cell r="D108">
            <v>2518.08</v>
          </cell>
          <cell r="E108">
            <v>2518.08</v>
          </cell>
          <cell r="F108">
            <v>2518.08</v>
          </cell>
          <cell r="G108">
            <v>3777.12</v>
          </cell>
          <cell r="H108">
            <v>2518.08</v>
          </cell>
          <cell r="I108">
            <v>2518.08</v>
          </cell>
          <cell r="J108">
            <v>2518.08</v>
          </cell>
          <cell r="K108">
            <v>2518.08</v>
          </cell>
          <cell r="L108">
            <v>3778.51</v>
          </cell>
          <cell r="M108">
            <v>2523.64</v>
          </cell>
          <cell r="N108">
            <v>2523.64</v>
          </cell>
          <cell r="O108">
            <v>2523.64</v>
          </cell>
          <cell r="P108">
            <v>2523.64</v>
          </cell>
          <cell r="Q108">
            <v>2523.64</v>
          </cell>
          <cell r="R108">
            <v>3785.46</v>
          </cell>
          <cell r="S108">
            <v>2523.64</v>
          </cell>
          <cell r="T108">
            <v>2523.64</v>
          </cell>
          <cell r="U108">
            <v>2523.64</v>
          </cell>
          <cell r="V108">
            <v>2523.64</v>
          </cell>
          <cell r="W108">
            <v>2523.64</v>
          </cell>
          <cell r="X108">
            <v>3786.84</v>
          </cell>
          <cell r="Y108">
            <v>2529.16</v>
          </cell>
          <cell r="Z108">
            <v>2529.16</v>
          </cell>
          <cell r="AA108">
            <v>2577.96</v>
          </cell>
          <cell r="AB108">
            <v>2626.76</v>
          </cell>
          <cell r="AC108">
            <v>2626.76</v>
          </cell>
          <cell r="AD108">
            <v>3940.1400000000003</v>
          </cell>
          <cell r="AE108">
            <v>2626.76</v>
          </cell>
          <cell r="AF108">
            <v>2626.76</v>
          </cell>
          <cell r="AG108">
            <v>2626.76</v>
          </cell>
          <cell r="AH108">
            <v>2626.76</v>
          </cell>
          <cell r="AI108">
            <v>3940.1400000000003</v>
          </cell>
          <cell r="AJ108">
            <v>2628.15</v>
          </cell>
          <cell r="AK108">
            <v>2632.32</v>
          </cell>
          <cell r="AL108">
            <v>2632.32</v>
          </cell>
          <cell r="AM108">
            <v>2632.32</v>
          </cell>
          <cell r="AN108">
            <v>2708.48</v>
          </cell>
          <cell r="AO108">
            <v>4062.7200000000003</v>
          </cell>
          <cell r="AP108">
            <v>2708.48</v>
          </cell>
          <cell r="AQ108">
            <v>2708.48</v>
          </cell>
          <cell r="AR108">
            <v>2708.48</v>
          </cell>
          <cell r="AS108">
            <v>2708.48</v>
          </cell>
          <cell r="AT108">
            <v>4062.7200000000003</v>
          </cell>
          <cell r="AU108">
            <v>2708.48</v>
          </cell>
          <cell r="AV108">
            <v>2709.8599999999997</v>
          </cell>
          <cell r="AW108">
            <v>2714</v>
          </cell>
          <cell r="AX108">
            <v>2714</v>
          </cell>
          <cell r="AY108">
            <v>2753.2</v>
          </cell>
          <cell r="AZ108">
            <v>2792.4</v>
          </cell>
          <cell r="BA108">
            <v>4188.6000000000004</v>
          </cell>
          <cell r="BB108">
            <v>2792.4</v>
          </cell>
          <cell r="BC108">
            <v>2792.4</v>
          </cell>
          <cell r="BD108">
            <v>2792.4</v>
          </cell>
          <cell r="BE108">
            <v>2792.4</v>
          </cell>
          <cell r="BF108">
            <v>4188.6000000000004</v>
          </cell>
          <cell r="BG108">
            <v>2792.4</v>
          </cell>
          <cell r="BH108">
            <v>2793.79</v>
          </cell>
          <cell r="BI108">
            <v>2797.96</v>
          </cell>
          <cell r="BJ108">
            <v>2797.96</v>
          </cell>
          <cell r="BK108">
            <v>60</v>
          </cell>
          <cell r="BL108">
            <v>99793.12</v>
          </cell>
          <cell r="BM108">
            <v>99983.51999999999</v>
          </cell>
          <cell r="BN108">
            <v>101528.15999999999</v>
          </cell>
          <cell r="BO108">
            <v>101718.56</v>
          </cell>
          <cell r="BP108">
            <v>100649.92</v>
          </cell>
          <cell r="BQ108">
            <v>100840.31999999999</v>
          </cell>
          <cell r="BR108">
            <v>101030.72</v>
          </cell>
          <cell r="BS108">
            <v>102575.36</v>
          </cell>
          <cell r="BT108">
            <v>102765.76000000001</v>
          </cell>
          <cell r="BU108">
            <v>101697.11000000002</v>
          </cell>
          <cell r="BV108">
            <v>101887.47000000002</v>
          </cell>
          <cell r="BW108">
            <v>102077.83</v>
          </cell>
          <cell r="BX108">
            <v>102307.38999999998</v>
          </cell>
          <cell r="BY108">
            <v>102576.14999999998</v>
          </cell>
          <cell r="BZ108">
            <v>104241.10999999999</v>
          </cell>
          <cell r="CA108">
            <v>103248.04999999999</v>
          </cell>
          <cell r="CB108">
            <v>103516.80999999998</v>
          </cell>
          <cell r="CC108">
            <v>103785.56999999999</v>
          </cell>
          <cell r="CD108">
            <v>104054.32999999999</v>
          </cell>
          <cell r="CE108">
            <v>105719.29</v>
          </cell>
          <cell r="CF108">
            <v>105988.04999999999</v>
          </cell>
          <cell r="CG108">
            <v>104995</v>
          </cell>
          <cell r="CH108">
            <v>105263.8</v>
          </cell>
          <cell r="CI108">
            <v>105532.6</v>
          </cell>
          <cell r="CJ108">
            <v>105988.04999999999</v>
          </cell>
        </row>
        <row r="109">
          <cell r="A109">
            <v>429338269</v>
          </cell>
          <cell r="B109" t="str">
            <v>429-33-8269</v>
          </cell>
          <cell r="C109">
            <v>7525.7800000000007</v>
          </cell>
          <cell r="D109">
            <v>7636</v>
          </cell>
          <cell r="E109">
            <v>7636</v>
          </cell>
          <cell r="F109">
            <v>7636</v>
          </cell>
          <cell r="G109">
            <v>11454</v>
          </cell>
          <cell r="H109">
            <v>7636</v>
          </cell>
          <cell r="I109">
            <v>7636</v>
          </cell>
          <cell r="J109">
            <v>7636</v>
          </cell>
          <cell r="K109">
            <v>7636</v>
          </cell>
          <cell r="L109">
            <v>11454</v>
          </cell>
          <cell r="M109">
            <v>7638.76</v>
          </cell>
          <cell r="N109">
            <v>7641.52</v>
          </cell>
          <cell r="O109">
            <v>7641.52</v>
          </cell>
          <cell r="P109">
            <v>7641.52</v>
          </cell>
          <cell r="Q109">
            <v>7641.52</v>
          </cell>
          <cell r="R109">
            <v>11462.28</v>
          </cell>
          <cell r="S109">
            <v>7641.52</v>
          </cell>
          <cell r="T109">
            <v>7641.52</v>
          </cell>
          <cell r="U109">
            <v>7641.52</v>
          </cell>
          <cell r="V109">
            <v>7641.52</v>
          </cell>
          <cell r="W109">
            <v>7641.52</v>
          </cell>
          <cell r="X109">
            <v>11462.28</v>
          </cell>
          <cell r="Y109">
            <v>7644.2800000000007</v>
          </cell>
          <cell r="Z109">
            <v>7647.04</v>
          </cell>
          <cell r="AA109">
            <v>7798.4400000000005</v>
          </cell>
          <cell r="AB109">
            <v>7949.84</v>
          </cell>
          <cell r="AC109">
            <v>7949.84</v>
          </cell>
          <cell r="AD109">
            <v>11924.76</v>
          </cell>
          <cell r="AE109">
            <v>7949.84</v>
          </cell>
          <cell r="AF109">
            <v>7949.84</v>
          </cell>
          <cell r="AG109">
            <v>7949.84</v>
          </cell>
          <cell r="AH109">
            <v>7949.84</v>
          </cell>
          <cell r="AI109">
            <v>11924.76</v>
          </cell>
          <cell r="AJ109">
            <v>7949.84</v>
          </cell>
          <cell r="AK109">
            <v>7952.62</v>
          </cell>
          <cell r="AL109">
            <v>7955.4</v>
          </cell>
          <cell r="AM109">
            <v>7955.4</v>
          </cell>
          <cell r="AN109">
            <v>8191.56</v>
          </cell>
          <cell r="AO109">
            <v>12287.34</v>
          </cell>
          <cell r="AP109">
            <v>8191.56</v>
          </cell>
          <cell r="AQ109">
            <v>8191.56</v>
          </cell>
          <cell r="AR109">
            <v>8191.56</v>
          </cell>
          <cell r="AS109">
            <v>8191.56</v>
          </cell>
          <cell r="AT109">
            <v>12287.34</v>
          </cell>
          <cell r="AU109">
            <v>8191.56</v>
          </cell>
          <cell r="AV109">
            <v>8191.56</v>
          </cell>
          <cell r="AW109">
            <v>8194.32</v>
          </cell>
          <cell r="AX109">
            <v>8197.08</v>
          </cell>
          <cell r="AY109">
            <v>8318.68</v>
          </cell>
          <cell r="AZ109">
            <v>8440.2800000000007</v>
          </cell>
          <cell r="BA109">
            <v>12660.420000000002</v>
          </cell>
          <cell r="BB109">
            <v>8440.2800000000007</v>
          </cell>
          <cell r="BC109">
            <v>8440.2800000000007</v>
          </cell>
          <cell r="BD109">
            <v>8440.2800000000007</v>
          </cell>
          <cell r="BE109">
            <v>8440.2800000000007</v>
          </cell>
          <cell r="BF109">
            <v>12660.420000000002</v>
          </cell>
          <cell r="BG109">
            <v>8440.2800000000007</v>
          </cell>
          <cell r="BH109">
            <v>8440.2799999999988</v>
          </cell>
          <cell r="BI109">
            <v>8443.0600000000013</v>
          </cell>
          <cell r="BJ109">
            <v>8445.84</v>
          </cell>
          <cell r="BK109">
            <v>60</v>
          </cell>
          <cell r="BL109">
            <v>302148.58</v>
          </cell>
          <cell r="BM109">
            <v>302704.14</v>
          </cell>
          <cell r="BN109">
            <v>307355.4800000001</v>
          </cell>
          <cell r="BO109">
            <v>307911.0400000001</v>
          </cell>
          <cell r="BP109">
            <v>304648.60000000003</v>
          </cell>
          <cell r="BQ109">
            <v>305204.16000000003</v>
          </cell>
          <cell r="BR109">
            <v>305759.72000000003</v>
          </cell>
          <cell r="BS109">
            <v>310411.06000000006</v>
          </cell>
          <cell r="BT109">
            <v>310966.62</v>
          </cell>
          <cell r="BU109">
            <v>307704.18</v>
          </cell>
          <cell r="BV109">
            <v>308259.74</v>
          </cell>
          <cell r="BW109">
            <v>308815.30000000005</v>
          </cell>
          <cell r="BX109">
            <v>309492.45999999996</v>
          </cell>
          <cell r="BY109">
            <v>310291.22000000003</v>
          </cell>
          <cell r="BZ109">
            <v>315310.12</v>
          </cell>
          <cell r="CA109">
            <v>312288.12</v>
          </cell>
          <cell r="CB109">
            <v>313086.88</v>
          </cell>
          <cell r="CC109">
            <v>313885.64</v>
          </cell>
          <cell r="CD109">
            <v>314684.40000000002</v>
          </cell>
          <cell r="CE109">
            <v>319703.30000000005</v>
          </cell>
          <cell r="CF109">
            <v>320502.06000000006</v>
          </cell>
          <cell r="CG109">
            <v>317480.06000000006</v>
          </cell>
          <cell r="CH109">
            <v>318278.84000000003</v>
          </cell>
          <cell r="CI109">
            <v>319077.64</v>
          </cell>
          <cell r="CJ109">
            <v>320502.06000000006</v>
          </cell>
        </row>
        <row r="110">
          <cell r="A110">
            <v>429359222</v>
          </cell>
          <cell r="B110" t="str">
            <v>429-35-9222</v>
          </cell>
          <cell r="C110">
            <v>3919.2</v>
          </cell>
          <cell r="D110">
            <v>3977</v>
          </cell>
          <cell r="E110">
            <v>3977</v>
          </cell>
          <cell r="F110">
            <v>3977</v>
          </cell>
          <cell r="G110">
            <v>5965.5</v>
          </cell>
          <cell r="H110">
            <v>3978.84</v>
          </cell>
          <cell r="I110">
            <v>3980.68</v>
          </cell>
          <cell r="J110">
            <v>3980.68</v>
          </cell>
          <cell r="K110">
            <v>3980.68</v>
          </cell>
          <cell r="L110">
            <v>5971.0199999999995</v>
          </cell>
          <cell r="M110">
            <v>3980.68</v>
          </cell>
          <cell r="N110">
            <v>3980.68</v>
          </cell>
          <cell r="O110">
            <v>3980.68</v>
          </cell>
          <cell r="P110">
            <v>3980.68</v>
          </cell>
          <cell r="Q110">
            <v>3980.68</v>
          </cell>
          <cell r="R110">
            <v>5971.0199999999995</v>
          </cell>
          <cell r="S110">
            <v>3980.68</v>
          </cell>
          <cell r="T110">
            <v>3982.52</v>
          </cell>
          <cell r="U110">
            <v>3984.36</v>
          </cell>
          <cell r="V110">
            <v>3984.36</v>
          </cell>
          <cell r="W110">
            <v>3984.36</v>
          </cell>
          <cell r="X110">
            <v>5976.54</v>
          </cell>
          <cell r="Y110">
            <v>3984.36</v>
          </cell>
          <cell r="Z110">
            <v>3984.36</v>
          </cell>
          <cell r="AA110">
            <v>4083.6000000000004</v>
          </cell>
          <cell r="AB110">
            <v>4182.84</v>
          </cell>
          <cell r="AC110">
            <v>4182.84</v>
          </cell>
          <cell r="AD110">
            <v>6274.26</v>
          </cell>
          <cell r="AE110">
            <v>4182.84</v>
          </cell>
          <cell r="AF110">
            <v>4184.7000000000007</v>
          </cell>
          <cell r="AG110">
            <v>4186.5600000000004</v>
          </cell>
          <cell r="AH110">
            <v>4186.5600000000004</v>
          </cell>
          <cell r="AI110">
            <v>6279.84</v>
          </cell>
          <cell r="AJ110">
            <v>4186.5600000000004</v>
          </cell>
          <cell r="AK110">
            <v>4186.5600000000004</v>
          </cell>
          <cell r="AL110">
            <v>4186.5600000000004</v>
          </cell>
          <cell r="AM110">
            <v>4186.5600000000004</v>
          </cell>
          <cell r="AN110">
            <v>4436.6400000000003</v>
          </cell>
          <cell r="AO110">
            <v>6654.9600000000009</v>
          </cell>
          <cell r="AP110">
            <v>4436.6400000000003</v>
          </cell>
          <cell r="AQ110">
            <v>4436.6400000000003</v>
          </cell>
          <cell r="AR110">
            <v>4444.0200000000004</v>
          </cell>
          <cell r="AS110">
            <v>4451.3999999999996</v>
          </cell>
          <cell r="AT110">
            <v>6677.0999999999995</v>
          </cell>
          <cell r="AU110">
            <v>4451.3999999999996</v>
          </cell>
          <cell r="AV110">
            <v>4451.3999999999996</v>
          </cell>
          <cell r="AW110">
            <v>4451.3999999999996</v>
          </cell>
          <cell r="AX110">
            <v>4451.3999999999996</v>
          </cell>
          <cell r="AY110">
            <v>4517.66</v>
          </cell>
          <cell r="AZ110">
            <v>4583.92</v>
          </cell>
          <cell r="BA110">
            <v>6875.88</v>
          </cell>
          <cell r="BB110">
            <v>4583.92</v>
          </cell>
          <cell r="BC110">
            <v>4583.92</v>
          </cell>
          <cell r="BD110">
            <v>4586.68</v>
          </cell>
          <cell r="BE110">
            <v>4589.4399999999996</v>
          </cell>
          <cell r="BF110">
            <v>6884.16</v>
          </cell>
          <cell r="BG110">
            <v>4589.4399999999996</v>
          </cell>
          <cell r="BH110">
            <v>4589.4400000000005</v>
          </cell>
          <cell r="BI110">
            <v>4589.4399999999996</v>
          </cell>
          <cell r="BJ110">
            <v>4589.4399999999996</v>
          </cell>
          <cell r="BK110">
            <v>60</v>
          </cell>
          <cell r="BL110">
            <v>158014.63999999996</v>
          </cell>
          <cell r="BM110">
            <v>158474.28</v>
          </cell>
          <cell r="BN110">
            <v>161152.24</v>
          </cell>
          <cell r="BO110">
            <v>161611.87999999998</v>
          </cell>
          <cell r="BP110">
            <v>160083.01999999999</v>
          </cell>
          <cell r="BQ110">
            <v>160548.19999999998</v>
          </cell>
          <cell r="BR110">
            <v>161018.91999999998</v>
          </cell>
          <cell r="BS110">
            <v>163715.33999999997</v>
          </cell>
          <cell r="BT110">
            <v>164186.05999999997</v>
          </cell>
          <cell r="BU110">
            <v>162666.43999999997</v>
          </cell>
          <cell r="BV110">
            <v>163137.15999999995</v>
          </cell>
          <cell r="BW110">
            <v>163607.87999999995</v>
          </cell>
          <cell r="BX110">
            <v>164144.85999999996</v>
          </cell>
          <cell r="BY110">
            <v>164748.09999999998</v>
          </cell>
          <cell r="BZ110">
            <v>167643.29999999999</v>
          </cell>
          <cell r="CA110">
            <v>166256.20000000001</v>
          </cell>
          <cell r="CB110">
            <v>166859.44000000003</v>
          </cell>
          <cell r="CC110">
            <v>167463.6</v>
          </cell>
          <cell r="CD110">
            <v>168068.68000000002</v>
          </cell>
          <cell r="CE110">
            <v>170968.48</v>
          </cell>
          <cell r="CF110">
            <v>171573.56</v>
          </cell>
          <cell r="CG110">
            <v>170186.46</v>
          </cell>
          <cell r="CH110">
            <v>170791.54</v>
          </cell>
          <cell r="CI110">
            <v>171396.62000000002</v>
          </cell>
          <cell r="CJ110">
            <v>171573.56</v>
          </cell>
        </row>
        <row r="111">
          <cell r="A111">
            <v>429395860</v>
          </cell>
          <cell r="B111" t="str">
            <v>429-39-5860</v>
          </cell>
          <cell r="C111">
            <v>5225.0599999999995</v>
          </cell>
          <cell r="D111">
            <v>5300.4</v>
          </cell>
          <cell r="E111">
            <v>5300.4</v>
          </cell>
          <cell r="F111">
            <v>5300.4</v>
          </cell>
          <cell r="G111">
            <v>7950.5999999999995</v>
          </cell>
          <cell r="H111">
            <v>5300.4</v>
          </cell>
          <cell r="I111">
            <v>5300.4</v>
          </cell>
          <cell r="J111">
            <v>5300.4</v>
          </cell>
          <cell r="K111">
            <v>5300.4</v>
          </cell>
          <cell r="L111">
            <v>7950.5999999999995</v>
          </cell>
          <cell r="M111">
            <v>5300.4</v>
          </cell>
          <cell r="N111">
            <v>5304.54</v>
          </cell>
          <cell r="O111">
            <v>5305.92</v>
          </cell>
          <cell r="P111">
            <v>5305.92</v>
          </cell>
          <cell r="Q111">
            <v>5305.92</v>
          </cell>
          <cell r="R111">
            <v>7958.88</v>
          </cell>
          <cell r="S111">
            <v>5305.92</v>
          </cell>
          <cell r="T111">
            <v>5305.92</v>
          </cell>
          <cell r="U111">
            <v>5305.92</v>
          </cell>
          <cell r="V111">
            <v>5305.92</v>
          </cell>
          <cell r="W111">
            <v>5305.92</v>
          </cell>
          <cell r="X111">
            <v>7958.88</v>
          </cell>
          <cell r="Y111">
            <v>5305.92</v>
          </cell>
          <cell r="Z111">
            <v>5310.09</v>
          </cell>
          <cell r="AA111">
            <v>5414.9</v>
          </cell>
          <cell r="AB111">
            <v>5518.32</v>
          </cell>
          <cell r="AC111">
            <v>5518.32</v>
          </cell>
          <cell r="AD111">
            <v>8277.48</v>
          </cell>
          <cell r="AE111">
            <v>5518.32</v>
          </cell>
          <cell r="AF111">
            <v>5518.32</v>
          </cell>
          <cell r="AG111">
            <v>5518.32</v>
          </cell>
          <cell r="AH111">
            <v>5518.32</v>
          </cell>
          <cell r="AI111">
            <v>8277.48</v>
          </cell>
          <cell r="AJ111">
            <v>5518.32</v>
          </cell>
          <cell r="AK111">
            <v>5518.32</v>
          </cell>
          <cell r="AL111">
            <v>5522.46</v>
          </cell>
          <cell r="AM111">
            <v>5523.84</v>
          </cell>
          <cell r="AN111">
            <v>5685.24</v>
          </cell>
          <cell r="AO111">
            <v>8527.86</v>
          </cell>
          <cell r="AP111">
            <v>5685.24</v>
          </cell>
          <cell r="AQ111">
            <v>5685.24</v>
          </cell>
          <cell r="AR111">
            <v>5685.24</v>
          </cell>
          <cell r="AS111">
            <v>5685.24</v>
          </cell>
          <cell r="AT111">
            <v>8527.86</v>
          </cell>
          <cell r="AU111">
            <v>5685.24</v>
          </cell>
          <cell r="AV111">
            <v>5685.24</v>
          </cell>
          <cell r="AW111">
            <v>5685.24</v>
          </cell>
          <cell r="AX111">
            <v>5689.38</v>
          </cell>
          <cell r="AY111">
            <v>5773.8600000000006</v>
          </cell>
          <cell r="AZ111">
            <v>5856.96</v>
          </cell>
          <cell r="BA111">
            <v>8785.44</v>
          </cell>
          <cell r="BB111">
            <v>5856.96</v>
          </cell>
          <cell r="BC111">
            <v>5856.96</v>
          </cell>
          <cell r="BD111">
            <v>5856.96</v>
          </cell>
          <cell r="BE111">
            <v>5856.96</v>
          </cell>
          <cell r="BF111">
            <v>8785.44</v>
          </cell>
          <cell r="BG111">
            <v>5856.96</v>
          </cell>
          <cell r="BH111">
            <v>5856.96</v>
          </cell>
          <cell r="BI111">
            <v>5856.96</v>
          </cell>
          <cell r="BJ111">
            <v>5861.13</v>
          </cell>
          <cell r="BK111">
            <v>60</v>
          </cell>
          <cell r="BL111">
            <v>209752.79000000007</v>
          </cell>
          <cell r="BM111">
            <v>210137.63000000006</v>
          </cell>
          <cell r="BN111">
            <v>213365.09000000003</v>
          </cell>
          <cell r="BO111">
            <v>213749.93000000005</v>
          </cell>
          <cell r="BP111">
            <v>211484.57</v>
          </cell>
          <cell r="BQ111">
            <v>211869.40999999997</v>
          </cell>
          <cell r="BR111">
            <v>212254.24999999994</v>
          </cell>
          <cell r="BS111">
            <v>215481.70999999996</v>
          </cell>
          <cell r="BT111">
            <v>215866.54999999993</v>
          </cell>
          <cell r="BU111">
            <v>213601.18999999994</v>
          </cell>
          <cell r="BV111">
            <v>213986.02999999991</v>
          </cell>
          <cell r="BW111">
            <v>214370.86999999988</v>
          </cell>
          <cell r="BX111">
            <v>214838.80999999988</v>
          </cell>
          <cell r="BY111">
            <v>215389.84999999989</v>
          </cell>
          <cell r="BZ111">
            <v>218869.36999999991</v>
          </cell>
          <cell r="CA111">
            <v>216767.4499999999</v>
          </cell>
          <cell r="CB111">
            <v>217318.4899999999</v>
          </cell>
          <cell r="CC111">
            <v>217869.52999999991</v>
          </cell>
          <cell r="CD111">
            <v>218420.56999999992</v>
          </cell>
          <cell r="CE111">
            <v>221900.08999999994</v>
          </cell>
          <cell r="CF111">
            <v>222451.12999999995</v>
          </cell>
          <cell r="CG111">
            <v>220349.20999999993</v>
          </cell>
          <cell r="CH111">
            <v>220900.24999999994</v>
          </cell>
          <cell r="CI111">
            <v>221451.28999999998</v>
          </cell>
          <cell r="CJ111">
            <v>222451.12999999995</v>
          </cell>
        </row>
        <row r="112">
          <cell r="A112">
            <v>429413265</v>
          </cell>
          <cell r="B112" t="str">
            <v>429-41-3265</v>
          </cell>
          <cell r="C112">
            <v>3103.9700000000003</v>
          </cell>
          <cell r="D112">
            <v>3568.91</v>
          </cell>
          <cell r="E112">
            <v>3395.41</v>
          </cell>
          <cell r="F112">
            <v>3022.99</v>
          </cell>
          <cell r="G112">
            <v>5715.18</v>
          </cell>
          <cell r="H112">
            <v>3856.67</v>
          </cell>
          <cell r="I112">
            <v>2929.88</v>
          </cell>
          <cell r="J112">
            <v>3164.0299999999997</v>
          </cell>
          <cell r="K112">
            <v>3015.85</v>
          </cell>
          <cell r="L112">
            <v>5338.43</v>
          </cell>
          <cell r="M112">
            <v>2656.14</v>
          </cell>
          <cell r="N112">
            <v>2656.14</v>
          </cell>
          <cell r="O112">
            <v>2520.7200000000003</v>
          </cell>
          <cell r="P112">
            <v>2656.14</v>
          </cell>
          <cell r="Q112">
            <v>2656.14</v>
          </cell>
          <cell r="R112">
            <v>4187.34</v>
          </cell>
          <cell r="S112">
            <v>2791.56</v>
          </cell>
          <cell r="T112">
            <v>2656.14</v>
          </cell>
          <cell r="U112">
            <v>2656.14</v>
          </cell>
          <cell r="V112">
            <v>2792.94</v>
          </cell>
          <cell r="W112">
            <v>2661.66</v>
          </cell>
          <cell r="X112">
            <v>4195.62</v>
          </cell>
          <cell r="Y112">
            <v>2661.66</v>
          </cell>
          <cell r="Z112">
            <v>2526.2399999999998</v>
          </cell>
          <cell r="AA112">
            <v>2715.8199999999997</v>
          </cell>
          <cell r="AB112">
            <v>2905.4</v>
          </cell>
          <cell r="AC112">
            <v>2905.4</v>
          </cell>
          <cell r="AD112">
            <v>4358.1000000000004</v>
          </cell>
          <cell r="AE112">
            <v>2905.4</v>
          </cell>
          <cell r="AF112">
            <v>2905.4</v>
          </cell>
          <cell r="AG112">
            <v>2905.4</v>
          </cell>
          <cell r="AH112">
            <v>2906.79</v>
          </cell>
          <cell r="AI112">
            <v>4366.4400000000005</v>
          </cell>
          <cell r="AJ112">
            <v>2910.96</v>
          </cell>
          <cell r="AK112">
            <v>2910.96</v>
          </cell>
          <cell r="AL112">
            <v>2910.96</v>
          </cell>
          <cell r="AM112">
            <v>2910.96</v>
          </cell>
          <cell r="AN112">
            <v>3002.48</v>
          </cell>
          <cell r="AO112">
            <v>4503.72</v>
          </cell>
          <cell r="AP112">
            <v>3002.48</v>
          </cell>
          <cell r="AQ112">
            <v>3002.48</v>
          </cell>
          <cell r="AR112">
            <v>3002.48</v>
          </cell>
          <cell r="AS112">
            <v>3002.48</v>
          </cell>
          <cell r="AT112">
            <v>4507.8599999999997</v>
          </cell>
          <cell r="AU112">
            <v>3008</v>
          </cell>
          <cell r="AV112">
            <v>2684.62</v>
          </cell>
          <cell r="AW112">
            <v>2646.6400000000003</v>
          </cell>
          <cell r="AX112">
            <v>3004.1800000000003</v>
          </cell>
          <cell r="AY112">
            <v>3051.6400000000003</v>
          </cell>
          <cell r="AZ112">
            <v>2582.1</v>
          </cell>
          <cell r="BA112">
            <v>4244.6900000000005</v>
          </cell>
          <cell r="BB112">
            <v>2168.1400000000003</v>
          </cell>
          <cell r="BC112">
            <v>2816.32</v>
          </cell>
          <cell r="BD112">
            <v>2975.84</v>
          </cell>
          <cell r="BE112">
            <v>2736.74</v>
          </cell>
          <cell r="BF112">
            <v>4059.21</v>
          </cell>
          <cell r="BG112">
            <v>1547.25</v>
          </cell>
          <cell r="BH112">
            <v>2962.67</v>
          </cell>
          <cell r="BI112">
            <v>2901.63</v>
          </cell>
          <cell r="BJ112">
            <v>3100.84</v>
          </cell>
          <cell r="BK112">
            <v>60</v>
          </cell>
          <cell r="BL112">
            <v>114799.92</v>
          </cell>
          <cell r="BM112">
            <v>114233.48999999999</v>
          </cell>
          <cell r="BN112">
            <v>115341.79999999999</v>
          </cell>
          <cell r="BO112">
            <v>115321.29</v>
          </cell>
          <cell r="BP112">
            <v>112608.59</v>
          </cell>
          <cell r="BQ112">
            <v>111754.4</v>
          </cell>
          <cell r="BR112">
            <v>111827</v>
          </cell>
          <cell r="BS112">
            <v>113170.82999999999</v>
          </cell>
          <cell r="BT112">
            <v>113162.98000000001</v>
          </cell>
          <cell r="BU112">
            <v>110509.17</v>
          </cell>
          <cell r="BV112">
            <v>110499.67</v>
          </cell>
          <cell r="BW112">
            <v>110847.70999999999</v>
          </cell>
          <cell r="BX112">
            <v>111378.62999999999</v>
          </cell>
          <cell r="BY112">
            <v>111304.58999999998</v>
          </cell>
          <cell r="BZ112">
            <v>112893.14</v>
          </cell>
          <cell r="CA112">
            <v>110873.94</v>
          </cell>
          <cell r="CB112">
            <v>110898.70000000001</v>
          </cell>
          <cell r="CC112">
            <v>111218.4</v>
          </cell>
          <cell r="CD112">
            <v>111299.00000000001</v>
          </cell>
          <cell r="CE112">
            <v>112565.27000000002</v>
          </cell>
          <cell r="CF112">
            <v>111450.86000000002</v>
          </cell>
          <cell r="CG112">
            <v>110217.91000000002</v>
          </cell>
          <cell r="CH112">
            <v>110457.88000000005</v>
          </cell>
          <cell r="CI112">
            <v>111032.48000000003</v>
          </cell>
          <cell r="CJ112">
            <v>115341.79999999999</v>
          </cell>
        </row>
        <row r="113">
          <cell r="A113">
            <v>429414052</v>
          </cell>
          <cell r="B113" t="str">
            <v>429-41-4052</v>
          </cell>
          <cell r="C113">
            <v>2672.76</v>
          </cell>
          <cell r="D113">
            <v>2712.08</v>
          </cell>
          <cell r="E113">
            <v>2712.08</v>
          </cell>
          <cell r="F113">
            <v>2713.92</v>
          </cell>
          <cell r="G113">
            <v>4073.6400000000003</v>
          </cell>
          <cell r="H113">
            <v>2715.76</v>
          </cell>
          <cell r="I113">
            <v>2715.76</v>
          </cell>
          <cell r="J113">
            <v>2715.76</v>
          </cell>
          <cell r="K113">
            <v>2715.76</v>
          </cell>
          <cell r="L113">
            <v>4073.6400000000003</v>
          </cell>
          <cell r="M113">
            <v>2715.76</v>
          </cell>
          <cell r="N113">
            <v>2643.17</v>
          </cell>
          <cell r="O113">
            <v>2663.4300000000003</v>
          </cell>
          <cell r="P113">
            <v>2513.1800000000003</v>
          </cell>
          <cell r="Q113">
            <v>2715.76</v>
          </cell>
          <cell r="R113">
            <v>4077.3599999999997</v>
          </cell>
          <cell r="S113">
            <v>2719.48</v>
          </cell>
          <cell r="T113">
            <v>2709.35</v>
          </cell>
          <cell r="U113">
            <v>2343.0299999999997</v>
          </cell>
          <cell r="V113">
            <v>2719.48</v>
          </cell>
          <cell r="W113">
            <v>2719.48</v>
          </cell>
          <cell r="X113">
            <v>4079.2200000000003</v>
          </cell>
          <cell r="Y113">
            <v>2719.48</v>
          </cell>
          <cell r="Z113">
            <v>2310.96</v>
          </cell>
          <cell r="AA113">
            <v>2773.48</v>
          </cell>
          <cell r="AB113">
            <v>2768.66</v>
          </cell>
          <cell r="AC113">
            <v>2373.65</v>
          </cell>
          <cell r="AD113">
            <v>4255.9799999999996</v>
          </cell>
          <cell r="AE113">
            <v>2842.24</v>
          </cell>
          <cell r="AF113">
            <v>2842.24</v>
          </cell>
          <cell r="AG113">
            <v>2842.24</v>
          </cell>
          <cell r="AH113">
            <v>2842.24</v>
          </cell>
          <cell r="AI113">
            <v>4263.3599999999997</v>
          </cell>
          <cell r="AJ113">
            <v>2842.24</v>
          </cell>
          <cell r="AK113">
            <v>2842.24</v>
          </cell>
          <cell r="AL113">
            <v>2842.24</v>
          </cell>
          <cell r="AM113">
            <v>2842.24</v>
          </cell>
          <cell r="AN113">
            <v>2926.48</v>
          </cell>
          <cell r="AO113">
            <v>4389.72</v>
          </cell>
          <cell r="AP113">
            <v>2798.19</v>
          </cell>
          <cell r="AQ113">
            <v>2932</v>
          </cell>
          <cell r="AR113">
            <v>2932</v>
          </cell>
          <cell r="AS113">
            <v>2932</v>
          </cell>
          <cell r="AT113">
            <v>4203.6099999999997</v>
          </cell>
          <cell r="AU113">
            <v>2932</v>
          </cell>
          <cell r="AV113">
            <v>2932</v>
          </cell>
          <cell r="AW113">
            <v>2932</v>
          </cell>
          <cell r="AX113">
            <v>2898.73</v>
          </cell>
          <cell r="AY113">
            <v>2975.38</v>
          </cell>
          <cell r="AZ113">
            <v>3018.76</v>
          </cell>
          <cell r="BA113">
            <v>4528.1400000000003</v>
          </cell>
          <cell r="BB113">
            <v>3024.32</v>
          </cell>
          <cell r="BC113">
            <v>3024.32</v>
          </cell>
          <cell r="BD113">
            <v>3024.32</v>
          </cell>
          <cell r="BE113">
            <v>3024.32</v>
          </cell>
          <cell r="BF113">
            <v>4536.4800000000005</v>
          </cell>
          <cell r="BG113">
            <v>3024.32</v>
          </cell>
          <cell r="BH113">
            <v>3024.3199999999997</v>
          </cell>
          <cell r="BI113">
            <v>3024.32</v>
          </cell>
          <cell r="BJ113">
            <v>3024.32</v>
          </cell>
          <cell r="BK113">
            <v>60</v>
          </cell>
          <cell r="BL113">
            <v>105970.59000000005</v>
          </cell>
          <cell r="BM113">
            <v>106184.99000000005</v>
          </cell>
          <cell r="BN113">
            <v>107862.63000000005</v>
          </cell>
          <cell r="BO113">
            <v>107946.90000000005</v>
          </cell>
          <cell r="BP113">
            <v>106805.26000000007</v>
          </cell>
          <cell r="BQ113">
            <v>107021.50000000006</v>
          </cell>
          <cell r="BR113">
            <v>107237.74000000005</v>
          </cell>
          <cell r="BS113">
            <v>108725.59000000004</v>
          </cell>
          <cell r="BT113">
            <v>108941.83000000003</v>
          </cell>
          <cell r="BU113">
            <v>107800.19000000002</v>
          </cell>
          <cell r="BV113">
            <v>108016.43000000002</v>
          </cell>
          <cell r="BW113">
            <v>108271.99</v>
          </cell>
          <cell r="BX113">
            <v>108583.94</v>
          </cell>
          <cell r="BY113">
            <v>109089.51999999997</v>
          </cell>
          <cell r="BZ113">
            <v>110901.89999999998</v>
          </cell>
          <cell r="CA113">
            <v>109848.85999999999</v>
          </cell>
          <cell r="CB113">
            <v>110153.7</v>
          </cell>
          <cell r="CC113">
            <v>110468.67</v>
          </cell>
          <cell r="CD113">
            <v>111149.96000000002</v>
          </cell>
          <cell r="CE113">
            <v>112966.96</v>
          </cell>
          <cell r="CF113">
            <v>113271.80000000002</v>
          </cell>
          <cell r="CG113">
            <v>112216.90000000002</v>
          </cell>
          <cell r="CH113">
            <v>112521.74000000002</v>
          </cell>
          <cell r="CI113">
            <v>113235.10000000003</v>
          </cell>
          <cell r="CJ113">
            <v>113271.80000000002</v>
          </cell>
        </row>
        <row r="114">
          <cell r="A114">
            <v>429434273</v>
          </cell>
          <cell r="B114" t="str">
            <v>429-43-4273</v>
          </cell>
          <cell r="C114">
            <v>3269.62</v>
          </cell>
          <cell r="D114">
            <v>3317.76</v>
          </cell>
          <cell r="E114">
            <v>3317.76</v>
          </cell>
          <cell r="F114">
            <v>3317.76</v>
          </cell>
          <cell r="G114">
            <v>4976.6400000000003</v>
          </cell>
          <cell r="H114">
            <v>3317.76</v>
          </cell>
          <cell r="I114">
            <v>3317.76</v>
          </cell>
          <cell r="J114">
            <v>3317.76</v>
          </cell>
          <cell r="K114">
            <v>3317.76</v>
          </cell>
          <cell r="L114">
            <v>4976.6400000000003</v>
          </cell>
          <cell r="M114">
            <v>3317.76</v>
          </cell>
          <cell r="N114">
            <v>3320.52</v>
          </cell>
          <cell r="O114">
            <v>3321.44</v>
          </cell>
          <cell r="P114">
            <v>3321.44</v>
          </cell>
          <cell r="Q114">
            <v>3321.44</v>
          </cell>
          <cell r="R114">
            <v>4982.16</v>
          </cell>
          <cell r="S114">
            <v>3321.44</v>
          </cell>
          <cell r="T114">
            <v>3321.44</v>
          </cell>
          <cell r="U114">
            <v>3321.44</v>
          </cell>
          <cell r="V114">
            <v>3321.44</v>
          </cell>
          <cell r="W114">
            <v>3321.44</v>
          </cell>
          <cell r="X114">
            <v>4982.16</v>
          </cell>
          <cell r="Y114">
            <v>3321.44</v>
          </cell>
          <cell r="Z114">
            <v>3324.23</v>
          </cell>
          <cell r="AA114">
            <v>3391.2799999999997</v>
          </cell>
          <cell r="AB114">
            <v>3457.4</v>
          </cell>
          <cell r="AC114">
            <v>3457.4</v>
          </cell>
          <cell r="AD114">
            <v>5186.1000000000004</v>
          </cell>
          <cell r="AE114">
            <v>3457.4</v>
          </cell>
          <cell r="AF114">
            <v>3457.4</v>
          </cell>
          <cell r="AG114">
            <v>3457.4</v>
          </cell>
          <cell r="AH114">
            <v>3457.4</v>
          </cell>
          <cell r="AI114">
            <v>5186.1000000000004</v>
          </cell>
          <cell r="AJ114">
            <v>3457.4</v>
          </cell>
          <cell r="AK114">
            <v>2941.55</v>
          </cell>
          <cell r="AL114">
            <v>3468.4700000000003</v>
          </cell>
          <cell r="AM114">
            <v>3472.16</v>
          </cell>
          <cell r="AN114">
            <v>3575.32</v>
          </cell>
          <cell r="AO114">
            <v>5362.9800000000005</v>
          </cell>
          <cell r="AP114">
            <v>3575.32</v>
          </cell>
          <cell r="AQ114">
            <v>3575.32</v>
          </cell>
          <cell r="AR114">
            <v>3575.32</v>
          </cell>
          <cell r="AS114">
            <v>3575.32</v>
          </cell>
          <cell r="AT114">
            <v>5362.9800000000005</v>
          </cell>
          <cell r="AU114">
            <v>3575.32</v>
          </cell>
          <cell r="AV114">
            <v>3575.32</v>
          </cell>
          <cell r="AW114">
            <v>3575.32</v>
          </cell>
          <cell r="AX114">
            <v>3579.46</v>
          </cell>
          <cell r="AY114">
            <v>3633.96</v>
          </cell>
          <cell r="AZ114">
            <v>3687.08</v>
          </cell>
          <cell r="BA114">
            <v>5530.62</v>
          </cell>
          <cell r="BB114">
            <v>3687.08</v>
          </cell>
          <cell r="BC114">
            <v>3687.08</v>
          </cell>
          <cell r="BD114">
            <v>3687.08</v>
          </cell>
          <cell r="BE114">
            <v>3687.08</v>
          </cell>
          <cell r="BF114">
            <v>5530.62</v>
          </cell>
          <cell r="BG114">
            <v>3687.08</v>
          </cell>
          <cell r="BH114">
            <v>3687.08</v>
          </cell>
          <cell r="BI114">
            <v>3687.08</v>
          </cell>
          <cell r="BJ114">
            <v>3691.25</v>
          </cell>
          <cell r="BK114">
            <v>60</v>
          </cell>
          <cell r="BL114">
            <v>130844.85</v>
          </cell>
          <cell r="BM114">
            <v>131102.41</v>
          </cell>
          <cell r="BN114">
            <v>133147.63</v>
          </cell>
          <cell r="BO114">
            <v>133405.19</v>
          </cell>
          <cell r="BP114">
            <v>132003.87</v>
          </cell>
          <cell r="BQ114">
            <v>132261.43000000002</v>
          </cell>
          <cell r="BR114">
            <v>132518.99000000002</v>
          </cell>
          <cell r="BS114">
            <v>134564.21000000002</v>
          </cell>
          <cell r="BT114">
            <v>134821.77000000005</v>
          </cell>
          <cell r="BU114">
            <v>133420.45000000001</v>
          </cell>
          <cell r="BV114">
            <v>133678.01000000004</v>
          </cell>
          <cell r="BW114">
            <v>133936.95000000004</v>
          </cell>
          <cell r="BX114">
            <v>134249.47000000006</v>
          </cell>
          <cell r="BY114">
            <v>134615.11000000007</v>
          </cell>
          <cell r="BZ114">
            <v>136824.29000000007</v>
          </cell>
          <cell r="CA114">
            <v>135529.21000000005</v>
          </cell>
          <cell r="CB114">
            <v>135894.85000000003</v>
          </cell>
          <cell r="CC114">
            <v>136260.49000000005</v>
          </cell>
          <cell r="CD114">
            <v>136626.13000000006</v>
          </cell>
          <cell r="CE114">
            <v>138835.31000000006</v>
          </cell>
          <cell r="CF114">
            <v>139200.95000000007</v>
          </cell>
          <cell r="CG114">
            <v>137905.87000000005</v>
          </cell>
          <cell r="CH114">
            <v>138271.51000000004</v>
          </cell>
          <cell r="CI114">
            <v>138638.53000000003</v>
          </cell>
          <cell r="CJ114">
            <v>139200.95000000007</v>
          </cell>
        </row>
        <row r="115">
          <cell r="A115">
            <v>429436694</v>
          </cell>
          <cell r="B115" t="str">
            <v>429-43-6694</v>
          </cell>
          <cell r="C115">
            <v>3527.66</v>
          </cell>
          <cell r="D115">
            <v>3579.72</v>
          </cell>
          <cell r="E115">
            <v>3579.72</v>
          </cell>
          <cell r="F115">
            <v>3579.72</v>
          </cell>
          <cell r="G115">
            <v>5369.58</v>
          </cell>
          <cell r="H115">
            <v>3579.72</v>
          </cell>
          <cell r="I115">
            <v>3579.72</v>
          </cell>
          <cell r="J115">
            <v>3579.72</v>
          </cell>
          <cell r="K115">
            <v>3579.72</v>
          </cell>
          <cell r="L115">
            <v>5373.26</v>
          </cell>
          <cell r="M115">
            <v>3583.4</v>
          </cell>
          <cell r="N115">
            <v>3583.4</v>
          </cell>
          <cell r="O115">
            <v>3583.4</v>
          </cell>
          <cell r="P115">
            <v>3583.4</v>
          </cell>
          <cell r="Q115">
            <v>3583.4</v>
          </cell>
          <cell r="R115">
            <v>5375.1</v>
          </cell>
          <cell r="S115">
            <v>3583.4</v>
          </cell>
          <cell r="T115">
            <v>3583.4</v>
          </cell>
          <cell r="U115">
            <v>3583.4</v>
          </cell>
          <cell r="V115">
            <v>3583.4</v>
          </cell>
          <cell r="W115">
            <v>3583.4</v>
          </cell>
          <cell r="X115">
            <v>5378.78</v>
          </cell>
          <cell r="Y115">
            <v>3587.08</v>
          </cell>
          <cell r="Z115">
            <v>3587.08</v>
          </cell>
          <cell r="AA115">
            <v>3658.5</v>
          </cell>
          <cell r="AB115">
            <v>3729.92</v>
          </cell>
          <cell r="AC115">
            <v>3729.92</v>
          </cell>
          <cell r="AD115">
            <v>5594.88</v>
          </cell>
          <cell r="AE115">
            <v>3729.92</v>
          </cell>
          <cell r="AF115">
            <v>3729.92</v>
          </cell>
          <cell r="AG115">
            <v>3729.92</v>
          </cell>
          <cell r="AH115">
            <v>3729.92</v>
          </cell>
          <cell r="AI115">
            <v>5594.88</v>
          </cell>
          <cell r="AJ115">
            <v>3733.64</v>
          </cell>
          <cell r="AK115">
            <v>3733.64</v>
          </cell>
          <cell r="AL115">
            <v>3733.64</v>
          </cell>
          <cell r="AM115">
            <v>3733.64</v>
          </cell>
          <cell r="AN115">
            <v>3863.64</v>
          </cell>
          <cell r="AO115">
            <v>5795.46</v>
          </cell>
          <cell r="AP115">
            <v>3863.64</v>
          </cell>
          <cell r="AQ115">
            <v>3863.64</v>
          </cell>
          <cell r="AR115">
            <v>3863.64</v>
          </cell>
          <cell r="AS115">
            <v>3863.64</v>
          </cell>
          <cell r="AT115">
            <v>5795.46</v>
          </cell>
          <cell r="AU115">
            <v>3863.64</v>
          </cell>
          <cell r="AV115">
            <v>3878.4</v>
          </cell>
          <cell r="AW115">
            <v>3878.4</v>
          </cell>
          <cell r="AX115">
            <v>3878.4</v>
          </cell>
          <cell r="AY115">
            <v>3936.1000000000004</v>
          </cell>
          <cell r="AZ115">
            <v>3993.8</v>
          </cell>
          <cell r="BA115">
            <v>5990.7000000000007</v>
          </cell>
          <cell r="BB115">
            <v>3993.8</v>
          </cell>
          <cell r="BC115">
            <v>3993.8</v>
          </cell>
          <cell r="BD115">
            <v>3993.8</v>
          </cell>
          <cell r="BE115">
            <v>3993.8</v>
          </cell>
          <cell r="BF115">
            <v>5990.7000000000007</v>
          </cell>
          <cell r="BG115">
            <v>3993.8</v>
          </cell>
          <cell r="BH115">
            <v>3999.3199999999997</v>
          </cell>
          <cell r="BI115">
            <v>3999.32</v>
          </cell>
          <cell r="BJ115">
            <v>3999.32</v>
          </cell>
          <cell r="BK115">
            <v>60</v>
          </cell>
          <cell r="BL115">
            <v>141725.26000000004</v>
          </cell>
          <cell r="BM115">
            <v>142009.18000000002</v>
          </cell>
          <cell r="BN115">
            <v>144224.92000000001</v>
          </cell>
          <cell r="BO115">
            <v>144508.84000000003</v>
          </cell>
          <cell r="BP115">
            <v>143002.90000000005</v>
          </cell>
          <cell r="BQ115">
            <v>143286.82000000004</v>
          </cell>
          <cell r="BR115">
            <v>143570.74000000005</v>
          </cell>
          <cell r="BS115">
            <v>145786.48000000004</v>
          </cell>
          <cell r="BT115">
            <v>146070.40000000005</v>
          </cell>
          <cell r="BU115">
            <v>144575.54</v>
          </cell>
          <cell r="BV115">
            <v>144870.54</v>
          </cell>
          <cell r="BW115">
            <v>145165.54</v>
          </cell>
          <cell r="BX115">
            <v>145518.24000000002</v>
          </cell>
          <cell r="BY115">
            <v>145928.63999999998</v>
          </cell>
          <cell r="BZ115">
            <v>148335.94</v>
          </cell>
          <cell r="CA115">
            <v>146954.63999999996</v>
          </cell>
          <cell r="CB115">
            <v>147365.03999999998</v>
          </cell>
          <cell r="CC115">
            <v>147775.43999999994</v>
          </cell>
          <cell r="CD115">
            <v>148185.83999999994</v>
          </cell>
          <cell r="CE115">
            <v>150593.13999999996</v>
          </cell>
          <cell r="CF115">
            <v>151003.53999999998</v>
          </cell>
          <cell r="CG115">
            <v>149624.07999999999</v>
          </cell>
          <cell r="CH115">
            <v>150036.32</v>
          </cell>
          <cell r="CI115">
            <v>150448.56</v>
          </cell>
          <cell r="CJ115">
            <v>151003.53999999998</v>
          </cell>
        </row>
        <row r="116">
          <cell r="A116">
            <v>429451927</v>
          </cell>
          <cell r="B116" t="str">
            <v>429-45-1927</v>
          </cell>
          <cell r="C116">
            <v>2599.42</v>
          </cell>
          <cell r="D116">
            <v>3078.36</v>
          </cell>
          <cell r="E116">
            <v>3134.42</v>
          </cell>
          <cell r="F116">
            <v>3199.83</v>
          </cell>
          <cell r="G116">
            <v>4673.6000000000004</v>
          </cell>
          <cell r="H116">
            <v>3078.36</v>
          </cell>
          <cell r="I116">
            <v>2928.87</v>
          </cell>
          <cell r="J116">
            <v>3078.36</v>
          </cell>
          <cell r="K116">
            <v>3078.36</v>
          </cell>
          <cell r="L116">
            <v>4654.91</v>
          </cell>
          <cell r="M116">
            <v>2928.87</v>
          </cell>
          <cell r="N116">
            <v>2933.04</v>
          </cell>
          <cell r="O116">
            <v>2784.94</v>
          </cell>
          <cell r="P116">
            <v>3083.92</v>
          </cell>
          <cell r="Q116">
            <v>3083.92</v>
          </cell>
          <cell r="R116">
            <v>4625.88</v>
          </cell>
          <cell r="S116">
            <v>3083.92</v>
          </cell>
          <cell r="T116">
            <v>3083.92</v>
          </cell>
          <cell r="U116">
            <v>3083.92</v>
          </cell>
          <cell r="V116">
            <v>3083.92</v>
          </cell>
          <cell r="W116">
            <v>3083.92</v>
          </cell>
          <cell r="X116">
            <v>4625.88</v>
          </cell>
          <cell r="Y116">
            <v>2934.4300000000003</v>
          </cell>
          <cell r="Z116">
            <v>2789.08</v>
          </cell>
          <cell r="AA116">
            <v>2999.75</v>
          </cell>
          <cell r="AB116">
            <v>3209.04</v>
          </cell>
          <cell r="AC116">
            <v>3209.04</v>
          </cell>
          <cell r="AD116">
            <v>4813.5599999999995</v>
          </cell>
          <cell r="AE116">
            <v>3209.04</v>
          </cell>
          <cell r="AF116">
            <v>3209.04</v>
          </cell>
          <cell r="AG116">
            <v>3286.76</v>
          </cell>
          <cell r="AH116">
            <v>3364.48</v>
          </cell>
          <cell r="AI116">
            <v>5046.72</v>
          </cell>
          <cell r="AJ116">
            <v>3364.48</v>
          </cell>
          <cell r="AK116">
            <v>3364.48</v>
          </cell>
          <cell r="AL116">
            <v>3368.65</v>
          </cell>
          <cell r="AM116">
            <v>3370.04</v>
          </cell>
          <cell r="AN116">
            <v>3468</v>
          </cell>
          <cell r="AO116">
            <v>5202</v>
          </cell>
          <cell r="AP116">
            <v>3468</v>
          </cell>
          <cell r="AQ116">
            <v>3468</v>
          </cell>
          <cell r="AR116">
            <v>3468</v>
          </cell>
          <cell r="AS116">
            <v>3468</v>
          </cell>
          <cell r="AT116">
            <v>5202</v>
          </cell>
          <cell r="AU116">
            <v>3468</v>
          </cell>
          <cell r="AV116">
            <v>3468</v>
          </cell>
          <cell r="AW116">
            <v>3468</v>
          </cell>
          <cell r="AX116">
            <v>3472.1400000000003</v>
          </cell>
          <cell r="AY116">
            <v>3523.96</v>
          </cell>
          <cell r="AZ116">
            <v>3574.4</v>
          </cell>
          <cell r="BA116">
            <v>5361.6</v>
          </cell>
          <cell r="BB116">
            <v>3574.4</v>
          </cell>
          <cell r="BC116">
            <v>3574.4</v>
          </cell>
          <cell r="BD116">
            <v>3574.4</v>
          </cell>
          <cell r="BE116">
            <v>3574.4</v>
          </cell>
          <cell r="BF116">
            <v>5361.6</v>
          </cell>
          <cell r="BG116">
            <v>3574.4</v>
          </cell>
          <cell r="BH116">
            <v>3574.4</v>
          </cell>
          <cell r="BI116">
            <v>3574.4</v>
          </cell>
          <cell r="BJ116">
            <v>3578.5699999999997</v>
          </cell>
          <cell r="BK116">
            <v>60</v>
          </cell>
          <cell r="BL116">
            <v>121929.70999999993</v>
          </cell>
          <cell r="BM116">
            <v>122319.34999999995</v>
          </cell>
          <cell r="BN116">
            <v>124386.92999999993</v>
          </cell>
          <cell r="BO116">
            <v>124655.09999999993</v>
          </cell>
          <cell r="BP116">
            <v>123449.49999999993</v>
          </cell>
          <cell r="BQ116">
            <v>123839.13999999994</v>
          </cell>
          <cell r="BR116">
            <v>124378.26999999996</v>
          </cell>
          <cell r="BS116">
            <v>126501.90999999996</v>
          </cell>
          <cell r="BT116">
            <v>126891.54999999996</v>
          </cell>
          <cell r="BU116">
            <v>125704.63999999996</v>
          </cell>
          <cell r="BV116">
            <v>126243.76999999997</v>
          </cell>
          <cell r="BW116">
            <v>126782.86999999998</v>
          </cell>
          <cell r="BX116">
            <v>127521.89</v>
          </cell>
          <cell r="BY116">
            <v>128012.36999999998</v>
          </cell>
          <cell r="BZ116">
            <v>130290.05</v>
          </cell>
          <cell r="CA116">
            <v>129238.57</v>
          </cell>
          <cell r="CB116">
            <v>129729.05</v>
          </cell>
          <cell r="CC116">
            <v>130219.53</v>
          </cell>
          <cell r="CD116">
            <v>130710.01000000001</v>
          </cell>
          <cell r="CE116">
            <v>132987.69</v>
          </cell>
          <cell r="CF116">
            <v>133478.17000000001</v>
          </cell>
          <cell r="CG116">
            <v>132426.69</v>
          </cell>
          <cell r="CH116">
            <v>133066.65999999997</v>
          </cell>
          <cell r="CI116">
            <v>133856.15</v>
          </cell>
          <cell r="CJ116">
            <v>133856.15</v>
          </cell>
        </row>
        <row r="117">
          <cell r="A117">
            <v>429458175</v>
          </cell>
          <cell r="B117" t="str">
            <v>429-45-8175</v>
          </cell>
          <cell r="C117">
            <v>2805.7</v>
          </cell>
          <cell r="D117">
            <v>2846.88</v>
          </cell>
          <cell r="E117">
            <v>2846.88</v>
          </cell>
          <cell r="F117">
            <v>2846.88</v>
          </cell>
          <cell r="G117">
            <v>4270.32</v>
          </cell>
          <cell r="H117">
            <v>2846.88</v>
          </cell>
          <cell r="I117">
            <v>2846.88</v>
          </cell>
          <cell r="J117">
            <v>2705.46</v>
          </cell>
          <cell r="K117">
            <v>2705.46</v>
          </cell>
          <cell r="L117">
            <v>4281.3900000000003</v>
          </cell>
          <cell r="M117">
            <v>2861.64</v>
          </cell>
          <cell r="N117">
            <v>2861.64</v>
          </cell>
          <cell r="O117">
            <v>2861.64</v>
          </cell>
          <cell r="P117">
            <v>2861.64</v>
          </cell>
          <cell r="Q117">
            <v>2861.64</v>
          </cell>
          <cell r="R117">
            <v>4292.46</v>
          </cell>
          <cell r="S117">
            <v>2861.64</v>
          </cell>
          <cell r="T117">
            <v>2861.64</v>
          </cell>
          <cell r="U117">
            <v>2861.64</v>
          </cell>
          <cell r="V117">
            <v>2861.64</v>
          </cell>
          <cell r="W117">
            <v>2861.64</v>
          </cell>
          <cell r="X117">
            <v>4296.6000000000004</v>
          </cell>
          <cell r="Y117">
            <v>2867.16</v>
          </cell>
          <cell r="Z117">
            <v>2867.16</v>
          </cell>
          <cell r="AA117">
            <v>2923.7200000000003</v>
          </cell>
          <cell r="AB117">
            <v>2980.28</v>
          </cell>
          <cell r="AC117">
            <v>2980.28</v>
          </cell>
          <cell r="AD117">
            <v>4470.42</v>
          </cell>
          <cell r="AE117">
            <v>2980.28</v>
          </cell>
          <cell r="AF117">
            <v>2980.28</v>
          </cell>
          <cell r="AG117">
            <v>2980.28</v>
          </cell>
          <cell r="AH117">
            <v>2980.28</v>
          </cell>
          <cell r="AI117">
            <v>4470.42</v>
          </cell>
          <cell r="AJ117">
            <v>3084.45</v>
          </cell>
          <cell r="AK117">
            <v>3085.84</v>
          </cell>
          <cell r="AL117">
            <v>2985.84</v>
          </cell>
          <cell r="AM117">
            <v>2985.84</v>
          </cell>
          <cell r="AN117">
            <v>3074.08</v>
          </cell>
          <cell r="AO117">
            <v>4611.12</v>
          </cell>
          <cell r="AP117">
            <v>3074.08</v>
          </cell>
          <cell r="AQ117">
            <v>3074.08</v>
          </cell>
          <cell r="AR117">
            <v>3074.08</v>
          </cell>
          <cell r="AS117">
            <v>3074.08</v>
          </cell>
          <cell r="AT117">
            <v>4611.12</v>
          </cell>
          <cell r="AU117">
            <v>3074.08</v>
          </cell>
          <cell r="AV117">
            <v>3078.2200000000003</v>
          </cell>
          <cell r="AW117">
            <v>3079.6</v>
          </cell>
          <cell r="AX117">
            <v>3079.6</v>
          </cell>
          <cell r="AY117">
            <v>3125.04</v>
          </cell>
          <cell r="AZ117">
            <v>3170.48</v>
          </cell>
          <cell r="BA117">
            <v>4755.72</v>
          </cell>
          <cell r="BB117">
            <v>3170.48</v>
          </cell>
          <cell r="BC117">
            <v>3170.48</v>
          </cell>
          <cell r="BD117">
            <v>3170.48</v>
          </cell>
          <cell r="BE117">
            <v>3170.48</v>
          </cell>
          <cell r="BF117">
            <v>4755.72</v>
          </cell>
          <cell r="BG117">
            <v>3170.48</v>
          </cell>
          <cell r="BH117">
            <v>3174.6499999999996</v>
          </cell>
          <cell r="BI117">
            <v>3176.04</v>
          </cell>
          <cell r="BJ117">
            <v>3176.04</v>
          </cell>
          <cell r="BK117">
            <v>60</v>
          </cell>
          <cell r="BL117">
            <v>113025.01999999997</v>
          </cell>
          <cell r="BM117">
            <v>113252.21999999997</v>
          </cell>
          <cell r="BN117">
            <v>115016.45999999996</v>
          </cell>
          <cell r="BO117">
            <v>115243.65999999997</v>
          </cell>
          <cell r="BP117">
            <v>114047.41999999997</v>
          </cell>
          <cell r="BQ117">
            <v>114274.61999999998</v>
          </cell>
          <cell r="BR117">
            <v>114501.81999999998</v>
          </cell>
          <cell r="BS117">
            <v>116407.47999999998</v>
          </cell>
          <cell r="BT117">
            <v>116776.09999999998</v>
          </cell>
          <cell r="BU117">
            <v>115572.92999999998</v>
          </cell>
          <cell r="BV117">
            <v>115790.88999999998</v>
          </cell>
          <cell r="BW117">
            <v>116008.84999999999</v>
          </cell>
          <cell r="BX117">
            <v>116272.24999999999</v>
          </cell>
          <cell r="BY117">
            <v>116581.08999999998</v>
          </cell>
          <cell r="BZ117">
            <v>118475.16999999998</v>
          </cell>
          <cell r="CA117">
            <v>117353.18999999999</v>
          </cell>
          <cell r="CB117">
            <v>117662.02999999998</v>
          </cell>
          <cell r="CC117">
            <v>117970.86999999998</v>
          </cell>
          <cell r="CD117">
            <v>118279.70999999998</v>
          </cell>
          <cell r="CE117">
            <v>120173.78999999996</v>
          </cell>
          <cell r="CF117">
            <v>120482.62999999998</v>
          </cell>
          <cell r="CG117">
            <v>119360.67999999996</v>
          </cell>
          <cell r="CH117">
            <v>119669.55999999997</v>
          </cell>
          <cell r="CI117">
            <v>119978.43999999997</v>
          </cell>
          <cell r="CJ117">
            <v>120482.62999999998</v>
          </cell>
        </row>
        <row r="118">
          <cell r="A118">
            <v>429459665</v>
          </cell>
          <cell r="B118" t="str">
            <v>429-45-9665</v>
          </cell>
          <cell r="C118">
            <v>4370.7800000000007</v>
          </cell>
          <cell r="D118">
            <v>4433.84</v>
          </cell>
          <cell r="E118">
            <v>4433.84</v>
          </cell>
          <cell r="F118">
            <v>4433.84</v>
          </cell>
          <cell r="G118">
            <v>6650.76</v>
          </cell>
          <cell r="H118">
            <v>4433.84</v>
          </cell>
          <cell r="I118">
            <v>4433.84</v>
          </cell>
          <cell r="J118">
            <v>4433.84</v>
          </cell>
          <cell r="K118">
            <v>4433.84</v>
          </cell>
          <cell r="L118">
            <v>6650.76</v>
          </cell>
          <cell r="M118">
            <v>4433.84</v>
          </cell>
          <cell r="N118">
            <v>4436.6000000000004</v>
          </cell>
          <cell r="O118">
            <v>5413.2999999999993</v>
          </cell>
          <cell r="P118">
            <v>4439.3599999999997</v>
          </cell>
          <cell r="Q118">
            <v>4439.3599999999997</v>
          </cell>
          <cell r="R118">
            <v>6875.4599999999991</v>
          </cell>
          <cell r="S118">
            <v>4872.2</v>
          </cell>
          <cell r="T118">
            <v>4872.2</v>
          </cell>
          <cell r="U118">
            <v>4872.2</v>
          </cell>
          <cell r="V118">
            <v>4872.2</v>
          </cell>
          <cell r="W118">
            <v>4872.2</v>
          </cell>
          <cell r="X118">
            <v>7308.2999999999993</v>
          </cell>
          <cell r="Y118">
            <v>4872.2</v>
          </cell>
          <cell r="Z118">
            <v>4874.9799999999996</v>
          </cell>
          <cell r="AA118">
            <v>4984.88</v>
          </cell>
          <cell r="AB118">
            <v>5092</v>
          </cell>
          <cell r="AC118">
            <v>5092</v>
          </cell>
          <cell r="AD118">
            <v>7638</v>
          </cell>
          <cell r="AE118">
            <v>5092</v>
          </cell>
          <cell r="AF118">
            <v>5092</v>
          </cell>
          <cell r="AG118">
            <v>5092</v>
          </cell>
          <cell r="AH118">
            <v>5092</v>
          </cell>
          <cell r="AI118">
            <v>7638</v>
          </cell>
          <cell r="AJ118">
            <v>5092</v>
          </cell>
          <cell r="AK118">
            <v>5092</v>
          </cell>
          <cell r="AL118">
            <v>5094.76</v>
          </cell>
          <cell r="AM118">
            <v>5097.5200000000004</v>
          </cell>
          <cell r="AN118">
            <v>5246.76</v>
          </cell>
          <cell r="AO118">
            <v>7870.14</v>
          </cell>
          <cell r="AP118">
            <v>5246.76</v>
          </cell>
          <cell r="AQ118">
            <v>5246.76</v>
          </cell>
          <cell r="AR118">
            <v>5246.76</v>
          </cell>
          <cell r="AS118">
            <v>5246.76</v>
          </cell>
          <cell r="AT118">
            <v>7870.14</v>
          </cell>
          <cell r="AU118">
            <v>5246.76</v>
          </cell>
          <cell r="AV118">
            <v>5246.76</v>
          </cell>
          <cell r="AW118">
            <v>5246.76</v>
          </cell>
          <cell r="AX118">
            <v>5249.54</v>
          </cell>
          <cell r="AY118">
            <v>5333.0599999999995</v>
          </cell>
          <cell r="AZ118">
            <v>5413.8</v>
          </cell>
          <cell r="BA118">
            <v>8120.7000000000007</v>
          </cell>
          <cell r="BB118">
            <v>5413.8</v>
          </cell>
          <cell r="BC118">
            <v>5413.8</v>
          </cell>
          <cell r="BD118">
            <v>5413.8</v>
          </cell>
          <cell r="BE118">
            <v>5413.8</v>
          </cell>
          <cell r="BF118">
            <v>8120.7000000000007</v>
          </cell>
          <cell r="BG118">
            <v>5413.8</v>
          </cell>
          <cell r="BH118">
            <v>5413.8</v>
          </cell>
          <cell r="BI118">
            <v>5413.8</v>
          </cell>
          <cell r="BJ118">
            <v>5416.5599999999995</v>
          </cell>
          <cell r="BK118">
            <v>60</v>
          </cell>
          <cell r="BL118">
            <v>186981.96</v>
          </cell>
          <cell r="BM118">
            <v>187794.88</v>
          </cell>
          <cell r="BN118">
            <v>191231.18000000002</v>
          </cell>
          <cell r="BO118">
            <v>192044.1</v>
          </cell>
          <cell r="BP118">
            <v>190640.10000000003</v>
          </cell>
          <cell r="BQ118">
            <v>191453.02000000005</v>
          </cell>
          <cell r="BR118">
            <v>192265.94000000003</v>
          </cell>
          <cell r="BS118">
            <v>195702.24000000005</v>
          </cell>
          <cell r="BT118">
            <v>196515.16000000006</v>
          </cell>
          <cell r="BU118">
            <v>195111.16000000006</v>
          </cell>
          <cell r="BV118">
            <v>195924.08000000007</v>
          </cell>
          <cell r="BW118">
            <v>196737.02000000011</v>
          </cell>
          <cell r="BX118">
            <v>196656.78000000009</v>
          </cell>
          <cell r="BY118">
            <v>197631.22000000006</v>
          </cell>
          <cell r="BZ118">
            <v>201312.56000000008</v>
          </cell>
          <cell r="CA118">
            <v>199850.90000000002</v>
          </cell>
          <cell r="CB118">
            <v>200392.50000000003</v>
          </cell>
          <cell r="CC118">
            <v>200934.1</v>
          </cell>
          <cell r="CD118">
            <v>201475.69999999998</v>
          </cell>
          <cell r="CE118">
            <v>204724.19999999998</v>
          </cell>
          <cell r="CF118">
            <v>205265.79999999996</v>
          </cell>
          <cell r="CG118">
            <v>203371.29999999993</v>
          </cell>
          <cell r="CH118">
            <v>203912.89999999991</v>
          </cell>
          <cell r="CI118">
            <v>204454.47999999989</v>
          </cell>
          <cell r="CJ118">
            <v>205265.79999999996</v>
          </cell>
        </row>
        <row r="119">
          <cell r="A119">
            <v>429470474</v>
          </cell>
          <cell r="B119" t="str">
            <v>429-47-0474</v>
          </cell>
          <cell r="C119">
            <v>4543.71</v>
          </cell>
          <cell r="D119">
            <v>4529.16</v>
          </cell>
          <cell r="E119">
            <v>4223.03</v>
          </cell>
          <cell r="F119">
            <v>4321.76</v>
          </cell>
          <cell r="G119">
            <v>7307.21</v>
          </cell>
          <cell r="H119">
            <v>4845.13</v>
          </cell>
          <cell r="I119">
            <v>4687.1499999999996</v>
          </cell>
          <cell r="J119">
            <v>4529.16</v>
          </cell>
          <cell r="K119">
            <v>4015.66</v>
          </cell>
          <cell r="L119">
            <v>6589.11</v>
          </cell>
          <cell r="M119">
            <v>3112.68</v>
          </cell>
          <cell r="N119">
            <v>3112.68</v>
          </cell>
          <cell r="O119">
            <v>3112.68</v>
          </cell>
          <cell r="P119">
            <v>3270.68</v>
          </cell>
          <cell r="Q119">
            <v>3270.68</v>
          </cell>
          <cell r="R119">
            <v>4896.1499999999996</v>
          </cell>
          <cell r="S119">
            <v>3270.68</v>
          </cell>
          <cell r="T119">
            <v>3112.68</v>
          </cell>
          <cell r="U119">
            <v>3112.68</v>
          </cell>
          <cell r="V119">
            <v>3270.68</v>
          </cell>
          <cell r="W119">
            <v>3112.68</v>
          </cell>
          <cell r="X119">
            <v>4908.7999999999993</v>
          </cell>
          <cell r="Y119">
            <v>3118.24</v>
          </cell>
          <cell r="Z119">
            <v>2960.24</v>
          </cell>
          <cell r="AA119">
            <v>3181.4399999999996</v>
          </cell>
          <cell r="AB119">
            <v>3402.64</v>
          </cell>
          <cell r="AC119">
            <v>3402.64</v>
          </cell>
          <cell r="AD119">
            <v>5083.42</v>
          </cell>
          <cell r="AE119">
            <v>3402.64</v>
          </cell>
          <cell r="AF119">
            <v>3402.64</v>
          </cell>
          <cell r="AG119">
            <v>3402.64</v>
          </cell>
          <cell r="AH119">
            <v>3402.64</v>
          </cell>
          <cell r="AI119">
            <v>5103.96</v>
          </cell>
          <cell r="AJ119">
            <v>3405.3999999999996</v>
          </cell>
          <cell r="AK119">
            <v>3408.16</v>
          </cell>
          <cell r="AL119">
            <v>3408.16</v>
          </cell>
          <cell r="AM119">
            <v>3408.16</v>
          </cell>
          <cell r="AN119">
            <v>3531.36</v>
          </cell>
          <cell r="AO119">
            <v>5286.39</v>
          </cell>
          <cell r="AP119">
            <v>3515.38</v>
          </cell>
          <cell r="AQ119">
            <v>3531.36</v>
          </cell>
          <cell r="AR119">
            <v>3531.36</v>
          </cell>
          <cell r="AS119">
            <v>3531.36</v>
          </cell>
          <cell r="AT119">
            <v>5297.04</v>
          </cell>
          <cell r="AU119">
            <v>3531.36</v>
          </cell>
          <cell r="AV119">
            <v>3534.1400000000003</v>
          </cell>
          <cell r="AW119">
            <v>3536.92</v>
          </cell>
          <cell r="AX119">
            <v>3536.92</v>
          </cell>
          <cell r="AY119">
            <v>3588.08</v>
          </cell>
          <cell r="AZ119">
            <v>3639.24</v>
          </cell>
          <cell r="BA119">
            <v>5436.91</v>
          </cell>
          <cell r="BB119">
            <v>3639.24</v>
          </cell>
          <cell r="BC119">
            <v>3628.27</v>
          </cell>
          <cell r="BD119">
            <v>3622.7799999999997</v>
          </cell>
          <cell r="BE119">
            <v>3639.24</v>
          </cell>
          <cell r="BF119">
            <v>5458.86</v>
          </cell>
          <cell r="BG119">
            <v>3639.24</v>
          </cell>
          <cell r="BH119">
            <v>3642</v>
          </cell>
          <cell r="BI119">
            <v>3644.76</v>
          </cell>
          <cell r="BJ119">
            <v>3644.76</v>
          </cell>
          <cell r="BK119">
            <v>60</v>
          </cell>
          <cell r="BL119">
            <v>140104.13999999998</v>
          </cell>
          <cell r="BM119">
            <v>139106.33999999997</v>
          </cell>
          <cell r="BN119">
            <v>140169.70000000001</v>
          </cell>
          <cell r="BO119">
            <v>139363.32000000004</v>
          </cell>
          <cell r="BP119">
            <v>135587.47</v>
          </cell>
          <cell r="BQ119">
            <v>134273.70000000001</v>
          </cell>
          <cell r="BR119">
            <v>133117.91</v>
          </cell>
          <cell r="BS119">
            <v>133885.79</v>
          </cell>
          <cell r="BT119">
            <v>133401.49</v>
          </cell>
          <cell r="BU119">
            <v>130346.52</v>
          </cell>
          <cell r="BV119">
            <v>130770.76</v>
          </cell>
          <cell r="BW119">
            <v>131195</v>
          </cell>
          <cell r="BX119">
            <v>131670.39999999999</v>
          </cell>
          <cell r="BY119">
            <v>132038.96</v>
          </cell>
          <cell r="BZ119">
            <v>134205.19</v>
          </cell>
          <cell r="CA119">
            <v>132948.28</v>
          </cell>
          <cell r="CB119">
            <v>133305.87</v>
          </cell>
          <cell r="CC119">
            <v>133815.97000000003</v>
          </cell>
          <cell r="CD119">
            <v>134342.53000000003</v>
          </cell>
          <cell r="CE119">
            <v>136530.71000000002</v>
          </cell>
          <cell r="CF119">
            <v>137057.27000000002</v>
          </cell>
          <cell r="CG119">
            <v>135790.47000000003</v>
          </cell>
          <cell r="CH119">
            <v>136316.99000000002</v>
          </cell>
          <cell r="CI119">
            <v>137001.51000000004</v>
          </cell>
          <cell r="CJ119">
            <v>140169.70000000001</v>
          </cell>
        </row>
        <row r="120">
          <cell r="A120">
            <v>429470581</v>
          </cell>
          <cell r="B120" t="str">
            <v>429-47-0581</v>
          </cell>
          <cell r="C120">
            <v>3205.12</v>
          </cell>
          <cell r="D120">
            <v>3251.16</v>
          </cell>
          <cell r="E120">
            <v>3251.16</v>
          </cell>
          <cell r="F120">
            <v>3251.16</v>
          </cell>
          <cell r="G120">
            <v>4876.74</v>
          </cell>
          <cell r="H120">
            <v>3251.16</v>
          </cell>
          <cell r="I120">
            <v>3255.33</v>
          </cell>
          <cell r="J120">
            <v>2466.0699999999997</v>
          </cell>
          <cell r="K120">
            <v>3256.72</v>
          </cell>
          <cell r="L120">
            <v>4885.08</v>
          </cell>
          <cell r="M120">
            <v>3256.72</v>
          </cell>
          <cell r="N120">
            <v>3256.72</v>
          </cell>
          <cell r="O120">
            <v>3256.72</v>
          </cell>
          <cell r="P120">
            <v>3256.72</v>
          </cell>
          <cell r="Q120">
            <v>3256.72</v>
          </cell>
          <cell r="R120">
            <v>4885.08</v>
          </cell>
          <cell r="S120">
            <v>3256.72</v>
          </cell>
          <cell r="T120">
            <v>3256.72</v>
          </cell>
          <cell r="U120">
            <v>3260.8599999999997</v>
          </cell>
          <cell r="V120">
            <v>3262.24</v>
          </cell>
          <cell r="W120">
            <v>3262.24</v>
          </cell>
          <cell r="X120">
            <v>4893.3599999999997</v>
          </cell>
          <cell r="Y120">
            <v>3262.24</v>
          </cell>
          <cell r="Z120">
            <v>3262.24</v>
          </cell>
          <cell r="AA120">
            <v>3322.4799999999996</v>
          </cell>
          <cell r="AB120">
            <v>3382.72</v>
          </cell>
          <cell r="AC120">
            <v>3382.72</v>
          </cell>
          <cell r="AD120">
            <v>5074.08</v>
          </cell>
          <cell r="AE120">
            <v>3382.72</v>
          </cell>
          <cell r="AF120">
            <v>3382.72</v>
          </cell>
          <cell r="AG120">
            <v>3386.8900000000003</v>
          </cell>
          <cell r="AH120">
            <v>3388.28</v>
          </cell>
          <cell r="AI120">
            <v>5082.42</v>
          </cell>
          <cell r="AJ120">
            <v>3388.28</v>
          </cell>
          <cell r="AK120">
            <v>3388.28</v>
          </cell>
          <cell r="AL120">
            <v>3388.28</v>
          </cell>
          <cell r="AM120">
            <v>3388.28</v>
          </cell>
          <cell r="AN120">
            <v>3490.04</v>
          </cell>
          <cell r="AO120">
            <v>5235.0599999999995</v>
          </cell>
          <cell r="AP120">
            <v>3490.04</v>
          </cell>
          <cell r="AQ120">
            <v>3490.04</v>
          </cell>
          <cell r="AR120">
            <v>3490.04</v>
          </cell>
          <cell r="AS120">
            <v>3494.1800000000003</v>
          </cell>
          <cell r="AT120">
            <v>5243.34</v>
          </cell>
          <cell r="AU120">
            <v>3495.56</v>
          </cell>
          <cell r="AV120">
            <v>3495.56</v>
          </cell>
          <cell r="AW120">
            <v>3495.56</v>
          </cell>
          <cell r="AX120">
            <v>3495.56</v>
          </cell>
          <cell r="AY120">
            <v>3546.3199999999997</v>
          </cell>
          <cell r="AZ120">
            <v>3597.08</v>
          </cell>
          <cell r="BA120">
            <v>5395.62</v>
          </cell>
          <cell r="BB120">
            <v>3597.08</v>
          </cell>
          <cell r="BC120">
            <v>3597.08</v>
          </cell>
          <cell r="BD120">
            <v>3597.08</v>
          </cell>
          <cell r="BE120">
            <v>3601.25</v>
          </cell>
          <cell r="BF120">
            <v>5403.96</v>
          </cell>
          <cell r="BG120">
            <v>3602.64</v>
          </cell>
          <cell r="BH120">
            <v>3602.6400000000003</v>
          </cell>
          <cell r="BI120">
            <v>3602.64</v>
          </cell>
          <cell r="BJ120">
            <v>3602.64</v>
          </cell>
          <cell r="BK120">
            <v>60</v>
          </cell>
          <cell r="BL120">
            <v>127968.03000000003</v>
          </cell>
          <cell r="BM120">
            <v>128206.91</v>
          </cell>
          <cell r="BN120">
            <v>130190.81</v>
          </cell>
          <cell r="BO120">
            <v>130429.68999999999</v>
          </cell>
          <cell r="BP120">
            <v>129042.98999999998</v>
          </cell>
          <cell r="BQ120">
            <v>129281.86999999997</v>
          </cell>
          <cell r="BR120">
            <v>129520.71999999997</v>
          </cell>
          <cell r="BS120">
            <v>132297.98999999996</v>
          </cell>
          <cell r="BT120">
            <v>132536.82999999996</v>
          </cell>
          <cell r="BU120">
            <v>131147.30999999997</v>
          </cell>
          <cell r="BV120">
            <v>131386.14999999997</v>
          </cell>
          <cell r="BW120">
            <v>131624.98999999996</v>
          </cell>
          <cell r="BX120">
            <v>131914.58999999997</v>
          </cell>
          <cell r="BY120">
            <v>132254.94999999995</v>
          </cell>
          <cell r="BZ120">
            <v>134393.84999999998</v>
          </cell>
          <cell r="CA120">
            <v>133105.84999999995</v>
          </cell>
          <cell r="CB120">
            <v>133446.20999999993</v>
          </cell>
          <cell r="CC120">
            <v>133786.56999999998</v>
          </cell>
          <cell r="CD120">
            <v>134126.95999999996</v>
          </cell>
          <cell r="CE120">
            <v>136268.67999999996</v>
          </cell>
          <cell r="CF120">
            <v>136609.07999999999</v>
          </cell>
          <cell r="CG120">
            <v>135318.35999999999</v>
          </cell>
          <cell r="CH120">
            <v>135658.76</v>
          </cell>
          <cell r="CI120">
            <v>135999.16</v>
          </cell>
          <cell r="CJ120">
            <v>136609.07999999999</v>
          </cell>
        </row>
        <row r="121">
          <cell r="A121">
            <v>429493008</v>
          </cell>
          <cell r="B121" t="str">
            <v>429-49-3008</v>
          </cell>
          <cell r="C121">
            <v>2882.38</v>
          </cell>
          <cell r="D121">
            <v>2856.26</v>
          </cell>
          <cell r="E121">
            <v>2634.56</v>
          </cell>
          <cell r="F121">
            <v>3063.1800000000003</v>
          </cell>
          <cell r="G121">
            <v>4724.54</v>
          </cell>
          <cell r="H121">
            <v>3113.04</v>
          </cell>
          <cell r="I121">
            <v>2817.44</v>
          </cell>
          <cell r="J121">
            <v>3142.6</v>
          </cell>
          <cell r="K121">
            <v>2595.7399999999998</v>
          </cell>
          <cell r="L121">
            <v>3782.76</v>
          </cell>
          <cell r="M121">
            <v>2285.3599999999997</v>
          </cell>
          <cell r="N121">
            <v>2403.6</v>
          </cell>
          <cell r="O121">
            <v>2403.6</v>
          </cell>
          <cell r="P121">
            <v>2285.3599999999997</v>
          </cell>
          <cell r="Q121">
            <v>2285.3599999999997</v>
          </cell>
          <cell r="R121">
            <v>3605.3999999999996</v>
          </cell>
          <cell r="S121">
            <v>2407.77</v>
          </cell>
          <cell r="T121">
            <v>2290.92</v>
          </cell>
          <cell r="U121">
            <v>2409.16</v>
          </cell>
          <cell r="V121">
            <v>2409.16</v>
          </cell>
          <cell r="W121">
            <v>2409.16</v>
          </cell>
          <cell r="X121">
            <v>3613.74</v>
          </cell>
          <cell r="Y121">
            <v>2409.16</v>
          </cell>
          <cell r="Z121">
            <v>2290.92</v>
          </cell>
          <cell r="AA121">
            <v>2456.46</v>
          </cell>
          <cell r="AB121">
            <v>2380.79</v>
          </cell>
          <cell r="AC121">
            <v>2380.79</v>
          </cell>
          <cell r="AD121">
            <v>3755.6400000000003</v>
          </cell>
          <cell r="AE121">
            <v>2507.9</v>
          </cell>
          <cell r="AF121">
            <v>2509.2800000000002</v>
          </cell>
          <cell r="AG121">
            <v>2509.2800000000002</v>
          </cell>
          <cell r="AH121">
            <v>2509.2800000000002</v>
          </cell>
          <cell r="AI121">
            <v>3763.92</v>
          </cell>
          <cell r="AJ121">
            <v>2509.2800000000002</v>
          </cell>
          <cell r="AK121">
            <v>2509.2800000000002</v>
          </cell>
          <cell r="AL121">
            <v>2509.2800000000002</v>
          </cell>
          <cell r="AM121">
            <v>2509.2800000000002</v>
          </cell>
          <cell r="AN121">
            <v>2601.52</v>
          </cell>
          <cell r="AO121">
            <v>3902.2799999999997</v>
          </cell>
          <cell r="AP121">
            <v>2601.52</v>
          </cell>
          <cell r="AQ121">
            <v>2605.69</v>
          </cell>
          <cell r="AR121">
            <v>2607.08</v>
          </cell>
          <cell r="AS121">
            <v>2607.08</v>
          </cell>
          <cell r="AT121">
            <v>3910.62</v>
          </cell>
          <cell r="AU121">
            <v>2607.08</v>
          </cell>
          <cell r="AV121">
            <v>2607.08</v>
          </cell>
          <cell r="AW121">
            <v>2607.08</v>
          </cell>
          <cell r="AX121">
            <v>2607.08</v>
          </cell>
          <cell r="AY121">
            <v>2645.34</v>
          </cell>
          <cell r="AZ121">
            <v>2683.6</v>
          </cell>
          <cell r="BA121">
            <v>4025.3999999999996</v>
          </cell>
          <cell r="BB121">
            <v>2683.6</v>
          </cell>
          <cell r="BC121">
            <v>2687.74</v>
          </cell>
          <cell r="BD121">
            <v>2689.12</v>
          </cell>
          <cell r="BE121">
            <v>2689.12</v>
          </cell>
          <cell r="BF121">
            <v>4033.68</v>
          </cell>
          <cell r="BG121">
            <v>2689.12</v>
          </cell>
          <cell r="BH121">
            <v>2689.12</v>
          </cell>
          <cell r="BI121">
            <v>2689.12</v>
          </cell>
          <cell r="BJ121">
            <v>2689.12</v>
          </cell>
          <cell r="BK121">
            <v>60</v>
          </cell>
          <cell r="BL121">
            <v>99049.249999999971</v>
          </cell>
          <cell r="BM121">
            <v>98794.50999999998</v>
          </cell>
          <cell r="BN121">
            <v>100062.22999999998</v>
          </cell>
          <cell r="BO121">
            <v>99600.569999999992</v>
          </cell>
          <cell r="BP121">
            <v>97481.719999999987</v>
          </cell>
          <cell r="BQ121">
            <v>96975.76</v>
          </cell>
          <cell r="BR121">
            <v>96765.4</v>
          </cell>
          <cell r="BS121">
            <v>97533.42</v>
          </cell>
          <cell r="BT121">
            <v>97544.760000000009</v>
          </cell>
          <cell r="BU121">
            <v>96369.08</v>
          </cell>
          <cell r="BV121">
            <v>96690.8</v>
          </cell>
          <cell r="BW121">
            <v>96894.280000000013</v>
          </cell>
          <cell r="BX121">
            <v>97136.02</v>
          </cell>
          <cell r="BY121">
            <v>97534.260000000009</v>
          </cell>
          <cell r="BZ121">
            <v>99274.299999999988</v>
          </cell>
          <cell r="CA121">
            <v>98352.499999999985</v>
          </cell>
          <cell r="CB121">
            <v>98632.47</v>
          </cell>
          <cell r="CC121">
            <v>99030.67</v>
          </cell>
          <cell r="CD121">
            <v>99310.62999999999</v>
          </cell>
          <cell r="CE121">
            <v>100935.15</v>
          </cell>
          <cell r="CF121">
            <v>101215.10999999999</v>
          </cell>
          <cell r="CG121">
            <v>100290.48999999998</v>
          </cell>
          <cell r="CH121">
            <v>100570.44999999997</v>
          </cell>
          <cell r="CI121">
            <v>100968.64999999997</v>
          </cell>
          <cell r="CJ121">
            <v>101215.10999999999</v>
          </cell>
        </row>
        <row r="122">
          <cell r="A122">
            <v>429530350</v>
          </cell>
          <cell r="B122" t="str">
            <v>429-53-0350</v>
          </cell>
          <cell r="C122">
            <v>3951.5600000000004</v>
          </cell>
          <cell r="D122">
            <v>4009.76</v>
          </cell>
          <cell r="E122">
            <v>4009.76</v>
          </cell>
          <cell r="F122">
            <v>4010.69</v>
          </cell>
          <cell r="G122">
            <v>6020.22</v>
          </cell>
          <cell r="H122">
            <v>4013.48</v>
          </cell>
          <cell r="I122">
            <v>4013.48</v>
          </cell>
          <cell r="J122">
            <v>4013.48</v>
          </cell>
          <cell r="K122">
            <v>4013.48</v>
          </cell>
          <cell r="L122">
            <v>6020.22</v>
          </cell>
          <cell r="M122">
            <v>4013.48</v>
          </cell>
          <cell r="N122">
            <v>4013.48</v>
          </cell>
          <cell r="O122">
            <v>4013.48</v>
          </cell>
          <cell r="P122">
            <v>4013.48</v>
          </cell>
          <cell r="Q122">
            <v>4013.48</v>
          </cell>
          <cell r="R122">
            <v>6031.29</v>
          </cell>
          <cell r="S122">
            <v>4028.24</v>
          </cell>
          <cell r="T122">
            <v>4028.24</v>
          </cell>
          <cell r="U122">
            <v>4028.24</v>
          </cell>
          <cell r="V122">
            <v>4028.24</v>
          </cell>
          <cell r="W122">
            <v>4028.24</v>
          </cell>
          <cell r="X122">
            <v>6042.36</v>
          </cell>
          <cell r="Y122">
            <v>4028.24</v>
          </cell>
          <cell r="Z122">
            <v>4028.24</v>
          </cell>
          <cell r="AA122">
            <v>4108.12</v>
          </cell>
          <cell r="AB122">
            <v>4188</v>
          </cell>
          <cell r="AC122">
            <v>4188</v>
          </cell>
          <cell r="AD122">
            <v>6286.14</v>
          </cell>
          <cell r="AE122">
            <v>4193.5200000000004</v>
          </cell>
          <cell r="AF122">
            <v>4193.5200000000004</v>
          </cell>
          <cell r="AG122">
            <v>4193.5200000000004</v>
          </cell>
          <cell r="AH122">
            <v>4193.5200000000004</v>
          </cell>
          <cell r="AI122">
            <v>6290.2800000000007</v>
          </cell>
          <cell r="AJ122">
            <v>4193.5200000000004</v>
          </cell>
          <cell r="AK122">
            <v>4193.5200000000004</v>
          </cell>
          <cell r="AL122">
            <v>4193.5200000000004</v>
          </cell>
          <cell r="AM122">
            <v>4193.5200000000004</v>
          </cell>
          <cell r="AN122">
            <v>4318.16</v>
          </cell>
          <cell r="AO122">
            <v>6477.24</v>
          </cell>
          <cell r="AP122">
            <v>4322.33</v>
          </cell>
          <cell r="AQ122">
            <v>4323.72</v>
          </cell>
          <cell r="AR122">
            <v>4323.72</v>
          </cell>
          <cell r="AS122">
            <v>4323.72</v>
          </cell>
          <cell r="AT122">
            <v>6485.58</v>
          </cell>
          <cell r="AU122">
            <v>4323.72</v>
          </cell>
          <cell r="AV122">
            <v>4323.72</v>
          </cell>
          <cell r="AW122">
            <v>4323.72</v>
          </cell>
          <cell r="AX122">
            <v>4323.72</v>
          </cell>
          <cell r="AY122">
            <v>4387.8999999999996</v>
          </cell>
          <cell r="AZ122">
            <v>4452.08</v>
          </cell>
          <cell r="BA122">
            <v>6678.12</v>
          </cell>
          <cell r="BB122">
            <v>4456.22</v>
          </cell>
          <cell r="BC122">
            <v>4457.6000000000004</v>
          </cell>
          <cell r="BD122">
            <v>4457.6000000000004</v>
          </cell>
          <cell r="BE122">
            <v>4457.6000000000004</v>
          </cell>
          <cell r="BF122">
            <v>6686.4000000000005</v>
          </cell>
          <cell r="BG122">
            <v>4457.6000000000004</v>
          </cell>
          <cell r="BH122">
            <v>4457.6000000000004</v>
          </cell>
          <cell r="BI122">
            <v>4457.6000000000004</v>
          </cell>
          <cell r="BJ122">
            <v>4457.6000000000004</v>
          </cell>
          <cell r="BK122">
            <v>60</v>
          </cell>
          <cell r="BL122">
            <v>159072</v>
          </cell>
          <cell r="BM122">
            <v>159380.40000000002</v>
          </cell>
          <cell r="BN122">
            <v>161847.88</v>
          </cell>
          <cell r="BO122">
            <v>162159.51999999999</v>
          </cell>
          <cell r="BP122">
            <v>160463.01999999999</v>
          </cell>
          <cell r="BQ122">
            <v>160773.25999999998</v>
          </cell>
          <cell r="BR122">
            <v>161083.5</v>
          </cell>
          <cell r="BS122">
            <v>163555.59999999998</v>
          </cell>
          <cell r="BT122">
            <v>163865.84</v>
          </cell>
          <cell r="BU122">
            <v>162169.34000000003</v>
          </cell>
          <cell r="BV122">
            <v>162479.58000000002</v>
          </cell>
          <cell r="BW122">
            <v>162789.82000000004</v>
          </cell>
          <cell r="BX122">
            <v>163164.24000000002</v>
          </cell>
          <cell r="BY122">
            <v>163602.84000000003</v>
          </cell>
          <cell r="BZ122">
            <v>166267.48000000001</v>
          </cell>
          <cell r="CA122">
            <v>164692.41</v>
          </cell>
          <cell r="CB122">
            <v>165121.77000000002</v>
          </cell>
          <cell r="CC122">
            <v>165551.13000000003</v>
          </cell>
          <cell r="CD122">
            <v>165980.49000000005</v>
          </cell>
          <cell r="CE122">
            <v>168638.65000000005</v>
          </cell>
          <cell r="CF122">
            <v>169068.01000000004</v>
          </cell>
          <cell r="CG122">
            <v>167483.25000000006</v>
          </cell>
          <cell r="CH122">
            <v>167912.61000000004</v>
          </cell>
          <cell r="CI122">
            <v>168341.97000000006</v>
          </cell>
          <cell r="CJ122">
            <v>169068.01000000004</v>
          </cell>
        </row>
        <row r="123">
          <cell r="A123">
            <v>429531093</v>
          </cell>
          <cell r="B123" t="str">
            <v>429-53-1093</v>
          </cell>
          <cell r="C123">
            <v>2925.68</v>
          </cell>
          <cell r="D123">
            <v>2967.68</v>
          </cell>
          <cell r="E123">
            <v>3039.8</v>
          </cell>
          <cell r="F123">
            <v>3418.4</v>
          </cell>
          <cell r="G123">
            <v>4586.74</v>
          </cell>
          <cell r="H123">
            <v>3376.09</v>
          </cell>
          <cell r="I123">
            <v>2973.2</v>
          </cell>
          <cell r="J123">
            <v>2973.2</v>
          </cell>
          <cell r="K123">
            <v>2973.2</v>
          </cell>
          <cell r="L123">
            <v>4694.17</v>
          </cell>
          <cell r="M123">
            <v>3117.43</v>
          </cell>
          <cell r="N123">
            <v>3045.3199999999997</v>
          </cell>
          <cell r="O123">
            <v>2973.2</v>
          </cell>
          <cell r="P123">
            <v>2973.2</v>
          </cell>
          <cell r="Q123">
            <v>2973.2</v>
          </cell>
          <cell r="R123">
            <v>4459.7999999999993</v>
          </cell>
          <cell r="S123">
            <v>2973.2</v>
          </cell>
          <cell r="T123">
            <v>2885.84</v>
          </cell>
          <cell r="U123">
            <v>2978.76</v>
          </cell>
          <cell r="V123">
            <v>2978.76</v>
          </cell>
          <cell r="W123">
            <v>2906.6400000000003</v>
          </cell>
          <cell r="X123">
            <v>4468.1400000000003</v>
          </cell>
          <cell r="Y123">
            <v>2978.76</v>
          </cell>
          <cell r="Z123">
            <v>2978.76</v>
          </cell>
          <cell r="AA123">
            <v>3036.46</v>
          </cell>
          <cell r="AB123">
            <v>3094.16</v>
          </cell>
          <cell r="AC123">
            <v>3094.16</v>
          </cell>
          <cell r="AD123">
            <v>4641.24</v>
          </cell>
          <cell r="AE123">
            <v>3094.16</v>
          </cell>
          <cell r="AF123">
            <v>3096.92</v>
          </cell>
          <cell r="AG123">
            <v>3099.68</v>
          </cell>
          <cell r="AH123">
            <v>3099.68</v>
          </cell>
          <cell r="AI123">
            <v>4649.5199999999995</v>
          </cell>
          <cell r="AJ123">
            <v>3099.68</v>
          </cell>
          <cell r="AK123">
            <v>3099.68</v>
          </cell>
          <cell r="AL123">
            <v>3099.68</v>
          </cell>
          <cell r="AM123">
            <v>3099.68</v>
          </cell>
          <cell r="AN123">
            <v>3204.64</v>
          </cell>
          <cell r="AO123">
            <v>4806.96</v>
          </cell>
          <cell r="AP123">
            <v>3204.64</v>
          </cell>
          <cell r="AQ123">
            <v>3204.64</v>
          </cell>
          <cell r="AR123">
            <v>3207.42</v>
          </cell>
          <cell r="AS123">
            <v>3210.2</v>
          </cell>
          <cell r="AT123">
            <v>4815.2999999999993</v>
          </cell>
          <cell r="AU123">
            <v>3210.2</v>
          </cell>
          <cell r="AV123">
            <v>3210.2</v>
          </cell>
          <cell r="AW123">
            <v>3210.2</v>
          </cell>
          <cell r="AX123">
            <v>3210.2</v>
          </cell>
          <cell r="AY123">
            <v>3256.7799999999997</v>
          </cell>
          <cell r="AZ123">
            <v>3303.36</v>
          </cell>
          <cell r="BA123">
            <v>4955.04</v>
          </cell>
          <cell r="BB123">
            <v>3303.36</v>
          </cell>
          <cell r="BC123">
            <v>3303.36</v>
          </cell>
          <cell r="BD123">
            <v>3306.12</v>
          </cell>
          <cell r="BE123">
            <v>3308.88</v>
          </cell>
          <cell r="BF123">
            <v>4963.32</v>
          </cell>
          <cell r="BG123">
            <v>3308.88</v>
          </cell>
          <cell r="BH123">
            <v>3308.88</v>
          </cell>
          <cell r="BI123">
            <v>3308.88</v>
          </cell>
          <cell r="BJ123">
            <v>3308.88</v>
          </cell>
          <cell r="BK123">
            <v>60</v>
          </cell>
          <cell r="BL123">
            <v>118998.18999999996</v>
          </cell>
          <cell r="BM123">
            <v>119235.14999999997</v>
          </cell>
          <cell r="BN123">
            <v>121002.30999999997</v>
          </cell>
          <cell r="BO123">
            <v>120788.54999999999</v>
          </cell>
          <cell r="BP123">
            <v>119406.44999999998</v>
          </cell>
          <cell r="BQ123">
            <v>119237.77999999997</v>
          </cell>
          <cell r="BR123">
            <v>119474.77999999997</v>
          </cell>
          <cell r="BS123">
            <v>121316.87999999998</v>
          </cell>
          <cell r="BT123">
            <v>121553.87999999996</v>
          </cell>
          <cell r="BU123">
            <v>120069.90999999996</v>
          </cell>
          <cell r="BV123">
            <v>120162.67999999996</v>
          </cell>
          <cell r="BW123">
            <v>120327.55999999997</v>
          </cell>
          <cell r="BX123">
            <v>120611.13999999997</v>
          </cell>
          <cell r="BY123">
            <v>120941.29999999996</v>
          </cell>
          <cell r="BZ123">
            <v>122923.13999999996</v>
          </cell>
          <cell r="CA123">
            <v>121766.69999999997</v>
          </cell>
          <cell r="CB123">
            <v>122096.85999999999</v>
          </cell>
          <cell r="CC123">
            <v>122517.13999999998</v>
          </cell>
          <cell r="CD123">
            <v>122847.25999999998</v>
          </cell>
          <cell r="CE123">
            <v>124831.81999999998</v>
          </cell>
          <cell r="CF123">
            <v>125234.06</v>
          </cell>
          <cell r="CG123">
            <v>124074.79999999999</v>
          </cell>
          <cell r="CH123">
            <v>124404.91999999998</v>
          </cell>
          <cell r="CI123">
            <v>124735.03999999998</v>
          </cell>
          <cell r="CJ123">
            <v>125234.06</v>
          </cell>
        </row>
        <row r="124">
          <cell r="A124">
            <v>429594692</v>
          </cell>
          <cell r="B124" t="str">
            <v>429-59-4692</v>
          </cell>
          <cell r="C124">
            <v>2138.62</v>
          </cell>
          <cell r="D124">
            <v>2181.25</v>
          </cell>
          <cell r="E124">
            <v>2182.64</v>
          </cell>
          <cell r="F124">
            <v>2182.64</v>
          </cell>
          <cell r="G124">
            <v>3273.96</v>
          </cell>
          <cell r="H124">
            <v>2182.64</v>
          </cell>
          <cell r="I124">
            <v>2182.64</v>
          </cell>
          <cell r="J124">
            <v>2182.64</v>
          </cell>
          <cell r="K124">
            <v>2182.64</v>
          </cell>
          <cell r="L124">
            <v>3273.96</v>
          </cell>
          <cell r="M124">
            <v>2182.64</v>
          </cell>
          <cell r="N124">
            <v>2182.64</v>
          </cell>
          <cell r="O124">
            <v>2182.64</v>
          </cell>
          <cell r="P124">
            <v>2186.7799999999997</v>
          </cell>
          <cell r="Q124">
            <v>2188.16</v>
          </cell>
          <cell r="R124">
            <v>3282.24</v>
          </cell>
          <cell r="S124">
            <v>2188.16</v>
          </cell>
          <cell r="T124">
            <v>2188.16</v>
          </cell>
          <cell r="U124">
            <v>2188.16</v>
          </cell>
          <cell r="V124">
            <v>2188.16</v>
          </cell>
          <cell r="W124">
            <v>2188.16</v>
          </cell>
          <cell r="X124">
            <v>3282.24</v>
          </cell>
          <cell r="Y124">
            <v>2188.16</v>
          </cell>
          <cell r="Z124">
            <v>2188.16</v>
          </cell>
          <cell r="AA124">
            <v>2230.6999999999998</v>
          </cell>
          <cell r="AB124">
            <v>2277.41</v>
          </cell>
          <cell r="AC124">
            <v>2278.8000000000002</v>
          </cell>
          <cell r="AD124">
            <v>3418.2000000000003</v>
          </cell>
          <cell r="AE124">
            <v>2278.8000000000002</v>
          </cell>
          <cell r="AF124">
            <v>2278.8000000000002</v>
          </cell>
          <cell r="AG124">
            <v>2278.8000000000002</v>
          </cell>
          <cell r="AH124">
            <v>2278.8000000000002</v>
          </cell>
          <cell r="AI124">
            <v>3418.2000000000003</v>
          </cell>
          <cell r="AJ124">
            <v>2278.8000000000002</v>
          </cell>
          <cell r="AK124">
            <v>2278.8000000000002</v>
          </cell>
          <cell r="AL124">
            <v>2278.8000000000002</v>
          </cell>
          <cell r="AM124">
            <v>2278.8000000000002</v>
          </cell>
          <cell r="AN124">
            <v>2349.3000000000002</v>
          </cell>
          <cell r="AO124">
            <v>3526.0199999999995</v>
          </cell>
          <cell r="AP124">
            <v>2350.6799999999998</v>
          </cell>
          <cell r="AQ124">
            <v>2350.6799999999998</v>
          </cell>
          <cell r="AR124">
            <v>2350.6799999999998</v>
          </cell>
          <cell r="AS124">
            <v>2350.6799999999998</v>
          </cell>
          <cell r="AT124">
            <v>3526.0199999999995</v>
          </cell>
          <cell r="AU124">
            <v>2350.6799999999998</v>
          </cell>
          <cell r="AV124">
            <v>2350.6799999999998</v>
          </cell>
          <cell r="AW124">
            <v>2350.6799999999998</v>
          </cell>
          <cell r="AX124">
            <v>2350.6799999999998</v>
          </cell>
          <cell r="AY124">
            <v>2384.8599999999997</v>
          </cell>
          <cell r="AZ124">
            <v>2423.1800000000003</v>
          </cell>
          <cell r="BA124">
            <v>3636.84</v>
          </cell>
          <cell r="BB124">
            <v>2424.56</v>
          </cell>
          <cell r="BC124">
            <v>2424.56</v>
          </cell>
          <cell r="BD124">
            <v>2424.56</v>
          </cell>
          <cell r="BE124">
            <v>3325.04</v>
          </cell>
          <cell r="BF124">
            <v>4987.5599999999995</v>
          </cell>
          <cell r="BG124">
            <v>3325.04</v>
          </cell>
          <cell r="BH124">
            <v>3325.04</v>
          </cell>
          <cell r="BI124">
            <v>3325.04</v>
          </cell>
          <cell r="BJ124">
            <v>3325.04</v>
          </cell>
          <cell r="BK124">
            <v>60</v>
          </cell>
          <cell r="BL124">
            <v>86483.180000000022</v>
          </cell>
          <cell r="BM124">
            <v>86651.230000000025</v>
          </cell>
          <cell r="BN124">
            <v>87994.61000000003</v>
          </cell>
          <cell r="BO124">
            <v>88162.650000000023</v>
          </cell>
          <cell r="BP124">
            <v>87239.37000000001</v>
          </cell>
          <cell r="BQ124">
            <v>87407.41</v>
          </cell>
          <cell r="BR124">
            <v>87575.45</v>
          </cell>
          <cell r="BS124">
            <v>88918.83</v>
          </cell>
          <cell r="BT124">
            <v>89086.87</v>
          </cell>
          <cell r="BU124">
            <v>88163.589999999982</v>
          </cell>
          <cell r="BV124">
            <v>88331.629999999976</v>
          </cell>
          <cell r="BW124">
            <v>88499.669999999969</v>
          </cell>
          <cell r="BX124">
            <v>88701.88999999997</v>
          </cell>
          <cell r="BY124">
            <v>88938.289999999979</v>
          </cell>
          <cell r="BZ124">
            <v>90386.969999999972</v>
          </cell>
          <cell r="CA124">
            <v>89529.289999999979</v>
          </cell>
          <cell r="CB124">
            <v>89765.689999999973</v>
          </cell>
          <cell r="CC124">
            <v>90002.089999999967</v>
          </cell>
          <cell r="CD124">
            <v>91138.969999999958</v>
          </cell>
          <cell r="CE124">
            <v>93938.369999999981</v>
          </cell>
          <cell r="CF124">
            <v>95075.249999999971</v>
          </cell>
          <cell r="CG124">
            <v>95118.049999999974</v>
          </cell>
          <cell r="CH124">
            <v>96254.929999999964</v>
          </cell>
          <cell r="CI124">
            <v>97391.809999999954</v>
          </cell>
          <cell r="CJ124">
            <v>97391.809999999954</v>
          </cell>
        </row>
        <row r="125">
          <cell r="A125">
            <v>429597923</v>
          </cell>
          <cell r="B125" t="str">
            <v>429-59-7923</v>
          </cell>
          <cell r="C125">
            <v>2709.08</v>
          </cell>
          <cell r="D125">
            <v>2749.08</v>
          </cell>
          <cell r="E125">
            <v>2749.08</v>
          </cell>
          <cell r="F125">
            <v>2749.08</v>
          </cell>
          <cell r="G125">
            <v>4123.62</v>
          </cell>
          <cell r="H125">
            <v>2752.8</v>
          </cell>
          <cell r="I125">
            <v>2752.8</v>
          </cell>
          <cell r="J125">
            <v>2752.8</v>
          </cell>
          <cell r="K125">
            <v>2752.8</v>
          </cell>
          <cell r="L125">
            <v>4129.2000000000007</v>
          </cell>
          <cell r="M125">
            <v>2752.8</v>
          </cell>
          <cell r="N125">
            <v>2752.8</v>
          </cell>
          <cell r="O125">
            <v>2752.8</v>
          </cell>
          <cell r="P125">
            <v>2752.8</v>
          </cell>
          <cell r="Q125">
            <v>2752.8</v>
          </cell>
          <cell r="R125">
            <v>4129.2000000000007</v>
          </cell>
          <cell r="S125">
            <v>2752.8</v>
          </cell>
          <cell r="T125">
            <v>2756.48</v>
          </cell>
          <cell r="U125">
            <v>2756.48</v>
          </cell>
          <cell r="V125">
            <v>2756.48</v>
          </cell>
          <cell r="W125">
            <v>2756.48</v>
          </cell>
          <cell r="X125">
            <v>4134.72</v>
          </cell>
          <cell r="Y125">
            <v>2756.48</v>
          </cell>
          <cell r="Z125">
            <v>2756.48</v>
          </cell>
          <cell r="AA125">
            <v>2811.38</v>
          </cell>
          <cell r="AB125">
            <v>2866.28</v>
          </cell>
          <cell r="AC125">
            <v>2866.28</v>
          </cell>
          <cell r="AD125">
            <v>4299.42</v>
          </cell>
          <cell r="AE125">
            <v>2866.28</v>
          </cell>
          <cell r="AF125">
            <v>2869.96</v>
          </cell>
          <cell r="AG125">
            <v>2869.96</v>
          </cell>
          <cell r="AH125">
            <v>2869.96</v>
          </cell>
          <cell r="AI125">
            <v>4304.9400000000005</v>
          </cell>
          <cell r="AJ125">
            <v>2869.96</v>
          </cell>
          <cell r="AK125">
            <v>2869.96</v>
          </cell>
          <cell r="AL125">
            <v>2869.96</v>
          </cell>
          <cell r="AM125">
            <v>2869.96</v>
          </cell>
          <cell r="AN125">
            <v>2955.6</v>
          </cell>
          <cell r="AO125">
            <v>5112.3899999999994</v>
          </cell>
          <cell r="AP125">
            <v>3860.92</v>
          </cell>
          <cell r="AQ125">
            <v>3860.92</v>
          </cell>
          <cell r="AR125">
            <v>3864.64</v>
          </cell>
          <cell r="AS125">
            <v>3864.64</v>
          </cell>
          <cell r="AT125">
            <v>5796.96</v>
          </cell>
          <cell r="AU125">
            <v>3864.64</v>
          </cell>
          <cell r="AV125">
            <v>3864.64</v>
          </cell>
          <cell r="AW125">
            <v>3864.64</v>
          </cell>
          <cell r="AX125">
            <v>3864.64</v>
          </cell>
          <cell r="AY125">
            <v>3922.3199999999997</v>
          </cell>
          <cell r="AZ125">
            <v>3980</v>
          </cell>
          <cell r="BA125">
            <v>5970</v>
          </cell>
          <cell r="BB125">
            <v>3980</v>
          </cell>
          <cell r="BC125">
            <v>3980</v>
          </cell>
          <cell r="BD125">
            <v>3994.76</v>
          </cell>
          <cell r="BE125">
            <v>3994.76</v>
          </cell>
          <cell r="BF125">
            <v>5992.14</v>
          </cell>
          <cell r="BG125">
            <v>3994.76</v>
          </cell>
          <cell r="BH125">
            <v>3994.76</v>
          </cell>
          <cell r="BI125">
            <v>3994.76</v>
          </cell>
          <cell r="BJ125">
            <v>3994.76</v>
          </cell>
          <cell r="BK125">
            <v>60</v>
          </cell>
          <cell r="BL125">
            <v>108935.16000000006</v>
          </cell>
          <cell r="BM125">
            <v>109141.68000000008</v>
          </cell>
          <cell r="BN125">
            <v>111504.99000000008</v>
          </cell>
          <cell r="BO125">
            <v>112616.83000000007</v>
          </cell>
          <cell r="BP125">
            <v>112354.13000000006</v>
          </cell>
          <cell r="BQ125">
            <v>113465.97000000006</v>
          </cell>
          <cell r="BR125">
            <v>114577.81000000006</v>
          </cell>
          <cell r="BS125">
            <v>117621.97000000006</v>
          </cell>
          <cell r="BT125">
            <v>118733.81000000004</v>
          </cell>
          <cell r="BU125">
            <v>118469.25000000003</v>
          </cell>
          <cell r="BV125">
            <v>119581.09000000003</v>
          </cell>
          <cell r="BW125">
            <v>120692.93000000002</v>
          </cell>
          <cell r="BX125">
            <v>121862.45000000001</v>
          </cell>
          <cell r="BY125">
            <v>123089.65</v>
          </cell>
          <cell r="BZ125">
            <v>126306.85</v>
          </cell>
          <cell r="CA125">
            <v>126157.65</v>
          </cell>
          <cell r="CB125">
            <v>127384.84999999998</v>
          </cell>
          <cell r="CC125">
            <v>128623.12999999999</v>
          </cell>
          <cell r="CD125">
            <v>129861.40999999997</v>
          </cell>
          <cell r="CE125">
            <v>133097.07</v>
          </cell>
          <cell r="CF125">
            <v>134335.34999999998</v>
          </cell>
          <cell r="CG125">
            <v>134195.38999999998</v>
          </cell>
          <cell r="CH125">
            <v>135433.67000000001</v>
          </cell>
          <cell r="CI125">
            <v>136671.94999999998</v>
          </cell>
          <cell r="CJ125">
            <v>136671.94999999998</v>
          </cell>
        </row>
        <row r="126">
          <cell r="A126">
            <v>429638971</v>
          </cell>
          <cell r="B126" t="str">
            <v>429-63-8971</v>
          </cell>
          <cell r="C126">
            <v>2377.9</v>
          </cell>
          <cell r="D126">
            <v>2416.36</v>
          </cell>
          <cell r="E126">
            <v>2416.36</v>
          </cell>
          <cell r="F126">
            <v>2416.36</v>
          </cell>
          <cell r="G126">
            <v>3624.54</v>
          </cell>
          <cell r="H126">
            <v>2419.1499999999996</v>
          </cell>
          <cell r="I126">
            <v>2420.08</v>
          </cell>
          <cell r="J126">
            <v>2420.08</v>
          </cell>
          <cell r="K126">
            <v>2420.08</v>
          </cell>
          <cell r="L126">
            <v>3630.12</v>
          </cell>
          <cell r="M126">
            <v>2420.08</v>
          </cell>
          <cell r="N126">
            <v>2420.08</v>
          </cell>
          <cell r="O126">
            <v>2420.08</v>
          </cell>
          <cell r="P126">
            <v>2420.08</v>
          </cell>
          <cell r="Q126">
            <v>2420.08</v>
          </cell>
          <cell r="R126">
            <v>3630.12</v>
          </cell>
          <cell r="S126">
            <v>2420.08</v>
          </cell>
          <cell r="T126">
            <v>2431.15</v>
          </cell>
          <cell r="U126">
            <v>2434.84</v>
          </cell>
          <cell r="V126">
            <v>2434.84</v>
          </cell>
          <cell r="W126">
            <v>2434.84</v>
          </cell>
          <cell r="X126">
            <v>3652.26</v>
          </cell>
          <cell r="Y126">
            <v>2434.84</v>
          </cell>
          <cell r="Z126">
            <v>2434.84</v>
          </cell>
          <cell r="AA126">
            <v>2482.88</v>
          </cell>
          <cell r="AB126">
            <v>2530.92</v>
          </cell>
          <cell r="AC126">
            <v>2530.92</v>
          </cell>
          <cell r="AD126">
            <v>3796.38</v>
          </cell>
          <cell r="AE126">
            <v>2530.92</v>
          </cell>
          <cell r="AF126">
            <v>2535.06</v>
          </cell>
          <cell r="AG126">
            <v>2536.44</v>
          </cell>
          <cell r="AH126">
            <v>2536.44</v>
          </cell>
          <cell r="AI126">
            <v>3804.66</v>
          </cell>
          <cell r="AJ126">
            <v>2536.44</v>
          </cell>
          <cell r="AK126">
            <v>2536.44</v>
          </cell>
          <cell r="AL126">
            <v>2536.44</v>
          </cell>
          <cell r="AM126">
            <v>2536.44</v>
          </cell>
          <cell r="AN126">
            <v>2611.36</v>
          </cell>
          <cell r="AO126">
            <v>3917.04</v>
          </cell>
          <cell r="AP126">
            <v>2611.36</v>
          </cell>
          <cell r="AQ126">
            <v>2611.36</v>
          </cell>
          <cell r="AR126">
            <v>2615.5299999999997</v>
          </cell>
          <cell r="AS126">
            <v>2616.92</v>
          </cell>
          <cell r="AT126">
            <v>3925.38</v>
          </cell>
          <cell r="AU126">
            <v>2616.92</v>
          </cell>
          <cell r="AV126">
            <v>2616.92</v>
          </cell>
          <cell r="AW126">
            <v>2616.92</v>
          </cell>
          <cell r="AX126">
            <v>2616.92</v>
          </cell>
          <cell r="AY126">
            <v>2655.52</v>
          </cell>
          <cell r="AZ126">
            <v>2694.12</v>
          </cell>
          <cell r="BA126">
            <v>4041.18</v>
          </cell>
          <cell r="BB126">
            <v>2694.12</v>
          </cell>
          <cell r="BC126">
            <v>2694.12</v>
          </cell>
          <cell r="BD126">
            <v>2698.26</v>
          </cell>
          <cell r="BE126">
            <v>2699.64</v>
          </cell>
          <cell r="BF126">
            <v>4049.46</v>
          </cell>
          <cell r="BG126">
            <v>2699.64</v>
          </cell>
          <cell r="BH126">
            <v>2699.64</v>
          </cell>
          <cell r="BI126">
            <v>2699.64</v>
          </cell>
          <cell r="BJ126">
            <v>2699.64</v>
          </cell>
          <cell r="BK126">
            <v>60</v>
          </cell>
          <cell r="BL126">
            <v>96021.72000000003</v>
          </cell>
          <cell r="BM126">
            <v>96216.72000000003</v>
          </cell>
          <cell r="BN126">
            <v>97717.400000000009</v>
          </cell>
          <cell r="BO126">
            <v>97912.4</v>
          </cell>
          <cell r="BP126">
            <v>96899.22</v>
          </cell>
          <cell r="BQ126">
            <v>97095.599999999991</v>
          </cell>
          <cell r="BR126">
            <v>97292.44</v>
          </cell>
          <cell r="BS126">
            <v>98797.74</v>
          </cell>
          <cell r="BT126">
            <v>98994.58</v>
          </cell>
          <cell r="BU126">
            <v>97981.37999999999</v>
          </cell>
          <cell r="BV126">
            <v>98178.219999999987</v>
          </cell>
          <cell r="BW126">
            <v>98375.06</v>
          </cell>
          <cell r="BX126">
            <v>98610.5</v>
          </cell>
          <cell r="BY126">
            <v>98884.54</v>
          </cell>
          <cell r="BZ126">
            <v>100505.63999999998</v>
          </cell>
          <cell r="CA126">
            <v>99569.639999999985</v>
          </cell>
          <cell r="CB126">
            <v>99843.680000000008</v>
          </cell>
          <cell r="CC126">
            <v>100110.79</v>
          </cell>
          <cell r="CD126">
            <v>100375.59</v>
          </cell>
          <cell r="CE126">
            <v>101990.20999999999</v>
          </cell>
          <cell r="CF126">
            <v>102255.00999999998</v>
          </cell>
          <cell r="CG126">
            <v>101302.38999999997</v>
          </cell>
          <cell r="CH126">
            <v>101567.18999999997</v>
          </cell>
          <cell r="CI126">
            <v>101831.98999999998</v>
          </cell>
          <cell r="CJ126">
            <v>102255.00999999998</v>
          </cell>
        </row>
        <row r="127">
          <cell r="A127">
            <v>429683005</v>
          </cell>
          <cell r="B127" t="str">
            <v>429-68-3005</v>
          </cell>
          <cell r="C127">
            <v>3711.7</v>
          </cell>
          <cell r="D127">
            <v>3624.71</v>
          </cell>
          <cell r="E127">
            <v>3662.3199999999997</v>
          </cell>
          <cell r="F127">
            <v>3452.27</v>
          </cell>
          <cell r="G127">
            <v>5461.25</v>
          </cell>
          <cell r="H127">
            <v>3384.39</v>
          </cell>
          <cell r="I127">
            <v>3045.8</v>
          </cell>
          <cell r="J127">
            <v>3343.48</v>
          </cell>
          <cell r="K127">
            <v>3384.4700000000003</v>
          </cell>
          <cell r="L127">
            <v>4916.49</v>
          </cell>
          <cell r="M127">
            <v>3164.83</v>
          </cell>
          <cell r="N127">
            <v>3352.87</v>
          </cell>
          <cell r="O127">
            <v>3477.3500000000004</v>
          </cell>
          <cell r="P127">
            <v>2751.15</v>
          </cell>
          <cell r="Q127">
            <v>3193.04</v>
          </cell>
          <cell r="R127">
            <v>4794.26</v>
          </cell>
          <cell r="S127">
            <v>3202.44</v>
          </cell>
          <cell r="T127">
            <v>3206.6099999999997</v>
          </cell>
          <cell r="U127">
            <v>3198.6</v>
          </cell>
          <cell r="V127">
            <v>3189.2</v>
          </cell>
          <cell r="W127">
            <v>3198.6</v>
          </cell>
          <cell r="X127">
            <v>4801.09</v>
          </cell>
          <cell r="Y127">
            <v>3038.77</v>
          </cell>
          <cell r="Z127">
            <v>3057.5699999999997</v>
          </cell>
          <cell r="AA127">
            <v>2894.73</v>
          </cell>
          <cell r="AB127">
            <v>3305.0600000000004</v>
          </cell>
          <cell r="AC127">
            <v>3314.8</v>
          </cell>
          <cell r="AD127">
            <v>4952.72</v>
          </cell>
          <cell r="AE127">
            <v>3314.8</v>
          </cell>
          <cell r="AF127">
            <v>3318.94</v>
          </cell>
          <cell r="AG127">
            <v>3320.32</v>
          </cell>
          <cell r="AH127">
            <v>3281.38</v>
          </cell>
          <cell r="AI127">
            <v>4961.01</v>
          </cell>
          <cell r="AJ127">
            <v>3310.58</v>
          </cell>
          <cell r="AK127">
            <v>3320.32</v>
          </cell>
          <cell r="AL127">
            <v>3320.32</v>
          </cell>
          <cell r="AM127">
            <v>3310.58</v>
          </cell>
          <cell r="AN127">
            <v>3398.2</v>
          </cell>
          <cell r="AO127">
            <v>5097.2999999999993</v>
          </cell>
          <cell r="AP127">
            <v>3398.2</v>
          </cell>
          <cell r="AQ127">
            <v>3398.2</v>
          </cell>
          <cell r="AR127">
            <v>3402.37</v>
          </cell>
          <cell r="AS127">
            <v>3403.76</v>
          </cell>
          <cell r="AT127">
            <v>5069.12</v>
          </cell>
          <cell r="AU127">
            <v>3403.76</v>
          </cell>
          <cell r="AV127">
            <v>3403.76</v>
          </cell>
          <cell r="AW127">
            <v>3403.76</v>
          </cell>
          <cell r="AX127">
            <v>3400.7700000000004</v>
          </cell>
          <cell r="AY127">
            <v>3444.6800000000003</v>
          </cell>
          <cell r="AZ127">
            <v>3499.56</v>
          </cell>
          <cell r="BA127">
            <v>5243.58</v>
          </cell>
          <cell r="BB127">
            <v>3494.01</v>
          </cell>
          <cell r="BC127">
            <v>3499.56</v>
          </cell>
          <cell r="BD127">
            <v>3339.25</v>
          </cell>
          <cell r="BE127">
            <v>3505.08</v>
          </cell>
          <cell r="BF127">
            <v>5257.62</v>
          </cell>
          <cell r="BG127">
            <v>3505.08</v>
          </cell>
          <cell r="BH127">
            <v>3501.59</v>
          </cell>
          <cell r="BI127">
            <v>3501.59</v>
          </cell>
          <cell r="BJ127">
            <v>3505.08</v>
          </cell>
          <cell r="BK127">
            <v>60</v>
          </cell>
          <cell r="BL127">
            <v>127827.12000000005</v>
          </cell>
          <cell r="BM127">
            <v>127600.61000000003</v>
          </cell>
          <cell r="BN127">
            <v>129035.59000000003</v>
          </cell>
          <cell r="BO127">
            <v>128981.52000000003</v>
          </cell>
          <cell r="BP127">
            <v>126918.47000000002</v>
          </cell>
          <cell r="BQ127">
            <v>126936.45000000003</v>
          </cell>
          <cell r="BR127">
            <v>127294.41</v>
          </cell>
          <cell r="BS127">
            <v>129020.05</v>
          </cell>
          <cell r="BT127">
            <v>129039.34</v>
          </cell>
          <cell r="BU127">
            <v>127526.60999999999</v>
          </cell>
          <cell r="BV127">
            <v>127765.53999999998</v>
          </cell>
          <cell r="BW127">
            <v>127813.43999999999</v>
          </cell>
          <cell r="BX127">
            <v>127780.76999999999</v>
          </cell>
          <cell r="BY127">
            <v>128529.18</v>
          </cell>
          <cell r="BZ127">
            <v>130579.71999999999</v>
          </cell>
          <cell r="CA127">
            <v>129279.46999999997</v>
          </cell>
          <cell r="CB127">
            <v>129576.58999999997</v>
          </cell>
          <cell r="CC127">
            <v>129709.22999999995</v>
          </cell>
          <cell r="CD127">
            <v>130015.70999999998</v>
          </cell>
          <cell r="CE127">
            <v>132084.12999999998</v>
          </cell>
          <cell r="CF127">
            <v>132390.60999999996</v>
          </cell>
          <cell r="CG127">
            <v>131091.10999999996</v>
          </cell>
          <cell r="CH127">
            <v>131553.92999999996</v>
          </cell>
          <cell r="CI127">
            <v>132001.43999999994</v>
          </cell>
          <cell r="CJ127">
            <v>132390.60999999996</v>
          </cell>
        </row>
        <row r="128">
          <cell r="A128">
            <v>429745421</v>
          </cell>
          <cell r="B128" t="str">
            <v>429-74-5421</v>
          </cell>
          <cell r="C128">
            <v>3628.9</v>
          </cell>
          <cell r="D128">
            <v>3679.32</v>
          </cell>
          <cell r="E128">
            <v>3679.32</v>
          </cell>
          <cell r="F128">
            <v>3679.32</v>
          </cell>
          <cell r="G128">
            <v>5518.9800000000005</v>
          </cell>
          <cell r="H128">
            <v>3679.32</v>
          </cell>
          <cell r="I128">
            <v>3679.32</v>
          </cell>
          <cell r="J128">
            <v>3679.32</v>
          </cell>
          <cell r="K128">
            <v>3679.32</v>
          </cell>
          <cell r="L128">
            <v>5518.9800000000005</v>
          </cell>
          <cell r="M128">
            <v>3679.32</v>
          </cell>
          <cell r="N128">
            <v>3680.7</v>
          </cell>
          <cell r="O128">
            <v>3684.84</v>
          </cell>
          <cell r="P128">
            <v>3684.84</v>
          </cell>
          <cell r="Q128">
            <v>3684.84</v>
          </cell>
          <cell r="R128">
            <v>5527.26</v>
          </cell>
          <cell r="S128">
            <v>3684.84</v>
          </cell>
          <cell r="T128">
            <v>3684.84</v>
          </cell>
          <cell r="U128">
            <v>3684.84</v>
          </cell>
          <cell r="V128">
            <v>3684.84</v>
          </cell>
          <cell r="W128">
            <v>3684.84</v>
          </cell>
          <cell r="X128">
            <v>5527.26</v>
          </cell>
          <cell r="Y128">
            <v>3684.84</v>
          </cell>
          <cell r="Z128">
            <v>3686.23</v>
          </cell>
          <cell r="AA128">
            <v>3753.4</v>
          </cell>
          <cell r="AB128">
            <v>3816.4</v>
          </cell>
          <cell r="AC128">
            <v>3816.4</v>
          </cell>
          <cell r="AD128">
            <v>5724.6</v>
          </cell>
          <cell r="AE128">
            <v>3816.4</v>
          </cell>
          <cell r="AF128">
            <v>3816.4</v>
          </cell>
          <cell r="AG128">
            <v>3636.9300000000003</v>
          </cell>
          <cell r="AH128">
            <v>3816.4</v>
          </cell>
          <cell r="AI128">
            <v>5724.6</v>
          </cell>
          <cell r="AJ128">
            <v>3816.4</v>
          </cell>
          <cell r="AK128">
            <v>3816.4</v>
          </cell>
          <cell r="AL128">
            <v>3817.7799999999997</v>
          </cell>
          <cell r="AM128">
            <v>3821.92</v>
          </cell>
          <cell r="AN128">
            <v>3893.68</v>
          </cell>
          <cell r="AO128">
            <v>5840.5199999999995</v>
          </cell>
          <cell r="AP128">
            <v>3893.68</v>
          </cell>
          <cell r="AQ128">
            <v>3893.68</v>
          </cell>
          <cell r="AR128">
            <v>3893.68</v>
          </cell>
          <cell r="AS128">
            <v>3893.68</v>
          </cell>
          <cell r="AT128">
            <v>5840.5199999999995</v>
          </cell>
          <cell r="AU128">
            <v>3893.68</v>
          </cell>
          <cell r="AV128">
            <v>3893.68</v>
          </cell>
          <cell r="AW128">
            <v>3893.68</v>
          </cell>
          <cell r="AX128">
            <v>3895.0699999999997</v>
          </cell>
          <cell r="AY128">
            <v>3954.16</v>
          </cell>
          <cell r="AZ128">
            <v>3820.5299999999997</v>
          </cell>
          <cell r="BA128">
            <v>6013.62</v>
          </cell>
          <cell r="BB128">
            <v>4009.08</v>
          </cell>
          <cell r="BC128">
            <v>4009.08</v>
          </cell>
          <cell r="BD128">
            <v>4009.08</v>
          </cell>
          <cell r="BE128">
            <v>4009.08</v>
          </cell>
          <cell r="BF128">
            <v>6013.62</v>
          </cell>
          <cell r="BG128">
            <v>4009.08</v>
          </cell>
          <cell r="BH128">
            <v>4009.08</v>
          </cell>
          <cell r="BI128">
            <v>4009.08</v>
          </cell>
          <cell r="BJ128">
            <v>4010.46</v>
          </cell>
          <cell r="BK128">
            <v>60</v>
          </cell>
          <cell r="BL128">
            <v>145251.55999999994</v>
          </cell>
          <cell r="BM128">
            <v>145465.91999999995</v>
          </cell>
          <cell r="BN128">
            <v>147627.11999999994</v>
          </cell>
          <cell r="BO128">
            <v>147841.47999999992</v>
          </cell>
          <cell r="BP128">
            <v>146216.17999999993</v>
          </cell>
          <cell r="BQ128">
            <v>146430.53999999992</v>
          </cell>
          <cell r="BR128">
            <v>146644.89999999994</v>
          </cell>
          <cell r="BS128">
            <v>148806.09999999992</v>
          </cell>
          <cell r="BT128">
            <v>149020.4599999999</v>
          </cell>
          <cell r="BU128">
            <v>147395.15999999995</v>
          </cell>
          <cell r="BV128">
            <v>147609.51999999993</v>
          </cell>
          <cell r="BW128">
            <v>147823.88999999993</v>
          </cell>
          <cell r="BX128">
            <v>148093.20999999996</v>
          </cell>
          <cell r="BY128">
            <v>148228.89999999997</v>
          </cell>
          <cell r="BZ128">
            <v>150557.67999999996</v>
          </cell>
          <cell r="CA128">
            <v>149039.49999999994</v>
          </cell>
          <cell r="CB128">
            <v>149363.73999999993</v>
          </cell>
          <cell r="CC128">
            <v>149687.97999999989</v>
          </cell>
          <cell r="CD128">
            <v>150012.21999999991</v>
          </cell>
          <cell r="CE128">
            <v>152340.99999999991</v>
          </cell>
          <cell r="CF128">
            <v>152665.23999999993</v>
          </cell>
          <cell r="CG128">
            <v>151147.05999999991</v>
          </cell>
          <cell r="CH128">
            <v>151471.29999999993</v>
          </cell>
          <cell r="CI128">
            <v>151795.52999999991</v>
          </cell>
          <cell r="CJ128">
            <v>152665.23999999993</v>
          </cell>
        </row>
        <row r="129">
          <cell r="A129">
            <v>429756514</v>
          </cell>
          <cell r="B129" t="str">
            <v>429-75-6514</v>
          </cell>
          <cell r="C129">
            <v>1946.6</v>
          </cell>
          <cell r="D129">
            <v>2029.05</v>
          </cell>
          <cell r="E129">
            <v>1979.56</v>
          </cell>
          <cell r="F129">
            <v>2276.5</v>
          </cell>
          <cell r="G129">
            <v>3482.79</v>
          </cell>
          <cell r="H129">
            <v>2043.27</v>
          </cell>
          <cell r="I129">
            <v>1995.6</v>
          </cell>
          <cell r="J129">
            <v>2051.2800000000002</v>
          </cell>
          <cell r="K129">
            <v>2168.83</v>
          </cell>
          <cell r="L129">
            <v>3141.88</v>
          </cell>
          <cell r="M129">
            <v>1983.24</v>
          </cell>
          <cell r="N129">
            <v>1884.26</v>
          </cell>
          <cell r="O129">
            <v>1785.28</v>
          </cell>
          <cell r="P129">
            <v>1884.26</v>
          </cell>
          <cell r="Q129">
            <v>1983.24</v>
          </cell>
          <cell r="R129">
            <v>2974.86</v>
          </cell>
          <cell r="S129">
            <v>1983.24</v>
          </cell>
          <cell r="T129">
            <v>1725.3</v>
          </cell>
          <cell r="U129">
            <v>1887.98</v>
          </cell>
          <cell r="V129">
            <v>1986.96</v>
          </cell>
          <cell r="W129">
            <v>1986.96</v>
          </cell>
          <cell r="X129">
            <v>2980.44</v>
          </cell>
          <cell r="Y129">
            <v>1858.91</v>
          </cell>
          <cell r="Z129">
            <v>1944.27</v>
          </cell>
          <cell r="AA129">
            <v>1771.32</v>
          </cell>
          <cell r="AB129">
            <v>1658.23</v>
          </cell>
          <cell r="AC129">
            <v>2016.58</v>
          </cell>
          <cell r="AD129">
            <v>2937.31</v>
          </cell>
          <cell r="AE129">
            <v>2066.12</v>
          </cell>
          <cell r="AF129">
            <v>1953.44</v>
          </cell>
          <cell r="AG129">
            <v>1827.25</v>
          </cell>
          <cell r="AH129">
            <v>1711.45</v>
          </cell>
          <cell r="AI129">
            <v>2490.9299999999998</v>
          </cell>
          <cell r="AJ129">
            <v>2042.78</v>
          </cell>
          <cell r="AK129">
            <v>2069.8000000000002</v>
          </cell>
          <cell r="AL129">
            <v>1365.95</v>
          </cell>
          <cell r="AM129">
            <v>319.82</v>
          </cell>
          <cell r="AN129">
            <v>2129.48</v>
          </cell>
          <cell r="AO129">
            <v>3163.11</v>
          </cell>
          <cell r="AP129">
            <v>1975.9</v>
          </cell>
          <cell r="AQ129">
            <v>2068.58</v>
          </cell>
          <cell r="AR129">
            <v>1818.86</v>
          </cell>
          <cell r="AS129">
            <v>2111.98</v>
          </cell>
          <cell r="AT129">
            <v>3128.25</v>
          </cell>
          <cell r="AU129">
            <v>2108.67</v>
          </cell>
          <cell r="AV129">
            <v>1777.67</v>
          </cell>
          <cell r="AW129">
            <v>2133.16</v>
          </cell>
          <cell r="AX129">
            <v>2133.16</v>
          </cell>
          <cell r="AY129">
            <v>2130.16</v>
          </cell>
          <cell r="AZ129">
            <v>1511.44</v>
          </cell>
          <cell r="BA129">
            <v>3044.14</v>
          </cell>
          <cell r="BB129">
            <v>2158.54</v>
          </cell>
          <cell r="BC129">
            <v>2124.31</v>
          </cell>
          <cell r="BD129">
            <v>2155.21</v>
          </cell>
          <cell r="BE129">
            <v>2046.34</v>
          </cell>
          <cell r="BF129">
            <v>3293.16</v>
          </cell>
          <cell r="BG129">
            <v>2200.44</v>
          </cell>
          <cell r="BH129">
            <v>2200.44</v>
          </cell>
          <cell r="BI129">
            <v>2190.21</v>
          </cell>
          <cell r="BJ129">
            <v>2200.44</v>
          </cell>
          <cell r="BK129">
            <v>60</v>
          </cell>
          <cell r="BL129">
            <v>74248.940000000017</v>
          </cell>
          <cell r="BM129">
            <v>74349.37000000001</v>
          </cell>
          <cell r="BN129">
            <v>75532.920000000013</v>
          </cell>
          <cell r="BO129">
            <v>75232.320000000007</v>
          </cell>
          <cell r="BP129">
            <v>73818.11</v>
          </cell>
          <cell r="BQ129">
            <v>73593.7</v>
          </cell>
          <cell r="BR129">
            <v>73710.080000000002</v>
          </cell>
          <cell r="BS129">
            <v>74787.05</v>
          </cell>
          <cell r="BT129">
            <v>74726.89</v>
          </cell>
          <cell r="BU129">
            <v>73362.679999999993</v>
          </cell>
          <cell r="BV129">
            <v>73512.600000000006</v>
          </cell>
          <cell r="BW129">
            <v>73761.5</v>
          </cell>
          <cell r="BX129">
            <v>74106.380000000019</v>
          </cell>
          <cell r="BY129">
            <v>73733.560000000012</v>
          </cell>
          <cell r="BZ129">
            <v>74794.460000000006</v>
          </cell>
          <cell r="CA129">
            <v>73978.140000000014</v>
          </cell>
          <cell r="CB129">
            <v>74119.210000000006</v>
          </cell>
          <cell r="CC129">
            <v>74549.12000000001</v>
          </cell>
          <cell r="CD129">
            <v>74707.48000000001</v>
          </cell>
          <cell r="CE129">
            <v>76013.680000000008</v>
          </cell>
          <cell r="CF129">
            <v>76227.160000000033</v>
          </cell>
          <cell r="CG129">
            <v>75447.160000000018</v>
          </cell>
          <cell r="CH129">
            <v>75778.460000000021</v>
          </cell>
          <cell r="CI129">
            <v>76034.630000000019</v>
          </cell>
          <cell r="CJ129">
            <v>76227.160000000033</v>
          </cell>
        </row>
        <row r="130">
          <cell r="A130">
            <v>429773993</v>
          </cell>
          <cell r="B130" t="str">
            <v>429-77-3993</v>
          </cell>
          <cell r="C130">
            <v>1872.5099999999998</v>
          </cell>
          <cell r="D130">
            <v>2018.32</v>
          </cell>
          <cell r="E130">
            <v>2056.02</v>
          </cell>
          <cell r="F130">
            <v>2018.32</v>
          </cell>
          <cell r="G130">
            <v>3228.58</v>
          </cell>
          <cell r="H130">
            <v>1955.4699999999998</v>
          </cell>
          <cell r="I130">
            <v>2056.02</v>
          </cell>
          <cell r="J130">
            <v>2019.24</v>
          </cell>
          <cell r="K130">
            <v>1934.02</v>
          </cell>
          <cell r="L130">
            <v>3033</v>
          </cell>
          <cell r="M130">
            <v>1921.45</v>
          </cell>
          <cell r="N130">
            <v>2022</v>
          </cell>
          <cell r="O130">
            <v>2022</v>
          </cell>
          <cell r="P130">
            <v>2022</v>
          </cell>
          <cell r="Q130">
            <v>2022</v>
          </cell>
          <cell r="R130">
            <v>3033</v>
          </cell>
          <cell r="S130">
            <v>2022</v>
          </cell>
          <cell r="T130">
            <v>2022</v>
          </cell>
          <cell r="U130">
            <v>2022</v>
          </cell>
          <cell r="V130">
            <v>2022.92</v>
          </cell>
          <cell r="W130">
            <v>1925.13</v>
          </cell>
          <cell r="X130">
            <v>3038.52</v>
          </cell>
          <cell r="Y130">
            <v>1925.13</v>
          </cell>
          <cell r="Z130">
            <v>1925.13</v>
          </cell>
          <cell r="AA130">
            <v>1965.35</v>
          </cell>
          <cell r="AB130">
            <v>2106.12</v>
          </cell>
          <cell r="AC130">
            <v>2106.12</v>
          </cell>
          <cell r="AD130">
            <v>3159.18</v>
          </cell>
          <cell r="AE130">
            <v>2106.12</v>
          </cell>
          <cell r="AF130">
            <v>2106.12</v>
          </cell>
          <cell r="AG130">
            <v>2106.12</v>
          </cell>
          <cell r="AH130">
            <v>2107.0500000000002</v>
          </cell>
          <cell r="AI130">
            <v>3164.76</v>
          </cell>
          <cell r="AJ130">
            <v>2109.84</v>
          </cell>
          <cell r="AK130">
            <v>2109.84</v>
          </cell>
          <cell r="AL130">
            <v>2109.84</v>
          </cell>
          <cell r="AM130">
            <v>2109.84</v>
          </cell>
          <cell r="AN130">
            <v>2177.8000000000002</v>
          </cell>
          <cell r="AO130">
            <v>3266.7000000000003</v>
          </cell>
          <cell r="AP130">
            <v>2177.8000000000002</v>
          </cell>
          <cell r="AQ130">
            <v>2177.8000000000002</v>
          </cell>
          <cell r="AR130">
            <v>2177.8000000000002</v>
          </cell>
          <cell r="AS130">
            <v>2177.8000000000002</v>
          </cell>
          <cell r="AT130">
            <v>3277.7699999999995</v>
          </cell>
          <cell r="AU130">
            <v>2340.92</v>
          </cell>
          <cell r="AV130">
            <v>2340.92</v>
          </cell>
          <cell r="AW130">
            <v>2340.92</v>
          </cell>
          <cell r="AX130">
            <v>2340.92</v>
          </cell>
          <cell r="AY130">
            <v>2375.54</v>
          </cell>
          <cell r="AZ130">
            <v>2410.16</v>
          </cell>
          <cell r="BA130">
            <v>3615.24</v>
          </cell>
          <cell r="BB130">
            <v>2410.16</v>
          </cell>
          <cell r="BC130">
            <v>2410.16</v>
          </cell>
          <cell r="BD130">
            <v>2410.16</v>
          </cell>
          <cell r="BE130">
            <v>2410.16</v>
          </cell>
          <cell r="BF130">
            <v>3619.38</v>
          </cell>
          <cell r="BG130">
            <v>2415.6799999999998</v>
          </cell>
          <cell r="BH130">
            <v>2415.6800000000003</v>
          </cell>
          <cell r="BI130">
            <v>2415.6799999999998</v>
          </cell>
          <cell r="BJ130">
            <v>2415.6799999999998</v>
          </cell>
          <cell r="BK130">
            <v>60</v>
          </cell>
          <cell r="BL130">
            <v>79630.569999999978</v>
          </cell>
          <cell r="BM130">
            <v>79790.049999999974</v>
          </cell>
          <cell r="BN130">
            <v>81000.729999999981</v>
          </cell>
          <cell r="BO130">
            <v>81160.209999999992</v>
          </cell>
          <cell r="BP130">
            <v>80109.430000000008</v>
          </cell>
          <cell r="BQ130">
            <v>80331.760000000009</v>
          </cell>
          <cell r="BR130">
            <v>80453.540000000008</v>
          </cell>
          <cell r="BS130">
            <v>81712.070000000022</v>
          </cell>
          <cell r="BT130">
            <v>82118.97000000003</v>
          </cell>
          <cell r="BU130">
            <v>81426.890000000029</v>
          </cell>
          <cell r="BV130">
            <v>81846.360000000015</v>
          </cell>
          <cell r="BW130">
            <v>82165.280000000013</v>
          </cell>
          <cell r="BX130">
            <v>82518.820000000007</v>
          </cell>
          <cell r="BY130">
            <v>82906.98000000001</v>
          </cell>
          <cell r="BZ130">
            <v>84500.22</v>
          </cell>
          <cell r="CA130">
            <v>83877.38</v>
          </cell>
          <cell r="CB130">
            <v>84265.540000000008</v>
          </cell>
          <cell r="CC130">
            <v>84653.700000000012</v>
          </cell>
          <cell r="CD130">
            <v>85041.860000000015</v>
          </cell>
          <cell r="CE130">
            <v>86638.320000000022</v>
          </cell>
          <cell r="CF130">
            <v>87128.87000000001</v>
          </cell>
          <cell r="CG130">
            <v>86506.030000000028</v>
          </cell>
          <cell r="CH130">
            <v>86996.580000000016</v>
          </cell>
          <cell r="CI130">
            <v>87487.129999999976</v>
          </cell>
          <cell r="CJ130">
            <v>87487.129999999976</v>
          </cell>
        </row>
        <row r="131">
          <cell r="A131">
            <v>429778740</v>
          </cell>
          <cell r="B131" t="str">
            <v>429-77-8740</v>
          </cell>
          <cell r="C131">
            <v>1651.81</v>
          </cell>
          <cell r="D131">
            <v>2004.3</v>
          </cell>
          <cell r="E131">
            <v>2035.23</v>
          </cell>
          <cell r="F131">
            <v>2146.59</v>
          </cell>
          <cell r="G131">
            <v>3130.18</v>
          </cell>
          <cell r="H131">
            <v>2128.0300000000002</v>
          </cell>
          <cell r="I131">
            <v>2188.64</v>
          </cell>
          <cell r="J131">
            <v>2292.5500000000002</v>
          </cell>
          <cell r="K131">
            <v>1983.24</v>
          </cell>
          <cell r="L131">
            <v>3550.18</v>
          </cell>
          <cell r="M131">
            <v>1884.26</v>
          </cell>
          <cell r="N131">
            <v>1983.24</v>
          </cell>
          <cell r="O131">
            <v>1983.24</v>
          </cell>
          <cell r="P131">
            <v>1995.52</v>
          </cell>
          <cell r="Q131">
            <v>2095.66</v>
          </cell>
          <cell r="R131">
            <v>3308.64</v>
          </cell>
          <cell r="S131">
            <v>2205.7600000000002</v>
          </cell>
          <cell r="T131">
            <v>2205.7600000000002</v>
          </cell>
          <cell r="U131">
            <v>2097.52</v>
          </cell>
          <cell r="V131">
            <v>2209.48</v>
          </cell>
          <cell r="W131">
            <v>2099.38</v>
          </cell>
          <cell r="X131">
            <v>3314.22</v>
          </cell>
          <cell r="Y131">
            <v>2209.48</v>
          </cell>
          <cell r="Z131">
            <v>2209.48</v>
          </cell>
          <cell r="AA131">
            <v>2253.52</v>
          </cell>
          <cell r="AB131">
            <v>2183.0500000000002</v>
          </cell>
          <cell r="AC131">
            <v>2183.0500000000002</v>
          </cell>
          <cell r="AD131">
            <v>3446.34</v>
          </cell>
          <cell r="AE131">
            <v>2297.56</v>
          </cell>
          <cell r="AF131">
            <v>2297.56</v>
          </cell>
          <cell r="AG131">
            <v>2299.4</v>
          </cell>
          <cell r="AH131">
            <v>2301.2399999999998</v>
          </cell>
          <cell r="AI131">
            <v>3451.86</v>
          </cell>
          <cell r="AJ131">
            <v>2301.2399999999998</v>
          </cell>
          <cell r="AK131">
            <v>2301.2399999999998</v>
          </cell>
          <cell r="AL131">
            <v>2301.2399999999998</v>
          </cell>
          <cell r="AM131">
            <v>1375.86</v>
          </cell>
          <cell r="AN131">
            <v>2369.96</v>
          </cell>
          <cell r="AO131">
            <v>3554.94</v>
          </cell>
          <cell r="AP131">
            <v>2369.96</v>
          </cell>
          <cell r="AQ131">
            <v>2366.27</v>
          </cell>
          <cell r="AR131">
            <v>2369.96</v>
          </cell>
          <cell r="AS131">
            <v>2371.8000000000002</v>
          </cell>
          <cell r="AT131">
            <v>3560.46</v>
          </cell>
          <cell r="AU131">
            <v>2373.64</v>
          </cell>
          <cell r="AV131">
            <v>2373.64</v>
          </cell>
          <cell r="AW131">
            <v>2373.64</v>
          </cell>
          <cell r="AX131">
            <v>2373.64</v>
          </cell>
          <cell r="AY131">
            <v>2409.02</v>
          </cell>
          <cell r="AZ131">
            <v>2444.4</v>
          </cell>
          <cell r="BA131">
            <v>3666.6</v>
          </cell>
          <cell r="BB131">
            <v>2440.6</v>
          </cell>
          <cell r="BC131">
            <v>2433.0100000000002</v>
          </cell>
          <cell r="BD131">
            <v>2444.4</v>
          </cell>
          <cell r="BE131">
            <v>2446.2600000000002</v>
          </cell>
          <cell r="BF131">
            <v>3672.18</v>
          </cell>
          <cell r="BG131">
            <v>2448.12</v>
          </cell>
          <cell r="BH131">
            <v>2444.3200000000002</v>
          </cell>
          <cell r="BI131">
            <v>2448.12</v>
          </cell>
          <cell r="BJ131">
            <v>2448.12</v>
          </cell>
          <cell r="BK131">
            <v>60</v>
          </cell>
          <cell r="BL131">
            <v>84253.740000000034</v>
          </cell>
          <cell r="BM131">
            <v>84619.400000000023</v>
          </cell>
          <cell r="BN131">
            <v>86139.11000000003</v>
          </cell>
          <cell r="BO131">
            <v>86362.48000000004</v>
          </cell>
          <cell r="BP131">
            <v>85598.570000000036</v>
          </cell>
          <cell r="BQ131">
            <v>85840.500000000044</v>
          </cell>
          <cell r="BR131">
            <v>86023.660000000033</v>
          </cell>
          <cell r="BS131">
            <v>87291.570000000036</v>
          </cell>
          <cell r="BT131">
            <v>87681.97000000003</v>
          </cell>
          <cell r="BU131">
            <v>86505.430000000022</v>
          </cell>
          <cell r="BV131">
            <v>86994.810000000027</v>
          </cell>
          <cell r="BW131">
            <v>87385.210000000021</v>
          </cell>
          <cell r="BX131">
            <v>87810.99</v>
          </cell>
          <cell r="BY131">
            <v>88259.87</v>
          </cell>
          <cell r="BZ131">
            <v>89830.81</v>
          </cell>
          <cell r="CA131">
            <v>88962.77</v>
          </cell>
          <cell r="CB131">
            <v>89190.01999999999</v>
          </cell>
          <cell r="CC131">
            <v>89428.659999999989</v>
          </cell>
          <cell r="CD131">
            <v>89777.4</v>
          </cell>
          <cell r="CE131">
            <v>91240.099999999991</v>
          </cell>
          <cell r="CF131">
            <v>91588.839999999982</v>
          </cell>
          <cell r="CG131">
            <v>90718.939999999973</v>
          </cell>
          <cell r="CH131">
            <v>90957.579999999973</v>
          </cell>
          <cell r="CI131">
            <v>91196.219999999972</v>
          </cell>
          <cell r="CJ131">
            <v>91588.839999999982</v>
          </cell>
        </row>
        <row r="132">
          <cell r="A132">
            <v>429840668</v>
          </cell>
          <cell r="B132" t="str">
            <v>429-84-0668</v>
          </cell>
          <cell r="C132">
            <v>3118.62</v>
          </cell>
          <cell r="D132">
            <v>3164.24</v>
          </cell>
          <cell r="E132">
            <v>3164.24</v>
          </cell>
          <cell r="F132">
            <v>3164.24</v>
          </cell>
          <cell r="G132">
            <v>4746.3599999999997</v>
          </cell>
          <cell r="H132">
            <v>3164.24</v>
          </cell>
          <cell r="I132">
            <v>3164.24</v>
          </cell>
          <cell r="J132">
            <v>3164.24</v>
          </cell>
          <cell r="K132">
            <v>3164.24</v>
          </cell>
          <cell r="L132">
            <v>4754.6400000000003</v>
          </cell>
          <cell r="M132">
            <v>3169.76</v>
          </cell>
          <cell r="N132">
            <v>3169.76</v>
          </cell>
          <cell r="O132">
            <v>3169.76</v>
          </cell>
          <cell r="P132">
            <v>3169.76</v>
          </cell>
          <cell r="Q132">
            <v>3169.76</v>
          </cell>
          <cell r="R132">
            <v>4754.6400000000003</v>
          </cell>
          <cell r="S132">
            <v>3169.76</v>
          </cell>
          <cell r="T132">
            <v>3169.76</v>
          </cell>
          <cell r="U132">
            <v>3169.76</v>
          </cell>
          <cell r="V132">
            <v>3169.76</v>
          </cell>
          <cell r="W132">
            <v>3169.76</v>
          </cell>
          <cell r="X132">
            <v>4762.9800000000005</v>
          </cell>
          <cell r="Y132">
            <v>3175.32</v>
          </cell>
          <cell r="Z132">
            <v>3175.32</v>
          </cell>
          <cell r="AA132">
            <v>3237.94</v>
          </cell>
          <cell r="AB132">
            <v>3300.56</v>
          </cell>
          <cell r="AC132">
            <v>3300.56</v>
          </cell>
          <cell r="AD132">
            <v>4950.84</v>
          </cell>
          <cell r="AE132">
            <v>3300.56</v>
          </cell>
          <cell r="AF132">
            <v>3300.56</v>
          </cell>
          <cell r="AG132">
            <v>3300.56</v>
          </cell>
          <cell r="AH132">
            <v>3300.56</v>
          </cell>
          <cell r="AI132">
            <v>4953.6000000000004</v>
          </cell>
          <cell r="AJ132">
            <v>3306.08</v>
          </cell>
          <cell r="AK132">
            <v>3306.08</v>
          </cell>
          <cell r="AL132">
            <v>3306.08</v>
          </cell>
          <cell r="AM132">
            <v>3306.08</v>
          </cell>
          <cell r="AN132">
            <v>3403.76</v>
          </cell>
          <cell r="AO132">
            <v>5105.6400000000003</v>
          </cell>
          <cell r="AP132">
            <v>3403.76</v>
          </cell>
          <cell r="AQ132">
            <v>3403.76</v>
          </cell>
          <cell r="AR132">
            <v>3403.76</v>
          </cell>
          <cell r="AS132">
            <v>3403.76</v>
          </cell>
          <cell r="AT132">
            <v>5105.6400000000003</v>
          </cell>
          <cell r="AU132">
            <v>3406.54</v>
          </cell>
          <cell r="AV132">
            <v>3409.32</v>
          </cell>
          <cell r="AW132">
            <v>3409.32</v>
          </cell>
          <cell r="AX132">
            <v>3409.32</v>
          </cell>
          <cell r="AY132">
            <v>3459.6400000000003</v>
          </cell>
          <cell r="AZ132">
            <v>3509.96</v>
          </cell>
          <cell r="BA132">
            <v>5264.9400000000005</v>
          </cell>
          <cell r="BB132">
            <v>3509.96</v>
          </cell>
          <cell r="BC132">
            <v>3509.96</v>
          </cell>
          <cell r="BD132">
            <v>3509.96</v>
          </cell>
          <cell r="BE132">
            <v>3509.96</v>
          </cell>
          <cell r="BF132">
            <v>5264.9400000000005</v>
          </cell>
          <cell r="BG132">
            <v>3512.7200000000003</v>
          </cell>
          <cell r="BH132">
            <v>3515.48</v>
          </cell>
          <cell r="BI132">
            <v>3515.48</v>
          </cell>
          <cell r="BJ132">
            <v>3515.48</v>
          </cell>
          <cell r="BK132">
            <v>60</v>
          </cell>
          <cell r="BL132">
            <v>125386.60000000002</v>
          </cell>
          <cell r="BM132">
            <v>125626.12000000002</v>
          </cell>
          <cell r="BN132">
            <v>127567.52000000002</v>
          </cell>
          <cell r="BO132">
            <v>127807.04000000002</v>
          </cell>
          <cell r="BP132">
            <v>126464.44</v>
          </cell>
          <cell r="BQ132">
            <v>126703.96</v>
          </cell>
          <cell r="BR132">
            <v>126943.48</v>
          </cell>
          <cell r="BS132">
            <v>128884.87999999999</v>
          </cell>
          <cell r="BT132">
            <v>129127.17999999998</v>
          </cell>
          <cell r="BU132">
            <v>127781.85999999999</v>
          </cell>
          <cell r="BV132">
            <v>128021.42</v>
          </cell>
          <cell r="BW132">
            <v>128260.98</v>
          </cell>
          <cell r="BX132">
            <v>128550.86</v>
          </cell>
          <cell r="BY132">
            <v>128891.06</v>
          </cell>
          <cell r="BZ132">
            <v>130986.23999999998</v>
          </cell>
          <cell r="CA132">
            <v>129741.55999999998</v>
          </cell>
          <cell r="CB132">
            <v>130081.76</v>
          </cell>
          <cell r="CC132">
            <v>130421.96</v>
          </cell>
          <cell r="CD132">
            <v>130762.16000000002</v>
          </cell>
          <cell r="CE132">
            <v>132857.34000000003</v>
          </cell>
          <cell r="CF132">
            <v>133200.30000000005</v>
          </cell>
          <cell r="CG132">
            <v>131952.80000000005</v>
          </cell>
          <cell r="CH132">
            <v>132292.96000000005</v>
          </cell>
          <cell r="CI132">
            <v>132633.12000000005</v>
          </cell>
          <cell r="CJ132">
            <v>133200.30000000005</v>
          </cell>
        </row>
        <row r="133">
          <cell r="A133">
            <v>429869443</v>
          </cell>
          <cell r="B133" t="str">
            <v>429-86-9443</v>
          </cell>
          <cell r="C133">
            <v>5253.52</v>
          </cell>
          <cell r="D133">
            <v>5328.72</v>
          </cell>
          <cell r="E133">
            <v>5328.72</v>
          </cell>
          <cell r="F133">
            <v>5328.72</v>
          </cell>
          <cell r="G133">
            <v>7993.08</v>
          </cell>
          <cell r="H133">
            <v>5328.72</v>
          </cell>
          <cell r="I133">
            <v>5328.72</v>
          </cell>
          <cell r="J133">
            <v>5331.48</v>
          </cell>
          <cell r="K133">
            <v>5334.24</v>
          </cell>
          <cell r="L133">
            <v>8001.36</v>
          </cell>
          <cell r="M133">
            <v>5334.24</v>
          </cell>
          <cell r="N133">
            <v>5334.24</v>
          </cell>
          <cell r="O133">
            <v>5334.24</v>
          </cell>
          <cell r="P133">
            <v>5334.24</v>
          </cell>
          <cell r="Q133">
            <v>5334.24</v>
          </cell>
          <cell r="R133">
            <v>8001.36</v>
          </cell>
          <cell r="S133">
            <v>5334.24</v>
          </cell>
          <cell r="T133">
            <v>5334.24</v>
          </cell>
          <cell r="U133">
            <v>5334.24</v>
          </cell>
          <cell r="V133">
            <v>5337.02</v>
          </cell>
          <cell r="W133">
            <v>5339.8</v>
          </cell>
          <cell r="X133">
            <v>8009.7000000000007</v>
          </cell>
          <cell r="Y133">
            <v>5339.8</v>
          </cell>
          <cell r="Z133">
            <v>5339.8</v>
          </cell>
          <cell r="AA133">
            <v>5443.02</v>
          </cell>
          <cell r="AB133">
            <v>5546.24</v>
          </cell>
          <cell r="AC133">
            <v>5546.24</v>
          </cell>
          <cell r="AD133">
            <v>8319.36</v>
          </cell>
          <cell r="AE133">
            <v>5546.24</v>
          </cell>
          <cell r="AF133">
            <v>5546.24</v>
          </cell>
          <cell r="AG133">
            <v>5546.24</v>
          </cell>
          <cell r="AH133">
            <v>5549</v>
          </cell>
          <cell r="AI133">
            <v>8327.64</v>
          </cell>
          <cell r="AJ133">
            <v>5551.76</v>
          </cell>
          <cell r="AK133">
            <v>5551.76</v>
          </cell>
          <cell r="AL133">
            <v>5551.76</v>
          </cell>
          <cell r="AM133">
            <v>5551.76</v>
          </cell>
          <cell r="AN133">
            <v>5739.6</v>
          </cell>
          <cell r="AO133">
            <v>8609.4000000000015</v>
          </cell>
          <cell r="AP133">
            <v>5739.6</v>
          </cell>
          <cell r="AQ133">
            <v>5739.6</v>
          </cell>
          <cell r="AR133">
            <v>5739.6</v>
          </cell>
          <cell r="AS133">
            <v>5739.6</v>
          </cell>
          <cell r="AT133">
            <v>8614.9599999999991</v>
          </cell>
          <cell r="AU133">
            <v>5745.16</v>
          </cell>
          <cell r="AV133">
            <v>5745.16</v>
          </cell>
          <cell r="AW133">
            <v>5745.16</v>
          </cell>
          <cell r="AX133">
            <v>5745.16</v>
          </cell>
          <cell r="AY133">
            <v>5828.5</v>
          </cell>
          <cell r="AZ133">
            <v>5911.84</v>
          </cell>
          <cell r="BA133">
            <v>8867.76</v>
          </cell>
          <cell r="BB133">
            <v>5911.84</v>
          </cell>
          <cell r="BC133">
            <v>5911.84</v>
          </cell>
          <cell r="BD133">
            <v>5911.84</v>
          </cell>
          <cell r="BE133">
            <v>5911.84</v>
          </cell>
          <cell r="BF133">
            <v>8873.2800000000007</v>
          </cell>
          <cell r="BG133">
            <v>5917.36</v>
          </cell>
          <cell r="BH133">
            <v>5917.36</v>
          </cell>
          <cell r="BI133">
            <v>5917.36</v>
          </cell>
          <cell r="BJ133">
            <v>5917.36</v>
          </cell>
          <cell r="BK133">
            <v>60</v>
          </cell>
          <cell r="BL133">
            <v>210922.42000000004</v>
          </cell>
          <cell r="BM133">
            <v>211333.30000000002</v>
          </cell>
          <cell r="BN133">
            <v>214613.98000000004</v>
          </cell>
          <cell r="BO133">
            <v>215024.86000000007</v>
          </cell>
          <cell r="BP133">
            <v>212771.38000000006</v>
          </cell>
          <cell r="BQ133">
            <v>213182.26000000004</v>
          </cell>
          <cell r="BR133">
            <v>213593.14000000007</v>
          </cell>
          <cell r="BS133">
            <v>216876.62000000008</v>
          </cell>
          <cell r="BT133">
            <v>217287.5400000001</v>
          </cell>
          <cell r="BU133">
            <v>215031.34000000008</v>
          </cell>
          <cell r="BV133">
            <v>215442.2600000001</v>
          </cell>
          <cell r="BW133">
            <v>215853.18000000008</v>
          </cell>
          <cell r="BX133">
            <v>216347.44000000006</v>
          </cell>
          <cell r="BY133">
            <v>216925.04000000004</v>
          </cell>
          <cell r="BZ133">
            <v>220458.56000000003</v>
          </cell>
          <cell r="CA133">
            <v>218369.04000000004</v>
          </cell>
          <cell r="CB133">
            <v>218946.64000000004</v>
          </cell>
          <cell r="CC133">
            <v>219524.24000000002</v>
          </cell>
          <cell r="CD133">
            <v>220101.84</v>
          </cell>
          <cell r="CE133">
            <v>223638.1</v>
          </cell>
          <cell r="CF133">
            <v>224215.65999999997</v>
          </cell>
          <cell r="CG133">
            <v>222123.31999999998</v>
          </cell>
          <cell r="CH133">
            <v>222700.87999999998</v>
          </cell>
          <cell r="CI133">
            <v>223278.43999999994</v>
          </cell>
          <cell r="CJ133">
            <v>224215.65999999997</v>
          </cell>
        </row>
        <row r="134">
          <cell r="A134">
            <v>429869628</v>
          </cell>
          <cell r="B134" t="str">
            <v>429-86-9628</v>
          </cell>
          <cell r="C134">
            <v>3275.1</v>
          </cell>
          <cell r="D134">
            <v>3321.16</v>
          </cell>
          <cell r="E134">
            <v>3322.55</v>
          </cell>
          <cell r="F134">
            <v>3326.72</v>
          </cell>
          <cell r="G134">
            <v>4990.08</v>
          </cell>
          <cell r="H134">
            <v>3326.72</v>
          </cell>
          <cell r="I134">
            <v>3326.72</v>
          </cell>
          <cell r="J134">
            <v>3326.72</v>
          </cell>
          <cell r="K134">
            <v>3326.72</v>
          </cell>
          <cell r="L134">
            <v>4990.08</v>
          </cell>
          <cell r="M134">
            <v>3326.72</v>
          </cell>
          <cell r="N134">
            <v>3326.72</v>
          </cell>
          <cell r="O134">
            <v>3326.72</v>
          </cell>
          <cell r="P134">
            <v>3326.72</v>
          </cell>
          <cell r="Q134">
            <v>3328.1</v>
          </cell>
          <cell r="R134">
            <v>4998.3599999999997</v>
          </cell>
          <cell r="S134">
            <v>3332.24</v>
          </cell>
          <cell r="T134">
            <v>3332.24</v>
          </cell>
          <cell r="U134">
            <v>3332.24</v>
          </cell>
          <cell r="V134">
            <v>3332.24</v>
          </cell>
          <cell r="W134">
            <v>3332.24</v>
          </cell>
          <cell r="X134">
            <v>4998.3599999999997</v>
          </cell>
          <cell r="Y134">
            <v>3332.24</v>
          </cell>
          <cell r="Z134">
            <v>3332.24</v>
          </cell>
          <cell r="AA134">
            <v>3395.4399999999996</v>
          </cell>
          <cell r="AB134">
            <v>3458.64</v>
          </cell>
          <cell r="AC134">
            <v>3460.0299999999997</v>
          </cell>
          <cell r="AD134">
            <v>5196.2999999999993</v>
          </cell>
          <cell r="AE134">
            <v>3464.2</v>
          </cell>
          <cell r="AF134">
            <v>3464.2</v>
          </cell>
          <cell r="AG134">
            <v>3464.2</v>
          </cell>
          <cell r="AH134">
            <v>3464.2</v>
          </cell>
          <cell r="AI134">
            <v>5196.2999999999993</v>
          </cell>
          <cell r="AJ134">
            <v>3464.2</v>
          </cell>
          <cell r="AK134">
            <v>3464.2</v>
          </cell>
          <cell r="AL134">
            <v>3464.2</v>
          </cell>
          <cell r="AM134">
            <v>3464.2</v>
          </cell>
          <cell r="AN134">
            <v>3557.87</v>
          </cell>
          <cell r="AO134">
            <v>5348.34</v>
          </cell>
          <cell r="AP134">
            <v>3568.32</v>
          </cell>
          <cell r="AQ134">
            <v>3568.32</v>
          </cell>
          <cell r="AR134">
            <v>3568.32</v>
          </cell>
          <cell r="AS134">
            <v>3568.32</v>
          </cell>
          <cell r="AT134">
            <v>5352.4800000000005</v>
          </cell>
          <cell r="AU134">
            <v>3568.32</v>
          </cell>
          <cell r="AV134">
            <v>3568.32</v>
          </cell>
          <cell r="AW134">
            <v>3568.32</v>
          </cell>
          <cell r="AX134">
            <v>3568.32</v>
          </cell>
          <cell r="AY134">
            <v>3627.58</v>
          </cell>
          <cell r="AZ134">
            <v>3686.84</v>
          </cell>
          <cell r="BA134">
            <v>5534.43</v>
          </cell>
          <cell r="BB134">
            <v>3692.4</v>
          </cell>
          <cell r="BC134">
            <v>3692.4</v>
          </cell>
          <cell r="BD134">
            <v>3692.4</v>
          </cell>
          <cell r="BE134">
            <v>3692.4</v>
          </cell>
          <cell r="BF134">
            <v>5538.6</v>
          </cell>
          <cell r="BG134">
            <v>3692.4</v>
          </cell>
          <cell r="BH134">
            <v>3692.3999999999996</v>
          </cell>
          <cell r="BI134">
            <v>3692.4</v>
          </cell>
          <cell r="BJ134">
            <v>3692.4</v>
          </cell>
          <cell r="BK134">
            <v>60</v>
          </cell>
          <cell r="BL134">
            <v>131635.16</v>
          </cell>
          <cell r="BM134">
            <v>131871.87</v>
          </cell>
          <cell r="BN134">
            <v>133897.65999999997</v>
          </cell>
          <cell r="BO134">
            <v>134139.25999999998</v>
          </cell>
          <cell r="BP134">
            <v>132717.49999999997</v>
          </cell>
          <cell r="BQ134">
            <v>132959.09999999998</v>
          </cell>
          <cell r="BR134">
            <v>133200.69999999998</v>
          </cell>
          <cell r="BS134">
            <v>135226.46</v>
          </cell>
          <cell r="BT134">
            <v>135468.06</v>
          </cell>
          <cell r="BU134">
            <v>134046.29999999999</v>
          </cell>
          <cell r="BV134">
            <v>134287.9</v>
          </cell>
          <cell r="BW134">
            <v>134529.5</v>
          </cell>
          <cell r="BX134">
            <v>134830.35999999999</v>
          </cell>
          <cell r="BY134">
            <v>135190.48000000001</v>
          </cell>
          <cell r="BZ134">
            <v>137396.81000000003</v>
          </cell>
          <cell r="CA134">
            <v>136090.85</v>
          </cell>
          <cell r="CB134">
            <v>136451.01</v>
          </cell>
          <cell r="CC134">
            <v>136811.16999999998</v>
          </cell>
          <cell r="CD134">
            <v>137171.32999999999</v>
          </cell>
          <cell r="CE134">
            <v>139377.69</v>
          </cell>
          <cell r="CF134">
            <v>139737.85</v>
          </cell>
          <cell r="CG134">
            <v>138431.89000000001</v>
          </cell>
          <cell r="CH134">
            <v>138792.04999999999</v>
          </cell>
          <cell r="CI134">
            <v>139152.21</v>
          </cell>
          <cell r="CJ134">
            <v>139737.85</v>
          </cell>
        </row>
        <row r="135">
          <cell r="A135">
            <v>429880172</v>
          </cell>
          <cell r="B135" t="str">
            <v>429-88-0172</v>
          </cell>
          <cell r="C135">
            <v>4147.84</v>
          </cell>
          <cell r="D135">
            <v>4206.92</v>
          </cell>
          <cell r="E135">
            <v>4206.92</v>
          </cell>
          <cell r="F135">
            <v>4206.92</v>
          </cell>
          <cell r="G135">
            <v>6310.38</v>
          </cell>
          <cell r="H135">
            <v>4206.92</v>
          </cell>
          <cell r="I135">
            <v>4208.3099999999995</v>
          </cell>
          <cell r="J135">
            <v>4212.4799999999996</v>
          </cell>
          <cell r="K135">
            <v>4212.4799999999996</v>
          </cell>
          <cell r="L135">
            <v>6318.7199999999993</v>
          </cell>
          <cell r="M135">
            <v>4212.4799999999996</v>
          </cell>
          <cell r="N135">
            <v>4212.4799999999996</v>
          </cell>
          <cell r="O135">
            <v>4212.4799999999996</v>
          </cell>
          <cell r="P135">
            <v>4212.4799999999996</v>
          </cell>
          <cell r="Q135">
            <v>4212.4799999999996</v>
          </cell>
          <cell r="R135">
            <v>6318.7199999999993</v>
          </cell>
          <cell r="S135">
            <v>4212.4799999999996</v>
          </cell>
          <cell r="T135">
            <v>4212.4799999999996</v>
          </cell>
          <cell r="U135">
            <v>4213.8599999999997</v>
          </cell>
          <cell r="V135">
            <v>4218</v>
          </cell>
          <cell r="W135">
            <v>4218</v>
          </cell>
          <cell r="X135">
            <v>6327</v>
          </cell>
          <cell r="Y135">
            <v>4218</v>
          </cell>
          <cell r="Z135">
            <v>4218</v>
          </cell>
          <cell r="AA135">
            <v>4299.1000000000004</v>
          </cell>
          <cell r="AB135">
            <v>4380.2</v>
          </cell>
          <cell r="AC135">
            <v>4380.2</v>
          </cell>
          <cell r="AD135">
            <v>6570.2999999999993</v>
          </cell>
          <cell r="AE135">
            <v>4380.2</v>
          </cell>
          <cell r="AF135">
            <v>4380.2</v>
          </cell>
          <cell r="AG135">
            <v>4381.59</v>
          </cell>
          <cell r="AH135">
            <v>4385.76</v>
          </cell>
          <cell r="AI135">
            <v>6578.64</v>
          </cell>
          <cell r="AJ135">
            <v>4385.76</v>
          </cell>
          <cell r="AK135">
            <v>4385.76</v>
          </cell>
          <cell r="AL135">
            <v>4385.76</v>
          </cell>
          <cell r="AM135">
            <v>4385.76</v>
          </cell>
          <cell r="AN135">
            <v>4512.32</v>
          </cell>
          <cell r="AO135">
            <v>6768.48</v>
          </cell>
          <cell r="AP135">
            <v>4512.32</v>
          </cell>
          <cell r="AQ135">
            <v>4512.32</v>
          </cell>
          <cell r="AR135">
            <v>4512.32</v>
          </cell>
          <cell r="AS135">
            <v>4513.7</v>
          </cell>
          <cell r="AT135">
            <v>6776.76</v>
          </cell>
          <cell r="AU135">
            <v>4517.84</v>
          </cell>
          <cell r="AV135">
            <v>4517.84</v>
          </cell>
          <cell r="AW135">
            <v>4517.84</v>
          </cell>
          <cell r="AX135">
            <v>4517.84</v>
          </cell>
          <cell r="AY135">
            <v>4583.04</v>
          </cell>
          <cell r="AZ135">
            <v>4648.24</v>
          </cell>
          <cell r="BA135">
            <v>6972.36</v>
          </cell>
          <cell r="BB135">
            <v>4648.24</v>
          </cell>
          <cell r="BC135">
            <v>4648.24</v>
          </cell>
          <cell r="BD135">
            <v>4648.24</v>
          </cell>
          <cell r="BE135">
            <v>4649.63</v>
          </cell>
          <cell r="BF135">
            <v>6980.7000000000007</v>
          </cell>
          <cell r="BG135">
            <v>4653.8</v>
          </cell>
          <cell r="BH135">
            <v>4653.8</v>
          </cell>
          <cell r="BI135">
            <v>4653.8</v>
          </cell>
          <cell r="BJ135">
            <v>4653.8</v>
          </cell>
          <cell r="BK135">
            <v>60</v>
          </cell>
          <cell r="BL135">
            <v>166588.22000000003</v>
          </cell>
          <cell r="BM135">
            <v>166893.62000000005</v>
          </cell>
          <cell r="BN135">
            <v>169455.18000000005</v>
          </cell>
          <cell r="BO135">
            <v>169760.58000000002</v>
          </cell>
          <cell r="BP135">
            <v>167962.52000000002</v>
          </cell>
          <cell r="BQ135">
            <v>168267.92000000004</v>
          </cell>
          <cell r="BR135">
            <v>168573.31000000003</v>
          </cell>
          <cell r="BS135">
            <v>171137.59000000003</v>
          </cell>
          <cell r="BT135">
            <v>171442.95</v>
          </cell>
          <cell r="BU135">
            <v>169642.07</v>
          </cell>
          <cell r="BV135">
            <v>169947.43</v>
          </cell>
          <cell r="BW135">
            <v>170252.78999999998</v>
          </cell>
          <cell r="BX135">
            <v>170623.34999999998</v>
          </cell>
          <cell r="BY135">
            <v>171059.10999999996</v>
          </cell>
          <cell r="BZ135">
            <v>173818.98999999993</v>
          </cell>
          <cell r="CA135">
            <v>172148.50999999992</v>
          </cell>
          <cell r="CB135">
            <v>172584.2699999999</v>
          </cell>
          <cell r="CC135">
            <v>173020.02999999991</v>
          </cell>
          <cell r="CD135">
            <v>173455.79999999993</v>
          </cell>
          <cell r="CE135">
            <v>176218.49999999994</v>
          </cell>
          <cell r="CF135">
            <v>176654.29999999993</v>
          </cell>
          <cell r="CG135">
            <v>174981.09999999992</v>
          </cell>
          <cell r="CH135">
            <v>175416.89999999994</v>
          </cell>
          <cell r="CI135">
            <v>175852.69999999992</v>
          </cell>
          <cell r="CJ135">
            <v>176654.29999999993</v>
          </cell>
        </row>
        <row r="136">
          <cell r="A136">
            <v>429940503</v>
          </cell>
          <cell r="B136" t="str">
            <v>429-94-0503</v>
          </cell>
          <cell r="C136">
            <v>3895.08</v>
          </cell>
          <cell r="D136">
            <v>3949.84</v>
          </cell>
          <cell r="E136">
            <v>3949.84</v>
          </cell>
          <cell r="F136">
            <v>3949.84</v>
          </cell>
          <cell r="G136">
            <v>5924.76</v>
          </cell>
          <cell r="H136">
            <v>3951.2200000000003</v>
          </cell>
          <cell r="I136">
            <v>3955.36</v>
          </cell>
          <cell r="J136">
            <v>3955.36</v>
          </cell>
          <cell r="K136">
            <v>3955.36</v>
          </cell>
          <cell r="L136">
            <v>5933.04</v>
          </cell>
          <cell r="M136">
            <v>3955.36</v>
          </cell>
          <cell r="N136">
            <v>3955.36</v>
          </cell>
          <cell r="O136">
            <v>3955.36</v>
          </cell>
          <cell r="P136">
            <v>3955.36</v>
          </cell>
          <cell r="Q136">
            <v>3955.36</v>
          </cell>
          <cell r="R136">
            <v>5933.04</v>
          </cell>
          <cell r="S136">
            <v>3955.36</v>
          </cell>
          <cell r="T136">
            <v>3956.75</v>
          </cell>
          <cell r="U136">
            <v>3960.92</v>
          </cell>
          <cell r="V136">
            <v>3960.92</v>
          </cell>
          <cell r="W136">
            <v>3960.92</v>
          </cell>
          <cell r="X136">
            <v>5941.38</v>
          </cell>
          <cell r="Y136">
            <v>3960.92</v>
          </cell>
          <cell r="Z136">
            <v>3960.92</v>
          </cell>
          <cell r="AA136">
            <v>4036.16</v>
          </cell>
          <cell r="AB136">
            <v>4111.3999999999996</v>
          </cell>
          <cell r="AC136">
            <v>4111.3999999999996</v>
          </cell>
          <cell r="AD136">
            <v>6167.0999999999995</v>
          </cell>
          <cell r="AE136">
            <v>4111.3999999999996</v>
          </cell>
          <cell r="AF136">
            <v>4112.78</v>
          </cell>
          <cell r="AG136">
            <v>4116.92</v>
          </cell>
          <cell r="AH136">
            <v>4116.92</v>
          </cell>
          <cell r="AI136">
            <v>6175.38</v>
          </cell>
          <cell r="AJ136">
            <v>4116.92</v>
          </cell>
          <cell r="AK136">
            <v>4116.92</v>
          </cell>
          <cell r="AL136">
            <v>4116.92</v>
          </cell>
          <cell r="AM136">
            <v>4116.92</v>
          </cell>
          <cell r="AN136">
            <v>4234.24</v>
          </cell>
          <cell r="AO136">
            <v>6351.36</v>
          </cell>
          <cell r="AP136">
            <v>4234.24</v>
          </cell>
          <cell r="AQ136">
            <v>4234.24</v>
          </cell>
          <cell r="AR136">
            <v>4235.63</v>
          </cell>
          <cell r="AS136">
            <v>4239.8</v>
          </cell>
          <cell r="AT136">
            <v>6359.7000000000007</v>
          </cell>
          <cell r="AU136">
            <v>4239.8</v>
          </cell>
          <cell r="AV136">
            <v>4239.8</v>
          </cell>
          <cell r="AW136">
            <v>4239.8</v>
          </cell>
          <cell r="AX136">
            <v>4239.8</v>
          </cell>
          <cell r="AY136">
            <v>4300.24</v>
          </cell>
          <cell r="AZ136">
            <v>4360.68</v>
          </cell>
          <cell r="BA136">
            <v>6541.02</v>
          </cell>
          <cell r="BB136">
            <v>4360.68</v>
          </cell>
          <cell r="BC136">
            <v>4360.68</v>
          </cell>
          <cell r="BD136">
            <v>4362.0599999999995</v>
          </cell>
          <cell r="BE136">
            <v>4366.2</v>
          </cell>
          <cell r="BF136">
            <v>6549.2999999999993</v>
          </cell>
          <cell r="BG136">
            <v>4366.2</v>
          </cell>
          <cell r="BH136">
            <v>4366.2</v>
          </cell>
          <cell r="BI136">
            <v>4366.2</v>
          </cell>
          <cell r="BJ136">
            <v>4366.2</v>
          </cell>
          <cell r="BK136">
            <v>60</v>
          </cell>
          <cell r="BL136">
            <v>156419.69000000006</v>
          </cell>
          <cell r="BM136">
            <v>156704.09000000003</v>
          </cell>
          <cell r="BN136">
            <v>159105.61000000002</v>
          </cell>
          <cell r="BO136">
            <v>159390.01</v>
          </cell>
          <cell r="BP136">
            <v>157699.48999999996</v>
          </cell>
          <cell r="BQ136">
            <v>157983.89999999994</v>
          </cell>
          <cell r="BR136">
            <v>158268.33999999994</v>
          </cell>
          <cell r="BS136">
            <v>160672.67999999996</v>
          </cell>
          <cell r="BT136">
            <v>160957.11999999994</v>
          </cell>
          <cell r="BU136">
            <v>159263.87999999995</v>
          </cell>
          <cell r="BV136">
            <v>159548.31999999998</v>
          </cell>
          <cell r="BW136">
            <v>159832.75999999995</v>
          </cell>
          <cell r="BX136">
            <v>160177.63999999996</v>
          </cell>
          <cell r="BY136">
            <v>160582.95999999996</v>
          </cell>
          <cell r="BZ136">
            <v>163168.61999999994</v>
          </cell>
          <cell r="CA136">
            <v>161596.25999999995</v>
          </cell>
          <cell r="CB136">
            <v>162001.57999999996</v>
          </cell>
          <cell r="CC136">
            <v>162406.88999999996</v>
          </cell>
          <cell r="CD136">
            <v>162812.16999999998</v>
          </cell>
          <cell r="CE136">
            <v>165400.54999999999</v>
          </cell>
          <cell r="CF136">
            <v>165805.83000000002</v>
          </cell>
          <cell r="CG136">
            <v>164230.65000000002</v>
          </cell>
          <cell r="CH136">
            <v>164635.93000000005</v>
          </cell>
          <cell r="CI136">
            <v>165041.21000000005</v>
          </cell>
          <cell r="CJ136">
            <v>165805.83000000002</v>
          </cell>
        </row>
        <row r="137">
          <cell r="A137">
            <v>429945429</v>
          </cell>
          <cell r="B137" t="str">
            <v>429-94-5429</v>
          </cell>
          <cell r="C137">
            <v>2555.54</v>
          </cell>
          <cell r="D137">
            <v>2594</v>
          </cell>
          <cell r="E137">
            <v>2594</v>
          </cell>
          <cell r="F137">
            <v>2594</v>
          </cell>
          <cell r="G137">
            <v>3891</v>
          </cell>
          <cell r="H137">
            <v>2594</v>
          </cell>
          <cell r="I137">
            <v>2599.52</v>
          </cell>
          <cell r="J137">
            <v>2599.52</v>
          </cell>
          <cell r="K137">
            <v>2599.52</v>
          </cell>
          <cell r="L137">
            <v>3899.2799999999997</v>
          </cell>
          <cell r="M137">
            <v>2599.52</v>
          </cell>
          <cell r="N137">
            <v>2599.52</v>
          </cell>
          <cell r="O137">
            <v>2599.52</v>
          </cell>
          <cell r="P137">
            <v>2599.52</v>
          </cell>
          <cell r="Q137">
            <v>2599.52</v>
          </cell>
          <cell r="R137">
            <v>3899.2799999999997</v>
          </cell>
          <cell r="S137">
            <v>2599.52</v>
          </cell>
          <cell r="T137">
            <v>2599.52</v>
          </cell>
          <cell r="U137">
            <v>2605.08</v>
          </cell>
          <cell r="V137">
            <v>2605.08</v>
          </cell>
          <cell r="W137">
            <v>2605.08</v>
          </cell>
          <cell r="X137">
            <v>3907.62</v>
          </cell>
          <cell r="Y137">
            <v>2605.08</v>
          </cell>
          <cell r="Z137">
            <v>2605.08</v>
          </cell>
          <cell r="AA137">
            <v>2655.52</v>
          </cell>
          <cell r="AB137">
            <v>2705.96</v>
          </cell>
          <cell r="AC137">
            <v>2705.96</v>
          </cell>
          <cell r="AD137">
            <v>4058.94</v>
          </cell>
          <cell r="AE137">
            <v>2705.96</v>
          </cell>
          <cell r="AF137">
            <v>2705.96</v>
          </cell>
          <cell r="AG137">
            <v>2711.48</v>
          </cell>
          <cell r="AH137">
            <v>2711.48</v>
          </cell>
          <cell r="AI137">
            <v>4067.2200000000003</v>
          </cell>
          <cell r="AJ137">
            <v>2711.48</v>
          </cell>
          <cell r="AK137">
            <v>2711.48</v>
          </cell>
          <cell r="AL137">
            <v>2711.48</v>
          </cell>
          <cell r="AM137">
            <v>2711.48</v>
          </cell>
          <cell r="AN137">
            <v>2790.16</v>
          </cell>
          <cell r="AO137">
            <v>4185.24</v>
          </cell>
          <cell r="AP137">
            <v>2790.16</v>
          </cell>
          <cell r="AQ137">
            <v>2790.16</v>
          </cell>
          <cell r="AR137">
            <v>2790.16</v>
          </cell>
          <cell r="AS137">
            <v>2795.72</v>
          </cell>
          <cell r="AT137">
            <v>4193.58</v>
          </cell>
          <cell r="AU137">
            <v>2795.72</v>
          </cell>
          <cell r="AV137">
            <v>2795.72</v>
          </cell>
          <cell r="AW137">
            <v>2795.72</v>
          </cell>
          <cell r="AX137">
            <v>2795.72</v>
          </cell>
          <cell r="AY137">
            <v>2836.24</v>
          </cell>
          <cell r="AZ137">
            <v>2876.76</v>
          </cell>
          <cell r="BA137">
            <v>4315.1400000000003</v>
          </cell>
          <cell r="BB137">
            <v>2876.76</v>
          </cell>
          <cell r="BC137">
            <v>2876.76</v>
          </cell>
          <cell r="BD137">
            <v>2876.76</v>
          </cell>
          <cell r="BE137">
            <v>2882.28</v>
          </cell>
          <cell r="BF137">
            <v>4323.42</v>
          </cell>
          <cell r="BG137">
            <v>2882.28</v>
          </cell>
          <cell r="BH137">
            <v>2882.2799999999997</v>
          </cell>
          <cell r="BI137">
            <v>2882.28</v>
          </cell>
          <cell r="BJ137">
            <v>2882.28</v>
          </cell>
          <cell r="BK137">
            <v>60</v>
          </cell>
          <cell r="BL137">
            <v>102868.18000000001</v>
          </cell>
          <cell r="BM137">
            <v>103064.34</v>
          </cell>
          <cell r="BN137">
            <v>104655.58</v>
          </cell>
          <cell r="BO137">
            <v>104851.74</v>
          </cell>
          <cell r="BP137">
            <v>103750.90000000001</v>
          </cell>
          <cell r="BQ137">
            <v>103947.06000000001</v>
          </cell>
          <cell r="BR137">
            <v>104143.26000000001</v>
          </cell>
          <cell r="BS137">
            <v>105737.32</v>
          </cell>
          <cell r="BT137">
            <v>105933.52000000002</v>
          </cell>
          <cell r="BU137">
            <v>104829.96000000002</v>
          </cell>
          <cell r="BV137">
            <v>105026.16000000002</v>
          </cell>
          <cell r="BW137">
            <v>105222.36000000003</v>
          </cell>
          <cell r="BX137">
            <v>105459.08000000005</v>
          </cell>
          <cell r="BY137">
            <v>105736.32000000005</v>
          </cell>
          <cell r="BZ137">
            <v>107451.94000000005</v>
          </cell>
          <cell r="CA137">
            <v>106429.42000000004</v>
          </cell>
          <cell r="CB137">
            <v>106706.66000000002</v>
          </cell>
          <cell r="CC137">
            <v>106983.90000000001</v>
          </cell>
          <cell r="CD137">
            <v>107261.1</v>
          </cell>
          <cell r="CE137">
            <v>108979.44</v>
          </cell>
          <cell r="CF137">
            <v>109256.64</v>
          </cell>
          <cell r="CG137">
            <v>108231.29999999999</v>
          </cell>
          <cell r="CH137">
            <v>108508.5</v>
          </cell>
          <cell r="CI137">
            <v>108785.69999999998</v>
          </cell>
          <cell r="CJ137">
            <v>109256.64</v>
          </cell>
        </row>
        <row r="138">
          <cell r="A138">
            <v>430023236</v>
          </cell>
          <cell r="B138" t="str">
            <v>430-02-3236</v>
          </cell>
          <cell r="C138">
            <v>3024.84</v>
          </cell>
          <cell r="D138">
            <v>3067.48</v>
          </cell>
          <cell r="E138">
            <v>3067.48</v>
          </cell>
          <cell r="F138">
            <v>3067.48</v>
          </cell>
          <cell r="G138">
            <v>4601.22</v>
          </cell>
          <cell r="H138">
            <v>3067.48</v>
          </cell>
          <cell r="I138">
            <v>3067.48</v>
          </cell>
          <cell r="J138">
            <v>3070.24</v>
          </cell>
          <cell r="K138">
            <v>3073</v>
          </cell>
          <cell r="L138">
            <v>4609.5</v>
          </cell>
          <cell r="M138">
            <v>3073</v>
          </cell>
          <cell r="N138">
            <v>3073</v>
          </cell>
          <cell r="O138">
            <v>3073</v>
          </cell>
          <cell r="P138">
            <v>3073</v>
          </cell>
          <cell r="Q138">
            <v>3073</v>
          </cell>
          <cell r="R138">
            <v>4609.5</v>
          </cell>
          <cell r="S138">
            <v>3073</v>
          </cell>
          <cell r="T138">
            <v>3073</v>
          </cell>
          <cell r="U138">
            <v>3073</v>
          </cell>
          <cell r="V138">
            <v>3075.76</v>
          </cell>
          <cell r="W138">
            <v>3078.52</v>
          </cell>
          <cell r="X138">
            <v>4617.78</v>
          </cell>
          <cell r="Y138">
            <v>3078.52</v>
          </cell>
          <cell r="Z138">
            <v>3078.52</v>
          </cell>
          <cell r="AA138">
            <v>3137.1</v>
          </cell>
          <cell r="AB138">
            <v>3195.68</v>
          </cell>
          <cell r="AC138">
            <v>3195.68</v>
          </cell>
          <cell r="AD138">
            <v>4793.5199999999995</v>
          </cell>
          <cell r="AE138">
            <v>3195.68</v>
          </cell>
          <cell r="AF138">
            <v>3195.68</v>
          </cell>
          <cell r="AG138">
            <v>3195.68</v>
          </cell>
          <cell r="AH138">
            <v>3198.46</v>
          </cell>
          <cell r="AI138">
            <v>4801.8599999999997</v>
          </cell>
          <cell r="AJ138">
            <v>3201.24</v>
          </cell>
          <cell r="AK138">
            <v>3201.24</v>
          </cell>
          <cell r="AL138">
            <v>3201.24</v>
          </cell>
          <cell r="AM138">
            <v>3201.24</v>
          </cell>
          <cell r="AN138">
            <v>3292.6</v>
          </cell>
          <cell r="AO138">
            <v>4938.8999999999996</v>
          </cell>
          <cell r="AP138">
            <v>3292.6</v>
          </cell>
          <cell r="AQ138">
            <v>3292.6</v>
          </cell>
          <cell r="AR138">
            <v>3292.6</v>
          </cell>
          <cell r="AS138">
            <v>3292.6</v>
          </cell>
          <cell r="AT138">
            <v>4944.42</v>
          </cell>
          <cell r="AU138">
            <v>3298.12</v>
          </cell>
          <cell r="AV138">
            <v>3298.12</v>
          </cell>
          <cell r="AW138">
            <v>3298.12</v>
          </cell>
          <cell r="AX138">
            <v>3298.12</v>
          </cell>
          <cell r="AY138">
            <v>3345.2</v>
          </cell>
          <cell r="AZ138">
            <v>3392.28</v>
          </cell>
          <cell r="BA138">
            <v>5088.42</v>
          </cell>
          <cell r="BB138">
            <v>3392.28</v>
          </cell>
          <cell r="BC138">
            <v>3392.28</v>
          </cell>
          <cell r="BD138">
            <v>3392.28</v>
          </cell>
          <cell r="BE138">
            <v>3392.28</v>
          </cell>
          <cell r="BF138">
            <v>5093.9800000000005</v>
          </cell>
          <cell r="BG138">
            <v>3397.84</v>
          </cell>
          <cell r="BH138">
            <v>3397.84</v>
          </cell>
          <cell r="BI138">
            <v>3397.84</v>
          </cell>
          <cell r="BJ138">
            <v>3397.84</v>
          </cell>
          <cell r="BK138">
            <v>60</v>
          </cell>
          <cell r="BL138">
            <v>121528.26000000001</v>
          </cell>
          <cell r="BM138">
            <v>121753.38000000002</v>
          </cell>
          <cell r="BN138">
            <v>123624.8</v>
          </cell>
          <cell r="BO138">
            <v>123849.92</v>
          </cell>
          <cell r="BP138">
            <v>122541.3</v>
          </cell>
          <cell r="BQ138">
            <v>122766.42000000001</v>
          </cell>
          <cell r="BR138">
            <v>122991.54000000002</v>
          </cell>
          <cell r="BS138">
            <v>124865.72000000002</v>
          </cell>
          <cell r="BT138">
            <v>125090.84000000001</v>
          </cell>
          <cell r="BU138">
            <v>123779.46000000002</v>
          </cell>
          <cell r="BV138">
            <v>124004.58000000003</v>
          </cell>
          <cell r="BW138">
            <v>124229.70000000003</v>
          </cell>
          <cell r="BX138">
            <v>124501.90000000001</v>
          </cell>
          <cell r="BY138">
            <v>124821.18000000001</v>
          </cell>
          <cell r="BZ138">
            <v>126836.60000000002</v>
          </cell>
          <cell r="CA138">
            <v>125619.37999999999</v>
          </cell>
          <cell r="CB138">
            <v>125938.65999999999</v>
          </cell>
          <cell r="CC138">
            <v>126257.93999999999</v>
          </cell>
          <cell r="CD138">
            <v>126577.21999999999</v>
          </cell>
          <cell r="CE138">
            <v>128595.43999999997</v>
          </cell>
          <cell r="CF138">
            <v>128914.75999999997</v>
          </cell>
          <cell r="CG138">
            <v>127694.81999999996</v>
          </cell>
          <cell r="CH138">
            <v>128014.13999999996</v>
          </cell>
          <cell r="CI138">
            <v>128333.45999999995</v>
          </cell>
          <cell r="CJ138">
            <v>128914.75999999997</v>
          </cell>
        </row>
        <row r="139">
          <cell r="A139">
            <v>430023306</v>
          </cell>
          <cell r="B139" t="str">
            <v>430-02-3306</v>
          </cell>
          <cell r="C139">
            <v>2816.16</v>
          </cell>
          <cell r="D139">
            <v>2857.64</v>
          </cell>
          <cell r="E139">
            <v>2857.64</v>
          </cell>
          <cell r="F139">
            <v>2857.64</v>
          </cell>
          <cell r="G139">
            <v>4286.46</v>
          </cell>
          <cell r="H139">
            <v>2857.64</v>
          </cell>
          <cell r="I139">
            <v>2857.64</v>
          </cell>
          <cell r="J139">
            <v>2857.64</v>
          </cell>
          <cell r="K139">
            <v>2857.64</v>
          </cell>
          <cell r="L139">
            <v>4286.46</v>
          </cell>
          <cell r="M139">
            <v>2858.56</v>
          </cell>
          <cell r="N139">
            <v>2861.32</v>
          </cell>
          <cell r="O139">
            <v>2861.32</v>
          </cell>
          <cell r="P139">
            <v>2861.32</v>
          </cell>
          <cell r="Q139">
            <v>2861.32</v>
          </cell>
          <cell r="R139">
            <v>4291.9800000000005</v>
          </cell>
          <cell r="S139">
            <v>2861.32</v>
          </cell>
          <cell r="T139">
            <v>2861.32</v>
          </cell>
          <cell r="U139">
            <v>2861.32</v>
          </cell>
          <cell r="V139">
            <v>2861.32</v>
          </cell>
          <cell r="W139">
            <v>2861.32</v>
          </cell>
          <cell r="X139">
            <v>4291.9800000000005</v>
          </cell>
          <cell r="Y139">
            <v>2862.25</v>
          </cell>
          <cell r="Z139">
            <v>2865.04</v>
          </cell>
          <cell r="AA139">
            <v>2921.96</v>
          </cell>
          <cell r="AB139">
            <v>2978.88</v>
          </cell>
          <cell r="AC139">
            <v>2978.88</v>
          </cell>
          <cell r="AD139">
            <v>4468.32</v>
          </cell>
          <cell r="AE139">
            <v>2978.88</v>
          </cell>
          <cell r="AF139">
            <v>2978.88</v>
          </cell>
          <cell r="AG139">
            <v>2978.88</v>
          </cell>
          <cell r="AH139">
            <v>2978.88</v>
          </cell>
          <cell r="AI139">
            <v>4468.32</v>
          </cell>
          <cell r="AJ139">
            <v>2978.88</v>
          </cell>
          <cell r="AK139">
            <v>2982.57</v>
          </cell>
          <cell r="AL139">
            <v>2993.64</v>
          </cell>
          <cell r="AM139">
            <v>2993.64</v>
          </cell>
          <cell r="AN139">
            <v>3082.44</v>
          </cell>
          <cell r="AO139">
            <v>4623.66</v>
          </cell>
          <cell r="AP139">
            <v>3082.44</v>
          </cell>
          <cell r="AQ139">
            <v>3082.44</v>
          </cell>
          <cell r="AR139">
            <v>3082.44</v>
          </cell>
          <cell r="AS139">
            <v>3082.44</v>
          </cell>
          <cell r="AT139">
            <v>4623.66</v>
          </cell>
          <cell r="AU139">
            <v>3082.44</v>
          </cell>
          <cell r="AV139">
            <v>3082.44</v>
          </cell>
          <cell r="AW139">
            <v>3083.8199999999997</v>
          </cell>
          <cell r="AX139">
            <v>3087.96</v>
          </cell>
          <cell r="AY139">
            <v>3133.7</v>
          </cell>
          <cell r="AZ139">
            <v>3179.44</v>
          </cell>
          <cell r="BA139">
            <v>4769.16</v>
          </cell>
          <cell r="BB139">
            <v>3179.44</v>
          </cell>
          <cell r="BC139">
            <v>3179.44</v>
          </cell>
          <cell r="BD139">
            <v>3179.44</v>
          </cell>
          <cell r="BE139">
            <v>3179.44</v>
          </cell>
          <cell r="BF139">
            <v>4769.16</v>
          </cell>
          <cell r="BG139">
            <v>3179.44</v>
          </cell>
          <cell r="BH139">
            <v>3179.44</v>
          </cell>
          <cell r="BI139">
            <v>3180.83</v>
          </cell>
          <cell r="BJ139">
            <v>3185</v>
          </cell>
          <cell r="BK139">
            <v>60</v>
          </cell>
          <cell r="BL139">
            <v>113178.70000000004</v>
          </cell>
          <cell r="BM139">
            <v>113403.50000000006</v>
          </cell>
          <cell r="BN139">
            <v>115169.52000000005</v>
          </cell>
          <cell r="BO139">
            <v>115394.32000000007</v>
          </cell>
          <cell r="BP139">
            <v>114190.30000000005</v>
          </cell>
          <cell r="BQ139">
            <v>114415.10000000003</v>
          </cell>
          <cell r="BR139">
            <v>114639.90000000005</v>
          </cell>
          <cell r="BS139">
            <v>116405.92000000004</v>
          </cell>
          <cell r="BT139">
            <v>116630.72000000003</v>
          </cell>
          <cell r="BU139">
            <v>115426.70000000001</v>
          </cell>
          <cell r="BV139">
            <v>115651.96000000002</v>
          </cell>
          <cell r="BW139">
            <v>115878.60000000002</v>
          </cell>
          <cell r="BX139">
            <v>116150.98000000001</v>
          </cell>
          <cell r="BY139">
            <v>116469.1</v>
          </cell>
          <cell r="BZ139">
            <v>118376.94000000003</v>
          </cell>
          <cell r="CA139">
            <v>117264.40000000002</v>
          </cell>
          <cell r="CB139">
            <v>117582.52000000002</v>
          </cell>
          <cell r="CC139">
            <v>117900.64000000001</v>
          </cell>
          <cell r="CD139">
            <v>118218.76000000004</v>
          </cell>
          <cell r="CE139">
            <v>120126.60000000003</v>
          </cell>
          <cell r="CF139">
            <v>120444.72000000003</v>
          </cell>
          <cell r="CG139">
            <v>119332.18000000005</v>
          </cell>
          <cell r="CH139">
            <v>119650.76000000005</v>
          </cell>
          <cell r="CI139">
            <v>119970.72000000004</v>
          </cell>
          <cell r="CJ139">
            <v>120444.72000000003</v>
          </cell>
        </row>
        <row r="140">
          <cell r="A140">
            <v>430023936</v>
          </cell>
          <cell r="B140" t="str">
            <v>430-02-3936</v>
          </cell>
          <cell r="C140">
            <v>4723.7199999999993</v>
          </cell>
          <cell r="D140">
            <v>4792.08</v>
          </cell>
          <cell r="E140">
            <v>4792.08</v>
          </cell>
          <cell r="F140">
            <v>4792.08</v>
          </cell>
          <cell r="G140">
            <v>7188.12</v>
          </cell>
          <cell r="H140">
            <v>4792.08</v>
          </cell>
          <cell r="I140">
            <v>4792.08</v>
          </cell>
          <cell r="J140">
            <v>4792.08</v>
          </cell>
          <cell r="K140">
            <v>4792.08</v>
          </cell>
          <cell r="L140">
            <v>7188.12</v>
          </cell>
          <cell r="M140">
            <v>4792.08</v>
          </cell>
          <cell r="N140">
            <v>4792.08</v>
          </cell>
          <cell r="O140">
            <v>4796.25</v>
          </cell>
          <cell r="P140">
            <v>4797.6400000000003</v>
          </cell>
          <cell r="Q140">
            <v>4797.6400000000003</v>
          </cell>
          <cell r="R140">
            <v>7196.4600000000009</v>
          </cell>
          <cell r="S140">
            <v>4797.6400000000003</v>
          </cell>
          <cell r="T140">
            <v>4797.6400000000003</v>
          </cell>
          <cell r="U140">
            <v>4797.6400000000003</v>
          </cell>
          <cell r="V140">
            <v>4797.6400000000003</v>
          </cell>
          <cell r="W140">
            <v>4797.6400000000003</v>
          </cell>
          <cell r="X140">
            <v>7196.4600000000009</v>
          </cell>
          <cell r="Y140">
            <v>4797.6400000000003</v>
          </cell>
          <cell r="Z140">
            <v>4797.6400000000003</v>
          </cell>
          <cell r="AA140">
            <v>4893.74</v>
          </cell>
          <cell r="AB140">
            <v>4987.08</v>
          </cell>
          <cell r="AC140">
            <v>4987.08</v>
          </cell>
          <cell r="AD140">
            <v>7480.62</v>
          </cell>
          <cell r="AE140">
            <v>4987.08</v>
          </cell>
          <cell r="AF140">
            <v>4987.08</v>
          </cell>
          <cell r="AG140">
            <v>4987.08</v>
          </cell>
          <cell r="AH140">
            <v>4987.08</v>
          </cell>
          <cell r="AI140">
            <v>7480.62</v>
          </cell>
          <cell r="AJ140">
            <v>4987.08</v>
          </cell>
          <cell r="AK140">
            <v>4987.08</v>
          </cell>
          <cell r="AL140">
            <v>4987.08</v>
          </cell>
          <cell r="AM140">
            <v>4991.25</v>
          </cell>
          <cell r="AN140">
            <v>5136.08</v>
          </cell>
          <cell r="AO140">
            <v>7704.12</v>
          </cell>
          <cell r="AP140">
            <v>5136.08</v>
          </cell>
          <cell r="AQ140">
            <v>5136.08</v>
          </cell>
          <cell r="AR140">
            <v>5136.08</v>
          </cell>
          <cell r="AS140">
            <v>5136.08</v>
          </cell>
          <cell r="AT140">
            <v>7704.12</v>
          </cell>
          <cell r="AU140">
            <v>5136.08</v>
          </cell>
          <cell r="AV140">
            <v>5136.08</v>
          </cell>
          <cell r="AW140">
            <v>5136.08</v>
          </cell>
          <cell r="AX140">
            <v>5136.08</v>
          </cell>
          <cell r="AY140">
            <v>5214.12</v>
          </cell>
          <cell r="AZ140">
            <v>5289.4</v>
          </cell>
          <cell r="BA140">
            <v>7934.0999999999995</v>
          </cell>
          <cell r="BB140">
            <v>5289.4</v>
          </cell>
          <cell r="BC140">
            <v>5289.4</v>
          </cell>
          <cell r="BD140">
            <v>5289.4</v>
          </cell>
          <cell r="BE140">
            <v>5289.4</v>
          </cell>
          <cell r="BF140">
            <v>7934.0999999999995</v>
          </cell>
          <cell r="BG140">
            <v>5289.4</v>
          </cell>
          <cell r="BH140">
            <v>5289.4</v>
          </cell>
          <cell r="BI140">
            <v>5289.4</v>
          </cell>
          <cell r="BJ140">
            <v>5289.4</v>
          </cell>
          <cell r="BK140">
            <v>60</v>
          </cell>
          <cell r="BL140">
            <v>189602.83999999994</v>
          </cell>
          <cell r="BM140">
            <v>189946.83999999994</v>
          </cell>
          <cell r="BN140">
            <v>192858.87999999992</v>
          </cell>
          <cell r="BO140">
            <v>193202.87999999989</v>
          </cell>
          <cell r="BP140">
            <v>191150.83999999991</v>
          </cell>
          <cell r="BQ140">
            <v>191494.83999999991</v>
          </cell>
          <cell r="BR140">
            <v>191838.83999999991</v>
          </cell>
          <cell r="BS140">
            <v>194750.87999999992</v>
          </cell>
          <cell r="BT140">
            <v>195094.87999999989</v>
          </cell>
          <cell r="BU140">
            <v>193042.83999999988</v>
          </cell>
          <cell r="BV140">
            <v>193386.83999999988</v>
          </cell>
          <cell r="BW140">
            <v>193730.83999999988</v>
          </cell>
          <cell r="BX140">
            <v>194148.70999999988</v>
          </cell>
          <cell r="BY140">
            <v>194640.46999999988</v>
          </cell>
          <cell r="BZ140">
            <v>197776.92999999991</v>
          </cell>
          <cell r="CA140">
            <v>195869.86999999991</v>
          </cell>
          <cell r="CB140">
            <v>196361.62999999992</v>
          </cell>
          <cell r="CC140">
            <v>196853.38999999993</v>
          </cell>
          <cell r="CD140">
            <v>197345.14999999994</v>
          </cell>
          <cell r="CE140">
            <v>200481.60999999996</v>
          </cell>
          <cell r="CF140">
            <v>200973.36999999994</v>
          </cell>
          <cell r="CG140">
            <v>199066.30999999997</v>
          </cell>
          <cell r="CH140">
            <v>199558.06999999998</v>
          </cell>
          <cell r="CI140">
            <v>200049.82999999996</v>
          </cell>
          <cell r="CJ140">
            <v>200973.36999999994</v>
          </cell>
        </row>
        <row r="141">
          <cell r="A141">
            <v>430025794</v>
          </cell>
          <cell r="B141" t="str">
            <v>430-02-5794</v>
          </cell>
          <cell r="C141">
            <v>3324.9799999999996</v>
          </cell>
          <cell r="D141">
            <v>3372.72</v>
          </cell>
          <cell r="E141">
            <v>3372.72</v>
          </cell>
          <cell r="F141">
            <v>3372.72</v>
          </cell>
          <cell r="G141">
            <v>5059.08</v>
          </cell>
          <cell r="H141">
            <v>3372.72</v>
          </cell>
          <cell r="I141">
            <v>3372.72</v>
          </cell>
          <cell r="J141">
            <v>3376.8599999999997</v>
          </cell>
          <cell r="K141">
            <v>3378.24</v>
          </cell>
          <cell r="L141">
            <v>5067.3599999999997</v>
          </cell>
          <cell r="M141">
            <v>3480.6899999999996</v>
          </cell>
          <cell r="N141">
            <v>3378.24</v>
          </cell>
          <cell r="O141">
            <v>3378.24</v>
          </cell>
          <cell r="P141">
            <v>3378.24</v>
          </cell>
          <cell r="Q141">
            <v>3378.24</v>
          </cell>
          <cell r="R141">
            <v>5067.3599999999997</v>
          </cell>
          <cell r="S141">
            <v>3378.24</v>
          </cell>
          <cell r="T141">
            <v>3378.24</v>
          </cell>
          <cell r="U141">
            <v>3378.24</v>
          </cell>
          <cell r="V141">
            <v>3382.41</v>
          </cell>
          <cell r="W141">
            <v>3383.8</v>
          </cell>
          <cell r="X141">
            <v>5075.7000000000007</v>
          </cell>
          <cell r="Y141">
            <v>3383.8</v>
          </cell>
          <cell r="Z141">
            <v>3383.8</v>
          </cell>
          <cell r="AA141">
            <v>3449.36</v>
          </cell>
          <cell r="AB141">
            <v>3514.92</v>
          </cell>
          <cell r="AC141">
            <v>3514.92</v>
          </cell>
          <cell r="AD141">
            <v>5272.38</v>
          </cell>
          <cell r="AE141">
            <v>3514.92</v>
          </cell>
          <cell r="AF141">
            <v>3514.92</v>
          </cell>
          <cell r="AG141">
            <v>3514.92</v>
          </cell>
          <cell r="AH141">
            <v>3519.06</v>
          </cell>
          <cell r="AI141">
            <v>5280.66</v>
          </cell>
          <cell r="AJ141">
            <v>3520.44</v>
          </cell>
          <cell r="AK141">
            <v>3520.44</v>
          </cell>
          <cell r="AL141">
            <v>3520.44</v>
          </cell>
          <cell r="AM141">
            <v>3520.44</v>
          </cell>
          <cell r="AN141">
            <v>3622.72</v>
          </cell>
          <cell r="AO141">
            <v>5434.08</v>
          </cell>
          <cell r="AP141">
            <v>3622.72</v>
          </cell>
          <cell r="AQ141">
            <v>3622.72</v>
          </cell>
          <cell r="AR141">
            <v>3622.72</v>
          </cell>
          <cell r="AS141">
            <v>3622.72</v>
          </cell>
          <cell r="AT141">
            <v>5441.0300000000007</v>
          </cell>
          <cell r="AU141">
            <v>3628.28</v>
          </cell>
          <cell r="AV141">
            <v>3628.28</v>
          </cell>
          <cell r="AW141">
            <v>3628.28</v>
          </cell>
          <cell r="AX141">
            <v>3628.28</v>
          </cell>
          <cell r="AY141">
            <v>3680.96</v>
          </cell>
          <cell r="AZ141">
            <v>3733.64</v>
          </cell>
          <cell r="BA141">
            <v>5600.46</v>
          </cell>
          <cell r="BB141">
            <v>3733.64</v>
          </cell>
          <cell r="BC141">
            <v>3733.64</v>
          </cell>
          <cell r="BD141">
            <v>3733.64</v>
          </cell>
          <cell r="BE141">
            <v>3733.64</v>
          </cell>
          <cell r="BF141">
            <v>5607.36</v>
          </cell>
          <cell r="BG141">
            <v>3739.16</v>
          </cell>
          <cell r="BH141">
            <v>3739.16</v>
          </cell>
          <cell r="BI141">
            <v>3739.16</v>
          </cell>
          <cell r="BJ141">
            <v>3739.16</v>
          </cell>
          <cell r="BK141">
            <v>60</v>
          </cell>
          <cell r="BL141">
            <v>133728.20000000001</v>
          </cell>
          <cell r="BM141">
            <v>133978.19999999998</v>
          </cell>
          <cell r="BN141">
            <v>136039.56</v>
          </cell>
          <cell r="BO141">
            <v>136289.56</v>
          </cell>
          <cell r="BP141">
            <v>134853.19999999998</v>
          </cell>
          <cell r="BQ141">
            <v>135103.20000000001</v>
          </cell>
          <cell r="BR141">
            <v>135353.20000000001</v>
          </cell>
          <cell r="BS141">
            <v>137417.37</v>
          </cell>
          <cell r="BT141">
            <v>137667.41</v>
          </cell>
          <cell r="BU141">
            <v>136228.33000000002</v>
          </cell>
          <cell r="BV141">
            <v>136375.92000000001</v>
          </cell>
          <cell r="BW141">
            <v>136625.96000000002</v>
          </cell>
          <cell r="BX141">
            <v>136928.68000000002</v>
          </cell>
          <cell r="BY141">
            <v>137284.08000000002</v>
          </cell>
          <cell r="BZ141">
            <v>139506.29999999999</v>
          </cell>
          <cell r="CA141">
            <v>138172.58000000002</v>
          </cell>
          <cell r="CB141">
            <v>138527.98000000004</v>
          </cell>
          <cell r="CC141">
            <v>138883.38000000003</v>
          </cell>
          <cell r="CD141">
            <v>139238.78000000006</v>
          </cell>
          <cell r="CE141">
            <v>141463.73000000001</v>
          </cell>
          <cell r="CF141">
            <v>141819.09000000003</v>
          </cell>
          <cell r="CG141">
            <v>140482.55000000002</v>
          </cell>
          <cell r="CH141">
            <v>140837.91000000003</v>
          </cell>
          <cell r="CI141">
            <v>141193.27000000002</v>
          </cell>
          <cell r="CJ141">
            <v>141819.09000000003</v>
          </cell>
        </row>
        <row r="142">
          <cell r="A142">
            <v>430048492</v>
          </cell>
          <cell r="B142" t="str">
            <v>430-04-8492</v>
          </cell>
          <cell r="C142">
            <v>4437.2199999999993</v>
          </cell>
          <cell r="D142">
            <v>4505.84</v>
          </cell>
          <cell r="E142">
            <v>4505.84</v>
          </cell>
          <cell r="F142">
            <v>4505.84</v>
          </cell>
          <cell r="G142">
            <v>6758.76</v>
          </cell>
          <cell r="H142">
            <v>4505.84</v>
          </cell>
          <cell r="I142">
            <v>4505.84</v>
          </cell>
          <cell r="J142">
            <v>4505.84</v>
          </cell>
          <cell r="K142">
            <v>4505.84</v>
          </cell>
          <cell r="L142">
            <v>6758.76</v>
          </cell>
          <cell r="M142">
            <v>4505.84</v>
          </cell>
          <cell r="N142">
            <v>4505.84</v>
          </cell>
          <cell r="O142">
            <v>4505.84</v>
          </cell>
          <cell r="P142">
            <v>4511.3599999999997</v>
          </cell>
          <cell r="Q142">
            <v>4511.3599999999997</v>
          </cell>
          <cell r="R142">
            <v>6767.0399999999991</v>
          </cell>
          <cell r="S142">
            <v>4511.3599999999997</v>
          </cell>
          <cell r="T142">
            <v>4511.3599999999997</v>
          </cell>
          <cell r="U142">
            <v>4511.3599999999997</v>
          </cell>
          <cell r="V142">
            <v>4511.3599999999997</v>
          </cell>
          <cell r="W142">
            <v>4511.3599999999997</v>
          </cell>
          <cell r="X142">
            <v>6767.0399999999991</v>
          </cell>
          <cell r="Y142">
            <v>4511.3599999999997</v>
          </cell>
          <cell r="Z142">
            <v>4511.3599999999997</v>
          </cell>
          <cell r="AA142">
            <v>4597.8999999999996</v>
          </cell>
          <cell r="AB142">
            <v>4690</v>
          </cell>
          <cell r="AC142">
            <v>4690</v>
          </cell>
          <cell r="AD142">
            <v>7035</v>
          </cell>
          <cell r="AE142">
            <v>4690</v>
          </cell>
          <cell r="AF142">
            <v>4690</v>
          </cell>
          <cell r="AG142">
            <v>4690</v>
          </cell>
          <cell r="AH142">
            <v>4690</v>
          </cell>
          <cell r="AI142">
            <v>7035</v>
          </cell>
          <cell r="AJ142">
            <v>4690</v>
          </cell>
          <cell r="AK142">
            <v>4690</v>
          </cell>
          <cell r="AL142">
            <v>4690</v>
          </cell>
          <cell r="AM142">
            <v>4690</v>
          </cell>
          <cell r="AN142">
            <v>4830.5200000000004</v>
          </cell>
          <cell r="AO142">
            <v>7245.7800000000007</v>
          </cell>
          <cell r="AP142">
            <v>4830.5200000000004</v>
          </cell>
          <cell r="AQ142">
            <v>4830.5200000000004</v>
          </cell>
          <cell r="AR142">
            <v>4830.5200000000004</v>
          </cell>
          <cell r="AS142">
            <v>4830.5200000000004</v>
          </cell>
          <cell r="AT142">
            <v>7245.7800000000007</v>
          </cell>
          <cell r="AU142">
            <v>4830.5200000000004</v>
          </cell>
          <cell r="AV142">
            <v>4830.5200000000004</v>
          </cell>
          <cell r="AW142">
            <v>4830.5200000000004</v>
          </cell>
          <cell r="AX142">
            <v>4830.5200000000004</v>
          </cell>
          <cell r="AY142">
            <v>4900.0600000000004</v>
          </cell>
          <cell r="AZ142">
            <v>4975.16</v>
          </cell>
          <cell r="BA142">
            <v>7462.74</v>
          </cell>
          <cell r="BB142">
            <v>4975.16</v>
          </cell>
          <cell r="BC142">
            <v>4975.16</v>
          </cell>
          <cell r="BD142">
            <v>4975.16</v>
          </cell>
          <cell r="BE142">
            <v>4975.16</v>
          </cell>
          <cell r="BF142">
            <v>7462.74</v>
          </cell>
          <cell r="BG142">
            <v>4975.16</v>
          </cell>
          <cell r="BH142">
            <v>4975.16</v>
          </cell>
          <cell r="BI142">
            <v>4975.16</v>
          </cell>
          <cell r="BJ142">
            <v>4975.16</v>
          </cell>
          <cell r="BK142">
            <v>60</v>
          </cell>
          <cell r="BL142">
            <v>178280.13999999998</v>
          </cell>
          <cell r="BM142">
            <v>178604.81999999998</v>
          </cell>
          <cell r="BN142">
            <v>181344.75999999995</v>
          </cell>
          <cell r="BO142">
            <v>181669.43999999997</v>
          </cell>
          <cell r="BP142">
            <v>179741.19999999995</v>
          </cell>
          <cell r="BQ142">
            <v>180065.87999999995</v>
          </cell>
          <cell r="BR142">
            <v>180390.55999999994</v>
          </cell>
          <cell r="BS142">
            <v>183130.49999999994</v>
          </cell>
          <cell r="BT142">
            <v>183455.17999999993</v>
          </cell>
          <cell r="BU142">
            <v>181526.93999999992</v>
          </cell>
          <cell r="BV142">
            <v>181851.61999999994</v>
          </cell>
          <cell r="BW142">
            <v>182176.29999999993</v>
          </cell>
          <cell r="BX142">
            <v>182570.51999999993</v>
          </cell>
          <cell r="BY142">
            <v>183034.31999999992</v>
          </cell>
          <cell r="BZ142">
            <v>185985.69999999992</v>
          </cell>
          <cell r="CA142">
            <v>184193.81999999995</v>
          </cell>
          <cell r="CB142">
            <v>184657.62</v>
          </cell>
          <cell r="CC142">
            <v>185121.41999999998</v>
          </cell>
          <cell r="CD142">
            <v>185585.22</v>
          </cell>
          <cell r="CE142">
            <v>188536.59999999998</v>
          </cell>
          <cell r="CF142">
            <v>189000.40000000002</v>
          </cell>
          <cell r="CG142">
            <v>187208.52000000002</v>
          </cell>
          <cell r="CH142">
            <v>187672.32000000004</v>
          </cell>
          <cell r="CI142">
            <v>188136.12000000002</v>
          </cell>
          <cell r="CJ142">
            <v>189000.40000000002</v>
          </cell>
        </row>
        <row r="143">
          <cell r="A143">
            <v>430069529</v>
          </cell>
          <cell r="B143" t="str">
            <v>430-06-9529</v>
          </cell>
          <cell r="C143">
            <v>3021.58</v>
          </cell>
          <cell r="D143">
            <v>3064.84</v>
          </cell>
          <cell r="E143">
            <v>3064.84</v>
          </cell>
          <cell r="F143">
            <v>3064.84</v>
          </cell>
          <cell r="G143">
            <v>4597.26</v>
          </cell>
          <cell r="H143">
            <v>3064.84</v>
          </cell>
          <cell r="I143">
            <v>3068.98</v>
          </cell>
          <cell r="J143">
            <v>3070.36</v>
          </cell>
          <cell r="K143">
            <v>3070.36</v>
          </cell>
          <cell r="L143">
            <v>4605.54</v>
          </cell>
          <cell r="M143">
            <v>3070.36</v>
          </cell>
          <cell r="N143">
            <v>3070.36</v>
          </cell>
          <cell r="O143">
            <v>3070.36</v>
          </cell>
          <cell r="P143">
            <v>3070.36</v>
          </cell>
          <cell r="Q143">
            <v>3070.36</v>
          </cell>
          <cell r="R143">
            <v>4605.54</v>
          </cell>
          <cell r="S143">
            <v>3070.36</v>
          </cell>
          <cell r="T143">
            <v>3070.36</v>
          </cell>
          <cell r="U143">
            <v>3074.5299999999997</v>
          </cell>
          <cell r="V143">
            <v>3075.92</v>
          </cell>
          <cell r="W143">
            <v>3075.92</v>
          </cell>
          <cell r="X143">
            <v>4613.88</v>
          </cell>
          <cell r="Y143">
            <v>3075.92</v>
          </cell>
          <cell r="Z143">
            <v>3075.92</v>
          </cell>
          <cell r="AA143">
            <v>3135.34</v>
          </cell>
          <cell r="AB143">
            <v>3194.76</v>
          </cell>
          <cell r="AC143">
            <v>3194.76</v>
          </cell>
          <cell r="AD143">
            <v>4792.1400000000003</v>
          </cell>
          <cell r="AE143">
            <v>3194.76</v>
          </cell>
          <cell r="AF143">
            <v>3194.76</v>
          </cell>
          <cell r="AG143">
            <v>3198.9</v>
          </cell>
          <cell r="AH143">
            <v>3200.28</v>
          </cell>
          <cell r="AI143">
            <v>4800.42</v>
          </cell>
          <cell r="AJ143">
            <v>3200.28</v>
          </cell>
          <cell r="AK143">
            <v>3200.28</v>
          </cell>
          <cell r="AL143">
            <v>3200.28</v>
          </cell>
          <cell r="AM143">
            <v>3200.28</v>
          </cell>
          <cell r="AN143">
            <v>3292.92</v>
          </cell>
          <cell r="AO143">
            <v>4939.38</v>
          </cell>
          <cell r="AP143">
            <v>3292.92</v>
          </cell>
          <cell r="AQ143">
            <v>3292.92</v>
          </cell>
          <cell r="AR143">
            <v>3292.92</v>
          </cell>
          <cell r="AS143">
            <v>3816.77</v>
          </cell>
          <cell r="AT143">
            <v>5727.24</v>
          </cell>
          <cell r="AU143">
            <v>3818.16</v>
          </cell>
          <cell r="AV143">
            <v>3818.16</v>
          </cell>
          <cell r="AW143">
            <v>3818.16</v>
          </cell>
          <cell r="AX143">
            <v>3818.16</v>
          </cell>
          <cell r="AY143">
            <v>3892.2</v>
          </cell>
          <cell r="AZ143">
            <v>3966.24</v>
          </cell>
          <cell r="BA143">
            <v>5949.36</v>
          </cell>
          <cell r="BB143">
            <v>3966.24</v>
          </cell>
          <cell r="BC143">
            <v>3966.24</v>
          </cell>
          <cell r="BD143">
            <v>3966.24</v>
          </cell>
          <cell r="BE143">
            <v>3970.38</v>
          </cell>
          <cell r="BF143">
            <v>5957.64</v>
          </cell>
          <cell r="BG143">
            <v>3971.76</v>
          </cell>
          <cell r="BH143">
            <v>3971.76</v>
          </cell>
          <cell r="BI143">
            <v>3971.76</v>
          </cell>
          <cell r="BJ143">
            <v>3971.76</v>
          </cell>
          <cell r="BK143">
            <v>60</v>
          </cell>
          <cell r="BL143">
            <v>121469.24999999997</v>
          </cell>
          <cell r="BM143">
            <v>121697.32999999996</v>
          </cell>
          <cell r="BN143">
            <v>123571.86999999997</v>
          </cell>
          <cell r="BO143">
            <v>123799.94999999995</v>
          </cell>
          <cell r="BP143">
            <v>122495.60999999996</v>
          </cell>
          <cell r="BQ143">
            <v>122723.68999999996</v>
          </cell>
          <cell r="BR143">
            <v>123471.47999999997</v>
          </cell>
          <cell r="BS143">
            <v>126128.35999999997</v>
          </cell>
          <cell r="BT143">
            <v>126876.15999999999</v>
          </cell>
          <cell r="BU143">
            <v>126088.78</v>
          </cell>
          <cell r="BV143">
            <v>126836.58</v>
          </cell>
          <cell r="BW143">
            <v>127584.38000000002</v>
          </cell>
          <cell r="BX143">
            <v>128406.22000000003</v>
          </cell>
          <cell r="BY143">
            <v>129302.10000000003</v>
          </cell>
          <cell r="BZ143">
            <v>132181.10000000003</v>
          </cell>
          <cell r="CA143">
            <v>131541.80000000002</v>
          </cell>
          <cell r="CB143">
            <v>132437.68000000002</v>
          </cell>
          <cell r="CC143">
            <v>133333.56000000003</v>
          </cell>
          <cell r="CD143">
            <v>134229.41000000003</v>
          </cell>
          <cell r="CE143">
            <v>137111.13000000006</v>
          </cell>
          <cell r="CF143">
            <v>138006.97000000006</v>
          </cell>
          <cell r="CG143">
            <v>137364.85000000003</v>
          </cell>
          <cell r="CH143">
            <v>138260.69000000003</v>
          </cell>
          <cell r="CI143">
            <v>139156.53000000006</v>
          </cell>
          <cell r="CJ143">
            <v>139156.53000000006</v>
          </cell>
        </row>
        <row r="144">
          <cell r="A144">
            <v>430085659</v>
          </cell>
          <cell r="B144" t="str">
            <v>430-08-5659</v>
          </cell>
          <cell r="C144">
            <v>3432.34</v>
          </cell>
          <cell r="D144">
            <v>3480.24</v>
          </cell>
          <cell r="E144">
            <v>3483</v>
          </cell>
          <cell r="F144">
            <v>3485.76</v>
          </cell>
          <cell r="G144">
            <v>5228.6400000000003</v>
          </cell>
          <cell r="H144">
            <v>3485.76</v>
          </cell>
          <cell r="I144">
            <v>3485.76</v>
          </cell>
          <cell r="J144">
            <v>3485.76</v>
          </cell>
          <cell r="K144">
            <v>3485.76</v>
          </cell>
          <cell r="L144">
            <v>5228.6400000000003</v>
          </cell>
          <cell r="M144">
            <v>3485.76</v>
          </cell>
          <cell r="N144">
            <v>3485.76</v>
          </cell>
          <cell r="O144">
            <v>3485.76</v>
          </cell>
          <cell r="P144">
            <v>3485.76</v>
          </cell>
          <cell r="Q144">
            <v>3488.54</v>
          </cell>
          <cell r="R144">
            <v>5236.9800000000005</v>
          </cell>
          <cell r="S144">
            <v>3491.32</v>
          </cell>
          <cell r="T144">
            <v>3491.32</v>
          </cell>
          <cell r="U144">
            <v>3491.32</v>
          </cell>
          <cell r="V144">
            <v>3491.32</v>
          </cell>
          <cell r="W144">
            <v>3491.32</v>
          </cell>
          <cell r="X144">
            <v>5267.84</v>
          </cell>
          <cell r="Y144">
            <v>3491.32</v>
          </cell>
          <cell r="Z144">
            <v>3491.32</v>
          </cell>
          <cell r="AA144">
            <v>3557.16</v>
          </cell>
          <cell r="AB144">
            <v>3623</v>
          </cell>
          <cell r="AC144">
            <v>3625.76</v>
          </cell>
          <cell r="AD144">
            <v>5458.83</v>
          </cell>
          <cell r="AE144">
            <v>3639.2200000000003</v>
          </cell>
          <cell r="AF144">
            <v>3658.48</v>
          </cell>
          <cell r="AG144">
            <v>3628.52</v>
          </cell>
          <cell r="AH144">
            <v>3682.01</v>
          </cell>
          <cell r="AI144">
            <v>5474.88</v>
          </cell>
          <cell r="AJ144">
            <v>3628.52</v>
          </cell>
          <cell r="AK144">
            <v>3628.52</v>
          </cell>
          <cell r="AL144">
            <v>3628.52</v>
          </cell>
          <cell r="AM144">
            <v>3657.19</v>
          </cell>
          <cell r="AN144">
            <v>3731.2</v>
          </cell>
          <cell r="AO144">
            <v>5602.3600000000006</v>
          </cell>
          <cell r="AP144">
            <v>3736.76</v>
          </cell>
          <cell r="AQ144">
            <v>3736.76</v>
          </cell>
          <cell r="AR144">
            <v>3791.6400000000003</v>
          </cell>
          <cell r="AS144">
            <v>3758.8</v>
          </cell>
          <cell r="AT144">
            <v>5660.24</v>
          </cell>
          <cell r="AU144">
            <v>3736.76</v>
          </cell>
          <cell r="AV144">
            <v>3794.0600000000004</v>
          </cell>
          <cell r="AW144">
            <v>3736.76</v>
          </cell>
          <cell r="AX144">
            <v>3736.76</v>
          </cell>
          <cell r="AY144">
            <v>3828.25</v>
          </cell>
          <cell r="AZ144">
            <v>3906.12</v>
          </cell>
          <cell r="BA144">
            <v>5769.36</v>
          </cell>
          <cell r="BB144">
            <v>3848.08</v>
          </cell>
          <cell r="BC144">
            <v>3882.13</v>
          </cell>
          <cell r="BD144">
            <v>3848.08</v>
          </cell>
          <cell r="BE144">
            <v>3893.48</v>
          </cell>
          <cell r="BF144">
            <v>5806.17</v>
          </cell>
          <cell r="BG144">
            <v>3848.08</v>
          </cell>
          <cell r="BH144">
            <v>3848.08</v>
          </cell>
          <cell r="BI144">
            <v>3848.08</v>
          </cell>
          <cell r="BJ144">
            <v>3859.4300000000003</v>
          </cell>
          <cell r="BK144">
            <v>60</v>
          </cell>
          <cell r="BL144">
            <v>138115.57000000007</v>
          </cell>
          <cell r="BM144">
            <v>138366.53000000006</v>
          </cell>
          <cell r="BN144">
            <v>140485.89000000007</v>
          </cell>
          <cell r="BO144">
            <v>140736.89000000007</v>
          </cell>
          <cell r="BP144">
            <v>139245.01000000007</v>
          </cell>
          <cell r="BQ144">
            <v>139550.89000000004</v>
          </cell>
          <cell r="BR144">
            <v>139823.93000000002</v>
          </cell>
          <cell r="BS144">
            <v>141998.41</v>
          </cell>
          <cell r="BT144">
            <v>142249.41</v>
          </cell>
          <cell r="BU144">
            <v>140814.83000000002</v>
          </cell>
          <cell r="BV144">
            <v>141065.83000000002</v>
          </cell>
          <cell r="BW144">
            <v>141316.83000000005</v>
          </cell>
          <cell r="BX144">
            <v>141659.32000000004</v>
          </cell>
          <cell r="BY144">
            <v>142079.67999999999</v>
          </cell>
          <cell r="BZ144">
            <v>144360.5</v>
          </cell>
          <cell r="CA144">
            <v>142971.59999999998</v>
          </cell>
          <cell r="CB144">
            <v>143362.40999999997</v>
          </cell>
          <cell r="CC144">
            <v>143719.16999999995</v>
          </cell>
          <cell r="CD144">
            <v>144121.32999999996</v>
          </cell>
          <cell r="CE144">
            <v>146436.17999999996</v>
          </cell>
          <cell r="CF144">
            <v>146792.93999999997</v>
          </cell>
          <cell r="CG144">
            <v>145373.17999999996</v>
          </cell>
          <cell r="CH144">
            <v>145729.93999999994</v>
          </cell>
          <cell r="CI144">
            <v>146098.04999999993</v>
          </cell>
          <cell r="CJ144">
            <v>146792.93999999997</v>
          </cell>
        </row>
        <row r="145">
          <cell r="A145">
            <v>430085732</v>
          </cell>
          <cell r="B145" t="str">
            <v>430-08-5732</v>
          </cell>
          <cell r="C145">
            <v>3248.12</v>
          </cell>
          <cell r="D145">
            <v>3293.76</v>
          </cell>
          <cell r="E145">
            <v>3293.76</v>
          </cell>
          <cell r="F145">
            <v>3293.76</v>
          </cell>
          <cell r="G145">
            <v>4940.6400000000003</v>
          </cell>
          <cell r="H145">
            <v>3293.76</v>
          </cell>
          <cell r="I145">
            <v>3293.76</v>
          </cell>
          <cell r="J145">
            <v>3293.76</v>
          </cell>
          <cell r="K145">
            <v>3293.76</v>
          </cell>
          <cell r="L145">
            <v>4940.6400000000003</v>
          </cell>
          <cell r="M145">
            <v>3293.76</v>
          </cell>
          <cell r="N145">
            <v>3295.15</v>
          </cell>
          <cell r="O145">
            <v>3299.32</v>
          </cell>
          <cell r="P145">
            <v>3299.32</v>
          </cell>
          <cell r="Q145">
            <v>3299.32</v>
          </cell>
          <cell r="R145">
            <v>4948.9800000000005</v>
          </cell>
          <cell r="S145">
            <v>3299.32</v>
          </cell>
          <cell r="T145">
            <v>3299.32</v>
          </cell>
          <cell r="U145">
            <v>3299.32</v>
          </cell>
          <cell r="V145">
            <v>3299.32</v>
          </cell>
          <cell r="W145">
            <v>3299.32</v>
          </cell>
          <cell r="X145">
            <v>4948.9800000000005</v>
          </cell>
          <cell r="Y145">
            <v>3299.32</v>
          </cell>
          <cell r="Z145">
            <v>3300.7</v>
          </cell>
          <cell r="AA145">
            <v>3367.5</v>
          </cell>
          <cell r="AB145">
            <v>3430.16</v>
          </cell>
          <cell r="AC145">
            <v>3430.16</v>
          </cell>
          <cell r="AD145">
            <v>5145.24</v>
          </cell>
          <cell r="AE145">
            <v>3430.16</v>
          </cell>
          <cell r="AF145">
            <v>3430.16</v>
          </cell>
          <cell r="AG145">
            <v>3430.16</v>
          </cell>
          <cell r="AH145">
            <v>3430.16</v>
          </cell>
          <cell r="AI145">
            <v>5145.24</v>
          </cell>
          <cell r="AJ145">
            <v>3430.16</v>
          </cell>
          <cell r="AK145">
            <v>3430.16</v>
          </cell>
          <cell r="AL145">
            <v>3431.55</v>
          </cell>
          <cell r="AM145">
            <v>3435.72</v>
          </cell>
          <cell r="AN145">
            <v>3533.4</v>
          </cell>
          <cell r="AO145">
            <v>5300.1</v>
          </cell>
          <cell r="AP145">
            <v>3533.4</v>
          </cell>
          <cell r="AQ145">
            <v>3533.4</v>
          </cell>
          <cell r="AR145">
            <v>3533.4</v>
          </cell>
          <cell r="AS145">
            <v>3533.4</v>
          </cell>
          <cell r="AT145">
            <v>5300.1</v>
          </cell>
          <cell r="AU145">
            <v>3533.4</v>
          </cell>
          <cell r="AV145">
            <v>3533.4</v>
          </cell>
          <cell r="AW145">
            <v>3533.4</v>
          </cell>
          <cell r="AX145">
            <v>3534.7799999999997</v>
          </cell>
          <cell r="AY145">
            <v>3589.26</v>
          </cell>
          <cell r="AZ145">
            <v>3639.6</v>
          </cell>
          <cell r="BA145">
            <v>5459.4</v>
          </cell>
          <cell r="BB145">
            <v>3639.6</v>
          </cell>
          <cell r="BC145">
            <v>3639.6</v>
          </cell>
          <cell r="BD145">
            <v>3639.6</v>
          </cell>
          <cell r="BE145">
            <v>3639.6</v>
          </cell>
          <cell r="BF145">
            <v>5459.4</v>
          </cell>
          <cell r="BG145">
            <v>3639.6</v>
          </cell>
          <cell r="BH145">
            <v>3639.6</v>
          </cell>
          <cell r="BI145">
            <v>3639.6</v>
          </cell>
          <cell r="BJ145">
            <v>3640.99</v>
          </cell>
          <cell r="BK145">
            <v>60</v>
          </cell>
          <cell r="BL145">
            <v>130385.58000000006</v>
          </cell>
          <cell r="BM145">
            <v>130625.22000000004</v>
          </cell>
          <cell r="BN145">
            <v>132631.56000000006</v>
          </cell>
          <cell r="BO145">
            <v>132871.20000000004</v>
          </cell>
          <cell r="BP145">
            <v>131463.96000000005</v>
          </cell>
          <cell r="BQ145">
            <v>131703.60000000003</v>
          </cell>
          <cell r="BR145">
            <v>131943.24000000002</v>
          </cell>
          <cell r="BS145">
            <v>133949.58000000002</v>
          </cell>
          <cell r="BT145">
            <v>134189.22000000003</v>
          </cell>
          <cell r="BU145">
            <v>132781.98000000001</v>
          </cell>
          <cell r="BV145">
            <v>133021.62</v>
          </cell>
          <cell r="BW145">
            <v>133261.25</v>
          </cell>
          <cell r="BX145">
            <v>133551.19</v>
          </cell>
          <cell r="BY145">
            <v>133891.46999999997</v>
          </cell>
          <cell r="BZ145">
            <v>136051.54999999999</v>
          </cell>
          <cell r="CA145">
            <v>134742.16999999998</v>
          </cell>
          <cell r="CB145">
            <v>135082.44999999998</v>
          </cell>
          <cell r="CC145">
            <v>135422.72999999998</v>
          </cell>
          <cell r="CD145">
            <v>135763.00999999998</v>
          </cell>
          <cell r="CE145">
            <v>137923.08999999997</v>
          </cell>
          <cell r="CF145">
            <v>138263.37</v>
          </cell>
          <cell r="CG145">
            <v>136953.99</v>
          </cell>
          <cell r="CH145">
            <v>137294.27000000002</v>
          </cell>
          <cell r="CI145">
            <v>137634.56</v>
          </cell>
          <cell r="CJ145">
            <v>138263.37</v>
          </cell>
        </row>
        <row r="146">
          <cell r="A146">
            <v>430086486</v>
          </cell>
          <cell r="B146" t="str">
            <v>430-08-6486</v>
          </cell>
          <cell r="C146">
            <v>3267.52</v>
          </cell>
          <cell r="D146">
            <v>3313.08</v>
          </cell>
          <cell r="E146">
            <v>3313.08</v>
          </cell>
          <cell r="F146">
            <v>3314.4700000000003</v>
          </cell>
          <cell r="G146">
            <v>4977.96</v>
          </cell>
          <cell r="H146">
            <v>3318.64</v>
          </cell>
          <cell r="I146">
            <v>3318.64</v>
          </cell>
          <cell r="J146">
            <v>3318.64</v>
          </cell>
          <cell r="K146">
            <v>3318.64</v>
          </cell>
          <cell r="L146">
            <v>5183.3899999999994</v>
          </cell>
          <cell r="M146">
            <v>3318.64</v>
          </cell>
          <cell r="N146">
            <v>3318.64</v>
          </cell>
          <cell r="O146">
            <v>3318.64</v>
          </cell>
          <cell r="P146">
            <v>3318.64</v>
          </cell>
          <cell r="Q146">
            <v>3318.64</v>
          </cell>
          <cell r="R146">
            <v>4982.1000000000004</v>
          </cell>
          <cell r="S146">
            <v>3324.16</v>
          </cell>
          <cell r="T146">
            <v>3324.16</v>
          </cell>
          <cell r="U146">
            <v>3324.16</v>
          </cell>
          <cell r="V146">
            <v>3324.16</v>
          </cell>
          <cell r="W146">
            <v>3324.16</v>
          </cell>
          <cell r="X146">
            <v>4986.24</v>
          </cell>
          <cell r="Y146">
            <v>3324.16</v>
          </cell>
          <cell r="Z146">
            <v>3324.16</v>
          </cell>
          <cell r="AA146">
            <v>3382.84</v>
          </cell>
          <cell r="AB146">
            <v>3441.52</v>
          </cell>
          <cell r="AC146">
            <v>3441.52</v>
          </cell>
          <cell r="AD146">
            <v>5166.45</v>
          </cell>
          <cell r="AE146">
            <v>3447.08</v>
          </cell>
          <cell r="AF146">
            <v>3447.08</v>
          </cell>
          <cell r="AG146">
            <v>3447.08</v>
          </cell>
          <cell r="AH146">
            <v>3447.08</v>
          </cell>
          <cell r="AI146">
            <v>5170.62</v>
          </cell>
          <cell r="AJ146">
            <v>3447.08</v>
          </cell>
          <cell r="AK146">
            <v>3447.08</v>
          </cell>
          <cell r="AL146">
            <v>3447.08</v>
          </cell>
          <cell r="AM146">
            <v>3447.08</v>
          </cell>
          <cell r="AN146">
            <v>3544.52</v>
          </cell>
          <cell r="AO146">
            <v>5316.78</v>
          </cell>
          <cell r="AP146">
            <v>3548.66</v>
          </cell>
          <cell r="AQ146">
            <v>3550.04</v>
          </cell>
          <cell r="AR146">
            <v>3550.04</v>
          </cell>
          <cell r="AS146">
            <v>3550.04</v>
          </cell>
          <cell r="AT146">
            <v>5325.0599999999995</v>
          </cell>
          <cell r="AU146">
            <v>3550.04</v>
          </cell>
          <cell r="AV146">
            <v>3550.04</v>
          </cell>
          <cell r="AW146">
            <v>3550.04</v>
          </cell>
          <cell r="AX146">
            <v>3550.04</v>
          </cell>
          <cell r="AY146">
            <v>3600.2</v>
          </cell>
          <cell r="AZ146">
            <v>3650.36</v>
          </cell>
          <cell r="BA146">
            <v>5475.54</v>
          </cell>
          <cell r="BB146">
            <v>3654.5299999999997</v>
          </cell>
          <cell r="BC146">
            <v>3655.92</v>
          </cell>
          <cell r="BD146">
            <v>3655.92</v>
          </cell>
          <cell r="BE146">
            <v>3655.92</v>
          </cell>
          <cell r="BF146">
            <v>5483.88</v>
          </cell>
          <cell r="BG146">
            <v>3655.92</v>
          </cell>
          <cell r="BH146">
            <v>3655.92</v>
          </cell>
          <cell r="BI146">
            <v>3655.92</v>
          </cell>
          <cell r="BJ146">
            <v>3655.92</v>
          </cell>
          <cell r="BK146">
            <v>60</v>
          </cell>
          <cell r="BL146">
            <v>131386.79</v>
          </cell>
          <cell r="BM146">
            <v>131618.23000000004</v>
          </cell>
          <cell r="BN146">
            <v>133621.93000000005</v>
          </cell>
          <cell r="BO146">
            <v>133856.12000000002</v>
          </cell>
          <cell r="BP146">
            <v>132428.20000000001</v>
          </cell>
          <cell r="BQ146">
            <v>132659.60000000003</v>
          </cell>
          <cell r="BR146">
            <v>132891</v>
          </cell>
          <cell r="BS146">
            <v>134897.41999999998</v>
          </cell>
          <cell r="BT146">
            <v>135128.82</v>
          </cell>
          <cell r="BU146">
            <v>133495.46999999997</v>
          </cell>
          <cell r="BV146">
            <v>133726.86999999997</v>
          </cell>
          <cell r="BW146">
            <v>133958.26999999996</v>
          </cell>
          <cell r="BX146">
            <v>134239.82999999996</v>
          </cell>
          <cell r="BY146">
            <v>134571.54999999996</v>
          </cell>
          <cell r="BZ146">
            <v>136728.44999999995</v>
          </cell>
          <cell r="CA146">
            <v>135400.87999999998</v>
          </cell>
          <cell r="CB146">
            <v>135732.63999999998</v>
          </cell>
          <cell r="CC146">
            <v>136064.39999999997</v>
          </cell>
          <cell r="CD146">
            <v>136396.15999999997</v>
          </cell>
          <cell r="CE146">
            <v>138555.87999999998</v>
          </cell>
          <cell r="CF146">
            <v>138887.63999999996</v>
          </cell>
          <cell r="CG146">
            <v>137557.31999999998</v>
          </cell>
          <cell r="CH146">
            <v>137889.07999999996</v>
          </cell>
          <cell r="CI146">
            <v>138220.84</v>
          </cell>
          <cell r="CJ146">
            <v>138887.63999999996</v>
          </cell>
        </row>
        <row r="147">
          <cell r="A147">
            <v>430086508</v>
          </cell>
          <cell r="B147" t="str">
            <v>430-08-6508</v>
          </cell>
          <cell r="C147">
            <v>2446.8900000000003</v>
          </cell>
          <cell r="D147">
            <v>2666.61</v>
          </cell>
          <cell r="E147">
            <v>2486.8000000000002</v>
          </cell>
          <cell r="F147">
            <v>2441.84</v>
          </cell>
          <cell r="G147">
            <v>3752.67</v>
          </cell>
          <cell r="H147">
            <v>2486.79</v>
          </cell>
          <cell r="I147">
            <v>2554.2200000000003</v>
          </cell>
          <cell r="J147">
            <v>2501.7600000000002</v>
          </cell>
          <cell r="K147">
            <v>2494.29</v>
          </cell>
          <cell r="L147">
            <v>3803.1400000000003</v>
          </cell>
          <cell r="M147">
            <v>2447.36</v>
          </cell>
          <cell r="N147">
            <v>2492.3100000000004</v>
          </cell>
          <cell r="O147">
            <v>2327.48</v>
          </cell>
          <cell r="P147">
            <v>2447.36</v>
          </cell>
          <cell r="Q147">
            <v>2447.36</v>
          </cell>
          <cell r="R147">
            <v>3671.04</v>
          </cell>
          <cell r="S147">
            <v>2447.36</v>
          </cell>
          <cell r="T147">
            <v>2514.79</v>
          </cell>
          <cell r="U147">
            <v>2484.8200000000002</v>
          </cell>
          <cell r="V147">
            <v>2462.34</v>
          </cell>
          <cell r="W147">
            <v>2447.36</v>
          </cell>
          <cell r="X147">
            <v>3676.6000000000004</v>
          </cell>
          <cell r="Y147">
            <v>2482.8900000000003</v>
          </cell>
          <cell r="Z147">
            <v>2452.92</v>
          </cell>
          <cell r="AA147">
            <v>2538.34</v>
          </cell>
          <cell r="AB147">
            <v>2548.84</v>
          </cell>
          <cell r="AC147">
            <v>2580</v>
          </cell>
          <cell r="AD147">
            <v>3823.26</v>
          </cell>
          <cell r="AE147">
            <v>2564.42</v>
          </cell>
          <cell r="AF147">
            <v>2548.84</v>
          </cell>
          <cell r="AG147">
            <v>2556.63</v>
          </cell>
          <cell r="AH147">
            <v>2548.84</v>
          </cell>
          <cell r="AI147">
            <v>3838.84</v>
          </cell>
          <cell r="AJ147">
            <v>2554.36</v>
          </cell>
          <cell r="AK147">
            <v>2554.36</v>
          </cell>
          <cell r="AL147">
            <v>2554.36</v>
          </cell>
          <cell r="AM147">
            <v>2554.36</v>
          </cell>
          <cell r="AN147">
            <v>2645.21</v>
          </cell>
          <cell r="AO147">
            <v>3943.74</v>
          </cell>
          <cell r="AP147">
            <v>2629.16</v>
          </cell>
          <cell r="AQ147">
            <v>2661.26</v>
          </cell>
          <cell r="AR147">
            <v>2629.16</v>
          </cell>
          <cell r="AS147">
            <v>2629.16</v>
          </cell>
          <cell r="AT147">
            <v>3959.79</v>
          </cell>
          <cell r="AU147">
            <v>2645.21</v>
          </cell>
          <cell r="AV147">
            <v>2634.72</v>
          </cell>
          <cell r="AW147">
            <v>2634.72</v>
          </cell>
          <cell r="AX147">
            <v>2634.72</v>
          </cell>
          <cell r="AY147">
            <v>2673.24</v>
          </cell>
          <cell r="AZ147">
            <v>2711.76</v>
          </cell>
          <cell r="BA147">
            <v>4067.6400000000003</v>
          </cell>
          <cell r="BB147">
            <v>2711.76</v>
          </cell>
          <cell r="BC147">
            <v>2711.76</v>
          </cell>
          <cell r="BD147">
            <v>2711.76</v>
          </cell>
          <cell r="BE147">
            <v>2728.3</v>
          </cell>
          <cell r="BF147">
            <v>4133.7700000000004</v>
          </cell>
          <cell r="BG147">
            <v>2711.76</v>
          </cell>
          <cell r="BH147">
            <v>2717.28</v>
          </cell>
          <cell r="BI147">
            <v>2717.28</v>
          </cell>
          <cell r="BJ147">
            <v>2717.28</v>
          </cell>
          <cell r="BK147">
            <v>60</v>
          </cell>
          <cell r="BL147">
            <v>97755.56</v>
          </cell>
          <cell r="BM147">
            <v>97734.16</v>
          </cell>
          <cell r="BN147">
            <v>99191.1</v>
          </cell>
          <cell r="BO147">
            <v>99378.42</v>
          </cell>
          <cell r="BP147">
            <v>98287.010000000009</v>
          </cell>
          <cell r="BQ147">
            <v>98429.380000000019</v>
          </cell>
          <cell r="BR147">
            <v>98504.320000000022</v>
          </cell>
          <cell r="BS147">
            <v>99962.35</v>
          </cell>
          <cell r="BT147">
            <v>100113.27000000002</v>
          </cell>
          <cell r="BU147">
            <v>98944.85000000002</v>
          </cell>
          <cell r="BV147">
            <v>99132.210000000021</v>
          </cell>
          <cell r="BW147">
            <v>99274.620000000024</v>
          </cell>
          <cell r="BX147">
            <v>99620.380000000019</v>
          </cell>
          <cell r="BY147">
            <v>99884.78</v>
          </cell>
          <cell r="BZ147">
            <v>101505.06</v>
          </cell>
          <cell r="CA147">
            <v>100545.78</v>
          </cell>
          <cell r="CB147">
            <v>100810.18</v>
          </cell>
          <cell r="CC147">
            <v>101007.15</v>
          </cell>
          <cell r="CD147">
            <v>101250.62999999999</v>
          </cell>
          <cell r="CE147">
            <v>102922.06</v>
          </cell>
          <cell r="CF147">
            <v>103186.45999999999</v>
          </cell>
          <cell r="CG147">
            <v>102227.13999999998</v>
          </cell>
          <cell r="CH147">
            <v>102461.52999999998</v>
          </cell>
          <cell r="CI147">
            <v>102725.88999999998</v>
          </cell>
          <cell r="CJ147">
            <v>103186.45999999999</v>
          </cell>
        </row>
        <row r="148">
          <cell r="A148">
            <v>430119117</v>
          </cell>
          <cell r="B148" t="str">
            <v>430-11-9117</v>
          </cell>
          <cell r="C148">
            <v>3103.6800000000003</v>
          </cell>
          <cell r="D148">
            <v>3546.16</v>
          </cell>
          <cell r="E148">
            <v>3305.44</v>
          </cell>
          <cell r="F148">
            <v>3434.52</v>
          </cell>
          <cell r="G148">
            <v>5068.7199999999993</v>
          </cell>
          <cell r="H148">
            <v>3371.51</v>
          </cell>
          <cell r="I148">
            <v>3264.4</v>
          </cell>
          <cell r="J148">
            <v>3416.59</v>
          </cell>
          <cell r="K148">
            <v>3376.17</v>
          </cell>
          <cell r="L148">
            <v>5292.4699999999993</v>
          </cell>
          <cell r="M148">
            <v>3338.9</v>
          </cell>
          <cell r="N148">
            <v>3208.49</v>
          </cell>
          <cell r="O148">
            <v>3189.8599999999997</v>
          </cell>
          <cell r="P148">
            <v>3152.6</v>
          </cell>
          <cell r="Q148">
            <v>3152.6</v>
          </cell>
          <cell r="R148">
            <v>4734.46</v>
          </cell>
          <cell r="S148">
            <v>3176.79</v>
          </cell>
          <cell r="T148">
            <v>3158.16</v>
          </cell>
          <cell r="U148">
            <v>2705.6099999999997</v>
          </cell>
          <cell r="V148">
            <v>3133.94</v>
          </cell>
          <cell r="W148">
            <v>3158.16</v>
          </cell>
          <cell r="X148">
            <v>4737.24</v>
          </cell>
          <cell r="Y148">
            <v>3218.71</v>
          </cell>
          <cell r="Z148">
            <v>3158.16</v>
          </cell>
          <cell r="AA148">
            <v>3217.7799999999997</v>
          </cell>
          <cell r="AB148">
            <v>3335.5299999999997</v>
          </cell>
          <cell r="AC148">
            <v>3316.15</v>
          </cell>
          <cell r="AD148">
            <v>4921.62</v>
          </cell>
          <cell r="AE148">
            <v>3127.91</v>
          </cell>
          <cell r="AF148">
            <v>3302.3</v>
          </cell>
          <cell r="AG148">
            <v>3282.92</v>
          </cell>
          <cell r="AH148">
            <v>3321.67</v>
          </cell>
          <cell r="AI148">
            <v>4943.76</v>
          </cell>
          <cell r="AJ148">
            <v>3360.42</v>
          </cell>
          <cell r="AK148">
            <v>3127.91</v>
          </cell>
          <cell r="AL148">
            <v>3308.5</v>
          </cell>
          <cell r="AM148">
            <v>3302.3</v>
          </cell>
          <cell r="AN148">
            <v>3344.92</v>
          </cell>
          <cell r="AO148">
            <v>5017.38</v>
          </cell>
          <cell r="AP148">
            <v>3350.48</v>
          </cell>
          <cell r="AQ148">
            <v>3429.33</v>
          </cell>
          <cell r="AR148">
            <v>3377.95</v>
          </cell>
          <cell r="AS148">
            <v>3350.48</v>
          </cell>
          <cell r="AT148">
            <v>5131.0599999999995</v>
          </cell>
          <cell r="AU148">
            <v>3445.9300000000003</v>
          </cell>
          <cell r="AV148">
            <v>3414.51</v>
          </cell>
          <cell r="AW148">
            <v>3360.3599999999997</v>
          </cell>
          <cell r="AX148">
            <v>3380.13</v>
          </cell>
          <cell r="AY148">
            <v>3397.92</v>
          </cell>
          <cell r="AZ148">
            <v>3465.7200000000003</v>
          </cell>
          <cell r="BA148">
            <v>5168.04</v>
          </cell>
          <cell r="BB148">
            <v>3486.5</v>
          </cell>
          <cell r="BC148">
            <v>3450.88</v>
          </cell>
          <cell r="BD148">
            <v>3635.71</v>
          </cell>
          <cell r="BE148">
            <v>3491.59</v>
          </cell>
          <cell r="BF148">
            <v>5210.72</v>
          </cell>
          <cell r="BG148">
            <v>3450.88</v>
          </cell>
          <cell r="BH148">
            <v>3554.7</v>
          </cell>
          <cell r="BI148">
            <v>3476.33</v>
          </cell>
          <cell r="BJ148">
            <v>3553.6800000000003</v>
          </cell>
          <cell r="BK148">
            <v>60</v>
          </cell>
          <cell r="BL148">
            <v>127168.43000000001</v>
          </cell>
          <cell r="BM148">
            <v>126967.19</v>
          </cell>
          <cell r="BN148">
            <v>128679.13</v>
          </cell>
          <cell r="BO148">
            <v>128595.09</v>
          </cell>
          <cell r="BP148">
            <v>126955.7</v>
          </cell>
          <cell r="BQ148">
            <v>126962.13999999998</v>
          </cell>
          <cell r="BR148">
            <v>127048.21999999999</v>
          </cell>
          <cell r="BS148">
            <v>128762.68999999999</v>
          </cell>
          <cell r="BT148">
            <v>128832.44999999998</v>
          </cell>
          <cell r="BU148">
            <v>126954.49</v>
          </cell>
          <cell r="BV148">
            <v>126975.94999999998</v>
          </cell>
          <cell r="BW148">
            <v>127147.59</v>
          </cell>
          <cell r="BX148">
            <v>127355.64999999998</v>
          </cell>
          <cell r="BY148">
            <v>127668.77</v>
          </cell>
          <cell r="BZ148">
            <v>129684.20999999999</v>
          </cell>
          <cell r="CA148">
            <v>128436.25</v>
          </cell>
          <cell r="CB148">
            <v>128710.34</v>
          </cell>
          <cell r="CC148">
            <v>129187.89</v>
          </cell>
          <cell r="CD148">
            <v>129973.86999999998</v>
          </cell>
          <cell r="CE148">
            <v>132050.64999999997</v>
          </cell>
          <cell r="CF148">
            <v>132343.37</v>
          </cell>
          <cell r="CG148">
            <v>131160.82999999999</v>
          </cell>
          <cell r="CH148">
            <v>131418.44999999998</v>
          </cell>
          <cell r="CI148">
            <v>131813.97</v>
          </cell>
          <cell r="CJ148">
            <v>132343.37</v>
          </cell>
        </row>
        <row r="149">
          <cell r="A149">
            <v>430132730</v>
          </cell>
          <cell r="B149" t="str">
            <v>430-13-2730</v>
          </cell>
          <cell r="C149">
            <v>2665.04</v>
          </cell>
          <cell r="D149">
            <v>2706.28</v>
          </cell>
          <cell r="E149">
            <v>2706.28</v>
          </cell>
          <cell r="F149">
            <v>2706.28</v>
          </cell>
          <cell r="G149">
            <v>4059.42</v>
          </cell>
          <cell r="H149">
            <v>2706.28</v>
          </cell>
          <cell r="I149">
            <v>2706.28</v>
          </cell>
          <cell r="J149">
            <v>2706.28</v>
          </cell>
          <cell r="K149">
            <v>2706.28</v>
          </cell>
          <cell r="L149">
            <v>4059.42</v>
          </cell>
          <cell r="M149">
            <v>2706.28</v>
          </cell>
          <cell r="N149">
            <v>2706.28</v>
          </cell>
          <cell r="O149">
            <v>2709.0600000000004</v>
          </cell>
          <cell r="P149">
            <v>2711.84</v>
          </cell>
          <cell r="Q149">
            <v>2711.84</v>
          </cell>
          <cell r="R149">
            <v>4067.76</v>
          </cell>
          <cell r="S149">
            <v>2711.84</v>
          </cell>
          <cell r="T149">
            <v>2711.84</v>
          </cell>
          <cell r="U149">
            <v>2711.84</v>
          </cell>
          <cell r="V149">
            <v>2711.84</v>
          </cell>
          <cell r="W149">
            <v>2711.84</v>
          </cell>
          <cell r="X149">
            <v>4067.76</v>
          </cell>
          <cell r="Y149">
            <v>2711.84</v>
          </cell>
          <cell r="Z149">
            <v>2711.84</v>
          </cell>
          <cell r="AA149">
            <v>2760.42</v>
          </cell>
          <cell r="AB149">
            <v>2809</v>
          </cell>
          <cell r="AC149">
            <v>2809</v>
          </cell>
          <cell r="AD149">
            <v>4213.5</v>
          </cell>
          <cell r="AE149">
            <v>2809</v>
          </cell>
          <cell r="AF149">
            <v>2809</v>
          </cell>
          <cell r="AG149">
            <v>2809</v>
          </cell>
          <cell r="AH149">
            <v>2809</v>
          </cell>
          <cell r="AI149">
            <v>4213.5</v>
          </cell>
          <cell r="AJ149">
            <v>2809</v>
          </cell>
          <cell r="AK149">
            <v>2809</v>
          </cell>
          <cell r="AL149">
            <v>2809</v>
          </cell>
          <cell r="AM149">
            <v>2811.7799999999997</v>
          </cell>
          <cell r="AN149">
            <v>2913.44</v>
          </cell>
          <cell r="AO149">
            <v>4370.16</v>
          </cell>
          <cell r="AP149">
            <v>2913.44</v>
          </cell>
          <cell r="AQ149">
            <v>2913.44</v>
          </cell>
          <cell r="AR149">
            <v>2913.44</v>
          </cell>
          <cell r="AS149">
            <v>2913.44</v>
          </cell>
          <cell r="AT149">
            <v>4370.16</v>
          </cell>
          <cell r="AU149">
            <v>2913.44</v>
          </cell>
          <cell r="AV149">
            <v>2913.44</v>
          </cell>
          <cell r="AW149">
            <v>2913.44</v>
          </cell>
          <cell r="AX149">
            <v>2913.44</v>
          </cell>
          <cell r="AY149">
            <v>2964.6400000000003</v>
          </cell>
          <cell r="AZ149">
            <v>3015.84</v>
          </cell>
          <cell r="BA149">
            <v>4523.76</v>
          </cell>
          <cell r="BB149">
            <v>3015.84</v>
          </cell>
          <cell r="BC149">
            <v>3015.84</v>
          </cell>
          <cell r="BD149">
            <v>3015.84</v>
          </cell>
          <cell r="BE149">
            <v>3015.84</v>
          </cell>
          <cell r="BF149">
            <v>4523.76</v>
          </cell>
          <cell r="BG149">
            <v>3015.84</v>
          </cell>
          <cell r="BH149">
            <v>3015.84</v>
          </cell>
          <cell r="BI149">
            <v>3015.84</v>
          </cell>
          <cell r="BJ149">
            <v>3015.84</v>
          </cell>
          <cell r="BK149">
            <v>60</v>
          </cell>
          <cell r="BL149">
            <v>107006.69999999998</v>
          </cell>
          <cell r="BM149">
            <v>107213.85999999999</v>
          </cell>
          <cell r="BN149">
            <v>108877.74</v>
          </cell>
          <cell r="BO149">
            <v>109084.9</v>
          </cell>
          <cell r="BP149">
            <v>107938.92</v>
          </cell>
          <cell r="BQ149">
            <v>108146.08</v>
          </cell>
          <cell r="BR149">
            <v>108353.24</v>
          </cell>
          <cell r="BS149">
            <v>110017.12000000002</v>
          </cell>
          <cell r="BT149">
            <v>110224.28000000003</v>
          </cell>
          <cell r="BU149">
            <v>109078.30000000002</v>
          </cell>
          <cell r="BV149">
            <v>109285.46000000002</v>
          </cell>
          <cell r="BW149">
            <v>109492.62000000002</v>
          </cell>
          <cell r="BX149">
            <v>109748.20000000003</v>
          </cell>
          <cell r="BY149">
            <v>110052.20000000003</v>
          </cell>
          <cell r="BZ149">
            <v>111864.12000000002</v>
          </cell>
          <cell r="CA149">
            <v>110812.20000000001</v>
          </cell>
          <cell r="CB149">
            <v>111116.20000000001</v>
          </cell>
          <cell r="CC149">
            <v>111420.2</v>
          </cell>
          <cell r="CD149">
            <v>111724.2</v>
          </cell>
          <cell r="CE149">
            <v>113536.12</v>
          </cell>
          <cell r="CF149">
            <v>113840.12</v>
          </cell>
          <cell r="CG149">
            <v>112788.19999999998</v>
          </cell>
          <cell r="CH149">
            <v>113092.19999999998</v>
          </cell>
          <cell r="CI149">
            <v>113396.19999999998</v>
          </cell>
          <cell r="CJ149">
            <v>113840.12</v>
          </cell>
        </row>
        <row r="150">
          <cell r="A150">
            <v>430134911</v>
          </cell>
          <cell r="B150" t="str">
            <v>430-13-4911</v>
          </cell>
          <cell r="C150">
            <v>2197.6999999999998</v>
          </cell>
          <cell r="D150">
            <v>2238.92</v>
          </cell>
          <cell r="E150">
            <v>2238.92</v>
          </cell>
          <cell r="F150">
            <v>2238.92</v>
          </cell>
          <cell r="G150">
            <v>3358.38</v>
          </cell>
          <cell r="H150">
            <v>2238.92</v>
          </cell>
          <cell r="I150">
            <v>2238.92</v>
          </cell>
          <cell r="J150">
            <v>2238.92</v>
          </cell>
          <cell r="K150">
            <v>2238.92</v>
          </cell>
          <cell r="L150">
            <v>3358.38</v>
          </cell>
          <cell r="M150">
            <v>2238.92</v>
          </cell>
          <cell r="N150">
            <v>2238.92</v>
          </cell>
          <cell r="O150">
            <v>2241.6999999999998</v>
          </cell>
          <cell r="P150">
            <v>2244.48</v>
          </cell>
          <cell r="Q150">
            <v>2244.48</v>
          </cell>
          <cell r="R150">
            <v>3366.7200000000003</v>
          </cell>
          <cell r="S150">
            <v>2244.48</v>
          </cell>
          <cell r="T150">
            <v>2244.48</v>
          </cell>
          <cell r="U150">
            <v>2244.48</v>
          </cell>
          <cell r="V150">
            <v>2244.48</v>
          </cell>
          <cell r="W150">
            <v>2244.48</v>
          </cell>
          <cell r="X150">
            <v>3366.7200000000003</v>
          </cell>
          <cell r="Y150">
            <v>2244.48</v>
          </cell>
          <cell r="Z150">
            <v>2244.48</v>
          </cell>
          <cell r="AA150">
            <v>2290.8000000000002</v>
          </cell>
          <cell r="AB150">
            <v>2337.12</v>
          </cell>
          <cell r="AC150">
            <v>2337.12</v>
          </cell>
          <cell r="AD150">
            <v>3505.68</v>
          </cell>
          <cell r="AE150">
            <v>2337.12</v>
          </cell>
          <cell r="AF150">
            <v>2337.12</v>
          </cell>
          <cell r="AG150">
            <v>2337.12</v>
          </cell>
          <cell r="AH150">
            <v>2337.12</v>
          </cell>
          <cell r="AI150">
            <v>3505.68</v>
          </cell>
          <cell r="AJ150">
            <v>2337.12</v>
          </cell>
          <cell r="AK150">
            <v>2337.12</v>
          </cell>
          <cell r="AL150">
            <v>2337.12</v>
          </cell>
          <cell r="AM150">
            <v>2339.88</v>
          </cell>
          <cell r="AN150">
            <v>2412.84</v>
          </cell>
          <cell r="AO150">
            <v>3619.26</v>
          </cell>
          <cell r="AP150">
            <v>2412.84</v>
          </cell>
          <cell r="AQ150">
            <v>2412.84</v>
          </cell>
          <cell r="AR150">
            <v>2412.84</v>
          </cell>
          <cell r="AS150">
            <v>2412.84</v>
          </cell>
          <cell r="AT150">
            <v>3619.26</v>
          </cell>
          <cell r="AU150">
            <v>2412.84</v>
          </cell>
          <cell r="AV150">
            <v>2412.84</v>
          </cell>
          <cell r="AW150">
            <v>2412.84</v>
          </cell>
          <cell r="AX150">
            <v>2412.84</v>
          </cell>
          <cell r="AY150">
            <v>2450.66</v>
          </cell>
          <cell r="AZ150">
            <v>2488.48</v>
          </cell>
          <cell r="BA150">
            <v>3732.7200000000003</v>
          </cell>
          <cell r="BB150">
            <v>2488.48</v>
          </cell>
          <cell r="BC150">
            <v>2488.48</v>
          </cell>
          <cell r="BD150">
            <v>2488.48</v>
          </cell>
          <cell r="BE150">
            <v>2488.48</v>
          </cell>
          <cell r="BF150">
            <v>3732.7200000000003</v>
          </cell>
          <cell r="BG150">
            <v>2488.48</v>
          </cell>
          <cell r="BH150">
            <v>2488.48</v>
          </cell>
          <cell r="BI150">
            <v>2488.48</v>
          </cell>
          <cell r="BJ150">
            <v>2488.48</v>
          </cell>
          <cell r="BK150">
            <v>60</v>
          </cell>
          <cell r="BL150">
            <v>88718.62</v>
          </cell>
          <cell r="BM150">
            <v>88892.54</v>
          </cell>
          <cell r="BN150">
            <v>90272.87999999999</v>
          </cell>
          <cell r="BO150">
            <v>90446.8</v>
          </cell>
          <cell r="BP150">
            <v>89501.26</v>
          </cell>
          <cell r="BQ150">
            <v>89675.18</v>
          </cell>
          <cell r="BR150">
            <v>89849.099999999991</v>
          </cell>
          <cell r="BS150">
            <v>91229.440000000002</v>
          </cell>
          <cell r="BT150">
            <v>91403.36</v>
          </cell>
          <cell r="BU150">
            <v>90457.819999999992</v>
          </cell>
          <cell r="BV150">
            <v>90631.739999999991</v>
          </cell>
          <cell r="BW150">
            <v>90805.659999999974</v>
          </cell>
          <cell r="BX150">
            <v>91014.619999999981</v>
          </cell>
          <cell r="BY150">
            <v>91258.619999999981</v>
          </cell>
          <cell r="BZ150">
            <v>92746.859999999986</v>
          </cell>
          <cell r="CA150">
            <v>91868.619999999981</v>
          </cell>
          <cell r="CB150">
            <v>92112.619999999966</v>
          </cell>
          <cell r="CC150">
            <v>92356.619999999966</v>
          </cell>
          <cell r="CD150">
            <v>92600.619999999966</v>
          </cell>
          <cell r="CE150">
            <v>94088.859999999971</v>
          </cell>
          <cell r="CF150">
            <v>94332.859999999971</v>
          </cell>
          <cell r="CG150">
            <v>93454.619999999966</v>
          </cell>
          <cell r="CH150">
            <v>93698.619999999952</v>
          </cell>
          <cell r="CI150">
            <v>93942.619999999952</v>
          </cell>
          <cell r="CJ150">
            <v>94332.859999999971</v>
          </cell>
        </row>
        <row r="151">
          <cell r="A151">
            <v>430154801</v>
          </cell>
          <cell r="B151" t="str">
            <v>430-15-4801</v>
          </cell>
          <cell r="C151">
            <v>2339.6099999999997</v>
          </cell>
          <cell r="D151">
            <v>2323.7600000000002</v>
          </cell>
          <cell r="E151">
            <v>2323.7600000000002</v>
          </cell>
          <cell r="F151">
            <v>2298.84</v>
          </cell>
          <cell r="G151">
            <v>4284.78</v>
          </cell>
          <cell r="H151">
            <v>2820.76</v>
          </cell>
          <cell r="I151">
            <v>2606.29</v>
          </cell>
          <cell r="J151">
            <v>2470.4299999999998</v>
          </cell>
          <cell r="K151">
            <v>3478.5200000000004</v>
          </cell>
          <cell r="L151">
            <v>3648.46</v>
          </cell>
          <cell r="M151">
            <v>2477.58</v>
          </cell>
          <cell r="N151">
            <v>2634.87</v>
          </cell>
          <cell r="O151">
            <v>2370.34</v>
          </cell>
          <cell r="P151">
            <v>2298.84</v>
          </cell>
          <cell r="Q151">
            <v>2298.84</v>
          </cell>
          <cell r="R151">
            <v>3453.7799999999997</v>
          </cell>
          <cell r="S151">
            <v>2316.8199999999997</v>
          </cell>
          <cell r="T151">
            <v>2302.52</v>
          </cell>
          <cell r="U151">
            <v>2331.12</v>
          </cell>
          <cell r="V151">
            <v>2331.12</v>
          </cell>
          <cell r="W151">
            <v>2302.52</v>
          </cell>
          <cell r="X151">
            <v>3482.38</v>
          </cell>
          <cell r="Y151">
            <v>2302.52</v>
          </cell>
          <cell r="Z151">
            <v>2331.12</v>
          </cell>
          <cell r="AA151">
            <v>2344.84</v>
          </cell>
          <cell r="AB151">
            <v>2387.16</v>
          </cell>
          <cell r="AC151">
            <v>2387.16</v>
          </cell>
          <cell r="AD151">
            <v>3586.32</v>
          </cell>
          <cell r="AE151">
            <v>2390.88</v>
          </cell>
          <cell r="AF151">
            <v>2435.37</v>
          </cell>
          <cell r="AG151">
            <v>2390.88</v>
          </cell>
          <cell r="AH151">
            <v>2390.88</v>
          </cell>
          <cell r="AI151">
            <v>3615.98</v>
          </cell>
          <cell r="AJ151">
            <v>2390.88</v>
          </cell>
          <cell r="AK151">
            <v>2511.88</v>
          </cell>
          <cell r="AL151">
            <v>2511.88</v>
          </cell>
          <cell r="AM151">
            <v>2527.46</v>
          </cell>
          <cell r="AN151">
            <v>2586.6799999999998</v>
          </cell>
          <cell r="AO151">
            <v>3903.45</v>
          </cell>
          <cell r="AP151">
            <v>2617.4899999999998</v>
          </cell>
          <cell r="AQ151">
            <v>2601.44</v>
          </cell>
          <cell r="AR151">
            <v>2617.4899999999998</v>
          </cell>
          <cell r="AS151">
            <v>2601.44</v>
          </cell>
          <cell r="AT151">
            <v>3934.26</v>
          </cell>
          <cell r="AU151">
            <v>2601.44</v>
          </cell>
          <cell r="AV151">
            <v>2601.44</v>
          </cell>
          <cell r="AW151">
            <v>2601.44</v>
          </cell>
          <cell r="AX151">
            <v>2601.44</v>
          </cell>
          <cell r="AY151">
            <v>2639.96</v>
          </cell>
          <cell r="AZ151">
            <v>2678.48</v>
          </cell>
          <cell r="BA151">
            <v>4020.48</v>
          </cell>
          <cell r="BB151">
            <v>2684</v>
          </cell>
          <cell r="BC151">
            <v>2684</v>
          </cell>
          <cell r="BD151">
            <v>2700.5299999999997</v>
          </cell>
          <cell r="BE151">
            <v>2684</v>
          </cell>
          <cell r="BF151">
            <v>4059.0699999999997</v>
          </cell>
          <cell r="BG151">
            <v>2684</v>
          </cell>
          <cell r="BH151">
            <v>2717.07</v>
          </cell>
          <cell r="BI151">
            <v>2684</v>
          </cell>
          <cell r="BJ151">
            <v>2684</v>
          </cell>
          <cell r="BK151">
            <v>60</v>
          </cell>
          <cell r="BL151">
            <v>95361.540000000023</v>
          </cell>
          <cell r="BM151">
            <v>95624.460000000021</v>
          </cell>
          <cell r="BN151">
            <v>97204.150000000023</v>
          </cell>
          <cell r="BO151">
            <v>97522.800000000017</v>
          </cell>
          <cell r="BP151">
            <v>95839.460000000021</v>
          </cell>
          <cell r="BQ151">
            <v>95636.190000000031</v>
          </cell>
          <cell r="BR151">
            <v>95631.340000000026</v>
          </cell>
          <cell r="BS151">
            <v>97095.170000000013</v>
          </cell>
          <cell r="BT151">
            <v>96218.090000000011</v>
          </cell>
          <cell r="BU151">
            <v>95171.070000000022</v>
          </cell>
          <cell r="BV151">
            <v>95294.93</v>
          </cell>
          <cell r="BW151">
            <v>95261.5</v>
          </cell>
          <cell r="BX151">
            <v>95531.12000000001</v>
          </cell>
          <cell r="BY151">
            <v>95910.760000000009</v>
          </cell>
          <cell r="BZ151">
            <v>97632.4</v>
          </cell>
          <cell r="CA151">
            <v>96862.62</v>
          </cell>
          <cell r="CB151">
            <v>97229.799999999988</v>
          </cell>
          <cell r="CC151">
            <v>97627.809999999983</v>
          </cell>
          <cell r="CD151">
            <v>97980.69</v>
          </cell>
          <cell r="CE151">
            <v>99708.639999999985</v>
          </cell>
          <cell r="CF151">
            <v>100090.12</v>
          </cell>
          <cell r="CG151">
            <v>99324.81</v>
          </cell>
          <cell r="CH151">
            <v>99706.290000000008</v>
          </cell>
          <cell r="CI151">
            <v>100059.17000000001</v>
          </cell>
          <cell r="CJ151">
            <v>100090.12</v>
          </cell>
        </row>
        <row r="152">
          <cell r="A152">
            <v>430171378</v>
          </cell>
          <cell r="B152" t="str">
            <v>430-17-1378</v>
          </cell>
          <cell r="C152">
            <v>2760.3599999999997</v>
          </cell>
          <cell r="D152">
            <v>2800.24</v>
          </cell>
          <cell r="E152">
            <v>2801.63</v>
          </cell>
          <cell r="F152">
            <v>2805.8</v>
          </cell>
          <cell r="G152">
            <v>4208.7000000000007</v>
          </cell>
          <cell r="H152">
            <v>2805.8</v>
          </cell>
          <cell r="I152">
            <v>2805.8</v>
          </cell>
          <cell r="J152">
            <v>2805.8</v>
          </cell>
          <cell r="K152">
            <v>2805.8</v>
          </cell>
          <cell r="L152">
            <v>4208.7000000000007</v>
          </cell>
          <cell r="M152">
            <v>2805.8</v>
          </cell>
          <cell r="N152">
            <v>2805.8</v>
          </cell>
          <cell r="O152">
            <v>2805.8</v>
          </cell>
          <cell r="P152">
            <v>2805.8</v>
          </cell>
          <cell r="Q152">
            <v>2807.1800000000003</v>
          </cell>
          <cell r="R152">
            <v>4216.9800000000005</v>
          </cell>
          <cell r="S152">
            <v>2811.32</v>
          </cell>
          <cell r="T152">
            <v>2811.32</v>
          </cell>
          <cell r="U152">
            <v>2811.32</v>
          </cell>
          <cell r="V152">
            <v>2811.32</v>
          </cell>
          <cell r="W152">
            <v>2811.32</v>
          </cell>
          <cell r="X152">
            <v>4216.9800000000005</v>
          </cell>
          <cell r="Y152">
            <v>2811.32</v>
          </cell>
          <cell r="Z152">
            <v>2811.32</v>
          </cell>
          <cell r="AA152">
            <v>2866.1000000000004</v>
          </cell>
          <cell r="AB152">
            <v>2920.88</v>
          </cell>
          <cell r="AC152">
            <v>2922.26</v>
          </cell>
          <cell r="AD152">
            <v>4389.6000000000004</v>
          </cell>
          <cell r="AE152">
            <v>2926.4</v>
          </cell>
          <cell r="AF152">
            <v>2926.4</v>
          </cell>
          <cell r="AG152">
            <v>2926.4</v>
          </cell>
          <cell r="AH152">
            <v>2926.4</v>
          </cell>
          <cell r="AI152">
            <v>4389.6000000000004</v>
          </cell>
          <cell r="AJ152">
            <v>2926.4</v>
          </cell>
          <cell r="AK152">
            <v>2926.4</v>
          </cell>
          <cell r="AL152">
            <v>2926.4</v>
          </cell>
          <cell r="AM152">
            <v>2926.4</v>
          </cell>
          <cell r="AN152">
            <v>3011.84</v>
          </cell>
          <cell r="AO152">
            <v>4521.93</v>
          </cell>
          <cell r="AP152">
            <v>3017.4</v>
          </cell>
          <cell r="AQ152">
            <v>3017.4</v>
          </cell>
          <cell r="AR152">
            <v>3017.4</v>
          </cell>
          <cell r="AS152">
            <v>3017.4</v>
          </cell>
          <cell r="AT152">
            <v>4526.1000000000004</v>
          </cell>
          <cell r="AU152">
            <v>3017.4</v>
          </cell>
          <cell r="AV152">
            <v>3017.4</v>
          </cell>
          <cell r="AW152">
            <v>3017.4</v>
          </cell>
          <cell r="AX152">
            <v>3017.4</v>
          </cell>
          <cell r="AY152">
            <v>3061.42</v>
          </cell>
          <cell r="AZ152">
            <v>3101.04</v>
          </cell>
          <cell r="BA152">
            <v>4662.2999999999993</v>
          </cell>
          <cell r="BB152">
            <v>3110.96</v>
          </cell>
          <cell r="BC152">
            <v>3110.96</v>
          </cell>
          <cell r="BD152">
            <v>3110.96</v>
          </cell>
          <cell r="BE152">
            <v>3110.96</v>
          </cell>
          <cell r="BF152">
            <v>4666.4400000000005</v>
          </cell>
          <cell r="BG152">
            <v>3110.96</v>
          </cell>
          <cell r="BH152">
            <v>3110.96</v>
          </cell>
          <cell r="BI152">
            <v>3110.96</v>
          </cell>
          <cell r="BJ152">
            <v>3110.96</v>
          </cell>
          <cell r="BK152">
            <v>60</v>
          </cell>
          <cell r="BL152">
            <v>111091.48999999999</v>
          </cell>
          <cell r="BM152">
            <v>111303.08999999998</v>
          </cell>
          <cell r="BN152">
            <v>113023.38999999996</v>
          </cell>
          <cell r="BO152">
            <v>113234.98999999996</v>
          </cell>
          <cell r="BP152">
            <v>112043.68999999994</v>
          </cell>
          <cell r="BQ152">
            <v>112255.28999999995</v>
          </cell>
          <cell r="BR152">
            <v>112466.88999999993</v>
          </cell>
          <cell r="BS152">
            <v>114187.18999999994</v>
          </cell>
          <cell r="BT152">
            <v>114398.78999999995</v>
          </cell>
          <cell r="BU152">
            <v>113207.48999999996</v>
          </cell>
          <cell r="BV152">
            <v>113419.08999999994</v>
          </cell>
          <cell r="BW152">
            <v>113630.68999999994</v>
          </cell>
          <cell r="BX152">
            <v>113886.30999999992</v>
          </cell>
          <cell r="BY152">
            <v>114181.54999999993</v>
          </cell>
          <cell r="BZ152">
            <v>116036.66999999994</v>
          </cell>
          <cell r="CA152">
            <v>114930.64999999997</v>
          </cell>
          <cell r="CB152">
            <v>115230.28999999996</v>
          </cell>
          <cell r="CC152">
            <v>115529.93</v>
          </cell>
          <cell r="CD152">
            <v>115829.56999999999</v>
          </cell>
          <cell r="CE152">
            <v>117684.69</v>
          </cell>
          <cell r="CF152">
            <v>117984.33000000002</v>
          </cell>
          <cell r="CG152">
            <v>116878.31000000003</v>
          </cell>
          <cell r="CH152">
            <v>117177.95000000004</v>
          </cell>
          <cell r="CI152">
            <v>117477.59000000004</v>
          </cell>
          <cell r="CJ152">
            <v>117984.33000000002</v>
          </cell>
        </row>
        <row r="153">
          <cell r="A153">
            <v>430172465</v>
          </cell>
          <cell r="B153" t="str">
            <v>430-17-2465</v>
          </cell>
          <cell r="C153">
            <v>2858.38</v>
          </cell>
          <cell r="D153">
            <v>2902.84</v>
          </cell>
          <cell r="E153">
            <v>2902.84</v>
          </cell>
          <cell r="F153">
            <v>2902.84</v>
          </cell>
          <cell r="G153">
            <v>4354.26</v>
          </cell>
          <cell r="H153">
            <v>2902.84</v>
          </cell>
          <cell r="I153">
            <v>2902.84</v>
          </cell>
          <cell r="J153">
            <v>2902.84</v>
          </cell>
          <cell r="K153">
            <v>2902.84</v>
          </cell>
          <cell r="L153">
            <v>4354.26</v>
          </cell>
          <cell r="M153">
            <v>2902.84</v>
          </cell>
          <cell r="N153">
            <v>2902.84</v>
          </cell>
          <cell r="O153">
            <v>2905.62</v>
          </cell>
          <cell r="P153">
            <v>2908.4</v>
          </cell>
          <cell r="Q153">
            <v>2908.4</v>
          </cell>
          <cell r="R153">
            <v>4362.6000000000004</v>
          </cell>
          <cell r="S153">
            <v>2908.4</v>
          </cell>
          <cell r="T153">
            <v>2908.4</v>
          </cell>
          <cell r="U153">
            <v>2908.4</v>
          </cell>
          <cell r="V153">
            <v>2908.4</v>
          </cell>
          <cell r="W153">
            <v>2908.4</v>
          </cell>
          <cell r="X153">
            <v>4362.6000000000004</v>
          </cell>
          <cell r="Y153">
            <v>2908.4</v>
          </cell>
          <cell r="Z153">
            <v>2908.4</v>
          </cell>
          <cell r="AA153">
            <v>2968.42</v>
          </cell>
          <cell r="AB153">
            <v>3028.44</v>
          </cell>
          <cell r="AC153">
            <v>3028.44</v>
          </cell>
          <cell r="AD153">
            <v>4542.66</v>
          </cell>
          <cell r="AE153">
            <v>3028.44</v>
          </cell>
          <cell r="AF153">
            <v>3028.44</v>
          </cell>
          <cell r="AG153">
            <v>3028.44</v>
          </cell>
          <cell r="AH153">
            <v>3028.44</v>
          </cell>
          <cell r="AI153">
            <v>4542.66</v>
          </cell>
          <cell r="AJ153">
            <v>3028.44</v>
          </cell>
          <cell r="AK153">
            <v>3028.44</v>
          </cell>
          <cell r="AL153">
            <v>3028.44</v>
          </cell>
          <cell r="AM153">
            <v>3031.2200000000003</v>
          </cell>
          <cell r="AN153">
            <v>3123.32</v>
          </cell>
          <cell r="AO153">
            <v>4684.9800000000005</v>
          </cell>
          <cell r="AP153">
            <v>3123.32</v>
          </cell>
          <cell r="AQ153">
            <v>3123.32</v>
          </cell>
          <cell r="AR153">
            <v>3123.32</v>
          </cell>
          <cell r="AS153">
            <v>3123.32</v>
          </cell>
          <cell r="AT153">
            <v>4684.9800000000005</v>
          </cell>
          <cell r="AU153">
            <v>3123.32</v>
          </cell>
          <cell r="AV153">
            <v>3123.32</v>
          </cell>
          <cell r="AW153">
            <v>3123.32</v>
          </cell>
          <cell r="AX153">
            <v>3123.32</v>
          </cell>
          <cell r="AY153">
            <v>3172.08</v>
          </cell>
          <cell r="AZ153">
            <v>3220.84</v>
          </cell>
          <cell r="BA153">
            <v>4831.26</v>
          </cell>
          <cell r="BB153">
            <v>3220.84</v>
          </cell>
          <cell r="BC153">
            <v>3220.84</v>
          </cell>
          <cell r="BD153">
            <v>3220.84</v>
          </cell>
          <cell r="BE153">
            <v>3220.84</v>
          </cell>
          <cell r="BF153">
            <v>4831.26</v>
          </cell>
          <cell r="BG153">
            <v>3220.84</v>
          </cell>
          <cell r="BH153">
            <v>3220.84</v>
          </cell>
          <cell r="BI153">
            <v>3220.84</v>
          </cell>
          <cell r="BJ153">
            <v>3220.84</v>
          </cell>
          <cell r="BK153">
            <v>60</v>
          </cell>
          <cell r="BL153">
            <v>114981.42000000003</v>
          </cell>
          <cell r="BM153">
            <v>115201.90000000004</v>
          </cell>
          <cell r="BN153">
            <v>116984.04000000004</v>
          </cell>
          <cell r="BO153">
            <v>117204.52000000005</v>
          </cell>
          <cell r="BP153">
            <v>115973.58000000005</v>
          </cell>
          <cell r="BQ153">
            <v>116194.06000000006</v>
          </cell>
          <cell r="BR153">
            <v>116414.54000000007</v>
          </cell>
          <cell r="BS153">
            <v>118196.68000000007</v>
          </cell>
          <cell r="BT153">
            <v>118417.16000000006</v>
          </cell>
          <cell r="BU153">
            <v>117186.22000000007</v>
          </cell>
          <cell r="BV153">
            <v>117406.70000000008</v>
          </cell>
          <cell r="BW153">
            <v>117627.18000000008</v>
          </cell>
          <cell r="BX153">
            <v>117893.64000000009</v>
          </cell>
          <cell r="BY153">
            <v>118206.08000000007</v>
          </cell>
          <cell r="BZ153">
            <v>120128.94000000008</v>
          </cell>
          <cell r="CA153">
            <v>118987.18000000007</v>
          </cell>
          <cell r="CB153">
            <v>119299.62000000007</v>
          </cell>
          <cell r="CC153">
            <v>119612.06000000006</v>
          </cell>
          <cell r="CD153">
            <v>119924.50000000004</v>
          </cell>
          <cell r="CE153">
            <v>121847.36000000003</v>
          </cell>
          <cell r="CF153">
            <v>122159.80000000002</v>
          </cell>
          <cell r="CG153">
            <v>121018.04</v>
          </cell>
          <cell r="CH153">
            <v>121330.48</v>
          </cell>
          <cell r="CI153">
            <v>121642.92</v>
          </cell>
          <cell r="CJ153">
            <v>122159.80000000002</v>
          </cell>
        </row>
        <row r="154">
          <cell r="A154">
            <v>430177001</v>
          </cell>
          <cell r="B154" t="str">
            <v>430-17-7001</v>
          </cell>
          <cell r="C154">
            <v>1972.22</v>
          </cell>
          <cell r="D154">
            <v>2010.68</v>
          </cell>
          <cell r="E154">
            <v>2010.68</v>
          </cell>
          <cell r="F154">
            <v>2010.68</v>
          </cell>
          <cell r="G154">
            <v>3017.88</v>
          </cell>
          <cell r="H154">
            <v>2014.4</v>
          </cell>
          <cell r="I154">
            <v>2014.4</v>
          </cell>
          <cell r="J154">
            <v>2014.4</v>
          </cell>
          <cell r="K154">
            <v>2014.4</v>
          </cell>
          <cell r="L154">
            <v>3021.6000000000004</v>
          </cell>
          <cell r="M154">
            <v>2014.4</v>
          </cell>
          <cell r="N154">
            <v>2014.4</v>
          </cell>
          <cell r="O154">
            <v>2014.4</v>
          </cell>
          <cell r="P154">
            <v>2014.4</v>
          </cell>
          <cell r="Q154">
            <v>2014.4</v>
          </cell>
          <cell r="R154">
            <v>3021.6000000000004</v>
          </cell>
          <cell r="S154">
            <v>2016.24</v>
          </cell>
          <cell r="T154">
            <v>2018.08</v>
          </cell>
          <cell r="U154">
            <v>2018.08</v>
          </cell>
          <cell r="V154">
            <v>2018.08</v>
          </cell>
          <cell r="W154">
            <v>2018.08</v>
          </cell>
          <cell r="X154">
            <v>3027.12</v>
          </cell>
          <cell r="Y154">
            <v>2018.08</v>
          </cell>
          <cell r="Z154">
            <v>2018.08</v>
          </cell>
          <cell r="AA154">
            <v>2053.1999999999998</v>
          </cell>
          <cell r="AB154">
            <v>2088.3200000000002</v>
          </cell>
          <cell r="AC154">
            <v>2088.3200000000002</v>
          </cell>
          <cell r="AD154">
            <v>3132.4800000000005</v>
          </cell>
          <cell r="AE154">
            <v>2090.16</v>
          </cell>
          <cell r="AF154">
            <v>1406</v>
          </cell>
          <cell r="AG154">
            <v>720</v>
          </cell>
          <cell r="AH154">
            <v>720</v>
          </cell>
          <cell r="AI154">
            <v>1080</v>
          </cell>
          <cell r="AJ154">
            <v>720</v>
          </cell>
          <cell r="AK154">
            <v>720</v>
          </cell>
          <cell r="AL154">
            <v>1602</v>
          </cell>
          <cell r="AM154">
            <v>2092</v>
          </cell>
          <cell r="AN154">
            <v>2154.3200000000002</v>
          </cell>
          <cell r="AO154">
            <v>3231.4800000000005</v>
          </cell>
          <cell r="AP154">
            <v>2154.3200000000002</v>
          </cell>
          <cell r="AQ154">
            <v>2156.1800000000003</v>
          </cell>
          <cell r="AR154">
            <v>2158.04</v>
          </cell>
          <cell r="AS154">
            <v>2158.04</v>
          </cell>
          <cell r="AT154">
            <v>3237.06</v>
          </cell>
          <cell r="AU154">
            <v>2158.04</v>
          </cell>
          <cell r="AV154">
            <v>2158.04</v>
          </cell>
          <cell r="AW154">
            <v>2158.04</v>
          </cell>
          <cell r="AX154">
            <v>2158.04</v>
          </cell>
          <cell r="AY154">
            <v>2188.52</v>
          </cell>
          <cell r="AZ154">
            <v>2219</v>
          </cell>
          <cell r="BA154">
            <v>3328.5</v>
          </cell>
          <cell r="BB154">
            <v>2219</v>
          </cell>
          <cell r="BC154">
            <v>2226.38</v>
          </cell>
          <cell r="BD154">
            <v>2233.7600000000002</v>
          </cell>
          <cell r="BE154">
            <v>2233.7600000000002</v>
          </cell>
          <cell r="BF154">
            <v>3350.6400000000003</v>
          </cell>
          <cell r="BG154">
            <v>2233.7600000000002</v>
          </cell>
          <cell r="BH154">
            <v>2233.7600000000002</v>
          </cell>
          <cell r="BI154">
            <v>2233.7600000000002</v>
          </cell>
          <cell r="BJ154">
            <v>2233.7600000000002</v>
          </cell>
          <cell r="BK154">
            <v>60</v>
          </cell>
          <cell r="BL154">
            <v>70887.040000000023</v>
          </cell>
          <cell r="BM154">
            <v>71030.680000000022</v>
          </cell>
          <cell r="BN154">
            <v>72251.480000000025</v>
          </cell>
          <cell r="BO154">
            <v>72395.120000000024</v>
          </cell>
          <cell r="BP154">
            <v>71533.420000000013</v>
          </cell>
          <cell r="BQ154">
            <v>71677.060000000012</v>
          </cell>
          <cell r="BR154">
            <v>71820.7</v>
          </cell>
          <cell r="BS154">
            <v>73043.359999999986</v>
          </cell>
          <cell r="BT154">
            <v>73186.999999999985</v>
          </cell>
          <cell r="BU154">
            <v>72323.44</v>
          </cell>
          <cell r="BV154">
            <v>72467.079999999987</v>
          </cell>
          <cell r="BW154">
            <v>72610.719999999972</v>
          </cell>
          <cell r="BX154">
            <v>72784.84</v>
          </cell>
          <cell r="BY154">
            <v>72989.440000000002</v>
          </cell>
          <cell r="BZ154">
            <v>74303.540000000008</v>
          </cell>
          <cell r="CA154">
            <v>73500.94</v>
          </cell>
          <cell r="CB154">
            <v>73711.080000000016</v>
          </cell>
          <cell r="CC154">
            <v>73926.759999999995</v>
          </cell>
          <cell r="CD154">
            <v>74142.44</v>
          </cell>
          <cell r="CE154">
            <v>75474.999999999985</v>
          </cell>
          <cell r="CF154">
            <v>75690.679999999978</v>
          </cell>
          <cell r="CG154">
            <v>74897.319999999992</v>
          </cell>
          <cell r="CH154">
            <v>75112.999999999985</v>
          </cell>
          <cell r="CI154">
            <v>75328.679999999978</v>
          </cell>
          <cell r="CJ154">
            <v>75690.679999999978</v>
          </cell>
        </row>
        <row r="155">
          <cell r="A155">
            <v>430179281</v>
          </cell>
          <cell r="B155" t="str">
            <v>430-17-9281</v>
          </cell>
          <cell r="C155">
            <v>2208.14</v>
          </cell>
          <cell r="D155">
            <v>2246.6</v>
          </cell>
          <cell r="E155">
            <v>2246.6</v>
          </cell>
          <cell r="F155">
            <v>2246.6</v>
          </cell>
          <cell r="G155">
            <v>3369.8999999999996</v>
          </cell>
          <cell r="H155">
            <v>2246.6</v>
          </cell>
          <cell r="I155">
            <v>2252.16</v>
          </cell>
          <cell r="J155">
            <v>2252.16</v>
          </cell>
          <cell r="K155">
            <v>2252.16</v>
          </cell>
          <cell r="L155">
            <v>3378.24</v>
          </cell>
          <cell r="M155">
            <v>2252.16</v>
          </cell>
          <cell r="N155">
            <v>2252.16</v>
          </cell>
          <cell r="O155">
            <v>2252.16</v>
          </cell>
          <cell r="P155">
            <v>2252.16</v>
          </cell>
          <cell r="Q155">
            <v>2252.16</v>
          </cell>
          <cell r="R155">
            <v>3378.24</v>
          </cell>
          <cell r="S155">
            <v>2252.16</v>
          </cell>
          <cell r="T155">
            <v>2252.16</v>
          </cell>
          <cell r="U155">
            <v>2257.6799999999998</v>
          </cell>
          <cell r="V155">
            <v>2257.6799999999998</v>
          </cell>
          <cell r="W155">
            <v>2257.6799999999998</v>
          </cell>
          <cell r="X155">
            <v>3386.5199999999995</v>
          </cell>
          <cell r="Y155">
            <v>2257.6799999999998</v>
          </cell>
          <cell r="Z155">
            <v>2257.6799999999998</v>
          </cell>
          <cell r="AA155">
            <v>2300.62</v>
          </cell>
          <cell r="AB155">
            <v>2343.56</v>
          </cell>
          <cell r="AC155">
            <v>2343.56</v>
          </cell>
          <cell r="AD155">
            <v>3515.34</v>
          </cell>
          <cell r="AE155">
            <v>2343.56</v>
          </cell>
          <cell r="AF155">
            <v>2127.56</v>
          </cell>
          <cell r="AG155">
            <v>2349.12</v>
          </cell>
          <cell r="AH155">
            <v>2349.12</v>
          </cell>
          <cell r="AI155">
            <v>3523.68</v>
          </cell>
          <cell r="AJ155">
            <v>2349.12</v>
          </cell>
          <cell r="AK155">
            <v>2349.12</v>
          </cell>
          <cell r="AL155">
            <v>2349.12</v>
          </cell>
          <cell r="AM155">
            <v>2349.12</v>
          </cell>
          <cell r="AN155">
            <v>2416.08</v>
          </cell>
          <cell r="AO155">
            <v>3624.12</v>
          </cell>
          <cell r="AP155">
            <v>2416.08</v>
          </cell>
          <cell r="AQ155">
            <v>2416.08</v>
          </cell>
          <cell r="AR155">
            <v>2416.08</v>
          </cell>
          <cell r="AS155">
            <v>2421.6</v>
          </cell>
          <cell r="AT155">
            <v>4094.16</v>
          </cell>
          <cell r="AU155">
            <v>2883.36</v>
          </cell>
          <cell r="AV155">
            <v>2883.36</v>
          </cell>
          <cell r="AW155">
            <v>2883.36</v>
          </cell>
          <cell r="AX155">
            <v>2883.36</v>
          </cell>
          <cell r="AY155">
            <v>2924.8</v>
          </cell>
          <cell r="AZ155">
            <v>2966.24</v>
          </cell>
          <cell r="BA155">
            <v>4449.3599999999997</v>
          </cell>
          <cell r="BB155">
            <v>2966.24</v>
          </cell>
          <cell r="BC155">
            <v>2966.24</v>
          </cell>
          <cell r="BD155">
            <v>2966.24</v>
          </cell>
          <cell r="BE155">
            <v>2971.8</v>
          </cell>
          <cell r="BF155">
            <v>4457.7000000000007</v>
          </cell>
          <cell r="BG155">
            <v>2971.8</v>
          </cell>
          <cell r="BH155">
            <v>2971.8</v>
          </cell>
          <cell r="BI155">
            <v>2971.8</v>
          </cell>
          <cell r="BJ155">
            <v>2971.8</v>
          </cell>
          <cell r="BK155">
            <v>60</v>
          </cell>
          <cell r="BL155">
            <v>88901.899999999951</v>
          </cell>
          <cell r="BM155">
            <v>89071.379999999961</v>
          </cell>
          <cell r="BN155">
            <v>90448.899999999965</v>
          </cell>
          <cell r="BO155">
            <v>90618.379999999946</v>
          </cell>
          <cell r="BP155">
            <v>89664.559999999969</v>
          </cell>
          <cell r="BQ155">
            <v>89834.039999999964</v>
          </cell>
          <cell r="BR155">
            <v>90003.48</v>
          </cell>
          <cell r="BS155">
            <v>91845.48</v>
          </cell>
          <cell r="BT155">
            <v>92476.680000000008</v>
          </cell>
          <cell r="BU155">
            <v>91981.800000000017</v>
          </cell>
          <cell r="BV155">
            <v>92613.000000000015</v>
          </cell>
          <cell r="BW155">
            <v>93244.200000000026</v>
          </cell>
          <cell r="BX155">
            <v>93916.84000000004</v>
          </cell>
          <cell r="BY155">
            <v>94630.920000000042</v>
          </cell>
          <cell r="BZ155">
            <v>96828.120000000039</v>
          </cell>
          <cell r="CA155">
            <v>96416.120000000054</v>
          </cell>
          <cell r="CB155">
            <v>97130.200000000055</v>
          </cell>
          <cell r="CC155">
            <v>97844.280000000042</v>
          </cell>
          <cell r="CD155">
            <v>98558.400000000052</v>
          </cell>
          <cell r="CE155">
            <v>100758.42000000004</v>
          </cell>
          <cell r="CF155">
            <v>101472.54000000005</v>
          </cell>
          <cell r="CG155">
            <v>101057.82000000004</v>
          </cell>
          <cell r="CH155">
            <v>101771.94000000003</v>
          </cell>
          <cell r="CI155">
            <v>102486.06000000004</v>
          </cell>
          <cell r="CJ155">
            <v>102486.06000000004</v>
          </cell>
        </row>
        <row r="156">
          <cell r="A156">
            <v>430179930</v>
          </cell>
          <cell r="B156" t="str">
            <v>430-17-9930</v>
          </cell>
          <cell r="C156">
            <v>2998.2</v>
          </cell>
          <cell r="D156">
            <v>2869.92</v>
          </cell>
          <cell r="E156">
            <v>2869.92</v>
          </cell>
          <cell r="F156">
            <v>2869.92</v>
          </cell>
          <cell r="G156">
            <v>4480.25</v>
          </cell>
          <cell r="H156">
            <v>3075.23</v>
          </cell>
          <cell r="I156">
            <v>3517.52</v>
          </cell>
          <cell r="J156">
            <v>3517.52</v>
          </cell>
          <cell r="K156">
            <v>3517.52</v>
          </cell>
          <cell r="L156">
            <v>5276.28</v>
          </cell>
          <cell r="M156">
            <v>3517.52</v>
          </cell>
          <cell r="N156">
            <v>3520.3</v>
          </cell>
          <cell r="O156">
            <v>3523.08</v>
          </cell>
          <cell r="P156">
            <v>3523.08</v>
          </cell>
          <cell r="Q156">
            <v>3523.08</v>
          </cell>
          <cell r="R156">
            <v>5284.62</v>
          </cell>
          <cell r="S156">
            <v>3523.08</v>
          </cell>
          <cell r="T156">
            <v>3523.08</v>
          </cell>
          <cell r="U156">
            <v>3523.08</v>
          </cell>
          <cell r="V156">
            <v>3523.08</v>
          </cell>
          <cell r="W156">
            <v>3523.08</v>
          </cell>
          <cell r="X156">
            <v>5284.62</v>
          </cell>
          <cell r="Y156">
            <v>3523.08</v>
          </cell>
          <cell r="Z156">
            <v>3525.84</v>
          </cell>
          <cell r="AA156">
            <v>3596.3</v>
          </cell>
          <cell r="AB156">
            <v>3664</v>
          </cell>
          <cell r="AC156">
            <v>3664</v>
          </cell>
          <cell r="AD156">
            <v>5496</v>
          </cell>
          <cell r="AE156">
            <v>3664</v>
          </cell>
          <cell r="AF156">
            <v>3664</v>
          </cell>
          <cell r="AG156">
            <v>3664</v>
          </cell>
          <cell r="AH156">
            <v>3664</v>
          </cell>
          <cell r="AI156">
            <v>5496</v>
          </cell>
          <cell r="AJ156">
            <v>3664</v>
          </cell>
          <cell r="AK156">
            <v>3664</v>
          </cell>
          <cell r="AL156">
            <v>3666.76</v>
          </cell>
          <cell r="AM156">
            <v>3669.52</v>
          </cell>
          <cell r="AN156">
            <v>3775.04</v>
          </cell>
          <cell r="AO156">
            <v>5662.5599999999995</v>
          </cell>
          <cell r="AP156">
            <v>3775.04</v>
          </cell>
          <cell r="AQ156">
            <v>3775.04</v>
          </cell>
          <cell r="AR156">
            <v>3775.04</v>
          </cell>
          <cell r="AS156">
            <v>3775.04</v>
          </cell>
          <cell r="AT156">
            <v>5662.5599999999995</v>
          </cell>
          <cell r="AU156">
            <v>3775.04</v>
          </cell>
          <cell r="AV156">
            <v>3775.04</v>
          </cell>
          <cell r="AW156">
            <v>3775.04</v>
          </cell>
          <cell r="AX156">
            <v>3777.8199999999997</v>
          </cell>
          <cell r="AY156">
            <v>3835</v>
          </cell>
          <cell r="AZ156">
            <v>3889.4</v>
          </cell>
          <cell r="BA156">
            <v>5834.1</v>
          </cell>
          <cell r="BB156">
            <v>3889.4</v>
          </cell>
          <cell r="BC156">
            <v>3889.4</v>
          </cell>
          <cell r="BD156">
            <v>3889.4</v>
          </cell>
          <cell r="BE156">
            <v>3889.4</v>
          </cell>
          <cell r="BF156">
            <v>5834.1</v>
          </cell>
          <cell r="BG156">
            <v>3889.4</v>
          </cell>
          <cell r="BH156">
            <v>3889.4</v>
          </cell>
          <cell r="BI156">
            <v>3889.4</v>
          </cell>
          <cell r="BJ156">
            <v>3892.16</v>
          </cell>
          <cell r="BK156">
            <v>60</v>
          </cell>
          <cell r="BL156">
            <v>136071.28</v>
          </cell>
          <cell r="BM156">
            <v>136976.40000000002</v>
          </cell>
          <cell r="BN156">
            <v>139769.04</v>
          </cell>
          <cell r="BO156">
            <v>140674.16000000003</v>
          </cell>
          <cell r="BP156">
            <v>139968.95000000004</v>
          </cell>
          <cell r="BQ156">
            <v>140668.76000000004</v>
          </cell>
          <cell r="BR156">
            <v>140926.28000000003</v>
          </cell>
          <cell r="BS156">
            <v>143071.32</v>
          </cell>
          <cell r="BT156">
            <v>143328.84</v>
          </cell>
          <cell r="BU156">
            <v>141827.6</v>
          </cell>
          <cell r="BV156">
            <v>142085.12</v>
          </cell>
          <cell r="BW156">
            <v>142342.63999999998</v>
          </cell>
          <cell r="BX156">
            <v>142654.55999999997</v>
          </cell>
          <cell r="BY156">
            <v>143020.87999999995</v>
          </cell>
          <cell r="BZ156">
            <v>145331.89999999994</v>
          </cell>
          <cell r="CA156">
            <v>143936.67999999993</v>
          </cell>
          <cell r="CB156">
            <v>144302.99999999994</v>
          </cell>
          <cell r="CC156">
            <v>144669.31999999992</v>
          </cell>
          <cell r="CD156">
            <v>145035.63999999993</v>
          </cell>
          <cell r="CE156">
            <v>147346.65999999992</v>
          </cell>
          <cell r="CF156">
            <v>147712.97999999992</v>
          </cell>
          <cell r="CG156">
            <v>146317.75999999992</v>
          </cell>
          <cell r="CH156">
            <v>146684.07999999993</v>
          </cell>
          <cell r="CI156">
            <v>147050.39999999994</v>
          </cell>
          <cell r="CJ156">
            <v>147712.97999999992</v>
          </cell>
        </row>
        <row r="157">
          <cell r="A157">
            <v>430199741</v>
          </cell>
          <cell r="B157" t="str">
            <v>430-19-9741</v>
          </cell>
          <cell r="C157">
            <v>6210.6399999999994</v>
          </cell>
          <cell r="D157">
            <v>6302.92</v>
          </cell>
          <cell r="E157">
            <v>6302.92</v>
          </cell>
          <cell r="F157">
            <v>6302.92</v>
          </cell>
          <cell r="G157">
            <v>9454.380000000001</v>
          </cell>
          <cell r="H157">
            <v>6302.92</v>
          </cell>
          <cell r="I157">
            <v>6302.92</v>
          </cell>
          <cell r="J157">
            <v>6302.92</v>
          </cell>
          <cell r="K157">
            <v>6302.92</v>
          </cell>
          <cell r="L157">
            <v>9454.380000000001</v>
          </cell>
          <cell r="M157">
            <v>6302.92</v>
          </cell>
          <cell r="N157">
            <v>6302.92</v>
          </cell>
          <cell r="O157">
            <v>6307.09</v>
          </cell>
          <cell r="P157">
            <v>6308.48</v>
          </cell>
          <cell r="Q157">
            <v>6308.48</v>
          </cell>
          <cell r="R157">
            <v>9462.7199999999993</v>
          </cell>
          <cell r="S157">
            <v>6308.48</v>
          </cell>
          <cell r="T157">
            <v>6308.48</v>
          </cell>
          <cell r="U157">
            <v>6308.48</v>
          </cell>
          <cell r="V157">
            <v>6308.48</v>
          </cell>
          <cell r="W157">
            <v>6308.48</v>
          </cell>
          <cell r="X157">
            <v>9462.7199999999993</v>
          </cell>
          <cell r="Y157">
            <v>6308.48</v>
          </cell>
          <cell r="Z157">
            <v>6308.48</v>
          </cell>
          <cell r="AA157">
            <v>6409.66</v>
          </cell>
          <cell r="AB157">
            <v>6508.08</v>
          </cell>
          <cell r="AC157">
            <v>6508.08</v>
          </cell>
          <cell r="AD157">
            <v>9762.119999999999</v>
          </cell>
          <cell r="AE157">
            <v>6508.08</v>
          </cell>
          <cell r="AF157">
            <v>6508.08</v>
          </cell>
          <cell r="AG157">
            <v>6508.08</v>
          </cell>
          <cell r="AH157">
            <v>6508.08</v>
          </cell>
          <cell r="AI157">
            <v>9762.119999999999</v>
          </cell>
          <cell r="AJ157">
            <v>6508.08</v>
          </cell>
          <cell r="AK157">
            <v>6508.08</v>
          </cell>
          <cell r="AL157">
            <v>6508.08</v>
          </cell>
          <cell r="AM157">
            <v>6512.22</v>
          </cell>
          <cell r="AN157">
            <v>6674.44</v>
          </cell>
          <cell r="AO157">
            <v>10011.66</v>
          </cell>
          <cell r="AP157">
            <v>6674.44</v>
          </cell>
          <cell r="AQ157">
            <v>6674.44</v>
          </cell>
          <cell r="AR157">
            <v>6674.44</v>
          </cell>
          <cell r="AS157">
            <v>6674.44</v>
          </cell>
          <cell r="AT157">
            <v>10011.66</v>
          </cell>
          <cell r="AU157">
            <v>6674.44</v>
          </cell>
          <cell r="AV157">
            <v>6674.44</v>
          </cell>
          <cell r="AW157">
            <v>6674.44</v>
          </cell>
          <cell r="AX157">
            <v>6674.44</v>
          </cell>
          <cell r="AY157">
            <v>6777.57</v>
          </cell>
          <cell r="AZ157">
            <v>6877.92</v>
          </cell>
          <cell r="BA157">
            <v>10316.880000000001</v>
          </cell>
          <cell r="BB157">
            <v>6877.92</v>
          </cell>
          <cell r="BC157">
            <v>6877.92</v>
          </cell>
          <cell r="BD157">
            <v>6877.92</v>
          </cell>
          <cell r="BE157">
            <v>6877.92</v>
          </cell>
          <cell r="BF157">
            <v>10316.880000000001</v>
          </cell>
          <cell r="BG157">
            <v>6877.92</v>
          </cell>
          <cell r="BH157">
            <v>6877.92</v>
          </cell>
          <cell r="BI157">
            <v>6877.92</v>
          </cell>
          <cell r="BJ157">
            <v>6877.92</v>
          </cell>
          <cell r="BK157">
            <v>60</v>
          </cell>
          <cell r="BL157">
            <v>248662.72999999986</v>
          </cell>
          <cell r="BM157">
            <v>249034.24999999985</v>
          </cell>
          <cell r="BN157">
            <v>252742.98999999987</v>
          </cell>
          <cell r="BO157">
            <v>253114.50999999986</v>
          </cell>
          <cell r="BP157">
            <v>250334.56999999983</v>
          </cell>
          <cell r="BQ157">
            <v>250706.08999999988</v>
          </cell>
          <cell r="BR157">
            <v>251077.60999999987</v>
          </cell>
          <cell r="BS157">
            <v>254786.34999999989</v>
          </cell>
          <cell r="BT157">
            <v>255157.86999999991</v>
          </cell>
          <cell r="BU157">
            <v>252377.92999999993</v>
          </cell>
          <cell r="BV157">
            <v>252749.44999999995</v>
          </cell>
          <cell r="BW157">
            <v>253120.96999999997</v>
          </cell>
          <cell r="BX157">
            <v>253591.44999999998</v>
          </cell>
          <cell r="BY157">
            <v>254160.89</v>
          </cell>
          <cell r="BZ157">
            <v>258169.29</v>
          </cell>
          <cell r="CA157">
            <v>255584.49000000005</v>
          </cell>
          <cell r="CB157">
            <v>256153.93000000008</v>
          </cell>
          <cell r="CC157">
            <v>256723.37000000008</v>
          </cell>
          <cell r="CD157">
            <v>257292.81000000011</v>
          </cell>
          <cell r="CE157">
            <v>261301.21000000011</v>
          </cell>
          <cell r="CF157">
            <v>261870.65000000011</v>
          </cell>
          <cell r="CG157">
            <v>259285.85000000012</v>
          </cell>
          <cell r="CH157">
            <v>259855.29000000015</v>
          </cell>
          <cell r="CI157">
            <v>260424.73000000016</v>
          </cell>
          <cell r="CJ157">
            <v>261870.65000000011</v>
          </cell>
        </row>
        <row r="158">
          <cell r="A158">
            <v>430214990</v>
          </cell>
          <cell r="B158" t="str">
            <v>430-21-4990</v>
          </cell>
          <cell r="C158">
            <v>5090.68</v>
          </cell>
          <cell r="D158">
            <v>5163.88</v>
          </cell>
          <cell r="E158">
            <v>5163.88</v>
          </cell>
          <cell r="F158">
            <v>5163.88</v>
          </cell>
          <cell r="G158">
            <v>7745.82</v>
          </cell>
          <cell r="H158">
            <v>5163.88</v>
          </cell>
          <cell r="I158">
            <v>5163.88</v>
          </cell>
          <cell r="J158">
            <v>5163.88</v>
          </cell>
          <cell r="K158">
            <v>5163.88</v>
          </cell>
          <cell r="L158">
            <v>7748.58</v>
          </cell>
          <cell r="M158">
            <v>5169.3999999999996</v>
          </cell>
          <cell r="N158">
            <v>5169.3999999999996</v>
          </cell>
          <cell r="O158">
            <v>5169.3999999999996</v>
          </cell>
          <cell r="P158">
            <v>5169.3999999999996</v>
          </cell>
          <cell r="Q158">
            <v>5169.3999999999996</v>
          </cell>
          <cell r="R158">
            <v>7754.0999999999995</v>
          </cell>
          <cell r="S158">
            <v>5169.3999999999996</v>
          </cell>
          <cell r="T158">
            <v>5169.3999999999996</v>
          </cell>
          <cell r="U158">
            <v>5169.3999999999996</v>
          </cell>
          <cell r="V158">
            <v>5169.3999999999996</v>
          </cell>
          <cell r="W158">
            <v>5169.3999999999996</v>
          </cell>
          <cell r="X158">
            <v>7756.86</v>
          </cell>
          <cell r="Y158">
            <v>5174.92</v>
          </cell>
          <cell r="Z158">
            <v>5174.92</v>
          </cell>
          <cell r="AA158">
            <v>5275.42</v>
          </cell>
          <cell r="AB158">
            <v>5375.92</v>
          </cell>
          <cell r="AC158">
            <v>5375.92</v>
          </cell>
          <cell r="AD158">
            <v>8063.88</v>
          </cell>
          <cell r="AE158">
            <v>5375.92</v>
          </cell>
          <cell r="AF158">
            <v>5375.92</v>
          </cell>
          <cell r="AG158">
            <v>5375.92</v>
          </cell>
          <cell r="AH158">
            <v>5375.92</v>
          </cell>
          <cell r="AI158">
            <v>8063.88</v>
          </cell>
          <cell r="AJ158">
            <v>5378.7</v>
          </cell>
          <cell r="AK158">
            <v>5381.48</v>
          </cell>
          <cell r="AL158">
            <v>5381.48</v>
          </cell>
          <cell r="AM158">
            <v>5381.48</v>
          </cell>
          <cell r="AN158">
            <v>5538.24</v>
          </cell>
          <cell r="AO158">
            <v>8307.36</v>
          </cell>
          <cell r="AP158">
            <v>5538.24</v>
          </cell>
          <cell r="AQ158">
            <v>5538.24</v>
          </cell>
          <cell r="AR158">
            <v>5538.24</v>
          </cell>
          <cell r="AS158">
            <v>5538.24</v>
          </cell>
          <cell r="AT158">
            <v>8307.36</v>
          </cell>
          <cell r="AU158">
            <v>5538.24</v>
          </cell>
          <cell r="AV158">
            <v>5541</v>
          </cell>
          <cell r="AW158">
            <v>5543.76</v>
          </cell>
          <cell r="AX158">
            <v>5543.76</v>
          </cell>
          <cell r="AY158">
            <v>5624.48</v>
          </cell>
          <cell r="AZ158">
            <v>5705.2</v>
          </cell>
          <cell r="BA158">
            <v>8557.7999999999993</v>
          </cell>
          <cell r="BB158">
            <v>5705.2</v>
          </cell>
          <cell r="BC158">
            <v>5705.2</v>
          </cell>
          <cell r="BD158">
            <v>5705.2</v>
          </cell>
          <cell r="BE158">
            <v>5705.2</v>
          </cell>
          <cell r="BF158">
            <v>8557.7999999999993</v>
          </cell>
          <cell r="BG158">
            <v>5705.2</v>
          </cell>
          <cell r="BH158">
            <v>5707.98</v>
          </cell>
          <cell r="BI158">
            <v>5710.76</v>
          </cell>
          <cell r="BJ158">
            <v>5710.76</v>
          </cell>
          <cell r="BK158">
            <v>60</v>
          </cell>
          <cell r="BL158">
            <v>204378.2000000001</v>
          </cell>
          <cell r="BM158">
            <v>204752.56000000008</v>
          </cell>
          <cell r="BN158">
            <v>207896.0400000001</v>
          </cell>
          <cell r="BO158">
            <v>208270.40000000008</v>
          </cell>
          <cell r="BP158">
            <v>206062.82000000007</v>
          </cell>
          <cell r="BQ158">
            <v>206437.18000000005</v>
          </cell>
          <cell r="BR158">
            <v>206811.53999999998</v>
          </cell>
          <cell r="BS158">
            <v>209955.01999999996</v>
          </cell>
          <cell r="BT158">
            <v>210329.37999999995</v>
          </cell>
          <cell r="BU158">
            <v>208121.8</v>
          </cell>
          <cell r="BV158">
            <v>208496.15999999997</v>
          </cell>
          <cell r="BW158">
            <v>208870.51999999996</v>
          </cell>
          <cell r="BX158">
            <v>209325.59999999995</v>
          </cell>
          <cell r="BY158">
            <v>209861.4</v>
          </cell>
          <cell r="BZ158">
            <v>213249.79999999996</v>
          </cell>
          <cell r="CA158">
            <v>211200.9</v>
          </cell>
          <cell r="CB158">
            <v>211736.69999999998</v>
          </cell>
          <cell r="CC158">
            <v>212272.50000000003</v>
          </cell>
          <cell r="CD158">
            <v>212808.30000000008</v>
          </cell>
          <cell r="CE158">
            <v>216196.70000000004</v>
          </cell>
          <cell r="CF158">
            <v>216732.50000000006</v>
          </cell>
          <cell r="CG158">
            <v>214683.62000000008</v>
          </cell>
          <cell r="CH158">
            <v>215219.46000000011</v>
          </cell>
          <cell r="CI158">
            <v>215755.3000000001</v>
          </cell>
          <cell r="CJ158">
            <v>216732.50000000006</v>
          </cell>
        </row>
        <row r="159">
          <cell r="A159">
            <v>430218089</v>
          </cell>
          <cell r="B159" t="str">
            <v>430-21-8089</v>
          </cell>
          <cell r="C159">
            <v>4028.29</v>
          </cell>
          <cell r="D159">
            <v>4089.76</v>
          </cell>
          <cell r="E159">
            <v>4089.76</v>
          </cell>
          <cell r="F159">
            <v>4089.76</v>
          </cell>
          <cell r="G159">
            <v>6134.64</v>
          </cell>
          <cell r="H159">
            <v>4089.76</v>
          </cell>
          <cell r="I159">
            <v>4089.76</v>
          </cell>
          <cell r="J159">
            <v>4089.76</v>
          </cell>
          <cell r="K159">
            <v>4089.76</v>
          </cell>
          <cell r="L159">
            <v>6134.64</v>
          </cell>
          <cell r="M159">
            <v>4089.76</v>
          </cell>
          <cell r="N159">
            <v>4089.76</v>
          </cell>
          <cell r="O159">
            <v>4091.1400000000003</v>
          </cell>
          <cell r="P159">
            <v>4095.28</v>
          </cell>
          <cell r="Q159">
            <v>4095.28</v>
          </cell>
          <cell r="R159">
            <v>6142.92</v>
          </cell>
          <cell r="S159">
            <v>4095.28</v>
          </cell>
          <cell r="T159">
            <v>4095.28</v>
          </cell>
          <cell r="U159">
            <v>4095.28</v>
          </cell>
          <cell r="V159">
            <v>4095.28</v>
          </cell>
          <cell r="W159">
            <v>4095.28</v>
          </cell>
          <cell r="X159">
            <v>6142.92</v>
          </cell>
          <cell r="Y159">
            <v>4095.28</v>
          </cell>
          <cell r="Z159">
            <v>4095.28</v>
          </cell>
          <cell r="AA159">
            <v>4175.37</v>
          </cell>
          <cell r="AB159">
            <v>4258.24</v>
          </cell>
          <cell r="AC159">
            <v>4258.24</v>
          </cell>
          <cell r="AD159">
            <v>6387.36</v>
          </cell>
          <cell r="AE159">
            <v>4258.24</v>
          </cell>
          <cell r="AF159">
            <v>4258.24</v>
          </cell>
          <cell r="AG159">
            <v>4258.24</v>
          </cell>
          <cell r="AH159">
            <v>4258.24</v>
          </cell>
          <cell r="AI159">
            <v>6387.36</v>
          </cell>
          <cell r="AJ159">
            <v>4258.24</v>
          </cell>
          <cell r="AK159">
            <v>4258.24</v>
          </cell>
          <cell r="AL159">
            <v>4258.24</v>
          </cell>
          <cell r="AM159">
            <v>4259.62</v>
          </cell>
          <cell r="AN159">
            <v>4417.12</v>
          </cell>
          <cell r="AO159">
            <v>6625.68</v>
          </cell>
          <cell r="AP159">
            <v>4417.12</v>
          </cell>
          <cell r="AQ159">
            <v>4417.12</v>
          </cell>
          <cell r="AR159">
            <v>4417.12</v>
          </cell>
          <cell r="AS159">
            <v>4417.12</v>
          </cell>
          <cell r="AT159">
            <v>6625.68</v>
          </cell>
          <cell r="AU159">
            <v>4417.12</v>
          </cell>
          <cell r="AV159">
            <v>4417.12</v>
          </cell>
          <cell r="AW159">
            <v>4417.12</v>
          </cell>
          <cell r="AX159">
            <v>4417.12</v>
          </cell>
          <cell r="AY159">
            <v>4486.45</v>
          </cell>
          <cell r="AZ159">
            <v>4558.5600000000004</v>
          </cell>
          <cell r="BA159">
            <v>6837.84</v>
          </cell>
          <cell r="BB159">
            <v>4558.5600000000004</v>
          </cell>
          <cell r="BC159">
            <v>4558.5600000000004</v>
          </cell>
          <cell r="BD159">
            <v>4558.5600000000004</v>
          </cell>
          <cell r="BE159">
            <v>4558.5600000000004</v>
          </cell>
          <cell r="BF159">
            <v>6837.84</v>
          </cell>
          <cell r="BG159">
            <v>4558.5600000000004</v>
          </cell>
          <cell r="BH159">
            <v>4558.5599999999995</v>
          </cell>
          <cell r="BI159">
            <v>4558.5600000000004</v>
          </cell>
          <cell r="BJ159">
            <v>4558.5600000000004</v>
          </cell>
          <cell r="BK159">
            <v>60</v>
          </cell>
          <cell r="BL159">
            <v>161845.48999999996</v>
          </cell>
          <cell r="BM159">
            <v>162172.84999999998</v>
          </cell>
          <cell r="BN159">
            <v>164708.76999999996</v>
          </cell>
          <cell r="BO159">
            <v>165036.12999999998</v>
          </cell>
          <cell r="BP159">
            <v>163318.60999999999</v>
          </cell>
          <cell r="BQ159">
            <v>163645.97</v>
          </cell>
          <cell r="BR159">
            <v>163973.33000000002</v>
          </cell>
          <cell r="BS159">
            <v>166509.25</v>
          </cell>
          <cell r="BT159">
            <v>166836.60999999999</v>
          </cell>
          <cell r="BU159">
            <v>165119.09</v>
          </cell>
          <cell r="BV159">
            <v>165446.44999999998</v>
          </cell>
          <cell r="BW159">
            <v>165773.80999999997</v>
          </cell>
          <cell r="BX159">
            <v>166169.12</v>
          </cell>
          <cell r="BY159">
            <v>166632.4</v>
          </cell>
          <cell r="BZ159">
            <v>169374.95999999996</v>
          </cell>
          <cell r="CA159">
            <v>167790.59999999998</v>
          </cell>
          <cell r="CB159">
            <v>168253.87999999995</v>
          </cell>
          <cell r="CC159">
            <v>168717.15999999995</v>
          </cell>
          <cell r="CD159">
            <v>169180.43999999994</v>
          </cell>
          <cell r="CE159">
            <v>171922.99999999994</v>
          </cell>
          <cell r="CF159">
            <v>172386.27999999994</v>
          </cell>
          <cell r="CG159">
            <v>170801.91999999993</v>
          </cell>
          <cell r="CH159">
            <v>171265.19999999992</v>
          </cell>
          <cell r="CI159">
            <v>171728.47999999992</v>
          </cell>
          <cell r="CJ159">
            <v>172386.27999999994</v>
          </cell>
        </row>
        <row r="160">
          <cell r="A160">
            <v>430230164</v>
          </cell>
          <cell r="B160" t="str">
            <v>430-23-0164</v>
          </cell>
          <cell r="C160">
            <v>3510.8199999999997</v>
          </cell>
          <cell r="D160">
            <v>3563.16</v>
          </cell>
          <cell r="E160">
            <v>3565.92</v>
          </cell>
          <cell r="F160">
            <v>3565.92</v>
          </cell>
          <cell r="G160">
            <v>5348.88</v>
          </cell>
          <cell r="H160">
            <v>3565.92</v>
          </cell>
          <cell r="I160">
            <v>3565.92</v>
          </cell>
          <cell r="J160">
            <v>3565.92</v>
          </cell>
          <cell r="K160">
            <v>3565.92</v>
          </cell>
          <cell r="L160">
            <v>5348.88</v>
          </cell>
          <cell r="M160">
            <v>3565.92</v>
          </cell>
          <cell r="N160">
            <v>3565.92</v>
          </cell>
          <cell r="O160">
            <v>3565.92</v>
          </cell>
          <cell r="P160">
            <v>3568.7</v>
          </cell>
          <cell r="Q160">
            <v>3571.48</v>
          </cell>
          <cell r="R160">
            <v>5357.22</v>
          </cell>
          <cell r="S160">
            <v>3571.48</v>
          </cell>
          <cell r="T160">
            <v>3571.48</v>
          </cell>
          <cell r="U160">
            <v>3571.48</v>
          </cell>
          <cell r="V160">
            <v>3571.48</v>
          </cell>
          <cell r="W160">
            <v>3571.48</v>
          </cell>
          <cell r="X160">
            <v>5357.22</v>
          </cell>
          <cell r="Y160">
            <v>3571.48</v>
          </cell>
          <cell r="Z160">
            <v>3571.48</v>
          </cell>
          <cell r="AA160">
            <v>3639.58</v>
          </cell>
          <cell r="AB160">
            <v>3710.4399999999996</v>
          </cell>
          <cell r="AC160">
            <v>3713.2</v>
          </cell>
          <cell r="AD160">
            <v>5569.7999999999993</v>
          </cell>
          <cell r="AE160">
            <v>3713.2</v>
          </cell>
          <cell r="AF160">
            <v>3713.2</v>
          </cell>
          <cell r="AG160">
            <v>3713.2</v>
          </cell>
          <cell r="AH160">
            <v>3713.2</v>
          </cell>
          <cell r="AI160">
            <v>5569.7999999999993</v>
          </cell>
          <cell r="AJ160">
            <v>3713.2</v>
          </cell>
          <cell r="AK160">
            <v>3713.2</v>
          </cell>
          <cell r="AL160">
            <v>3713.2</v>
          </cell>
          <cell r="AM160">
            <v>3713.2</v>
          </cell>
          <cell r="AN160">
            <v>3822.2200000000003</v>
          </cell>
          <cell r="AO160">
            <v>5691.9</v>
          </cell>
          <cell r="AP160">
            <v>3825</v>
          </cell>
          <cell r="AQ160">
            <v>3825</v>
          </cell>
          <cell r="AR160">
            <v>3825</v>
          </cell>
          <cell r="AS160">
            <v>3825</v>
          </cell>
          <cell r="AT160">
            <v>5737.5</v>
          </cell>
          <cell r="AU160">
            <v>3825</v>
          </cell>
          <cell r="AV160">
            <v>3825</v>
          </cell>
          <cell r="AW160">
            <v>3825</v>
          </cell>
          <cell r="AX160">
            <v>3825</v>
          </cell>
          <cell r="AY160">
            <v>3879.7200000000003</v>
          </cell>
          <cell r="AZ160">
            <v>3937.2</v>
          </cell>
          <cell r="BA160">
            <v>5909.9400000000005</v>
          </cell>
          <cell r="BB160">
            <v>3939.96</v>
          </cell>
          <cell r="BC160">
            <v>3939.96</v>
          </cell>
          <cell r="BD160">
            <v>3939.96</v>
          </cell>
          <cell r="BE160">
            <v>3939.96</v>
          </cell>
          <cell r="BF160">
            <v>5909.9400000000005</v>
          </cell>
          <cell r="BG160">
            <v>3939.96</v>
          </cell>
          <cell r="BH160">
            <v>3939.96</v>
          </cell>
          <cell r="BI160">
            <v>3939.96</v>
          </cell>
          <cell r="BJ160">
            <v>3939.96</v>
          </cell>
          <cell r="BK160">
            <v>60</v>
          </cell>
          <cell r="BL160">
            <v>141117.6</v>
          </cell>
          <cell r="BM160">
            <v>141376.66</v>
          </cell>
          <cell r="BN160">
            <v>143502.63999999998</v>
          </cell>
          <cell r="BO160">
            <v>143761.71999999997</v>
          </cell>
          <cell r="BP160">
            <v>142237.84</v>
          </cell>
          <cell r="BQ160">
            <v>142496.91999999998</v>
          </cell>
          <cell r="BR160">
            <v>142756</v>
          </cell>
          <cell r="BS160">
            <v>144927.58000000002</v>
          </cell>
          <cell r="BT160">
            <v>145186.65999999997</v>
          </cell>
          <cell r="BU160">
            <v>143662.77999999997</v>
          </cell>
          <cell r="BV160">
            <v>143921.85999999999</v>
          </cell>
          <cell r="BW160">
            <v>144180.94</v>
          </cell>
          <cell r="BX160">
            <v>144494.73999999996</v>
          </cell>
          <cell r="BY160">
            <v>144863.24</v>
          </cell>
          <cell r="BZ160">
            <v>147201.69999999998</v>
          </cell>
          <cell r="CA160">
            <v>145784.43999999997</v>
          </cell>
          <cell r="CB160">
            <v>146152.91999999995</v>
          </cell>
          <cell r="CC160">
            <v>146521.39999999994</v>
          </cell>
          <cell r="CD160">
            <v>146889.87999999995</v>
          </cell>
          <cell r="CE160">
            <v>149228.33999999994</v>
          </cell>
          <cell r="CF160">
            <v>149596.81999999995</v>
          </cell>
          <cell r="CG160">
            <v>148179.56</v>
          </cell>
          <cell r="CH160">
            <v>148548.03999999998</v>
          </cell>
          <cell r="CI160">
            <v>148916.51999999996</v>
          </cell>
          <cell r="CJ160">
            <v>149596.81999999995</v>
          </cell>
        </row>
        <row r="161">
          <cell r="A161">
            <v>430235021</v>
          </cell>
          <cell r="B161" t="str">
            <v>430-23-5021</v>
          </cell>
          <cell r="C161">
            <v>3318.8</v>
          </cell>
          <cell r="D161">
            <v>3367</v>
          </cell>
          <cell r="E161">
            <v>3367</v>
          </cell>
          <cell r="F161">
            <v>3367</v>
          </cell>
          <cell r="G161">
            <v>5051.88</v>
          </cell>
          <cell r="H161">
            <v>3372.52</v>
          </cell>
          <cell r="I161">
            <v>3372.52</v>
          </cell>
          <cell r="J161">
            <v>3372.52</v>
          </cell>
          <cell r="K161">
            <v>3372.52</v>
          </cell>
          <cell r="L161">
            <v>5058.78</v>
          </cell>
          <cell r="M161">
            <v>3372.52</v>
          </cell>
          <cell r="N161">
            <v>3372.52</v>
          </cell>
          <cell r="O161">
            <v>3372.52</v>
          </cell>
          <cell r="P161">
            <v>3372.52</v>
          </cell>
          <cell r="Q161">
            <v>3372.52</v>
          </cell>
          <cell r="R161">
            <v>5058.78</v>
          </cell>
          <cell r="S161">
            <v>3373.91</v>
          </cell>
          <cell r="T161">
            <v>3378.08</v>
          </cell>
          <cell r="U161">
            <v>3378.08</v>
          </cell>
          <cell r="V161">
            <v>3378.08</v>
          </cell>
          <cell r="W161">
            <v>3378.08</v>
          </cell>
          <cell r="X161">
            <v>5067.12</v>
          </cell>
          <cell r="Y161">
            <v>3378.08</v>
          </cell>
          <cell r="Z161">
            <v>3378.08</v>
          </cell>
          <cell r="AA161">
            <v>3441.16</v>
          </cell>
          <cell r="AB161">
            <v>3504.24</v>
          </cell>
          <cell r="AC161">
            <v>3504.24</v>
          </cell>
          <cell r="AD161">
            <v>5256.36</v>
          </cell>
          <cell r="AE161">
            <v>3505.62</v>
          </cell>
          <cell r="AF161">
            <v>3509.76</v>
          </cell>
          <cell r="AG161">
            <v>3509.76</v>
          </cell>
          <cell r="AH161">
            <v>3509.76</v>
          </cell>
          <cell r="AI161">
            <v>5264.64</v>
          </cell>
          <cell r="AJ161">
            <v>3509.76</v>
          </cell>
          <cell r="AK161">
            <v>3509.76</v>
          </cell>
          <cell r="AL161">
            <v>3509.76</v>
          </cell>
          <cell r="AM161">
            <v>3509.76</v>
          </cell>
          <cell r="AN161">
            <v>3616.32</v>
          </cell>
          <cell r="AO161">
            <v>5424.4800000000005</v>
          </cell>
          <cell r="AP161">
            <v>3616.32</v>
          </cell>
          <cell r="AQ161">
            <v>3617.7</v>
          </cell>
          <cell r="AR161">
            <v>3621.84</v>
          </cell>
          <cell r="AS161">
            <v>3621.84</v>
          </cell>
          <cell r="AT161">
            <v>5432.76</v>
          </cell>
          <cell r="AU161">
            <v>3621.84</v>
          </cell>
          <cell r="AV161">
            <v>3621.84</v>
          </cell>
          <cell r="AW161">
            <v>3621.84</v>
          </cell>
          <cell r="AX161">
            <v>3621.84</v>
          </cell>
          <cell r="AY161">
            <v>3621.84</v>
          </cell>
          <cell r="AZ161">
            <v>3781.37</v>
          </cell>
          <cell r="BA161">
            <v>5592.2999999999993</v>
          </cell>
          <cell r="BB161">
            <v>3728.2</v>
          </cell>
          <cell r="BC161">
            <v>3729.59</v>
          </cell>
          <cell r="BD161">
            <v>3733.76</v>
          </cell>
          <cell r="BE161">
            <v>3733.76</v>
          </cell>
          <cell r="BF161">
            <v>5600.64</v>
          </cell>
          <cell r="BG161">
            <v>3733.76</v>
          </cell>
          <cell r="BH161">
            <v>3733.76</v>
          </cell>
          <cell r="BI161">
            <v>3733.76</v>
          </cell>
          <cell r="BJ161">
            <v>3733.76</v>
          </cell>
          <cell r="BK161">
            <v>60</v>
          </cell>
          <cell r="BL161">
            <v>133377.20999999996</v>
          </cell>
          <cell r="BM161">
            <v>133626.52999999997</v>
          </cell>
          <cell r="BN161">
            <v>135684.00999999998</v>
          </cell>
          <cell r="BO161">
            <v>135933.32999999999</v>
          </cell>
          <cell r="BP161">
            <v>134499.15</v>
          </cell>
          <cell r="BQ161">
            <v>134748.47</v>
          </cell>
          <cell r="BR161">
            <v>134997.78999999998</v>
          </cell>
          <cell r="BS161">
            <v>137058.03</v>
          </cell>
          <cell r="BT161">
            <v>137307.34999999998</v>
          </cell>
          <cell r="BU161">
            <v>135870.40999999995</v>
          </cell>
          <cell r="BV161">
            <v>136119.72999999995</v>
          </cell>
          <cell r="BW161">
            <v>136369.04999999996</v>
          </cell>
          <cell r="BX161">
            <v>136618.36999999997</v>
          </cell>
          <cell r="BY161">
            <v>137027.21999999997</v>
          </cell>
          <cell r="BZ161">
            <v>139246.99999999994</v>
          </cell>
          <cell r="CA161">
            <v>137916.41999999998</v>
          </cell>
          <cell r="CB161">
            <v>138272.09999999998</v>
          </cell>
          <cell r="CC161">
            <v>138627.78</v>
          </cell>
          <cell r="CD161">
            <v>138983.46</v>
          </cell>
          <cell r="CE161">
            <v>141206.02000000002</v>
          </cell>
          <cell r="CF161">
            <v>141561.69999999998</v>
          </cell>
          <cell r="CG161">
            <v>140228.34</v>
          </cell>
          <cell r="CH161">
            <v>140584.01999999999</v>
          </cell>
          <cell r="CI161">
            <v>140939.69999999998</v>
          </cell>
          <cell r="CJ161">
            <v>141561.69999999998</v>
          </cell>
        </row>
        <row r="162">
          <cell r="A162">
            <v>430235284</v>
          </cell>
          <cell r="B162" t="str">
            <v>430-23-5284</v>
          </cell>
          <cell r="C162">
            <v>2461.64</v>
          </cell>
          <cell r="D162">
            <v>2500.08</v>
          </cell>
          <cell r="E162">
            <v>2500.08</v>
          </cell>
          <cell r="F162">
            <v>2500.08</v>
          </cell>
          <cell r="G162">
            <v>3751.5</v>
          </cell>
          <cell r="H162">
            <v>2505.6</v>
          </cell>
          <cell r="I162">
            <v>2505.6</v>
          </cell>
          <cell r="J162">
            <v>2505.6</v>
          </cell>
          <cell r="K162">
            <v>2505.6</v>
          </cell>
          <cell r="L162">
            <v>3758.3999999999996</v>
          </cell>
          <cell r="M162">
            <v>2505.6</v>
          </cell>
          <cell r="N162">
            <v>2505.6</v>
          </cell>
          <cell r="O162">
            <v>2505.6</v>
          </cell>
          <cell r="P162">
            <v>2505.6</v>
          </cell>
          <cell r="Q162">
            <v>2505.6</v>
          </cell>
          <cell r="R162">
            <v>3758.3999999999996</v>
          </cell>
          <cell r="S162">
            <v>2506.98</v>
          </cell>
          <cell r="T162">
            <v>2511.12</v>
          </cell>
          <cell r="U162">
            <v>2511.12</v>
          </cell>
          <cell r="V162">
            <v>2511.12</v>
          </cell>
          <cell r="W162">
            <v>2511.12</v>
          </cell>
          <cell r="X162">
            <v>3766.68</v>
          </cell>
          <cell r="Y162">
            <v>2511.12</v>
          </cell>
          <cell r="Z162">
            <v>2511.12</v>
          </cell>
          <cell r="AA162">
            <v>2548.84</v>
          </cell>
          <cell r="AB162">
            <v>2586.56</v>
          </cell>
          <cell r="AC162">
            <v>2586.56</v>
          </cell>
          <cell r="AD162">
            <v>3879.84</v>
          </cell>
          <cell r="AE162">
            <v>2587.9499999999998</v>
          </cell>
          <cell r="AF162">
            <v>2592.12</v>
          </cell>
          <cell r="AG162">
            <v>2592.12</v>
          </cell>
          <cell r="AH162">
            <v>2592.12</v>
          </cell>
          <cell r="AI162">
            <v>3888.18</v>
          </cell>
          <cell r="AJ162">
            <v>2592.12</v>
          </cell>
          <cell r="AK162">
            <v>2592.12</v>
          </cell>
          <cell r="AL162">
            <v>2592.12</v>
          </cell>
          <cell r="AM162">
            <v>2592.12</v>
          </cell>
          <cell r="AN162">
            <v>2667.4</v>
          </cell>
          <cell r="AO162">
            <v>4001.1000000000004</v>
          </cell>
          <cell r="AP162">
            <v>2667.4</v>
          </cell>
          <cell r="AQ162">
            <v>2668.7799999999997</v>
          </cell>
          <cell r="AR162">
            <v>2672.92</v>
          </cell>
          <cell r="AS162">
            <v>2672.92</v>
          </cell>
          <cell r="AT162">
            <v>4009.38</v>
          </cell>
          <cell r="AU162">
            <v>2672.92</v>
          </cell>
          <cell r="AV162">
            <v>2672.92</v>
          </cell>
          <cell r="AW162">
            <v>2672.92</v>
          </cell>
          <cell r="AX162">
            <v>2672.92</v>
          </cell>
          <cell r="AY162">
            <v>2707.8</v>
          </cell>
          <cell r="AZ162">
            <v>2742.68</v>
          </cell>
          <cell r="BA162">
            <v>4114.0199999999995</v>
          </cell>
          <cell r="BB162">
            <v>2742.68</v>
          </cell>
          <cell r="BC162">
            <v>2744.0699999999997</v>
          </cell>
          <cell r="BD162">
            <v>2648.71</v>
          </cell>
          <cell r="BE162">
            <v>2748.24</v>
          </cell>
          <cell r="BF162">
            <v>4122.3599999999997</v>
          </cell>
          <cell r="BG162">
            <v>2748.24</v>
          </cell>
          <cell r="BH162">
            <v>2748.24</v>
          </cell>
          <cell r="BI162">
            <v>2748.24</v>
          </cell>
          <cell r="BJ162">
            <v>2748.24</v>
          </cell>
          <cell r="BK162">
            <v>60</v>
          </cell>
          <cell r="BL162">
            <v>98882.089999999967</v>
          </cell>
          <cell r="BM162">
            <v>99049.40999999996</v>
          </cell>
          <cell r="BN162">
            <v>100550.42999999996</v>
          </cell>
          <cell r="BO162">
            <v>100717.74999999996</v>
          </cell>
          <cell r="BP162">
            <v>99635.029999999955</v>
          </cell>
          <cell r="BQ162">
            <v>99802.349999999948</v>
          </cell>
          <cell r="BR162">
            <v>99969.669999999955</v>
          </cell>
          <cell r="BS162">
            <v>101473.44999999997</v>
          </cell>
          <cell r="BT162">
            <v>101640.76999999997</v>
          </cell>
          <cell r="BU162">
            <v>100555.28999999996</v>
          </cell>
          <cell r="BV162">
            <v>100722.60999999997</v>
          </cell>
          <cell r="BW162">
            <v>100889.92999999998</v>
          </cell>
          <cell r="BX162">
            <v>101092.12999999999</v>
          </cell>
          <cell r="BY162">
            <v>101329.20999999999</v>
          </cell>
          <cell r="BZ162">
            <v>102937.63</v>
          </cell>
          <cell r="CA162">
            <v>101921.91</v>
          </cell>
          <cell r="CB162">
            <v>102159</v>
          </cell>
          <cell r="CC162">
            <v>102296.59000000001</v>
          </cell>
          <cell r="CD162">
            <v>102533.71000000002</v>
          </cell>
          <cell r="CE162">
            <v>104144.95</v>
          </cell>
          <cell r="CF162">
            <v>104382.07</v>
          </cell>
          <cell r="CG162">
            <v>103363.63000000002</v>
          </cell>
          <cell r="CH162">
            <v>103600.75</v>
          </cell>
          <cell r="CI162">
            <v>103837.87000000001</v>
          </cell>
          <cell r="CJ162">
            <v>104382.07</v>
          </cell>
        </row>
        <row r="163">
          <cell r="A163">
            <v>430238076</v>
          </cell>
          <cell r="B163" t="str">
            <v>430-23-8076</v>
          </cell>
          <cell r="C163">
            <v>4576.58</v>
          </cell>
          <cell r="D163">
            <v>4642.76</v>
          </cell>
          <cell r="E163">
            <v>4642.76</v>
          </cell>
          <cell r="F163">
            <v>4642.76</v>
          </cell>
          <cell r="G163">
            <v>6968.3099999999995</v>
          </cell>
          <cell r="H163">
            <v>4648.32</v>
          </cell>
          <cell r="I163">
            <v>4648.32</v>
          </cell>
          <cell r="J163">
            <v>4648.32</v>
          </cell>
          <cell r="K163">
            <v>4648.32</v>
          </cell>
          <cell r="L163">
            <v>6972.48</v>
          </cell>
          <cell r="M163">
            <v>4648.32</v>
          </cell>
          <cell r="N163">
            <v>4648.32</v>
          </cell>
          <cell r="O163">
            <v>4648.32</v>
          </cell>
          <cell r="P163">
            <v>4648.32</v>
          </cell>
          <cell r="Q163">
            <v>4648.32</v>
          </cell>
          <cell r="R163">
            <v>6972.48</v>
          </cell>
          <cell r="S163">
            <v>4652.46</v>
          </cell>
          <cell r="T163">
            <v>4653.84</v>
          </cell>
          <cell r="U163">
            <v>4653.84</v>
          </cell>
          <cell r="V163">
            <v>4653.84</v>
          </cell>
          <cell r="W163">
            <v>4653.84</v>
          </cell>
          <cell r="X163">
            <v>6980.76</v>
          </cell>
          <cell r="Y163">
            <v>4653.84</v>
          </cell>
          <cell r="Z163">
            <v>4653.84</v>
          </cell>
          <cell r="AA163">
            <v>4744.68</v>
          </cell>
          <cell r="AB163">
            <v>4835.5200000000004</v>
          </cell>
          <cell r="AC163">
            <v>4835.5200000000004</v>
          </cell>
          <cell r="AD163">
            <v>7253.2800000000007</v>
          </cell>
          <cell r="AE163">
            <v>4839.6900000000005</v>
          </cell>
          <cell r="AF163">
            <v>4841.08</v>
          </cell>
          <cell r="AG163">
            <v>4841.08</v>
          </cell>
          <cell r="AH163">
            <v>4841.08</v>
          </cell>
          <cell r="AI163">
            <v>7261.62</v>
          </cell>
          <cell r="AJ163">
            <v>4841.08</v>
          </cell>
          <cell r="AK163">
            <v>4841.08</v>
          </cell>
          <cell r="AL163">
            <v>4841.08</v>
          </cell>
          <cell r="AM163">
            <v>4841.08</v>
          </cell>
          <cell r="AN163">
            <v>4982.8</v>
          </cell>
          <cell r="AO163">
            <v>7474.2000000000007</v>
          </cell>
          <cell r="AP163">
            <v>4982.8</v>
          </cell>
          <cell r="AQ163">
            <v>4986.9400000000005</v>
          </cell>
          <cell r="AR163">
            <v>4988.32</v>
          </cell>
          <cell r="AS163">
            <v>4988.32</v>
          </cell>
          <cell r="AT163">
            <v>7482.48</v>
          </cell>
          <cell r="AU163">
            <v>4988.32</v>
          </cell>
          <cell r="AV163">
            <v>4988.32</v>
          </cell>
          <cell r="AW163">
            <v>4988.32</v>
          </cell>
          <cell r="AX163">
            <v>4988.32</v>
          </cell>
          <cell r="AY163">
            <v>5061.32</v>
          </cell>
          <cell r="AZ163">
            <v>5134.32</v>
          </cell>
          <cell r="BA163">
            <v>7701.48</v>
          </cell>
          <cell r="BB163">
            <v>5134.32</v>
          </cell>
          <cell r="BC163">
            <v>5138.49</v>
          </cell>
          <cell r="BD163">
            <v>5139.88</v>
          </cell>
          <cell r="BE163">
            <v>5139.88</v>
          </cell>
          <cell r="BF163">
            <v>7709.82</v>
          </cell>
          <cell r="BG163">
            <v>5139.88</v>
          </cell>
          <cell r="BH163">
            <v>5139.88</v>
          </cell>
          <cell r="BI163">
            <v>5139.88</v>
          </cell>
          <cell r="BJ163">
            <v>5139.88</v>
          </cell>
          <cell r="BK163">
            <v>60</v>
          </cell>
          <cell r="BL163">
            <v>183890.55999999991</v>
          </cell>
          <cell r="BM163">
            <v>184230.59999999989</v>
          </cell>
          <cell r="BN163">
            <v>187062.03999999989</v>
          </cell>
          <cell r="BO163">
            <v>187402.07999999987</v>
          </cell>
          <cell r="BP163">
            <v>185420.7099999999</v>
          </cell>
          <cell r="BQ163">
            <v>185760.7099999999</v>
          </cell>
          <cell r="BR163">
            <v>186100.70999999996</v>
          </cell>
          <cell r="BS163">
            <v>188934.86999999997</v>
          </cell>
          <cell r="BT163">
            <v>189274.86999999997</v>
          </cell>
          <cell r="BU163">
            <v>187290.71000000002</v>
          </cell>
          <cell r="BV163">
            <v>187630.71000000002</v>
          </cell>
          <cell r="BW163">
            <v>187970.71000000005</v>
          </cell>
          <cell r="BX163">
            <v>188383.71000000008</v>
          </cell>
          <cell r="BY163">
            <v>188869.71000000008</v>
          </cell>
          <cell r="BZ163">
            <v>191922.87000000008</v>
          </cell>
          <cell r="CA163">
            <v>190084.71000000008</v>
          </cell>
          <cell r="CB163">
            <v>190570.74000000008</v>
          </cell>
          <cell r="CC163">
            <v>191056.78000000009</v>
          </cell>
          <cell r="CD163">
            <v>191542.82000000009</v>
          </cell>
          <cell r="CE163">
            <v>194598.80000000008</v>
          </cell>
          <cell r="CF163">
            <v>195084.84000000008</v>
          </cell>
          <cell r="CG163">
            <v>193243.96000000008</v>
          </cell>
          <cell r="CH163">
            <v>193730.00000000009</v>
          </cell>
          <cell r="CI163">
            <v>194216.0400000001</v>
          </cell>
          <cell r="CJ163">
            <v>195084.84000000008</v>
          </cell>
        </row>
        <row r="164">
          <cell r="A164">
            <v>430239209</v>
          </cell>
          <cell r="B164" t="str">
            <v>430-23-9209</v>
          </cell>
          <cell r="C164">
            <v>3584.5</v>
          </cell>
          <cell r="D164">
            <v>3635</v>
          </cell>
          <cell r="E164">
            <v>3635</v>
          </cell>
          <cell r="F164">
            <v>3635</v>
          </cell>
          <cell r="G164">
            <v>5452.5</v>
          </cell>
          <cell r="H164">
            <v>3639.1400000000003</v>
          </cell>
          <cell r="I164">
            <v>3640.52</v>
          </cell>
          <cell r="J164">
            <v>3640.52</v>
          </cell>
          <cell r="K164">
            <v>3640.52</v>
          </cell>
          <cell r="L164">
            <v>5460.78</v>
          </cell>
          <cell r="M164">
            <v>3640.52</v>
          </cell>
          <cell r="N164">
            <v>3640.52</v>
          </cell>
          <cell r="O164">
            <v>3640.52</v>
          </cell>
          <cell r="P164">
            <v>3640.52</v>
          </cell>
          <cell r="Q164">
            <v>3640.52</v>
          </cell>
          <cell r="R164">
            <v>5460.78</v>
          </cell>
          <cell r="S164">
            <v>3640.52</v>
          </cell>
          <cell r="T164">
            <v>3644.69</v>
          </cell>
          <cell r="U164">
            <v>3646.08</v>
          </cell>
          <cell r="V164">
            <v>3646.08</v>
          </cell>
          <cell r="W164">
            <v>3646.08</v>
          </cell>
          <cell r="X164">
            <v>5469.12</v>
          </cell>
          <cell r="Y164">
            <v>3646.08</v>
          </cell>
          <cell r="Z164">
            <v>3646.08</v>
          </cell>
          <cell r="AA164">
            <v>3715.42</v>
          </cell>
          <cell r="AB164">
            <v>3784.76</v>
          </cell>
          <cell r="AC164">
            <v>3784.76</v>
          </cell>
          <cell r="AD164">
            <v>5677.14</v>
          </cell>
          <cell r="AE164">
            <v>3784.76</v>
          </cell>
          <cell r="AF164">
            <v>3788.9</v>
          </cell>
          <cell r="AG164">
            <v>3790.28</v>
          </cell>
          <cell r="AH164">
            <v>3790.28</v>
          </cell>
          <cell r="AI164">
            <v>5685.42</v>
          </cell>
          <cell r="AJ164">
            <v>3790.28</v>
          </cell>
          <cell r="AK164">
            <v>3790.28</v>
          </cell>
          <cell r="AL164">
            <v>3790.28</v>
          </cell>
          <cell r="AM164">
            <v>3790.28</v>
          </cell>
          <cell r="AN164">
            <v>3898.44</v>
          </cell>
          <cell r="AO164">
            <v>5847.66</v>
          </cell>
          <cell r="AP164">
            <v>3898.44</v>
          </cell>
          <cell r="AQ164">
            <v>3898.44</v>
          </cell>
          <cell r="AR164">
            <v>3902.6099999999997</v>
          </cell>
          <cell r="AS164">
            <v>3904</v>
          </cell>
          <cell r="AT164">
            <v>5856</v>
          </cell>
          <cell r="AU164">
            <v>3904</v>
          </cell>
          <cell r="AV164">
            <v>3904</v>
          </cell>
          <cell r="AW164">
            <v>3904</v>
          </cell>
          <cell r="AX164">
            <v>3904</v>
          </cell>
          <cell r="AY164">
            <v>3967.44</v>
          </cell>
          <cell r="AZ164">
            <v>4030.88</v>
          </cell>
          <cell r="BA164">
            <v>6046.32</v>
          </cell>
          <cell r="BB164">
            <v>4030.88</v>
          </cell>
          <cell r="BC164">
            <v>4030.88</v>
          </cell>
          <cell r="BD164">
            <v>4035.02</v>
          </cell>
          <cell r="BE164">
            <v>4036.4</v>
          </cell>
          <cell r="BF164">
            <v>6054.6</v>
          </cell>
          <cell r="BG164">
            <v>4036.4</v>
          </cell>
          <cell r="BH164">
            <v>4036.3999999999996</v>
          </cell>
          <cell r="BI164">
            <v>4036.4</v>
          </cell>
          <cell r="BJ164">
            <v>4036.4</v>
          </cell>
          <cell r="BK164">
            <v>60</v>
          </cell>
          <cell r="BL164">
            <v>143989.92999999996</v>
          </cell>
          <cell r="BM164">
            <v>144253.36999999997</v>
          </cell>
          <cell r="BN164">
            <v>146466.02999999997</v>
          </cell>
          <cell r="BO164">
            <v>146729.46999999997</v>
          </cell>
          <cell r="BP164">
            <v>145175.40999999997</v>
          </cell>
          <cell r="BQ164">
            <v>145438.87999999998</v>
          </cell>
          <cell r="BR164">
            <v>145702.35999999996</v>
          </cell>
          <cell r="BS164">
            <v>147917.83999999997</v>
          </cell>
          <cell r="BT164">
            <v>148181.31999999998</v>
          </cell>
          <cell r="BU164">
            <v>146624.53999999998</v>
          </cell>
          <cell r="BV164">
            <v>146888.02000000002</v>
          </cell>
          <cell r="BW164">
            <v>147151.5</v>
          </cell>
          <cell r="BX164">
            <v>147478.42000000001</v>
          </cell>
          <cell r="BY164">
            <v>147868.78000000003</v>
          </cell>
          <cell r="BZ164">
            <v>150274.58000000002</v>
          </cell>
          <cell r="CA164">
            <v>148844.68000000002</v>
          </cell>
          <cell r="CB164">
            <v>149235.04000000004</v>
          </cell>
          <cell r="CC164">
            <v>149625.37000000002</v>
          </cell>
          <cell r="CD164">
            <v>150015.69</v>
          </cell>
          <cell r="CE164">
            <v>152424.21000000002</v>
          </cell>
          <cell r="CF164">
            <v>152814.53</v>
          </cell>
          <cell r="CG164">
            <v>151381.81</v>
          </cell>
          <cell r="CH164">
            <v>151772.13</v>
          </cell>
          <cell r="CI164">
            <v>152162.44999999998</v>
          </cell>
          <cell r="CJ164">
            <v>152814.53</v>
          </cell>
        </row>
        <row r="165">
          <cell r="A165">
            <v>430257288</v>
          </cell>
          <cell r="B165" t="str">
            <v>430-25-7288</v>
          </cell>
          <cell r="C165">
            <v>2600.5</v>
          </cell>
          <cell r="D165">
            <v>2638.96</v>
          </cell>
          <cell r="E165">
            <v>2638.96</v>
          </cell>
          <cell r="F165">
            <v>2640.35</v>
          </cell>
          <cell r="G165">
            <v>3966.7799999999997</v>
          </cell>
          <cell r="H165">
            <v>2644.52</v>
          </cell>
          <cell r="I165">
            <v>2644.52</v>
          </cell>
          <cell r="J165">
            <v>2644.52</v>
          </cell>
          <cell r="K165">
            <v>2644.52</v>
          </cell>
          <cell r="L165">
            <v>3966.7799999999997</v>
          </cell>
          <cell r="M165">
            <v>2644.52</v>
          </cell>
          <cell r="N165">
            <v>2644.52</v>
          </cell>
          <cell r="O165">
            <v>2644.52</v>
          </cell>
          <cell r="P165">
            <v>2644.52</v>
          </cell>
          <cell r="Q165">
            <v>2644.52</v>
          </cell>
          <cell r="R165">
            <v>3970.92</v>
          </cell>
          <cell r="S165">
            <v>2650.04</v>
          </cell>
          <cell r="T165">
            <v>2737.17</v>
          </cell>
          <cell r="U165">
            <v>2650.04</v>
          </cell>
          <cell r="V165">
            <v>2650.04</v>
          </cell>
          <cell r="W165">
            <v>2650.04</v>
          </cell>
          <cell r="X165">
            <v>3975.06</v>
          </cell>
          <cell r="Y165">
            <v>2650.04</v>
          </cell>
          <cell r="Z165">
            <v>2650.04</v>
          </cell>
          <cell r="AA165">
            <v>2699.84</v>
          </cell>
          <cell r="AB165">
            <v>2749.64</v>
          </cell>
          <cell r="AC165">
            <v>2749.64</v>
          </cell>
          <cell r="AD165">
            <v>4128.6299999999992</v>
          </cell>
          <cell r="AE165">
            <v>2755.2</v>
          </cell>
          <cell r="AF165">
            <v>2755.2</v>
          </cell>
          <cell r="AG165">
            <v>2755.2</v>
          </cell>
          <cell r="AH165">
            <v>2755.2</v>
          </cell>
          <cell r="AI165">
            <v>4132.7999999999993</v>
          </cell>
          <cell r="AJ165">
            <v>2755.2</v>
          </cell>
          <cell r="AK165">
            <v>2755.2</v>
          </cell>
          <cell r="AL165">
            <v>2755.2</v>
          </cell>
          <cell r="AM165">
            <v>2755.2</v>
          </cell>
          <cell r="AN165">
            <v>2832.84</v>
          </cell>
          <cell r="AO165">
            <v>4249.26</v>
          </cell>
          <cell r="AP165">
            <v>2836.98</v>
          </cell>
          <cell r="AQ165">
            <v>2838.36</v>
          </cell>
          <cell r="AR165">
            <v>2838.36</v>
          </cell>
          <cell r="AS165">
            <v>2838.36</v>
          </cell>
          <cell r="AT165">
            <v>4257.54</v>
          </cell>
          <cell r="AU165">
            <v>2838.36</v>
          </cell>
          <cell r="AV165">
            <v>2838.36</v>
          </cell>
          <cell r="AW165">
            <v>2838.36</v>
          </cell>
          <cell r="AX165">
            <v>2838.36</v>
          </cell>
          <cell r="AY165">
            <v>2878.36</v>
          </cell>
          <cell r="AZ165">
            <v>2914.36</v>
          </cell>
          <cell r="BA165">
            <v>4377.54</v>
          </cell>
          <cell r="BB165">
            <v>2922.5299999999997</v>
          </cell>
          <cell r="BC165">
            <v>2923.92</v>
          </cell>
          <cell r="BD165">
            <v>2923.92</v>
          </cell>
          <cell r="BE165">
            <v>2923.92</v>
          </cell>
          <cell r="BF165">
            <v>4385.88</v>
          </cell>
          <cell r="BG165">
            <v>2923.92</v>
          </cell>
          <cell r="BH165">
            <v>2923.92</v>
          </cell>
          <cell r="BI165">
            <v>2923.92</v>
          </cell>
          <cell r="BJ165">
            <v>2923.92</v>
          </cell>
          <cell r="BK165">
            <v>60</v>
          </cell>
          <cell r="BL165">
            <v>104738.04999999997</v>
          </cell>
          <cell r="BM165">
            <v>104931.92999999998</v>
          </cell>
          <cell r="BN165">
            <v>106542.22999999997</v>
          </cell>
          <cell r="BO165">
            <v>106738.85999999997</v>
          </cell>
          <cell r="BP165">
            <v>105610.43999999997</v>
          </cell>
          <cell r="BQ165">
            <v>105804.27999999997</v>
          </cell>
          <cell r="BR165">
            <v>105998.11999999998</v>
          </cell>
          <cell r="BS165">
            <v>107611.13999999997</v>
          </cell>
          <cell r="BT165">
            <v>107804.97999999997</v>
          </cell>
          <cell r="BU165">
            <v>106676.55999999995</v>
          </cell>
          <cell r="BV165">
            <v>106870.39999999995</v>
          </cell>
          <cell r="BW165">
            <v>107064.23999999996</v>
          </cell>
          <cell r="BX165">
            <v>107298.07999999996</v>
          </cell>
          <cell r="BY165">
            <v>107567.91999999997</v>
          </cell>
          <cell r="BZ165">
            <v>109300.93999999996</v>
          </cell>
          <cell r="CA165">
            <v>108252.54999999996</v>
          </cell>
          <cell r="CB165">
            <v>108526.42999999995</v>
          </cell>
          <cell r="CC165">
            <v>108713.17999999998</v>
          </cell>
          <cell r="CD165">
            <v>108987.05999999997</v>
          </cell>
          <cell r="CE165">
            <v>110722.89999999998</v>
          </cell>
          <cell r="CF165">
            <v>110996.77999999998</v>
          </cell>
          <cell r="CG165">
            <v>109945.63999999998</v>
          </cell>
          <cell r="CH165">
            <v>110219.51999999997</v>
          </cell>
          <cell r="CI165">
            <v>110493.39999999998</v>
          </cell>
          <cell r="CJ165">
            <v>110996.77999999998</v>
          </cell>
        </row>
        <row r="166">
          <cell r="A166">
            <v>430270870</v>
          </cell>
          <cell r="B166" t="str">
            <v>430-27-0870</v>
          </cell>
          <cell r="C166">
            <v>3070.98</v>
          </cell>
          <cell r="D166">
            <v>3115.2</v>
          </cell>
          <cell r="E166">
            <v>3115.2</v>
          </cell>
          <cell r="F166">
            <v>3115.2</v>
          </cell>
          <cell r="G166">
            <v>4672.7999999999993</v>
          </cell>
          <cell r="H166">
            <v>3115.2</v>
          </cell>
          <cell r="I166">
            <v>3115.2</v>
          </cell>
          <cell r="J166">
            <v>3115.2</v>
          </cell>
          <cell r="K166">
            <v>3115.2</v>
          </cell>
          <cell r="L166">
            <v>4672.7999999999993</v>
          </cell>
          <cell r="M166">
            <v>3116.59</v>
          </cell>
          <cell r="N166">
            <v>3120.76</v>
          </cell>
          <cell r="O166">
            <v>3120.76</v>
          </cell>
          <cell r="P166">
            <v>3120.76</v>
          </cell>
          <cell r="Q166">
            <v>3120.76</v>
          </cell>
          <cell r="R166">
            <v>4681.1400000000003</v>
          </cell>
          <cell r="S166">
            <v>3120.76</v>
          </cell>
          <cell r="T166">
            <v>3120.76</v>
          </cell>
          <cell r="U166">
            <v>3120.76</v>
          </cell>
          <cell r="V166">
            <v>3120.76</v>
          </cell>
          <cell r="W166">
            <v>3120.76</v>
          </cell>
          <cell r="X166">
            <v>4681.1400000000003</v>
          </cell>
          <cell r="Y166">
            <v>3122.1400000000003</v>
          </cell>
          <cell r="Z166">
            <v>3126.28</v>
          </cell>
          <cell r="AA166">
            <v>3177.92</v>
          </cell>
          <cell r="AB166">
            <v>3229.56</v>
          </cell>
          <cell r="AC166">
            <v>3229.56</v>
          </cell>
          <cell r="AD166">
            <v>4844.34</v>
          </cell>
          <cell r="AE166">
            <v>3229.56</v>
          </cell>
          <cell r="AF166">
            <v>3229.56</v>
          </cell>
          <cell r="AG166">
            <v>3229.56</v>
          </cell>
          <cell r="AH166">
            <v>3229.56</v>
          </cell>
          <cell r="AI166">
            <v>4844.34</v>
          </cell>
          <cell r="AJ166">
            <v>3229.56</v>
          </cell>
          <cell r="AK166">
            <v>3230.95</v>
          </cell>
          <cell r="AL166">
            <v>3235.12</v>
          </cell>
          <cell r="AM166">
            <v>3235.12</v>
          </cell>
          <cell r="AN166">
            <v>3329.36</v>
          </cell>
          <cell r="AO166">
            <v>4994.04</v>
          </cell>
          <cell r="AP166">
            <v>3329.36</v>
          </cell>
          <cell r="AQ166">
            <v>3329.36</v>
          </cell>
          <cell r="AR166">
            <v>3329.36</v>
          </cell>
          <cell r="AS166">
            <v>3329.36</v>
          </cell>
          <cell r="AT166">
            <v>4994.04</v>
          </cell>
          <cell r="AU166">
            <v>3329.36</v>
          </cell>
          <cell r="AV166">
            <v>3329.36</v>
          </cell>
          <cell r="AW166">
            <v>3330.74</v>
          </cell>
          <cell r="AX166">
            <v>3334.88</v>
          </cell>
          <cell r="AY166">
            <v>3368.84</v>
          </cell>
          <cell r="AZ166">
            <v>3402.8</v>
          </cell>
          <cell r="BA166">
            <v>5104.2000000000007</v>
          </cell>
          <cell r="BB166">
            <v>3402.8</v>
          </cell>
          <cell r="BC166">
            <v>3402.8</v>
          </cell>
          <cell r="BD166">
            <v>3402.8</v>
          </cell>
          <cell r="BE166">
            <v>3402.8</v>
          </cell>
          <cell r="BF166">
            <v>5104.2000000000007</v>
          </cell>
          <cell r="BG166">
            <v>3402.8</v>
          </cell>
          <cell r="BH166">
            <v>3402.8</v>
          </cell>
          <cell r="BI166">
            <v>3073.87</v>
          </cell>
          <cell r="BJ166">
            <v>3408.36</v>
          </cell>
          <cell r="BK166">
            <v>60</v>
          </cell>
          <cell r="BL166">
            <v>123140.83999999997</v>
          </cell>
          <cell r="BM166">
            <v>123354.99999999999</v>
          </cell>
          <cell r="BN166">
            <v>125233.83999999997</v>
          </cell>
          <cell r="BO166">
            <v>125447.99999999997</v>
          </cell>
          <cell r="BP166">
            <v>124104.55999999997</v>
          </cell>
          <cell r="BQ166">
            <v>124318.71999999997</v>
          </cell>
          <cell r="BR166">
            <v>124532.87999999998</v>
          </cell>
          <cell r="BS166">
            <v>126411.71999999997</v>
          </cell>
          <cell r="BT166">
            <v>126625.87999999996</v>
          </cell>
          <cell r="BU166">
            <v>125282.43999999996</v>
          </cell>
          <cell r="BV166">
            <v>125496.58999999997</v>
          </cell>
          <cell r="BW166">
            <v>125710.70999999998</v>
          </cell>
          <cell r="BX166">
            <v>125958.78999999996</v>
          </cell>
          <cell r="BY166">
            <v>126240.82999999997</v>
          </cell>
          <cell r="BZ166">
            <v>128224.26999999996</v>
          </cell>
          <cell r="CA166">
            <v>126945.92999999996</v>
          </cell>
          <cell r="CB166">
            <v>127227.96999999999</v>
          </cell>
          <cell r="CC166">
            <v>127510.01</v>
          </cell>
          <cell r="CD166">
            <v>127792.05</v>
          </cell>
          <cell r="CE166">
            <v>129775.49</v>
          </cell>
          <cell r="CF166">
            <v>130057.53000000001</v>
          </cell>
          <cell r="CG166">
            <v>128779.19000000002</v>
          </cell>
          <cell r="CH166">
            <v>128730.92000000001</v>
          </cell>
          <cell r="CI166">
            <v>129013.00000000001</v>
          </cell>
          <cell r="CJ166">
            <v>130057.53000000001</v>
          </cell>
        </row>
        <row r="167">
          <cell r="A167">
            <v>430271001</v>
          </cell>
          <cell r="B167" t="str">
            <v>430-27-1001</v>
          </cell>
          <cell r="C167">
            <v>2027.1399999999999</v>
          </cell>
          <cell r="D167">
            <v>2065.6</v>
          </cell>
          <cell r="E167">
            <v>2065.6</v>
          </cell>
          <cell r="F167">
            <v>2065.6</v>
          </cell>
          <cell r="G167">
            <v>3101.1899999999996</v>
          </cell>
          <cell r="H167">
            <v>2069.3200000000002</v>
          </cell>
          <cell r="I167">
            <v>2069.3200000000002</v>
          </cell>
          <cell r="J167">
            <v>2069.3200000000002</v>
          </cell>
          <cell r="K167">
            <v>2069.3200000000002</v>
          </cell>
          <cell r="L167">
            <v>3103.9800000000005</v>
          </cell>
          <cell r="M167">
            <v>2069.3200000000002</v>
          </cell>
          <cell r="N167">
            <v>2069.3200000000002</v>
          </cell>
          <cell r="O167">
            <v>2069.3200000000002</v>
          </cell>
          <cell r="P167">
            <v>2069.3200000000002</v>
          </cell>
          <cell r="Q167">
            <v>2069.3200000000002</v>
          </cell>
          <cell r="R167">
            <v>3103.9800000000005</v>
          </cell>
          <cell r="S167">
            <v>2080.39</v>
          </cell>
          <cell r="T167">
            <v>2084.08</v>
          </cell>
          <cell r="U167">
            <v>2084.08</v>
          </cell>
          <cell r="V167">
            <v>2084.08</v>
          </cell>
          <cell r="W167">
            <v>2084.08</v>
          </cell>
          <cell r="X167">
            <v>3126.12</v>
          </cell>
          <cell r="Y167">
            <v>2084.08</v>
          </cell>
          <cell r="Z167">
            <v>2084.08</v>
          </cell>
          <cell r="AA167">
            <v>2125.1</v>
          </cell>
          <cell r="AB167">
            <v>2166.12</v>
          </cell>
          <cell r="AC167">
            <v>2166.12</v>
          </cell>
          <cell r="AD167">
            <v>3249.18</v>
          </cell>
          <cell r="AE167">
            <v>2170.2600000000002</v>
          </cell>
          <cell r="AF167">
            <v>2171.64</v>
          </cell>
          <cell r="AG167">
            <v>2171.64</v>
          </cell>
          <cell r="AH167">
            <v>2171.64</v>
          </cell>
          <cell r="AI167">
            <v>3257.46</v>
          </cell>
          <cell r="AJ167">
            <v>2171.64</v>
          </cell>
          <cell r="AK167">
            <v>2171.64</v>
          </cell>
          <cell r="AL167">
            <v>2171.64</v>
          </cell>
          <cell r="AM167">
            <v>2171.64</v>
          </cell>
          <cell r="AN167">
            <v>2235.64</v>
          </cell>
          <cell r="AO167">
            <v>3353.46</v>
          </cell>
          <cell r="AP167">
            <v>2235.64</v>
          </cell>
          <cell r="AQ167">
            <v>2239.81</v>
          </cell>
          <cell r="AR167">
            <v>2241.1999999999998</v>
          </cell>
          <cell r="AS167">
            <v>2241.1999999999998</v>
          </cell>
          <cell r="AT167">
            <v>3361.7999999999997</v>
          </cell>
          <cell r="AU167">
            <v>2241.1999999999998</v>
          </cell>
          <cell r="AV167">
            <v>2241.1999999999998</v>
          </cell>
          <cell r="AW167">
            <v>2241.1999999999998</v>
          </cell>
          <cell r="AX167">
            <v>2241.1999999999998</v>
          </cell>
          <cell r="AY167">
            <v>2274.14</v>
          </cell>
          <cell r="AZ167">
            <v>2307.08</v>
          </cell>
          <cell r="BA167">
            <v>3460.62</v>
          </cell>
          <cell r="BB167">
            <v>2307.08</v>
          </cell>
          <cell r="BC167">
            <v>2311.2200000000003</v>
          </cell>
          <cell r="BD167">
            <v>2312.6</v>
          </cell>
          <cell r="BE167">
            <v>2312.6</v>
          </cell>
          <cell r="BF167">
            <v>3468.8999999999996</v>
          </cell>
          <cell r="BG167">
            <v>2312.6</v>
          </cell>
          <cell r="BH167">
            <v>2312.6</v>
          </cell>
          <cell r="BI167">
            <v>2312.6</v>
          </cell>
          <cell r="BJ167">
            <v>2312.6</v>
          </cell>
          <cell r="BK167">
            <v>60</v>
          </cell>
          <cell r="BL167">
            <v>82176.540000000023</v>
          </cell>
          <cell r="BM167">
            <v>82346.580000000016</v>
          </cell>
          <cell r="BN167">
            <v>83634.440000000031</v>
          </cell>
          <cell r="BO167">
            <v>83804.480000000025</v>
          </cell>
          <cell r="BP167">
            <v>82943.10000000002</v>
          </cell>
          <cell r="BQ167">
            <v>83114.98000000001</v>
          </cell>
          <cell r="BR167">
            <v>83286.860000000015</v>
          </cell>
          <cell r="BS167">
            <v>84579.340000000011</v>
          </cell>
          <cell r="BT167">
            <v>84751.22</v>
          </cell>
          <cell r="BU167">
            <v>83888.44</v>
          </cell>
          <cell r="BV167">
            <v>84060.319999999992</v>
          </cell>
          <cell r="BW167">
            <v>84232.199999999983</v>
          </cell>
          <cell r="BX167">
            <v>84437.019999999975</v>
          </cell>
          <cell r="BY167">
            <v>84674.779999999984</v>
          </cell>
          <cell r="BZ167">
            <v>86066.079999999973</v>
          </cell>
          <cell r="CA167">
            <v>85269.179999999964</v>
          </cell>
          <cell r="CB167">
            <v>85500.00999999998</v>
          </cell>
          <cell r="CC167">
            <v>85728.529999999984</v>
          </cell>
          <cell r="CD167">
            <v>85957.049999999988</v>
          </cell>
          <cell r="CE167">
            <v>87341.869999999981</v>
          </cell>
          <cell r="CF167">
            <v>87570.389999999985</v>
          </cell>
          <cell r="CG167">
            <v>86756.87</v>
          </cell>
          <cell r="CH167">
            <v>86985.39</v>
          </cell>
          <cell r="CI167">
            <v>87213.91</v>
          </cell>
          <cell r="CJ167">
            <v>87570.389999999985</v>
          </cell>
        </row>
        <row r="168">
          <cell r="A168">
            <v>430276072</v>
          </cell>
          <cell r="B168" t="str">
            <v>430-27-6072</v>
          </cell>
          <cell r="C168">
            <v>1244.9699999999998</v>
          </cell>
          <cell r="D168">
            <v>2191.67</v>
          </cell>
          <cell r="E168">
            <v>2659.84</v>
          </cell>
          <cell r="F168">
            <v>2147.6800000000003</v>
          </cell>
          <cell r="G168">
            <v>3259.2400000000002</v>
          </cell>
          <cell r="H168">
            <v>2373.92</v>
          </cell>
          <cell r="I168">
            <v>1971.72</v>
          </cell>
          <cell r="J168">
            <v>2317.3599999999997</v>
          </cell>
          <cell r="K168">
            <v>2248.2200000000003</v>
          </cell>
          <cell r="L168">
            <v>3334.65</v>
          </cell>
          <cell r="M168">
            <v>1921.45</v>
          </cell>
          <cell r="N168">
            <v>2022</v>
          </cell>
          <cell r="O168">
            <v>2024.76</v>
          </cell>
          <cell r="P168">
            <v>1925.13</v>
          </cell>
          <cell r="Q168">
            <v>1925.13</v>
          </cell>
          <cell r="R168">
            <v>3038.52</v>
          </cell>
          <cell r="S168">
            <v>2025.68</v>
          </cell>
          <cell r="T168">
            <v>2025.68</v>
          </cell>
          <cell r="U168">
            <v>1925.13</v>
          </cell>
          <cell r="V168">
            <v>2025.68</v>
          </cell>
          <cell r="W168">
            <v>1925.13</v>
          </cell>
          <cell r="X168">
            <v>3038.52</v>
          </cell>
          <cell r="Y168">
            <v>2025.68</v>
          </cell>
          <cell r="Z168">
            <v>2025.68</v>
          </cell>
          <cell r="AA168">
            <v>2068.69</v>
          </cell>
          <cell r="AB168">
            <v>2005.27</v>
          </cell>
          <cell r="AC168">
            <v>2005.27</v>
          </cell>
          <cell r="AD168">
            <v>2955.62</v>
          </cell>
          <cell r="AE168">
            <v>2106.5700000000002</v>
          </cell>
          <cell r="AF168">
            <v>2109.84</v>
          </cell>
          <cell r="AG168">
            <v>2109.84</v>
          </cell>
          <cell r="AH168">
            <v>2109.84</v>
          </cell>
          <cell r="AI168">
            <v>3161.4900000000002</v>
          </cell>
          <cell r="AJ168">
            <v>2109.84</v>
          </cell>
          <cell r="AK168">
            <v>2109.84</v>
          </cell>
          <cell r="AL168">
            <v>1792.8600000000001</v>
          </cell>
          <cell r="AM168">
            <v>2111.1099999999997</v>
          </cell>
          <cell r="AN168">
            <v>2185.2399999999998</v>
          </cell>
          <cell r="AO168">
            <v>3277.8599999999997</v>
          </cell>
          <cell r="AP168">
            <v>2185.2399999999998</v>
          </cell>
          <cell r="AQ168">
            <v>2185.2399999999998</v>
          </cell>
          <cell r="AR168">
            <v>2185.2399999999998</v>
          </cell>
          <cell r="AS168">
            <v>2185.2399999999998</v>
          </cell>
          <cell r="AT168">
            <v>3277.8599999999997</v>
          </cell>
          <cell r="AU168">
            <v>2185.2399999999998</v>
          </cell>
          <cell r="AV168">
            <v>2185.2399999999998</v>
          </cell>
          <cell r="AW168">
            <v>2185.2399999999998</v>
          </cell>
          <cell r="AX168">
            <v>2185.2399999999998</v>
          </cell>
          <cell r="AY168">
            <v>2221.66</v>
          </cell>
          <cell r="AZ168">
            <v>2255.3200000000002</v>
          </cell>
          <cell r="BA168">
            <v>3304.71</v>
          </cell>
          <cell r="BB168">
            <v>2242.8500000000004</v>
          </cell>
          <cell r="BC168">
            <v>2251.16</v>
          </cell>
          <cell r="BD168">
            <v>2255.3200000000002</v>
          </cell>
          <cell r="BE168">
            <v>2255.3200000000002</v>
          </cell>
          <cell r="BF168">
            <v>3382.9800000000005</v>
          </cell>
          <cell r="BG168">
            <v>2255.3200000000002</v>
          </cell>
          <cell r="BH168">
            <v>2313.7399999999998</v>
          </cell>
          <cell r="BI168">
            <v>2372.16</v>
          </cell>
          <cell r="BJ168">
            <v>2372.16</v>
          </cell>
          <cell r="BK168">
            <v>60</v>
          </cell>
          <cell r="BL168">
            <v>81134.549999999988</v>
          </cell>
          <cell r="BM168">
            <v>81128.12</v>
          </cell>
          <cell r="BN168">
            <v>81746.139999999985</v>
          </cell>
          <cell r="BO168">
            <v>81783.7</v>
          </cell>
          <cell r="BP168">
            <v>80709.700000000012</v>
          </cell>
          <cell r="BQ168">
            <v>80521.020000000019</v>
          </cell>
          <cell r="BR168">
            <v>80734.540000000023</v>
          </cell>
          <cell r="BS168">
            <v>81695.040000000023</v>
          </cell>
          <cell r="BT168">
            <v>81632.060000000012</v>
          </cell>
          <cell r="BU168">
            <v>80482.650000000023</v>
          </cell>
          <cell r="BV168">
            <v>80746.440000000031</v>
          </cell>
          <cell r="BW168">
            <v>80909.680000000022</v>
          </cell>
          <cell r="BX168">
            <v>81106.580000000016</v>
          </cell>
          <cell r="BY168">
            <v>81436.77</v>
          </cell>
          <cell r="BZ168">
            <v>82816.35000000002</v>
          </cell>
          <cell r="CA168">
            <v>82020.680000000022</v>
          </cell>
          <cell r="CB168">
            <v>82246.160000000033</v>
          </cell>
          <cell r="CC168">
            <v>82475.800000000017</v>
          </cell>
          <cell r="CD168">
            <v>82805.990000000034</v>
          </cell>
          <cell r="CE168">
            <v>84163.290000000023</v>
          </cell>
          <cell r="CF168">
            <v>84493.480000000025</v>
          </cell>
          <cell r="CG168">
            <v>83768.700000000012</v>
          </cell>
          <cell r="CH168">
            <v>84115.180000000022</v>
          </cell>
          <cell r="CI168">
            <v>84461.66</v>
          </cell>
          <cell r="CJ168">
            <v>84493.480000000025</v>
          </cell>
        </row>
        <row r="169">
          <cell r="A169">
            <v>430294971</v>
          </cell>
          <cell r="B169" t="str">
            <v>430-29-4971</v>
          </cell>
          <cell r="C169">
            <v>3568.91</v>
          </cell>
          <cell r="D169">
            <v>3512.77</v>
          </cell>
          <cell r="E169">
            <v>3672.09</v>
          </cell>
          <cell r="F169">
            <v>3789.48</v>
          </cell>
          <cell r="G169">
            <v>5734.51</v>
          </cell>
          <cell r="H169">
            <v>4041</v>
          </cell>
          <cell r="I169">
            <v>3663.7200000000003</v>
          </cell>
          <cell r="J169">
            <v>3160.63</v>
          </cell>
          <cell r="K169">
            <v>3848.15</v>
          </cell>
          <cell r="L169">
            <v>4921.1899999999996</v>
          </cell>
          <cell r="M169">
            <v>2720.38</v>
          </cell>
          <cell r="N169">
            <v>2721.76</v>
          </cell>
          <cell r="O169">
            <v>2721.76</v>
          </cell>
          <cell r="P169">
            <v>2721.76</v>
          </cell>
          <cell r="Q169">
            <v>2721.76</v>
          </cell>
          <cell r="R169">
            <v>4082.6400000000003</v>
          </cell>
          <cell r="S169">
            <v>2721.76</v>
          </cell>
          <cell r="T169">
            <v>2721.76</v>
          </cell>
          <cell r="U169">
            <v>2721.76</v>
          </cell>
          <cell r="V169">
            <v>2721.76</v>
          </cell>
          <cell r="W169">
            <v>2721.76</v>
          </cell>
          <cell r="X169">
            <v>4082.6400000000003</v>
          </cell>
          <cell r="Y169">
            <v>2725.9300000000003</v>
          </cell>
          <cell r="Z169">
            <v>2727.32</v>
          </cell>
          <cell r="AA169">
            <v>2780.98</v>
          </cell>
          <cell r="AB169">
            <v>2834.64</v>
          </cell>
          <cell r="AC169">
            <v>2834.64</v>
          </cell>
          <cell r="AD169">
            <v>4251.96</v>
          </cell>
          <cell r="AE169">
            <v>2834.64</v>
          </cell>
          <cell r="AF169">
            <v>2834.64</v>
          </cell>
          <cell r="AG169">
            <v>2834.64</v>
          </cell>
          <cell r="AH169">
            <v>2834.64</v>
          </cell>
          <cell r="AI169">
            <v>4251.96</v>
          </cell>
          <cell r="AJ169">
            <v>2834.64</v>
          </cell>
          <cell r="AK169">
            <v>2838.7799999999997</v>
          </cell>
          <cell r="AL169">
            <v>2840.16</v>
          </cell>
          <cell r="AM169">
            <v>2840.16</v>
          </cell>
          <cell r="AN169">
            <v>2930.84</v>
          </cell>
          <cell r="AO169">
            <v>4396.26</v>
          </cell>
          <cell r="AP169">
            <v>2930.84</v>
          </cell>
          <cell r="AQ169">
            <v>2930.84</v>
          </cell>
          <cell r="AR169">
            <v>2930.84</v>
          </cell>
          <cell r="AS169">
            <v>2930.84</v>
          </cell>
          <cell r="AT169">
            <v>4396.26</v>
          </cell>
          <cell r="AU169">
            <v>2930.84</v>
          </cell>
          <cell r="AV169">
            <v>2930.84</v>
          </cell>
          <cell r="AW169">
            <v>2935.01</v>
          </cell>
          <cell r="AX169">
            <v>2936.4</v>
          </cell>
          <cell r="AY169">
            <v>2981.06</v>
          </cell>
          <cell r="AZ169">
            <v>3025.72</v>
          </cell>
          <cell r="BA169">
            <v>4538.58</v>
          </cell>
          <cell r="BB169">
            <v>3025.72</v>
          </cell>
          <cell r="BC169">
            <v>3025.72</v>
          </cell>
          <cell r="BD169">
            <v>3025.72</v>
          </cell>
          <cell r="BE169">
            <v>3025.72</v>
          </cell>
          <cell r="BF169">
            <v>4538.58</v>
          </cell>
          <cell r="BG169">
            <v>3025.72</v>
          </cell>
          <cell r="BH169">
            <v>3025.7200000000003</v>
          </cell>
          <cell r="BI169">
            <v>3029.8599999999997</v>
          </cell>
          <cell r="BJ169">
            <v>3031.24</v>
          </cell>
          <cell r="BK169">
            <v>60</v>
          </cell>
          <cell r="BL169">
            <v>116824.77000000002</v>
          </cell>
          <cell r="BM169">
            <v>116242.84000000003</v>
          </cell>
          <cell r="BN169">
            <v>116967.01000000002</v>
          </cell>
          <cell r="BO169">
            <v>116108.37000000002</v>
          </cell>
          <cell r="BP169">
            <v>113304.70000000003</v>
          </cell>
          <cell r="BQ169">
            <v>112194.54000000001</v>
          </cell>
          <cell r="BR169">
            <v>111461.66</v>
          </cell>
          <cell r="BS169">
            <v>112697.29</v>
          </cell>
          <cell r="BT169">
            <v>111779.98</v>
          </cell>
          <cell r="BU169">
            <v>109789.62999999998</v>
          </cell>
          <cell r="BV169">
            <v>110004.25999999998</v>
          </cell>
          <cell r="BW169">
            <v>110218.89999999997</v>
          </cell>
          <cell r="BX169">
            <v>110478.19999999997</v>
          </cell>
          <cell r="BY169">
            <v>110782.15999999996</v>
          </cell>
          <cell r="BZ169">
            <v>112598.97999999995</v>
          </cell>
          <cell r="CA169">
            <v>111542.05999999995</v>
          </cell>
          <cell r="CB169">
            <v>111846.01999999996</v>
          </cell>
          <cell r="CC169">
            <v>112149.97999999997</v>
          </cell>
          <cell r="CD169">
            <v>112453.93999999997</v>
          </cell>
          <cell r="CE169">
            <v>114270.75999999998</v>
          </cell>
          <cell r="CF169">
            <v>114574.71999999997</v>
          </cell>
          <cell r="CG169">
            <v>113517.79999999997</v>
          </cell>
          <cell r="CH169">
            <v>113821.72999999998</v>
          </cell>
          <cell r="CI169">
            <v>114125.65</v>
          </cell>
          <cell r="CJ169">
            <v>116967.01000000002</v>
          </cell>
        </row>
        <row r="170">
          <cell r="A170">
            <v>430310203</v>
          </cell>
          <cell r="B170" t="str">
            <v>430-31-0203</v>
          </cell>
          <cell r="C170">
            <v>2419.3200000000002</v>
          </cell>
          <cell r="D170">
            <v>2457.8000000000002</v>
          </cell>
          <cell r="E170">
            <v>2457.8000000000002</v>
          </cell>
          <cell r="F170">
            <v>2460.5600000000004</v>
          </cell>
          <cell r="G170">
            <v>3694.9800000000005</v>
          </cell>
          <cell r="H170">
            <v>2463.3200000000002</v>
          </cell>
          <cell r="I170">
            <v>2463.3200000000002</v>
          </cell>
          <cell r="J170">
            <v>2463.3200000000002</v>
          </cell>
          <cell r="K170">
            <v>2463.3200000000002</v>
          </cell>
          <cell r="L170">
            <v>3694.9800000000005</v>
          </cell>
          <cell r="M170">
            <v>2463.3200000000002</v>
          </cell>
          <cell r="N170">
            <v>2463.3200000000002</v>
          </cell>
          <cell r="O170">
            <v>2463.3200000000002</v>
          </cell>
          <cell r="P170">
            <v>2463.3200000000002</v>
          </cell>
          <cell r="Q170">
            <v>2463.3200000000002</v>
          </cell>
          <cell r="R170">
            <v>3700.5</v>
          </cell>
          <cell r="S170">
            <v>2468.84</v>
          </cell>
          <cell r="T170">
            <v>2468.84</v>
          </cell>
          <cell r="U170">
            <v>2468.84</v>
          </cell>
          <cell r="V170">
            <v>2468.84</v>
          </cell>
          <cell r="W170">
            <v>2468.84</v>
          </cell>
          <cell r="X170">
            <v>3703.26</v>
          </cell>
          <cell r="Y170">
            <v>2468.84</v>
          </cell>
          <cell r="Z170">
            <v>2468.84</v>
          </cell>
          <cell r="AA170">
            <v>2516.66</v>
          </cell>
          <cell r="AB170">
            <v>2564.48</v>
          </cell>
          <cell r="AC170">
            <v>2564.48</v>
          </cell>
          <cell r="AD170">
            <v>3852.28</v>
          </cell>
          <cell r="AE170">
            <v>2570.04</v>
          </cell>
          <cell r="AF170">
            <v>2570.04</v>
          </cell>
          <cell r="AG170">
            <v>2570.04</v>
          </cell>
          <cell r="AH170">
            <v>2570.04</v>
          </cell>
          <cell r="AI170">
            <v>3855.06</v>
          </cell>
          <cell r="AJ170">
            <v>2570.04</v>
          </cell>
          <cell r="AK170">
            <v>2570.04</v>
          </cell>
          <cell r="AL170">
            <v>2570.04</v>
          </cell>
          <cell r="AM170">
            <v>2570.04</v>
          </cell>
          <cell r="AN170">
            <v>2644.64</v>
          </cell>
          <cell r="AO170">
            <v>3966.96</v>
          </cell>
          <cell r="AP170">
            <v>2650.16</v>
          </cell>
          <cell r="AQ170">
            <v>2650.16</v>
          </cell>
          <cell r="AR170">
            <v>2650.16</v>
          </cell>
          <cell r="AS170">
            <v>2650.16</v>
          </cell>
          <cell r="AT170">
            <v>3975.24</v>
          </cell>
          <cell r="AU170">
            <v>2650.16</v>
          </cell>
          <cell r="AV170">
            <v>2650.16</v>
          </cell>
          <cell r="AW170">
            <v>2650.16</v>
          </cell>
          <cell r="AX170">
            <v>2650.16</v>
          </cell>
          <cell r="AY170">
            <v>2701.3999999999996</v>
          </cell>
          <cell r="AZ170">
            <v>2752.64</v>
          </cell>
          <cell r="BA170">
            <v>4128.96</v>
          </cell>
          <cell r="BB170">
            <v>2758.2</v>
          </cell>
          <cell r="BC170">
            <v>2758.2</v>
          </cell>
          <cell r="BD170">
            <v>2758.2</v>
          </cell>
          <cell r="BE170">
            <v>2758.2</v>
          </cell>
          <cell r="BF170">
            <v>4137.2999999999993</v>
          </cell>
          <cell r="BG170">
            <v>2758.2</v>
          </cell>
          <cell r="BH170">
            <v>2758.2</v>
          </cell>
          <cell r="BI170">
            <v>2758.2</v>
          </cell>
          <cell r="BJ170">
            <v>2758.2</v>
          </cell>
          <cell r="BK170">
            <v>60</v>
          </cell>
          <cell r="BL170">
            <v>97534.919999999925</v>
          </cell>
          <cell r="BM170">
            <v>97721.759999999937</v>
          </cell>
          <cell r="BN170">
            <v>99230.91999999994</v>
          </cell>
          <cell r="BO170">
            <v>99420.519999999946</v>
          </cell>
          <cell r="BP170">
            <v>98375.699999999983</v>
          </cell>
          <cell r="BQ170">
            <v>98562.539999999979</v>
          </cell>
          <cell r="BR170">
            <v>98749.38</v>
          </cell>
          <cell r="BS170">
            <v>100261.30000000002</v>
          </cell>
          <cell r="BT170">
            <v>100448.14000000001</v>
          </cell>
          <cell r="BU170">
            <v>99403.320000000036</v>
          </cell>
          <cell r="BV170">
            <v>99590.160000000033</v>
          </cell>
          <cell r="BW170">
            <v>99777.000000000058</v>
          </cell>
          <cell r="BX170">
            <v>100015.08000000005</v>
          </cell>
          <cell r="BY170">
            <v>100304.40000000004</v>
          </cell>
          <cell r="BZ170">
            <v>101970.04000000004</v>
          </cell>
          <cell r="CA170">
            <v>101027.74000000003</v>
          </cell>
          <cell r="CB170">
            <v>101317.10000000002</v>
          </cell>
          <cell r="CC170">
            <v>101606.46000000002</v>
          </cell>
          <cell r="CD170">
            <v>101895.82000000002</v>
          </cell>
          <cell r="CE170">
            <v>103564.28000000003</v>
          </cell>
          <cell r="CF170">
            <v>103853.64000000003</v>
          </cell>
          <cell r="CG170">
            <v>102908.58</v>
          </cell>
          <cell r="CH170">
            <v>103197.94</v>
          </cell>
          <cell r="CI170">
            <v>103487.3</v>
          </cell>
          <cell r="CJ170">
            <v>103853.64000000003</v>
          </cell>
        </row>
        <row r="171">
          <cell r="A171">
            <v>430316244</v>
          </cell>
          <cell r="B171" t="str">
            <v>430-31-6244</v>
          </cell>
          <cell r="C171">
            <v>1026.1199999999999</v>
          </cell>
          <cell r="D171">
            <v>2055.92</v>
          </cell>
          <cell r="E171">
            <v>2055.92</v>
          </cell>
          <cell r="F171">
            <v>2055.92</v>
          </cell>
          <cell r="G171">
            <v>3083.88</v>
          </cell>
          <cell r="H171">
            <v>2055.92</v>
          </cell>
          <cell r="I171">
            <v>2055.92</v>
          </cell>
          <cell r="J171">
            <v>2055.92</v>
          </cell>
          <cell r="K171">
            <v>2055.92</v>
          </cell>
          <cell r="L171">
            <v>3083.88</v>
          </cell>
          <cell r="M171">
            <v>2055.92</v>
          </cell>
          <cell r="N171">
            <v>2055.92</v>
          </cell>
          <cell r="O171">
            <v>2055.92</v>
          </cell>
          <cell r="P171">
            <v>2059.64</v>
          </cell>
          <cell r="Q171">
            <v>2059.64</v>
          </cell>
          <cell r="R171">
            <v>3089.46</v>
          </cell>
          <cell r="S171">
            <v>2059.64</v>
          </cell>
          <cell r="T171">
            <v>2059.64</v>
          </cell>
          <cell r="U171">
            <v>2059.64</v>
          </cell>
          <cell r="V171">
            <v>2059.64</v>
          </cell>
          <cell r="W171">
            <v>2059.64</v>
          </cell>
          <cell r="X171">
            <v>3089.46</v>
          </cell>
          <cell r="Y171">
            <v>2059.64</v>
          </cell>
          <cell r="Z171">
            <v>2059.64</v>
          </cell>
          <cell r="AA171">
            <v>2093.5</v>
          </cell>
          <cell r="AB171">
            <v>2131.04</v>
          </cell>
          <cell r="AC171">
            <v>2131.04</v>
          </cell>
          <cell r="AD171">
            <v>3196.56</v>
          </cell>
          <cell r="AE171">
            <v>2131.04</v>
          </cell>
          <cell r="AF171">
            <v>2131.04</v>
          </cell>
          <cell r="AG171">
            <v>2131.04</v>
          </cell>
          <cell r="AH171">
            <v>2131.04</v>
          </cell>
          <cell r="AI171">
            <v>3196.56</v>
          </cell>
          <cell r="AJ171">
            <v>2131.04</v>
          </cell>
          <cell r="AK171">
            <v>2131.04</v>
          </cell>
          <cell r="AL171">
            <v>2131.04</v>
          </cell>
          <cell r="AM171">
            <v>2131.04</v>
          </cell>
          <cell r="AN171">
            <v>2198.2800000000002</v>
          </cell>
          <cell r="AO171">
            <v>3297.42</v>
          </cell>
          <cell r="AP171">
            <v>2198.2800000000002</v>
          </cell>
          <cell r="AQ171">
            <v>2198.2800000000002</v>
          </cell>
          <cell r="AR171">
            <v>2198.2800000000002</v>
          </cell>
          <cell r="AS171">
            <v>2198.2800000000002</v>
          </cell>
          <cell r="AT171">
            <v>3297.42</v>
          </cell>
          <cell r="AU171">
            <v>2198.2800000000002</v>
          </cell>
          <cell r="AV171">
            <v>2198.2800000000002</v>
          </cell>
          <cell r="AW171">
            <v>2198.2800000000002</v>
          </cell>
          <cell r="AX171">
            <v>2198.2800000000002</v>
          </cell>
          <cell r="AY171">
            <v>2231.04</v>
          </cell>
          <cell r="AZ171">
            <v>2267.52</v>
          </cell>
          <cell r="BA171">
            <v>3401.2799999999997</v>
          </cell>
          <cell r="BB171">
            <v>2267.52</v>
          </cell>
          <cell r="BC171">
            <v>2267.52</v>
          </cell>
          <cell r="BD171">
            <v>2267.52</v>
          </cell>
          <cell r="BE171">
            <v>2267.52</v>
          </cell>
          <cell r="BF171">
            <v>3401.2799999999997</v>
          </cell>
          <cell r="BG171">
            <v>2267.52</v>
          </cell>
          <cell r="BH171">
            <v>2267.5200000000004</v>
          </cell>
          <cell r="BI171">
            <v>2267.52</v>
          </cell>
          <cell r="BJ171">
            <v>2267.52</v>
          </cell>
          <cell r="BK171">
            <v>60</v>
          </cell>
          <cell r="BL171">
            <v>81239.65999999996</v>
          </cell>
          <cell r="BM171">
            <v>81382.01999999996</v>
          </cell>
          <cell r="BN171">
            <v>82623.51999999996</v>
          </cell>
          <cell r="BO171">
            <v>82765.879999999961</v>
          </cell>
          <cell r="BP171">
            <v>81880.27999999997</v>
          </cell>
          <cell r="BQ171">
            <v>82022.63999999997</v>
          </cell>
          <cell r="BR171">
            <v>82164.999999999985</v>
          </cell>
          <cell r="BS171">
            <v>83406.499999999985</v>
          </cell>
          <cell r="BT171">
            <v>83548.859999999986</v>
          </cell>
          <cell r="BU171">
            <v>82663.259999999995</v>
          </cell>
          <cell r="BV171">
            <v>82805.619999999981</v>
          </cell>
          <cell r="BW171">
            <v>82947.979999999981</v>
          </cell>
          <cell r="BX171">
            <v>83123.099999999991</v>
          </cell>
          <cell r="BY171">
            <v>83330.98</v>
          </cell>
          <cell r="BZ171">
            <v>84672.62</v>
          </cell>
          <cell r="CA171">
            <v>83850.679999999993</v>
          </cell>
          <cell r="CB171">
            <v>84058.559999999998</v>
          </cell>
          <cell r="CC171">
            <v>84266.44</v>
          </cell>
          <cell r="CD171">
            <v>84474.32</v>
          </cell>
          <cell r="CE171">
            <v>85815.96</v>
          </cell>
          <cell r="CF171">
            <v>86023.840000000011</v>
          </cell>
          <cell r="CG171">
            <v>85201.900000000009</v>
          </cell>
          <cell r="CH171">
            <v>85409.780000000028</v>
          </cell>
          <cell r="CI171">
            <v>85617.660000000018</v>
          </cell>
          <cell r="CJ171">
            <v>86023.840000000011</v>
          </cell>
        </row>
        <row r="172">
          <cell r="A172">
            <v>430336245</v>
          </cell>
          <cell r="B172" t="str">
            <v>430-33-6245</v>
          </cell>
          <cell r="C172">
            <v>2740.9399999999996</v>
          </cell>
          <cell r="D172">
            <v>2797.9700000000003</v>
          </cell>
          <cell r="E172">
            <v>3135.54</v>
          </cell>
          <cell r="F172">
            <v>3502.46</v>
          </cell>
          <cell r="G172">
            <v>4737.79</v>
          </cell>
          <cell r="H172">
            <v>3238.29</v>
          </cell>
          <cell r="I172">
            <v>3317.2200000000003</v>
          </cell>
          <cell r="J172">
            <v>2902.59</v>
          </cell>
          <cell r="K172">
            <v>2744.8199999999997</v>
          </cell>
          <cell r="L172">
            <v>4674.9699999999993</v>
          </cell>
          <cell r="M172">
            <v>2275.1499999999996</v>
          </cell>
          <cell r="N172">
            <v>2392.56</v>
          </cell>
          <cell r="O172">
            <v>2392.56</v>
          </cell>
          <cell r="P172">
            <v>2275.1499999999996</v>
          </cell>
          <cell r="Q172">
            <v>2275.1499999999996</v>
          </cell>
          <cell r="R172">
            <v>3588.84</v>
          </cell>
          <cell r="S172">
            <v>2366.14</v>
          </cell>
          <cell r="T172">
            <v>2275.1499999999996</v>
          </cell>
          <cell r="U172">
            <v>2280.67</v>
          </cell>
          <cell r="V172">
            <v>2398.08</v>
          </cell>
          <cell r="W172">
            <v>2084.7399999999998</v>
          </cell>
          <cell r="X172">
            <v>3244.89</v>
          </cell>
          <cell r="Y172">
            <v>2368.7199999999998</v>
          </cell>
          <cell r="Z172">
            <v>2387.0699999999997</v>
          </cell>
          <cell r="AA172">
            <v>2376.35</v>
          </cell>
          <cell r="AB172">
            <v>2247.7799999999997</v>
          </cell>
          <cell r="AC172">
            <v>2198.94</v>
          </cell>
          <cell r="AD172">
            <v>3693.7300000000005</v>
          </cell>
          <cell r="AE172">
            <v>2342.41</v>
          </cell>
          <cell r="AF172">
            <v>2492</v>
          </cell>
          <cell r="AG172">
            <v>2506.1999999999998</v>
          </cell>
          <cell r="AH172">
            <v>2514.84</v>
          </cell>
          <cell r="AI172">
            <v>3742.75</v>
          </cell>
          <cell r="AJ172">
            <v>2278.4300000000003</v>
          </cell>
          <cell r="AK172">
            <v>2483.79</v>
          </cell>
          <cell r="AL172">
            <v>2370.66</v>
          </cell>
          <cell r="AM172">
            <v>2514.84</v>
          </cell>
          <cell r="AN172">
            <v>2588.6</v>
          </cell>
          <cell r="AO172">
            <v>3882.8999999999996</v>
          </cell>
          <cell r="AP172">
            <v>2588.6</v>
          </cell>
          <cell r="AQ172">
            <v>2588.6</v>
          </cell>
          <cell r="AR172">
            <v>2588.6</v>
          </cell>
          <cell r="AS172">
            <v>2590.16</v>
          </cell>
          <cell r="AT172">
            <v>3891.18</v>
          </cell>
          <cell r="AU172">
            <v>2594.12</v>
          </cell>
          <cell r="AV172">
            <v>2594.12</v>
          </cell>
          <cell r="AW172">
            <v>2232.81</v>
          </cell>
          <cell r="AX172">
            <v>2594.12</v>
          </cell>
          <cell r="AY172">
            <v>2632.12</v>
          </cell>
          <cell r="AZ172">
            <v>2670.12</v>
          </cell>
          <cell r="BA172">
            <v>4001.1</v>
          </cell>
          <cell r="BB172">
            <v>2670.12</v>
          </cell>
          <cell r="BC172">
            <v>2670.12</v>
          </cell>
          <cell r="BD172">
            <v>2545.69</v>
          </cell>
          <cell r="BE172">
            <v>2675.68</v>
          </cell>
          <cell r="BF172">
            <v>4013.5199999999995</v>
          </cell>
          <cell r="BG172">
            <v>2550.4399999999996</v>
          </cell>
          <cell r="BH172">
            <v>2528.59</v>
          </cell>
          <cell r="BI172">
            <v>2379.6999999999998</v>
          </cell>
          <cell r="BJ172">
            <v>2443.13</v>
          </cell>
          <cell r="BK172">
            <v>60</v>
          </cell>
          <cell r="BL172">
            <v>99419.239999999976</v>
          </cell>
          <cell r="BM172">
            <v>99209.869999999981</v>
          </cell>
          <cell r="BN172">
            <v>99957.23</v>
          </cell>
          <cell r="BO172">
            <v>99043.37000000001</v>
          </cell>
          <cell r="BP172">
            <v>96894.180000000008</v>
          </cell>
          <cell r="BQ172">
            <v>96244.49</v>
          </cell>
          <cell r="BR172">
            <v>95517.430000000008</v>
          </cell>
          <cell r="BS172">
            <v>96506.02</v>
          </cell>
          <cell r="BT172">
            <v>96355.319999999992</v>
          </cell>
          <cell r="BU172">
            <v>94274.47</v>
          </cell>
          <cell r="BV172">
            <v>94232.12999999999</v>
          </cell>
          <cell r="BW172">
            <v>94433.689999999988</v>
          </cell>
          <cell r="BX172">
            <v>94673.249999999985</v>
          </cell>
          <cell r="BY172">
            <v>95068.219999999972</v>
          </cell>
          <cell r="BZ172">
            <v>96794.169999999984</v>
          </cell>
          <cell r="CA172">
            <v>95875.449999999968</v>
          </cell>
          <cell r="CB172">
            <v>96179.429999999949</v>
          </cell>
          <cell r="CC172">
            <v>96449.969999999958</v>
          </cell>
          <cell r="CD172">
            <v>96844.979999999952</v>
          </cell>
          <cell r="CE172">
            <v>98460.419999999969</v>
          </cell>
          <cell r="CF172">
            <v>98926.119999999966</v>
          </cell>
          <cell r="CG172">
            <v>98209.819999999978</v>
          </cell>
          <cell r="CH172">
            <v>98220.799999999974</v>
          </cell>
          <cell r="CI172">
            <v>98276.859999999986</v>
          </cell>
          <cell r="CJ172">
            <v>99957.23</v>
          </cell>
        </row>
        <row r="173">
          <cell r="A173">
            <v>430339020</v>
          </cell>
          <cell r="B173" t="str">
            <v>430-33-9020</v>
          </cell>
          <cell r="C173">
            <v>4069.74</v>
          </cell>
          <cell r="D173">
            <v>4129.54</v>
          </cell>
          <cell r="E173">
            <v>4133.68</v>
          </cell>
          <cell r="F173">
            <v>4133.68</v>
          </cell>
          <cell r="G173">
            <v>6200.52</v>
          </cell>
          <cell r="H173">
            <v>4133.68</v>
          </cell>
          <cell r="I173">
            <v>4133.68</v>
          </cell>
          <cell r="J173">
            <v>4133.68</v>
          </cell>
          <cell r="K173">
            <v>4133.68</v>
          </cell>
          <cell r="L173">
            <v>6200.52</v>
          </cell>
          <cell r="M173">
            <v>4133.68</v>
          </cell>
          <cell r="N173">
            <v>4133.68</v>
          </cell>
          <cell r="O173">
            <v>4133.68</v>
          </cell>
          <cell r="P173">
            <v>4135.07</v>
          </cell>
          <cell r="Q173">
            <v>4139.24</v>
          </cell>
          <cell r="R173">
            <v>6208.86</v>
          </cell>
          <cell r="S173">
            <v>4139.24</v>
          </cell>
          <cell r="T173">
            <v>4139.24</v>
          </cell>
          <cell r="U173">
            <v>4139.24</v>
          </cell>
          <cell r="V173">
            <v>4139.24</v>
          </cell>
          <cell r="W173">
            <v>4139.24</v>
          </cell>
          <cell r="X173">
            <v>6208.86</v>
          </cell>
          <cell r="Y173">
            <v>4139.24</v>
          </cell>
          <cell r="Z173">
            <v>4139.24</v>
          </cell>
          <cell r="AA173">
            <v>4237.5200000000004</v>
          </cell>
          <cell r="AB173">
            <v>4337.18</v>
          </cell>
          <cell r="AC173">
            <v>4341.32</v>
          </cell>
          <cell r="AD173">
            <v>6511.98</v>
          </cell>
          <cell r="AE173">
            <v>4341.32</v>
          </cell>
          <cell r="AF173">
            <v>4341.32</v>
          </cell>
          <cell r="AG173">
            <v>4341.32</v>
          </cell>
          <cell r="AH173">
            <v>4341.32</v>
          </cell>
          <cell r="AI173">
            <v>6511.98</v>
          </cell>
          <cell r="AJ173">
            <v>4341.32</v>
          </cell>
          <cell r="AK173">
            <v>4341.32</v>
          </cell>
          <cell r="AL173">
            <v>4341.32</v>
          </cell>
          <cell r="AM173">
            <v>4341.32</v>
          </cell>
          <cell r="AN173">
            <v>4510.99</v>
          </cell>
          <cell r="AO173">
            <v>6772.74</v>
          </cell>
          <cell r="AP173">
            <v>4515.16</v>
          </cell>
          <cell r="AQ173">
            <v>4515.16</v>
          </cell>
          <cell r="AR173">
            <v>4515.16</v>
          </cell>
          <cell r="AS173">
            <v>4515.16</v>
          </cell>
          <cell r="AT173">
            <v>6772.74</v>
          </cell>
          <cell r="AU173">
            <v>4515.16</v>
          </cell>
          <cell r="AV173">
            <v>4515.16</v>
          </cell>
          <cell r="AW173">
            <v>4515.16</v>
          </cell>
          <cell r="AX173">
            <v>4515.16</v>
          </cell>
          <cell r="AY173">
            <v>4580.82</v>
          </cell>
          <cell r="AZ173">
            <v>4647.8599999999997</v>
          </cell>
          <cell r="BA173">
            <v>6978</v>
          </cell>
          <cell r="BB173">
            <v>4652</v>
          </cell>
          <cell r="BC173">
            <v>4652</v>
          </cell>
          <cell r="BD173">
            <v>4652</v>
          </cell>
          <cell r="BE173">
            <v>4652</v>
          </cell>
          <cell r="BF173">
            <v>6978</v>
          </cell>
          <cell r="BG173">
            <v>4652</v>
          </cell>
          <cell r="BH173">
            <v>4652</v>
          </cell>
          <cell r="BI173">
            <v>4652</v>
          </cell>
          <cell r="BJ173">
            <v>4652</v>
          </cell>
          <cell r="BK173">
            <v>60</v>
          </cell>
          <cell r="BL173">
            <v>164070.9500000001</v>
          </cell>
          <cell r="BM173">
            <v>164452.40000000008</v>
          </cell>
          <cell r="BN173">
            <v>167091.46000000008</v>
          </cell>
          <cell r="BO173">
            <v>167472.94000000006</v>
          </cell>
          <cell r="BP173">
            <v>165787.58000000002</v>
          </cell>
          <cell r="BQ173">
            <v>166169.06000000003</v>
          </cell>
          <cell r="BR173">
            <v>166550.54000000004</v>
          </cell>
          <cell r="BS173">
            <v>169189.6</v>
          </cell>
          <cell r="BT173">
            <v>169571.08000000002</v>
          </cell>
          <cell r="BU173">
            <v>167885.72000000003</v>
          </cell>
          <cell r="BV173">
            <v>168267.20000000004</v>
          </cell>
          <cell r="BW173">
            <v>168648.68000000005</v>
          </cell>
          <cell r="BX173">
            <v>169095.82000000004</v>
          </cell>
          <cell r="BY173">
            <v>169608.61000000004</v>
          </cell>
          <cell r="BZ173">
            <v>172447.37000000002</v>
          </cell>
          <cell r="CA173">
            <v>170890.51000000004</v>
          </cell>
          <cell r="CB173">
            <v>171403.27000000002</v>
          </cell>
          <cell r="CC173">
            <v>171916.03000000003</v>
          </cell>
          <cell r="CD173">
            <v>172428.79000000004</v>
          </cell>
          <cell r="CE173">
            <v>175267.55000000005</v>
          </cell>
          <cell r="CF173">
            <v>175780.31000000003</v>
          </cell>
          <cell r="CG173">
            <v>174223.45</v>
          </cell>
          <cell r="CH173">
            <v>174736.21000000002</v>
          </cell>
          <cell r="CI173">
            <v>175248.97000000003</v>
          </cell>
          <cell r="CJ173">
            <v>175780.31000000003</v>
          </cell>
        </row>
        <row r="174">
          <cell r="A174">
            <v>430339586</v>
          </cell>
          <cell r="B174" t="str">
            <v>430-33-9586</v>
          </cell>
          <cell r="C174">
            <v>2536.94</v>
          </cell>
          <cell r="D174">
            <v>2591.08</v>
          </cell>
          <cell r="E174">
            <v>2638.12</v>
          </cell>
          <cell r="F174">
            <v>2591.08</v>
          </cell>
          <cell r="G174">
            <v>3878.7799999999997</v>
          </cell>
          <cell r="H174">
            <v>2575.4</v>
          </cell>
          <cell r="I174">
            <v>2640.88</v>
          </cell>
          <cell r="J174">
            <v>2580.92</v>
          </cell>
          <cell r="K174">
            <v>2580.92</v>
          </cell>
          <cell r="L174">
            <v>3871.38</v>
          </cell>
          <cell r="M174">
            <v>2580.92</v>
          </cell>
          <cell r="N174">
            <v>2580.92</v>
          </cell>
          <cell r="O174">
            <v>2580.92</v>
          </cell>
          <cell r="P174">
            <v>2580.92</v>
          </cell>
          <cell r="Q174">
            <v>2580.92</v>
          </cell>
          <cell r="R174">
            <v>3871.38</v>
          </cell>
          <cell r="S174">
            <v>2580.92</v>
          </cell>
          <cell r="T174">
            <v>2580.92</v>
          </cell>
          <cell r="U174">
            <v>2583.6800000000003</v>
          </cell>
          <cell r="V174">
            <v>2586.44</v>
          </cell>
          <cell r="W174">
            <v>2586.44</v>
          </cell>
          <cell r="X174">
            <v>3879.66</v>
          </cell>
          <cell r="Y174">
            <v>2586.44</v>
          </cell>
          <cell r="Z174">
            <v>2586.44</v>
          </cell>
          <cell r="AA174">
            <v>2636.62</v>
          </cell>
          <cell r="AB174">
            <v>2686.8</v>
          </cell>
          <cell r="AC174">
            <v>2686.8</v>
          </cell>
          <cell r="AD174">
            <v>4030.2000000000003</v>
          </cell>
          <cell r="AE174">
            <v>2686.8</v>
          </cell>
          <cell r="AF174">
            <v>2686.8</v>
          </cell>
          <cell r="AG174">
            <v>2754.78</v>
          </cell>
          <cell r="AH174">
            <v>2822.76</v>
          </cell>
          <cell r="AI174">
            <v>4234.1400000000003</v>
          </cell>
          <cell r="AJ174">
            <v>2822.76</v>
          </cell>
          <cell r="AK174">
            <v>2822.76</v>
          </cell>
          <cell r="AL174">
            <v>2822.76</v>
          </cell>
          <cell r="AM174">
            <v>2822.76</v>
          </cell>
          <cell r="AN174">
            <v>2911.8</v>
          </cell>
          <cell r="AO174">
            <v>4367.7000000000007</v>
          </cell>
          <cell r="AP174">
            <v>2911.8</v>
          </cell>
          <cell r="AQ174">
            <v>2911.8</v>
          </cell>
          <cell r="AR174">
            <v>2911.8</v>
          </cell>
          <cell r="AS174">
            <v>2914.5600000000004</v>
          </cell>
          <cell r="AT174">
            <v>4375.9800000000005</v>
          </cell>
          <cell r="AU174">
            <v>2917.32</v>
          </cell>
          <cell r="AV174">
            <v>2917.32</v>
          </cell>
          <cell r="AW174">
            <v>2917.32</v>
          </cell>
          <cell r="AX174">
            <v>2917.32</v>
          </cell>
          <cell r="AY174">
            <v>2962.5600000000004</v>
          </cell>
          <cell r="AZ174">
            <v>3007.8</v>
          </cell>
          <cell r="BA174">
            <v>4511.7000000000007</v>
          </cell>
          <cell r="BB174">
            <v>3007.8</v>
          </cell>
          <cell r="BC174">
            <v>3007.8</v>
          </cell>
          <cell r="BD174">
            <v>3007.8</v>
          </cell>
          <cell r="BE174">
            <v>3010.58</v>
          </cell>
          <cell r="BF174">
            <v>4520.04</v>
          </cell>
          <cell r="BG174">
            <v>3013.36</v>
          </cell>
          <cell r="BH174">
            <v>3013.36</v>
          </cell>
          <cell r="BI174">
            <v>3013.36</v>
          </cell>
          <cell r="BJ174">
            <v>3013.36</v>
          </cell>
          <cell r="BK174">
            <v>60</v>
          </cell>
          <cell r="BL174">
            <v>103212.21999999997</v>
          </cell>
          <cell r="BM174">
            <v>103532.93999999997</v>
          </cell>
          <cell r="BN174">
            <v>105262.51999999997</v>
          </cell>
          <cell r="BO174">
            <v>105583.23999999999</v>
          </cell>
          <cell r="BP174">
            <v>104616.25999999998</v>
          </cell>
          <cell r="BQ174">
            <v>104952.65999999999</v>
          </cell>
          <cell r="BR174">
            <v>105226.34000000001</v>
          </cell>
          <cell r="BS174">
            <v>107021.40000000001</v>
          </cell>
          <cell r="BT174">
            <v>107357.8</v>
          </cell>
          <cell r="BU174">
            <v>106403.74</v>
          </cell>
          <cell r="BV174">
            <v>106740.14000000001</v>
          </cell>
          <cell r="BW174">
            <v>107076.54000000002</v>
          </cell>
          <cell r="BX174">
            <v>107458.18000000004</v>
          </cell>
          <cell r="BY174">
            <v>107885.06000000004</v>
          </cell>
          <cell r="BZ174">
            <v>109815.84000000004</v>
          </cell>
          <cell r="CA174">
            <v>108952.26000000004</v>
          </cell>
          <cell r="CB174">
            <v>109379.14000000004</v>
          </cell>
          <cell r="CC174">
            <v>109806.02000000005</v>
          </cell>
          <cell r="CD174">
            <v>110232.92000000006</v>
          </cell>
          <cell r="CE174">
            <v>112166.52000000005</v>
          </cell>
          <cell r="CF174">
            <v>112593.44000000005</v>
          </cell>
          <cell r="CG174">
            <v>111727.14000000004</v>
          </cell>
          <cell r="CH174">
            <v>112154.06000000004</v>
          </cell>
          <cell r="CI174">
            <v>112580.98000000004</v>
          </cell>
          <cell r="CJ174">
            <v>112593.44000000005</v>
          </cell>
        </row>
        <row r="175">
          <cell r="A175">
            <v>430353810</v>
          </cell>
          <cell r="B175" t="str">
            <v>430-35-3810</v>
          </cell>
          <cell r="C175">
            <v>2985.35</v>
          </cell>
          <cell r="D175">
            <v>2893.7200000000003</v>
          </cell>
          <cell r="E175">
            <v>2738.87</v>
          </cell>
          <cell r="F175">
            <v>2794.54</v>
          </cell>
          <cell r="G175">
            <v>3910.29</v>
          </cell>
          <cell r="H175">
            <v>2896.18</v>
          </cell>
          <cell r="I175">
            <v>2743.72</v>
          </cell>
          <cell r="J175">
            <v>2845.3599999999997</v>
          </cell>
          <cell r="K175">
            <v>2743.72</v>
          </cell>
          <cell r="L175">
            <v>4115.58</v>
          </cell>
          <cell r="M175">
            <v>2743.72</v>
          </cell>
          <cell r="N175">
            <v>2904.6499999999996</v>
          </cell>
          <cell r="O175">
            <v>2743.72</v>
          </cell>
          <cell r="P175">
            <v>2743.72</v>
          </cell>
          <cell r="Q175">
            <v>2747.8599999999997</v>
          </cell>
          <cell r="R175">
            <v>4123.8599999999997</v>
          </cell>
          <cell r="S175">
            <v>2749.24</v>
          </cell>
          <cell r="T175">
            <v>2749.24</v>
          </cell>
          <cell r="U175">
            <v>2749.24</v>
          </cell>
          <cell r="V175">
            <v>2749.24</v>
          </cell>
          <cell r="W175">
            <v>2749.24</v>
          </cell>
          <cell r="X175">
            <v>4123.8599999999997</v>
          </cell>
          <cell r="Y175">
            <v>2613.7199999999998</v>
          </cell>
          <cell r="Z175">
            <v>2579.84</v>
          </cell>
          <cell r="AA175">
            <v>2803.4399999999996</v>
          </cell>
          <cell r="AB175">
            <v>2857.64</v>
          </cell>
          <cell r="AC175">
            <v>2861.81</v>
          </cell>
          <cell r="AD175">
            <v>4294.7999999999993</v>
          </cell>
          <cell r="AE175">
            <v>2863.2</v>
          </cell>
          <cell r="AF175">
            <v>2863.2</v>
          </cell>
          <cell r="AG175">
            <v>2863.2</v>
          </cell>
          <cell r="AH175">
            <v>2863.2</v>
          </cell>
          <cell r="AI175">
            <v>4294.7999999999993</v>
          </cell>
          <cell r="AJ175">
            <v>2863.2</v>
          </cell>
          <cell r="AK175">
            <v>2863.2</v>
          </cell>
          <cell r="AL175">
            <v>2863.2</v>
          </cell>
          <cell r="AM175">
            <v>2863.2</v>
          </cell>
          <cell r="AN175">
            <v>3016.38</v>
          </cell>
          <cell r="AO175">
            <v>4906.74</v>
          </cell>
          <cell r="AP175">
            <v>3272.08</v>
          </cell>
          <cell r="AQ175">
            <v>3272.08</v>
          </cell>
          <cell r="AR175">
            <v>3272.08</v>
          </cell>
          <cell r="AS175">
            <v>3272.08</v>
          </cell>
          <cell r="AT175">
            <v>4908.12</v>
          </cell>
          <cell r="AU175">
            <v>3272.08</v>
          </cell>
          <cell r="AV175">
            <v>3272.08</v>
          </cell>
          <cell r="AW175">
            <v>3610.42</v>
          </cell>
          <cell r="AX175">
            <v>3497.64</v>
          </cell>
          <cell r="AY175">
            <v>3556.08</v>
          </cell>
          <cell r="AZ175">
            <v>3614.52</v>
          </cell>
          <cell r="BA175">
            <v>5428.73</v>
          </cell>
          <cell r="BB175">
            <v>3620.08</v>
          </cell>
          <cell r="BC175">
            <v>3620.08</v>
          </cell>
          <cell r="BD175">
            <v>3620.08</v>
          </cell>
          <cell r="BE175">
            <v>3620.08</v>
          </cell>
          <cell r="BF175">
            <v>5430.12</v>
          </cell>
          <cell r="BG175">
            <v>3620.08</v>
          </cell>
          <cell r="BH175">
            <v>3620.08</v>
          </cell>
          <cell r="BI175">
            <v>3620.08</v>
          </cell>
          <cell r="BJ175">
            <v>3620.08</v>
          </cell>
          <cell r="BK175">
            <v>60</v>
          </cell>
          <cell r="BL175">
            <v>108771.21999999997</v>
          </cell>
          <cell r="BM175">
            <v>108893.87999999999</v>
          </cell>
          <cell r="BN175">
            <v>111061.74999999999</v>
          </cell>
          <cell r="BO175">
            <v>111539.29</v>
          </cell>
          <cell r="BP175">
            <v>110901.07999999999</v>
          </cell>
          <cell r="BQ175">
            <v>111276.98</v>
          </cell>
          <cell r="BR175">
            <v>111805.34</v>
          </cell>
          <cell r="BS175">
            <v>113868.09999999999</v>
          </cell>
          <cell r="BT175">
            <v>114396.45999999999</v>
          </cell>
          <cell r="BU175">
            <v>113552.95999999999</v>
          </cell>
          <cell r="BV175">
            <v>114419.65999999999</v>
          </cell>
          <cell r="BW175">
            <v>115012.65</v>
          </cell>
          <cell r="BX175">
            <v>115825.00999999998</v>
          </cell>
          <cell r="BY175">
            <v>116695.81</v>
          </cell>
          <cell r="BZ175">
            <v>119376.68</v>
          </cell>
          <cell r="CA175">
            <v>118872.9</v>
          </cell>
          <cell r="CB175">
            <v>119743.73999999998</v>
          </cell>
          <cell r="CC175">
            <v>120614.57999999999</v>
          </cell>
          <cell r="CD175">
            <v>121485.41999999998</v>
          </cell>
          <cell r="CE175">
            <v>124166.29999999999</v>
          </cell>
          <cell r="CF175">
            <v>125037.14</v>
          </cell>
          <cell r="CG175">
            <v>124533.36</v>
          </cell>
          <cell r="CH175">
            <v>125539.72</v>
          </cell>
          <cell r="CI175">
            <v>126579.96</v>
          </cell>
          <cell r="CJ175">
            <v>126579.96</v>
          </cell>
        </row>
        <row r="176">
          <cell r="A176">
            <v>430359156</v>
          </cell>
          <cell r="B176" t="str">
            <v>430-35-9156</v>
          </cell>
          <cell r="C176">
            <v>2747.46</v>
          </cell>
          <cell r="D176">
            <v>2787.84</v>
          </cell>
          <cell r="E176">
            <v>2787.84</v>
          </cell>
          <cell r="F176">
            <v>2787.84</v>
          </cell>
          <cell r="G176">
            <v>4181.76</v>
          </cell>
          <cell r="H176">
            <v>2787.84</v>
          </cell>
          <cell r="I176">
            <v>2787.84</v>
          </cell>
          <cell r="J176">
            <v>2788.77</v>
          </cell>
          <cell r="K176">
            <v>2791.56</v>
          </cell>
          <cell r="L176">
            <v>4187.34</v>
          </cell>
          <cell r="M176">
            <v>2791.56</v>
          </cell>
          <cell r="N176">
            <v>2791.56</v>
          </cell>
          <cell r="O176">
            <v>2791.56</v>
          </cell>
          <cell r="P176">
            <v>2791.56</v>
          </cell>
          <cell r="Q176">
            <v>2791.56</v>
          </cell>
          <cell r="R176">
            <v>4187.34</v>
          </cell>
          <cell r="S176">
            <v>2791.56</v>
          </cell>
          <cell r="T176">
            <v>2791.56</v>
          </cell>
          <cell r="U176">
            <v>2791.56</v>
          </cell>
          <cell r="V176">
            <v>2795.25</v>
          </cell>
          <cell r="W176">
            <v>2806.32</v>
          </cell>
          <cell r="X176">
            <v>4209.4800000000005</v>
          </cell>
          <cell r="Y176">
            <v>2806.32</v>
          </cell>
          <cell r="Z176">
            <v>2806.32</v>
          </cell>
          <cell r="AA176">
            <v>2852.0600000000004</v>
          </cell>
          <cell r="AB176">
            <v>2897.8</v>
          </cell>
          <cell r="AC176">
            <v>2897.8</v>
          </cell>
          <cell r="AD176">
            <v>4346.7000000000007</v>
          </cell>
          <cell r="AE176">
            <v>2974.7200000000003</v>
          </cell>
          <cell r="AF176">
            <v>3051.64</v>
          </cell>
          <cell r="AG176">
            <v>3051.64</v>
          </cell>
          <cell r="AH176">
            <v>3053.02</v>
          </cell>
          <cell r="AI176">
            <v>4585.74</v>
          </cell>
          <cell r="AJ176">
            <v>3057.16</v>
          </cell>
          <cell r="AK176">
            <v>3057.16</v>
          </cell>
          <cell r="AL176">
            <v>3057.16</v>
          </cell>
          <cell r="AM176">
            <v>3057.16</v>
          </cell>
          <cell r="AN176">
            <v>3147.68</v>
          </cell>
          <cell r="AO176">
            <v>4721.5199999999995</v>
          </cell>
          <cell r="AP176">
            <v>3147.68</v>
          </cell>
          <cell r="AQ176">
            <v>3147.68</v>
          </cell>
          <cell r="AR176">
            <v>3147.68</v>
          </cell>
          <cell r="AS176">
            <v>3147.68</v>
          </cell>
          <cell r="AT176">
            <v>4725.6899999999996</v>
          </cell>
          <cell r="AU176">
            <v>3153.24</v>
          </cell>
          <cell r="AV176">
            <v>3153.24</v>
          </cell>
          <cell r="AW176">
            <v>3153.24</v>
          </cell>
          <cell r="AX176">
            <v>3153.24</v>
          </cell>
          <cell r="AY176">
            <v>3199.8599999999997</v>
          </cell>
          <cell r="AZ176">
            <v>3246.48</v>
          </cell>
          <cell r="BA176">
            <v>4869.72</v>
          </cell>
          <cell r="BB176">
            <v>3246.48</v>
          </cell>
          <cell r="BC176">
            <v>3246.48</v>
          </cell>
          <cell r="BD176">
            <v>3246.48</v>
          </cell>
          <cell r="BE176">
            <v>3246.48</v>
          </cell>
          <cell r="BF176">
            <v>4873.8599999999997</v>
          </cell>
          <cell r="BG176">
            <v>3252</v>
          </cell>
          <cell r="BH176">
            <v>3252</v>
          </cell>
          <cell r="BI176">
            <v>3252</v>
          </cell>
          <cell r="BJ176">
            <v>3252</v>
          </cell>
          <cell r="BK176">
            <v>60</v>
          </cell>
          <cell r="BL176">
            <v>111771.90000000002</v>
          </cell>
          <cell r="BM176">
            <v>112131.74</v>
          </cell>
          <cell r="BN176">
            <v>114065.42000000001</v>
          </cell>
          <cell r="BO176">
            <v>114425.26000000001</v>
          </cell>
          <cell r="BP176">
            <v>113391.18000000001</v>
          </cell>
          <cell r="BQ176">
            <v>113751.02</v>
          </cell>
          <cell r="BR176">
            <v>114110.86</v>
          </cell>
          <cell r="BS176">
            <v>116047.78</v>
          </cell>
          <cell r="BT176">
            <v>116409.46</v>
          </cell>
          <cell r="BU176">
            <v>115375.36000000002</v>
          </cell>
          <cell r="BV176">
            <v>115737.04000000001</v>
          </cell>
          <cell r="BW176">
            <v>116098.72</v>
          </cell>
          <cell r="BX176">
            <v>116507.02</v>
          </cell>
          <cell r="BY176">
            <v>116961.94</v>
          </cell>
          <cell r="BZ176">
            <v>119040.1</v>
          </cell>
          <cell r="CA176">
            <v>118099.23999999999</v>
          </cell>
          <cell r="CB176">
            <v>118554.15999999999</v>
          </cell>
          <cell r="CC176">
            <v>119009.07999999999</v>
          </cell>
          <cell r="CD176">
            <v>119463.99999999999</v>
          </cell>
          <cell r="CE176">
            <v>121542.60999999999</v>
          </cell>
          <cell r="CF176">
            <v>121988.29</v>
          </cell>
          <cell r="CG176">
            <v>121030.81000000001</v>
          </cell>
          <cell r="CH176">
            <v>121476.49000000002</v>
          </cell>
          <cell r="CI176">
            <v>121922.17000000001</v>
          </cell>
          <cell r="CJ176">
            <v>121988.29</v>
          </cell>
        </row>
        <row r="177">
          <cell r="A177">
            <v>430371101</v>
          </cell>
          <cell r="B177" t="str">
            <v>430-37-1101</v>
          </cell>
          <cell r="C177">
            <v>2724.6400000000003</v>
          </cell>
          <cell r="D177">
            <v>2764.84</v>
          </cell>
          <cell r="E177">
            <v>2766.7</v>
          </cell>
          <cell r="F177">
            <v>2768.56</v>
          </cell>
          <cell r="G177">
            <v>4152.84</v>
          </cell>
          <cell r="H177">
            <v>2768.56</v>
          </cell>
          <cell r="I177">
            <v>2768.56</v>
          </cell>
          <cell r="J177">
            <v>2768.56</v>
          </cell>
          <cell r="K177">
            <v>2768.56</v>
          </cell>
          <cell r="L177">
            <v>4152.84</v>
          </cell>
          <cell r="M177">
            <v>2768.56</v>
          </cell>
          <cell r="N177">
            <v>2768.56</v>
          </cell>
          <cell r="O177">
            <v>2768.56</v>
          </cell>
          <cell r="P177">
            <v>2768.56</v>
          </cell>
          <cell r="Q177">
            <v>2770.3999999999996</v>
          </cell>
          <cell r="R177">
            <v>4158.3599999999997</v>
          </cell>
          <cell r="S177">
            <v>2772.24</v>
          </cell>
          <cell r="T177">
            <v>2772.24</v>
          </cell>
          <cell r="U177">
            <v>2772.24</v>
          </cell>
          <cell r="V177">
            <v>2772.24</v>
          </cell>
          <cell r="W177">
            <v>2772.24</v>
          </cell>
          <cell r="X177">
            <v>4158.3599999999997</v>
          </cell>
          <cell r="Y177">
            <v>2772.24</v>
          </cell>
          <cell r="Z177">
            <v>2772.24</v>
          </cell>
          <cell r="AA177">
            <v>2827.46</v>
          </cell>
          <cell r="AB177">
            <v>2882.68</v>
          </cell>
          <cell r="AC177">
            <v>2884.52</v>
          </cell>
          <cell r="AD177">
            <v>4329.54</v>
          </cell>
          <cell r="AE177">
            <v>2886.36</v>
          </cell>
          <cell r="AF177">
            <v>2886.36</v>
          </cell>
          <cell r="AG177">
            <v>2886.36</v>
          </cell>
          <cell r="AH177">
            <v>2886.36</v>
          </cell>
          <cell r="AI177">
            <v>4329.54</v>
          </cell>
          <cell r="AJ177">
            <v>2886.36</v>
          </cell>
          <cell r="AK177">
            <v>2886.36</v>
          </cell>
          <cell r="AL177">
            <v>2886.36</v>
          </cell>
          <cell r="AM177">
            <v>2886.36</v>
          </cell>
          <cell r="AN177">
            <v>3015.56</v>
          </cell>
          <cell r="AO177">
            <v>4527.0600000000004</v>
          </cell>
          <cell r="AP177">
            <v>3019.28</v>
          </cell>
          <cell r="AQ177">
            <v>3019.28</v>
          </cell>
          <cell r="AR177">
            <v>3019.28</v>
          </cell>
          <cell r="AS177">
            <v>3019.28</v>
          </cell>
          <cell r="AT177">
            <v>4528.92</v>
          </cell>
          <cell r="AU177">
            <v>3019.28</v>
          </cell>
          <cell r="AV177">
            <v>3019.28</v>
          </cell>
          <cell r="AW177">
            <v>3019.28</v>
          </cell>
          <cell r="AX177">
            <v>3019.28</v>
          </cell>
          <cell r="AY177">
            <v>3064.3</v>
          </cell>
          <cell r="AZ177">
            <v>3109.32</v>
          </cell>
          <cell r="BA177">
            <v>4678.74</v>
          </cell>
          <cell r="BB177">
            <v>3124.08</v>
          </cell>
          <cell r="BC177">
            <v>3124.08</v>
          </cell>
          <cell r="BD177">
            <v>3124.08</v>
          </cell>
          <cell r="BE177">
            <v>3124.08</v>
          </cell>
          <cell r="BF177">
            <v>4686.12</v>
          </cell>
          <cell r="BG177">
            <v>3124.08</v>
          </cell>
          <cell r="BH177">
            <v>3124.08</v>
          </cell>
          <cell r="BI177">
            <v>3124.08</v>
          </cell>
          <cell r="BJ177">
            <v>3124.08</v>
          </cell>
          <cell r="BK177">
            <v>60</v>
          </cell>
          <cell r="BL177">
            <v>109591.67999999999</v>
          </cell>
          <cell r="BM177">
            <v>109842.39999999998</v>
          </cell>
          <cell r="BN177">
            <v>111602.75999999998</v>
          </cell>
          <cell r="BO177">
            <v>111853.47999999998</v>
          </cell>
          <cell r="BP177">
            <v>110719.91999999997</v>
          </cell>
          <cell r="BQ177">
            <v>110970.63999999997</v>
          </cell>
          <cell r="BR177">
            <v>111221.35999999997</v>
          </cell>
          <cell r="BS177">
            <v>112981.71999999997</v>
          </cell>
          <cell r="BT177">
            <v>113232.43999999996</v>
          </cell>
          <cell r="BU177">
            <v>112098.87999999996</v>
          </cell>
          <cell r="BV177">
            <v>112349.59999999998</v>
          </cell>
          <cell r="BW177">
            <v>112600.31999999998</v>
          </cell>
          <cell r="BX177">
            <v>112896.05999999998</v>
          </cell>
          <cell r="BY177">
            <v>113236.81999999999</v>
          </cell>
          <cell r="BZ177">
            <v>115145.15999999999</v>
          </cell>
          <cell r="CA177">
            <v>114110.88</v>
          </cell>
          <cell r="CB177">
            <v>114462.72</v>
          </cell>
          <cell r="CC177">
            <v>114814.56000000001</v>
          </cell>
          <cell r="CD177">
            <v>115166.40000000001</v>
          </cell>
          <cell r="CE177">
            <v>117080.28000000001</v>
          </cell>
          <cell r="CF177">
            <v>117432.12000000001</v>
          </cell>
          <cell r="CG177">
            <v>116397.84000000001</v>
          </cell>
          <cell r="CH177">
            <v>116749.68000000001</v>
          </cell>
          <cell r="CI177">
            <v>117101.52000000002</v>
          </cell>
          <cell r="CJ177">
            <v>117432.12000000001</v>
          </cell>
        </row>
        <row r="178">
          <cell r="A178">
            <v>430375175</v>
          </cell>
          <cell r="B178" t="str">
            <v>430-37-5175</v>
          </cell>
          <cell r="C178">
            <v>4121.6000000000004</v>
          </cell>
          <cell r="D178">
            <v>4181.3599999999997</v>
          </cell>
          <cell r="E178">
            <v>4181.3599999999997</v>
          </cell>
          <cell r="F178">
            <v>4181.3599999999997</v>
          </cell>
          <cell r="G178">
            <v>6272.0399999999991</v>
          </cell>
          <cell r="H178">
            <v>4181.3599999999997</v>
          </cell>
          <cell r="I178">
            <v>4181.3599999999997</v>
          </cell>
          <cell r="J178">
            <v>4186.92</v>
          </cell>
          <cell r="K178">
            <v>4186.92</v>
          </cell>
          <cell r="L178">
            <v>6280.38</v>
          </cell>
          <cell r="M178">
            <v>4186.92</v>
          </cell>
          <cell r="N178">
            <v>4186.92</v>
          </cell>
          <cell r="O178">
            <v>4186.92</v>
          </cell>
          <cell r="P178">
            <v>4186.92</v>
          </cell>
          <cell r="Q178">
            <v>4186.92</v>
          </cell>
          <cell r="R178">
            <v>6280.38</v>
          </cell>
          <cell r="S178">
            <v>4186.92</v>
          </cell>
          <cell r="T178">
            <v>4186.92</v>
          </cell>
          <cell r="U178">
            <v>4186.92</v>
          </cell>
          <cell r="V178">
            <v>4192.4399999999996</v>
          </cell>
          <cell r="W178">
            <v>4192.4399999999996</v>
          </cell>
          <cell r="X178">
            <v>6288.66</v>
          </cell>
          <cell r="Y178">
            <v>4192.4399999999996</v>
          </cell>
          <cell r="Z178">
            <v>4192.4399999999996</v>
          </cell>
          <cell r="AA178">
            <v>4274.5200000000004</v>
          </cell>
          <cell r="AB178">
            <v>4356.6000000000004</v>
          </cell>
          <cell r="AC178">
            <v>4356.6000000000004</v>
          </cell>
          <cell r="AD178">
            <v>6534.9000000000005</v>
          </cell>
          <cell r="AE178">
            <v>4356.6000000000004</v>
          </cell>
          <cell r="AF178">
            <v>4356.6000000000004</v>
          </cell>
          <cell r="AG178">
            <v>4356.6000000000004</v>
          </cell>
          <cell r="AH178">
            <v>4362.16</v>
          </cell>
          <cell r="AI178">
            <v>6543.24</v>
          </cell>
          <cell r="AJ178">
            <v>4362.16</v>
          </cell>
          <cell r="AK178">
            <v>4362.16</v>
          </cell>
          <cell r="AL178">
            <v>4362.16</v>
          </cell>
          <cell r="AM178">
            <v>4362.16</v>
          </cell>
          <cell r="AN178">
            <v>4490.16</v>
          </cell>
          <cell r="AO178">
            <v>6735.24</v>
          </cell>
          <cell r="AP178">
            <v>4490.16</v>
          </cell>
          <cell r="AQ178">
            <v>4490.16</v>
          </cell>
          <cell r="AR178">
            <v>4490.16</v>
          </cell>
          <cell r="AS178">
            <v>4490.16</v>
          </cell>
          <cell r="AT178">
            <v>6743.52</v>
          </cell>
          <cell r="AU178">
            <v>4495.68</v>
          </cell>
          <cell r="AV178">
            <v>4495.68</v>
          </cell>
          <cell r="AW178">
            <v>4495.68</v>
          </cell>
          <cell r="AX178">
            <v>4495.68</v>
          </cell>
          <cell r="AY178">
            <v>4561.6000000000004</v>
          </cell>
          <cell r="AZ178">
            <v>4627.5200000000004</v>
          </cell>
          <cell r="BA178">
            <v>6941.2800000000007</v>
          </cell>
          <cell r="BB178">
            <v>4627.5200000000004</v>
          </cell>
          <cell r="BC178">
            <v>4627.5200000000004</v>
          </cell>
          <cell r="BD178">
            <v>4627.5200000000004</v>
          </cell>
          <cell r="BE178">
            <v>4627.5200000000004</v>
          </cell>
          <cell r="BF178">
            <v>6949.62</v>
          </cell>
          <cell r="BG178">
            <v>4633.08</v>
          </cell>
          <cell r="BH178">
            <v>4633.08</v>
          </cell>
          <cell r="BI178">
            <v>4633.08</v>
          </cell>
          <cell r="BJ178">
            <v>4633.08</v>
          </cell>
          <cell r="BK178">
            <v>60</v>
          </cell>
          <cell r="BL178">
            <v>165613.68000000002</v>
          </cell>
          <cell r="BM178">
            <v>165922.48000000004</v>
          </cell>
          <cell r="BN178">
            <v>168476.36000000002</v>
          </cell>
          <cell r="BO178">
            <v>168785.16000000003</v>
          </cell>
          <cell r="BP178">
            <v>167003.28000000003</v>
          </cell>
          <cell r="BQ178">
            <v>167312.08000000005</v>
          </cell>
          <cell r="BR178">
            <v>167620.88000000003</v>
          </cell>
          <cell r="BS178">
            <v>170177.48000000004</v>
          </cell>
          <cell r="BT178">
            <v>170486.24000000002</v>
          </cell>
          <cell r="BU178">
            <v>168701.54000000004</v>
          </cell>
          <cell r="BV178">
            <v>169010.30000000005</v>
          </cell>
          <cell r="BW178">
            <v>169319.06000000003</v>
          </cell>
          <cell r="BX178">
            <v>169693.74000000002</v>
          </cell>
          <cell r="BY178">
            <v>170134.34</v>
          </cell>
          <cell r="BZ178">
            <v>172888.7</v>
          </cell>
          <cell r="CA178">
            <v>171235.84</v>
          </cell>
          <cell r="CB178">
            <v>171676.44</v>
          </cell>
          <cell r="CC178">
            <v>172117.03999999998</v>
          </cell>
          <cell r="CD178">
            <v>172557.63999999998</v>
          </cell>
          <cell r="CE178">
            <v>175314.81999999995</v>
          </cell>
          <cell r="CF178">
            <v>175755.45999999993</v>
          </cell>
          <cell r="CG178">
            <v>174099.87999999992</v>
          </cell>
          <cell r="CH178">
            <v>174540.51999999996</v>
          </cell>
          <cell r="CI178">
            <v>174981.15999999995</v>
          </cell>
          <cell r="CJ178">
            <v>175755.45999999993</v>
          </cell>
        </row>
        <row r="179">
          <cell r="A179">
            <v>430392661</v>
          </cell>
          <cell r="B179" t="str">
            <v>430-39-2661</v>
          </cell>
          <cell r="C179">
            <v>2922.2</v>
          </cell>
          <cell r="D179">
            <v>2930.92</v>
          </cell>
          <cell r="E179">
            <v>3133.49</v>
          </cell>
          <cell r="F179">
            <v>3029.95</v>
          </cell>
          <cell r="G179">
            <v>4558.43</v>
          </cell>
          <cell r="H179">
            <v>3038.96</v>
          </cell>
          <cell r="I179">
            <v>2984.94</v>
          </cell>
          <cell r="J179">
            <v>2930.92</v>
          </cell>
          <cell r="K179">
            <v>2948.9300000000003</v>
          </cell>
          <cell r="L179">
            <v>4396.38</v>
          </cell>
          <cell r="M179">
            <v>2930.92</v>
          </cell>
          <cell r="N179">
            <v>2930.92</v>
          </cell>
          <cell r="O179">
            <v>2933.7</v>
          </cell>
          <cell r="P179">
            <v>2936.48</v>
          </cell>
          <cell r="Q179">
            <v>2936.48</v>
          </cell>
          <cell r="R179">
            <v>4404.72</v>
          </cell>
          <cell r="S179">
            <v>2936.48</v>
          </cell>
          <cell r="T179">
            <v>2936.48</v>
          </cell>
          <cell r="U179">
            <v>2936.48</v>
          </cell>
          <cell r="V179">
            <v>2936.48</v>
          </cell>
          <cell r="W179">
            <v>2936.48</v>
          </cell>
          <cell r="X179">
            <v>4404.72</v>
          </cell>
          <cell r="Y179">
            <v>2936.48</v>
          </cell>
          <cell r="Z179">
            <v>2936.48</v>
          </cell>
          <cell r="AA179">
            <v>2996.8599999999997</v>
          </cell>
          <cell r="AB179">
            <v>3057.24</v>
          </cell>
          <cell r="AC179">
            <v>3057.24</v>
          </cell>
          <cell r="AD179">
            <v>4585.8599999999997</v>
          </cell>
          <cell r="AE179">
            <v>3057.24</v>
          </cell>
          <cell r="AF179">
            <v>3057.24</v>
          </cell>
          <cell r="AG179">
            <v>3057.24</v>
          </cell>
          <cell r="AH179">
            <v>3057.24</v>
          </cell>
          <cell r="AI179">
            <v>4585.8599999999997</v>
          </cell>
          <cell r="AJ179">
            <v>3057.24</v>
          </cell>
          <cell r="AK179">
            <v>3057.24</v>
          </cell>
          <cell r="AL179">
            <v>3057.24</v>
          </cell>
          <cell r="AM179">
            <v>3060.02</v>
          </cell>
          <cell r="AN179">
            <v>3152.68</v>
          </cell>
          <cell r="AO179">
            <v>4729.0199999999995</v>
          </cell>
          <cell r="AP179">
            <v>3152.68</v>
          </cell>
          <cell r="AQ179">
            <v>3152.68</v>
          </cell>
          <cell r="AR179">
            <v>3152.68</v>
          </cell>
          <cell r="AS179">
            <v>3152.68</v>
          </cell>
          <cell r="AT179">
            <v>4729.0199999999995</v>
          </cell>
          <cell r="AU179">
            <v>3152.68</v>
          </cell>
          <cell r="AV179">
            <v>3152.68</v>
          </cell>
          <cell r="AW179">
            <v>3152.68</v>
          </cell>
          <cell r="AX179">
            <v>3152.68</v>
          </cell>
          <cell r="AY179">
            <v>3201.74</v>
          </cell>
          <cell r="AZ179">
            <v>3250.8</v>
          </cell>
          <cell r="BA179">
            <v>4876.2000000000007</v>
          </cell>
          <cell r="BB179">
            <v>3250.8</v>
          </cell>
          <cell r="BC179">
            <v>3250.8</v>
          </cell>
          <cell r="BD179">
            <v>3250.8</v>
          </cell>
          <cell r="BE179">
            <v>3250.8</v>
          </cell>
          <cell r="BF179">
            <v>4876.2000000000007</v>
          </cell>
          <cell r="BG179">
            <v>3250.8</v>
          </cell>
          <cell r="BH179">
            <v>3250.74</v>
          </cell>
          <cell r="BI179">
            <v>3250.8</v>
          </cell>
          <cell r="BJ179">
            <v>3250.8</v>
          </cell>
          <cell r="BK179">
            <v>60</v>
          </cell>
          <cell r="BL179">
            <v>116729.98000000007</v>
          </cell>
          <cell r="BM179">
            <v>116951.74000000006</v>
          </cell>
          <cell r="BN179">
            <v>118547.27000000008</v>
          </cell>
          <cell r="BO179">
            <v>118670.00000000007</v>
          </cell>
          <cell r="BP179">
            <v>117264.25000000006</v>
          </cell>
          <cell r="BQ179">
            <v>117377.97000000004</v>
          </cell>
          <cell r="BR179">
            <v>117545.71000000002</v>
          </cell>
          <cell r="BS179">
            <v>119343.81000000003</v>
          </cell>
          <cell r="BT179">
            <v>119547.56000000001</v>
          </cell>
          <cell r="BU179">
            <v>118303.85999999999</v>
          </cell>
          <cell r="BV179">
            <v>118525.61999999997</v>
          </cell>
          <cell r="BW179">
            <v>118747.37999999996</v>
          </cell>
          <cell r="BX179">
            <v>119015.41999999995</v>
          </cell>
          <cell r="BY179">
            <v>119329.73999999996</v>
          </cell>
          <cell r="BZ179">
            <v>121269.45999999995</v>
          </cell>
          <cell r="CA179">
            <v>120115.53999999994</v>
          </cell>
          <cell r="CB179">
            <v>120429.85999999994</v>
          </cell>
          <cell r="CC179">
            <v>120744.17999999995</v>
          </cell>
          <cell r="CD179">
            <v>121058.49999999994</v>
          </cell>
          <cell r="CE179">
            <v>122998.21999999994</v>
          </cell>
          <cell r="CF179">
            <v>123312.53999999996</v>
          </cell>
          <cell r="CG179">
            <v>122158.55999999997</v>
          </cell>
          <cell r="CH179">
            <v>122472.87999999998</v>
          </cell>
          <cell r="CI179">
            <v>122787.19999999998</v>
          </cell>
          <cell r="CJ179">
            <v>123312.53999999996</v>
          </cell>
        </row>
        <row r="180">
          <cell r="A180">
            <v>430393594</v>
          </cell>
          <cell r="B180" t="str">
            <v>430-39-3594</v>
          </cell>
          <cell r="C180">
            <v>1857.6999999999998</v>
          </cell>
          <cell r="D180">
            <v>1897.56</v>
          </cell>
          <cell r="E180">
            <v>1897.56</v>
          </cell>
          <cell r="F180">
            <v>1897.56</v>
          </cell>
          <cell r="G180">
            <v>2846.34</v>
          </cell>
          <cell r="H180">
            <v>1897.56</v>
          </cell>
          <cell r="I180">
            <v>1897.56</v>
          </cell>
          <cell r="J180">
            <v>1897.56</v>
          </cell>
          <cell r="K180">
            <v>1897.56</v>
          </cell>
          <cell r="L180">
            <v>2846.34</v>
          </cell>
          <cell r="M180">
            <v>1897.56</v>
          </cell>
          <cell r="N180">
            <v>1897.56</v>
          </cell>
          <cell r="O180">
            <v>1898.94</v>
          </cell>
          <cell r="P180">
            <v>1900.32</v>
          </cell>
          <cell r="Q180">
            <v>1900.32</v>
          </cell>
          <cell r="R180">
            <v>2850.48</v>
          </cell>
          <cell r="S180">
            <v>1900.32</v>
          </cell>
          <cell r="T180">
            <v>1900.32</v>
          </cell>
          <cell r="U180">
            <v>1900.32</v>
          </cell>
          <cell r="V180">
            <v>1900.32</v>
          </cell>
          <cell r="W180">
            <v>1900.32</v>
          </cell>
          <cell r="X180">
            <v>2850.48</v>
          </cell>
          <cell r="Y180">
            <v>1900.32</v>
          </cell>
          <cell r="Z180">
            <v>1900.32</v>
          </cell>
          <cell r="AA180">
            <v>1947.74</v>
          </cell>
          <cell r="AB180">
            <v>1995.16</v>
          </cell>
          <cell r="AC180">
            <v>1995.16</v>
          </cell>
          <cell r="AD180">
            <v>2992.7400000000002</v>
          </cell>
          <cell r="AE180">
            <v>1995.16</v>
          </cell>
          <cell r="AF180">
            <v>1995.16</v>
          </cell>
          <cell r="AG180">
            <v>1995.16</v>
          </cell>
          <cell r="AH180">
            <v>1995.16</v>
          </cell>
          <cell r="AI180">
            <v>2992.7400000000002</v>
          </cell>
          <cell r="AJ180">
            <v>1995.16</v>
          </cell>
          <cell r="AK180">
            <v>1995.16</v>
          </cell>
          <cell r="AL180">
            <v>1995.16</v>
          </cell>
          <cell r="AM180">
            <v>1997.92</v>
          </cell>
          <cell r="AN180">
            <v>2059.52</v>
          </cell>
          <cell r="AO180">
            <v>3089.2799999999997</v>
          </cell>
          <cell r="AP180">
            <v>2059.52</v>
          </cell>
          <cell r="AQ180">
            <v>2059.52</v>
          </cell>
          <cell r="AR180">
            <v>2059.52</v>
          </cell>
          <cell r="AS180">
            <v>2059.52</v>
          </cell>
          <cell r="AT180">
            <v>3089.2799999999997</v>
          </cell>
          <cell r="AU180">
            <v>2160.56</v>
          </cell>
          <cell r="AV180">
            <v>2160.56</v>
          </cell>
          <cell r="AW180">
            <v>2160.56</v>
          </cell>
          <cell r="AX180">
            <v>2160.56</v>
          </cell>
          <cell r="AY180">
            <v>3013.61</v>
          </cell>
          <cell r="AZ180">
            <v>2425.84</v>
          </cell>
          <cell r="BA180">
            <v>3638.76</v>
          </cell>
          <cell r="BB180">
            <v>2425.84</v>
          </cell>
          <cell r="BC180">
            <v>2425.84</v>
          </cell>
          <cell r="BD180">
            <v>2425.84</v>
          </cell>
          <cell r="BE180">
            <v>2425.84</v>
          </cell>
          <cell r="BF180">
            <v>3638.76</v>
          </cell>
          <cell r="BG180">
            <v>2425.84</v>
          </cell>
          <cell r="BH180">
            <v>2425.84</v>
          </cell>
          <cell r="BI180">
            <v>2425.84</v>
          </cell>
          <cell r="BJ180">
            <v>2425.84</v>
          </cell>
          <cell r="BK180">
            <v>60</v>
          </cell>
          <cell r="BL180">
            <v>75361.080000000031</v>
          </cell>
          <cell r="BM180">
            <v>75523.040000000023</v>
          </cell>
          <cell r="BN180">
            <v>76714.760000000024</v>
          </cell>
          <cell r="BO180">
            <v>76876.72000000003</v>
          </cell>
          <cell r="BP180">
            <v>76089.900000000038</v>
          </cell>
          <cell r="BQ180">
            <v>76251.86000000003</v>
          </cell>
          <cell r="BR180">
            <v>76413.820000000036</v>
          </cell>
          <cell r="BS180">
            <v>77605.540000000037</v>
          </cell>
          <cell r="BT180">
            <v>77868.540000000023</v>
          </cell>
          <cell r="BU180">
            <v>77182.760000000009</v>
          </cell>
          <cell r="BV180">
            <v>77445.760000000009</v>
          </cell>
          <cell r="BW180">
            <v>77708.759999999995</v>
          </cell>
          <cell r="BX180">
            <v>78823.429999999993</v>
          </cell>
          <cell r="BY180">
            <v>79348.95</v>
          </cell>
          <cell r="BZ180">
            <v>81087.389999999985</v>
          </cell>
          <cell r="CA180">
            <v>80662.749999999971</v>
          </cell>
          <cell r="CB180">
            <v>81188.269999999975</v>
          </cell>
          <cell r="CC180">
            <v>81713.789999999964</v>
          </cell>
          <cell r="CD180">
            <v>82239.309999999954</v>
          </cell>
          <cell r="CE180">
            <v>83977.749999999956</v>
          </cell>
          <cell r="CF180">
            <v>84503.269999999946</v>
          </cell>
          <cell r="CG180">
            <v>84078.629999999946</v>
          </cell>
          <cell r="CH180">
            <v>84604.149999999965</v>
          </cell>
          <cell r="CI180">
            <v>85129.669999999955</v>
          </cell>
          <cell r="CJ180">
            <v>85129.669999999955</v>
          </cell>
        </row>
        <row r="181">
          <cell r="A181">
            <v>430399228</v>
          </cell>
          <cell r="B181" t="str">
            <v>430-39-9228</v>
          </cell>
          <cell r="C181">
            <v>4813.3</v>
          </cell>
          <cell r="D181">
            <v>4883.68</v>
          </cell>
          <cell r="E181">
            <v>4883.68</v>
          </cell>
          <cell r="F181">
            <v>4883.68</v>
          </cell>
          <cell r="G181">
            <v>7325.52</v>
          </cell>
          <cell r="H181">
            <v>4883.68</v>
          </cell>
          <cell r="I181">
            <v>4883.68</v>
          </cell>
          <cell r="J181">
            <v>4883.68</v>
          </cell>
          <cell r="K181">
            <v>4883.68</v>
          </cell>
          <cell r="L181">
            <v>7331.08</v>
          </cell>
          <cell r="M181">
            <v>4889.24</v>
          </cell>
          <cell r="N181">
            <v>4889.24</v>
          </cell>
          <cell r="O181">
            <v>4889.24</v>
          </cell>
          <cell r="P181">
            <v>4889.24</v>
          </cell>
          <cell r="Q181">
            <v>4889.24</v>
          </cell>
          <cell r="R181">
            <v>7333.86</v>
          </cell>
          <cell r="S181">
            <v>4889.24</v>
          </cell>
          <cell r="T181">
            <v>4889.24</v>
          </cell>
          <cell r="U181">
            <v>4889.24</v>
          </cell>
          <cell r="V181">
            <v>4889.24</v>
          </cell>
          <cell r="W181">
            <v>4889.24</v>
          </cell>
          <cell r="X181">
            <v>7339.38</v>
          </cell>
          <cell r="Y181">
            <v>4894.76</v>
          </cell>
          <cell r="Z181">
            <v>4894.76</v>
          </cell>
          <cell r="AA181">
            <v>4991.42</v>
          </cell>
          <cell r="AB181">
            <v>5088.08</v>
          </cell>
          <cell r="AC181">
            <v>5088.08</v>
          </cell>
          <cell r="AD181">
            <v>7632.12</v>
          </cell>
          <cell r="AE181">
            <v>5088.08</v>
          </cell>
          <cell r="AF181">
            <v>5088.08</v>
          </cell>
          <cell r="AG181">
            <v>5088.08</v>
          </cell>
          <cell r="AH181">
            <v>5088.08</v>
          </cell>
          <cell r="AI181">
            <v>7632.12</v>
          </cell>
          <cell r="AJ181">
            <v>5093.6400000000003</v>
          </cell>
          <cell r="AK181">
            <v>5093.6400000000003</v>
          </cell>
          <cell r="AL181">
            <v>5093.6400000000003</v>
          </cell>
          <cell r="AM181">
            <v>5093.6400000000003</v>
          </cell>
          <cell r="AN181">
            <v>5244.4</v>
          </cell>
          <cell r="AO181">
            <v>7866.5999999999995</v>
          </cell>
          <cell r="AP181">
            <v>5244.4</v>
          </cell>
          <cell r="AQ181">
            <v>5244.4</v>
          </cell>
          <cell r="AR181">
            <v>5244.4</v>
          </cell>
          <cell r="AS181">
            <v>5244.4</v>
          </cell>
          <cell r="AT181">
            <v>7866.5999999999995</v>
          </cell>
          <cell r="AU181">
            <v>5244.4</v>
          </cell>
          <cell r="AV181">
            <v>5249.92</v>
          </cell>
          <cell r="AW181">
            <v>5249.92</v>
          </cell>
          <cell r="AX181">
            <v>5249.92</v>
          </cell>
          <cell r="AY181">
            <v>5327.58</v>
          </cell>
          <cell r="AZ181">
            <v>5405.24</v>
          </cell>
          <cell r="BA181">
            <v>8107.86</v>
          </cell>
          <cell r="BB181">
            <v>5405.24</v>
          </cell>
          <cell r="BC181">
            <v>5405.24</v>
          </cell>
          <cell r="BD181">
            <v>5405.24</v>
          </cell>
          <cell r="BE181">
            <v>5405.24</v>
          </cell>
          <cell r="BF181">
            <v>8107.86</v>
          </cell>
          <cell r="BG181">
            <v>5405.24</v>
          </cell>
          <cell r="BH181">
            <v>5410.76</v>
          </cell>
          <cell r="BI181">
            <v>5410.76</v>
          </cell>
          <cell r="BJ181">
            <v>5410.76</v>
          </cell>
          <cell r="BK181">
            <v>60</v>
          </cell>
          <cell r="BL181">
            <v>193356.22</v>
          </cell>
          <cell r="BM181">
            <v>193716.94</v>
          </cell>
          <cell r="BN181">
            <v>196699.86000000002</v>
          </cell>
          <cell r="BO181">
            <v>197060.58000000002</v>
          </cell>
          <cell r="BP181">
            <v>194979.46000000002</v>
          </cell>
          <cell r="BQ181">
            <v>195340.18000000002</v>
          </cell>
          <cell r="BR181">
            <v>195700.90000000002</v>
          </cell>
          <cell r="BS181">
            <v>198683.82000000004</v>
          </cell>
          <cell r="BT181">
            <v>199044.54</v>
          </cell>
          <cell r="BU181">
            <v>196963.38</v>
          </cell>
          <cell r="BV181">
            <v>197324.06</v>
          </cell>
          <cell r="BW181">
            <v>197684.74000000002</v>
          </cell>
          <cell r="BX181">
            <v>198123.08</v>
          </cell>
          <cell r="BY181">
            <v>198639.07999999996</v>
          </cell>
          <cell r="BZ181">
            <v>201857.69999999995</v>
          </cell>
          <cell r="CA181">
            <v>199929.08</v>
          </cell>
          <cell r="CB181">
            <v>200445.07999999996</v>
          </cell>
          <cell r="CC181">
            <v>200961.07999999996</v>
          </cell>
          <cell r="CD181">
            <v>201477.07999999996</v>
          </cell>
          <cell r="CE181">
            <v>204695.69999999992</v>
          </cell>
          <cell r="CF181">
            <v>205211.69999999992</v>
          </cell>
          <cell r="CG181">
            <v>203283.07999999993</v>
          </cell>
          <cell r="CH181">
            <v>203799.07999999993</v>
          </cell>
          <cell r="CI181">
            <v>204315.07999999993</v>
          </cell>
          <cell r="CJ181">
            <v>205211.69999999992</v>
          </cell>
        </row>
        <row r="182">
          <cell r="A182">
            <v>430419161</v>
          </cell>
          <cell r="B182" t="str">
            <v>430-41-9161</v>
          </cell>
          <cell r="C182">
            <v>2238.52</v>
          </cell>
          <cell r="D182">
            <v>2277</v>
          </cell>
          <cell r="E182">
            <v>2277</v>
          </cell>
          <cell r="F182">
            <v>2277</v>
          </cell>
          <cell r="G182">
            <v>3420.1499999999996</v>
          </cell>
          <cell r="H182">
            <v>2280.7199999999998</v>
          </cell>
          <cell r="I182">
            <v>2280.7199999999998</v>
          </cell>
          <cell r="J182">
            <v>2280.7199999999998</v>
          </cell>
          <cell r="K182">
            <v>2280.7199999999998</v>
          </cell>
          <cell r="L182">
            <v>3421.08</v>
          </cell>
          <cell r="M182">
            <v>2280.7199999999998</v>
          </cell>
          <cell r="N182">
            <v>2280.7199999999998</v>
          </cell>
          <cell r="O182">
            <v>2280.7199999999998</v>
          </cell>
          <cell r="P182">
            <v>2280.7199999999998</v>
          </cell>
          <cell r="Q182">
            <v>2280.7199999999998</v>
          </cell>
          <cell r="R182">
            <v>3424.7699999999995</v>
          </cell>
          <cell r="S182">
            <v>2295.48</v>
          </cell>
          <cell r="T182">
            <v>2295.48</v>
          </cell>
          <cell r="U182">
            <v>2295.48</v>
          </cell>
          <cell r="V182">
            <v>2295.48</v>
          </cell>
          <cell r="W182">
            <v>2295.48</v>
          </cell>
          <cell r="X182">
            <v>3443.2200000000003</v>
          </cell>
          <cell r="Y182">
            <v>2295.48</v>
          </cell>
          <cell r="Z182">
            <v>2295.48</v>
          </cell>
          <cell r="AA182">
            <v>2328.2799999999997</v>
          </cell>
          <cell r="AB182">
            <v>2361.08</v>
          </cell>
          <cell r="AC182">
            <v>2361.08</v>
          </cell>
          <cell r="AD182">
            <v>3543</v>
          </cell>
          <cell r="AE182">
            <v>2366.6</v>
          </cell>
          <cell r="AF182">
            <v>2366.6</v>
          </cell>
          <cell r="AG182">
            <v>2366.6</v>
          </cell>
          <cell r="AH182">
            <v>2366.6</v>
          </cell>
          <cell r="AI182">
            <v>3549.8999999999996</v>
          </cell>
          <cell r="AJ182">
            <v>2366.6</v>
          </cell>
          <cell r="AK182">
            <v>2366.6</v>
          </cell>
          <cell r="AL182">
            <v>2366.6</v>
          </cell>
          <cell r="AM182">
            <v>2366.6</v>
          </cell>
          <cell r="AN182">
            <v>2401.48</v>
          </cell>
          <cell r="AO182">
            <v>3602.2200000000003</v>
          </cell>
          <cell r="AP182">
            <v>2402.87</v>
          </cell>
          <cell r="AQ182">
            <v>2407.04</v>
          </cell>
          <cell r="AR182">
            <v>2407.04</v>
          </cell>
          <cell r="AS182">
            <v>2407.04</v>
          </cell>
          <cell r="AT182">
            <v>3610.56</v>
          </cell>
          <cell r="AU182">
            <v>2407.04</v>
          </cell>
          <cell r="AV182">
            <v>2407.04</v>
          </cell>
          <cell r="AW182">
            <v>2407.04</v>
          </cell>
          <cell r="AX182">
            <v>2407.04</v>
          </cell>
          <cell r="AY182">
            <v>2407.04</v>
          </cell>
          <cell r="AZ182">
            <v>2407.04</v>
          </cell>
          <cell r="BA182">
            <v>3610.56</v>
          </cell>
          <cell r="BB182">
            <v>2408.42</v>
          </cell>
          <cell r="BC182">
            <v>2412.56</v>
          </cell>
          <cell r="BD182">
            <v>2412.56</v>
          </cell>
          <cell r="BE182">
            <v>2412.56</v>
          </cell>
          <cell r="BF182">
            <v>3618.84</v>
          </cell>
          <cell r="BG182">
            <v>2412.56</v>
          </cell>
          <cell r="BH182">
            <v>2412.56</v>
          </cell>
          <cell r="BI182">
            <v>2412.56</v>
          </cell>
          <cell r="BJ182">
            <v>2412.56</v>
          </cell>
          <cell r="BK182">
            <v>60</v>
          </cell>
          <cell r="BL182">
            <v>90211.20000000007</v>
          </cell>
          <cell r="BM182">
            <v>90335.680000000066</v>
          </cell>
          <cell r="BN182">
            <v>91660.900000000067</v>
          </cell>
          <cell r="BO182">
            <v>91786.770000000048</v>
          </cell>
          <cell r="BP182">
            <v>90773.660000000018</v>
          </cell>
          <cell r="BQ182">
            <v>90899.98000000001</v>
          </cell>
          <cell r="BR182">
            <v>91026.3</v>
          </cell>
          <cell r="BS182">
            <v>92356.139999999985</v>
          </cell>
          <cell r="BT182">
            <v>92482.459999999977</v>
          </cell>
          <cell r="BU182">
            <v>91468.419999999955</v>
          </cell>
          <cell r="BV182">
            <v>91594.739999999947</v>
          </cell>
          <cell r="BW182">
            <v>91721.059999999939</v>
          </cell>
          <cell r="BX182">
            <v>91847.379999999932</v>
          </cell>
          <cell r="BY182">
            <v>91973.699999999939</v>
          </cell>
          <cell r="BZ182">
            <v>93303.539999999935</v>
          </cell>
          <cell r="CA182">
            <v>92287.189999999944</v>
          </cell>
          <cell r="CB182">
            <v>92404.269999999946</v>
          </cell>
          <cell r="CC182">
            <v>92521.349999999948</v>
          </cell>
          <cell r="CD182">
            <v>92638.429999999949</v>
          </cell>
          <cell r="CE182">
            <v>93961.78999999995</v>
          </cell>
          <cell r="CF182">
            <v>94078.869999999952</v>
          </cell>
          <cell r="CG182">
            <v>93048.209999999963</v>
          </cell>
          <cell r="CH182">
            <v>93165.289999999964</v>
          </cell>
          <cell r="CI182">
            <v>93282.369999999981</v>
          </cell>
          <cell r="CJ182">
            <v>94078.869999999952</v>
          </cell>
        </row>
        <row r="183">
          <cell r="A183">
            <v>430431727</v>
          </cell>
          <cell r="B183" t="str">
            <v>430-43-1727</v>
          </cell>
          <cell r="C183">
            <v>5196.2199999999993</v>
          </cell>
          <cell r="D183">
            <v>5275</v>
          </cell>
          <cell r="E183">
            <v>5275</v>
          </cell>
          <cell r="F183">
            <v>5275</v>
          </cell>
          <cell r="G183">
            <v>7912.5</v>
          </cell>
          <cell r="H183">
            <v>5275</v>
          </cell>
          <cell r="I183">
            <v>5275</v>
          </cell>
          <cell r="J183">
            <v>5275</v>
          </cell>
          <cell r="K183">
            <v>5275</v>
          </cell>
          <cell r="L183">
            <v>7912.5</v>
          </cell>
          <cell r="M183">
            <v>5275</v>
          </cell>
          <cell r="N183">
            <v>5275</v>
          </cell>
          <cell r="O183">
            <v>5277.76</v>
          </cell>
          <cell r="P183">
            <v>5280.52</v>
          </cell>
          <cell r="Q183">
            <v>5280.52</v>
          </cell>
          <cell r="R183">
            <v>7920.7800000000007</v>
          </cell>
          <cell r="S183">
            <v>5280.52</v>
          </cell>
          <cell r="T183">
            <v>5280.52</v>
          </cell>
          <cell r="U183">
            <v>5280.52</v>
          </cell>
          <cell r="V183">
            <v>5280.52</v>
          </cell>
          <cell r="W183">
            <v>5280.52</v>
          </cell>
          <cell r="X183">
            <v>7920.7800000000007</v>
          </cell>
          <cell r="Y183">
            <v>5280.52</v>
          </cell>
          <cell r="Z183">
            <v>5280.52</v>
          </cell>
          <cell r="AA183">
            <v>5387.7000000000007</v>
          </cell>
          <cell r="AB183">
            <v>5494.88</v>
          </cell>
          <cell r="AC183">
            <v>5494.88</v>
          </cell>
          <cell r="AD183">
            <v>8242.32</v>
          </cell>
          <cell r="AE183">
            <v>5494.88</v>
          </cell>
          <cell r="AF183">
            <v>5766.28</v>
          </cell>
          <cell r="AG183">
            <v>5766.28</v>
          </cell>
          <cell r="AH183">
            <v>5766.28</v>
          </cell>
          <cell r="AI183">
            <v>8649.42</v>
          </cell>
          <cell r="AJ183">
            <v>5766.28</v>
          </cell>
          <cell r="AK183">
            <v>5766.28</v>
          </cell>
          <cell r="AL183">
            <v>5766.28</v>
          </cell>
          <cell r="AM183">
            <v>5769.04</v>
          </cell>
          <cell r="AN183">
            <v>5942.76</v>
          </cell>
          <cell r="AO183">
            <v>8914.14</v>
          </cell>
          <cell r="AP183">
            <v>5942.76</v>
          </cell>
          <cell r="AQ183">
            <v>5942.76</v>
          </cell>
          <cell r="AR183">
            <v>5942.76</v>
          </cell>
          <cell r="AS183">
            <v>5942.76</v>
          </cell>
          <cell r="AT183">
            <v>8914.14</v>
          </cell>
          <cell r="AU183">
            <v>5942.76</v>
          </cell>
          <cell r="AV183">
            <v>5942.76</v>
          </cell>
          <cell r="AW183">
            <v>5942.76</v>
          </cell>
          <cell r="AX183">
            <v>5942.76</v>
          </cell>
          <cell r="AY183">
            <v>6033.6</v>
          </cell>
          <cell r="AZ183">
            <v>6124.44</v>
          </cell>
          <cell r="BA183">
            <v>9186.66</v>
          </cell>
          <cell r="BB183">
            <v>6124.44</v>
          </cell>
          <cell r="BC183">
            <v>6124.44</v>
          </cell>
          <cell r="BD183">
            <v>6124.44</v>
          </cell>
          <cell r="BE183">
            <v>6124.44</v>
          </cell>
          <cell r="BF183">
            <v>9186.66</v>
          </cell>
          <cell r="BG183">
            <v>6124.44</v>
          </cell>
          <cell r="BH183">
            <v>6124.4400000000005</v>
          </cell>
          <cell r="BI183">
            <v>6124.44</v>
          </cell>
          <cell r="BJ183">
            <v>6124.44</v>
          </cell>
          <cell r="BK183">
            <v>60</v>
          </cell>
          <cell r="BL183">
            <v>211074.80000000008</v>
          </cell>
          <cell r="BM183">
            <v>211742.56000000008</v>
          </cell>
          <cell r="BN183">
            <v>215381.70000000007</v>
          </cell>
          <cell r="BO183">
            <v>216049.46000000008</v>
          </cell>
          <cell r="BP183">
            <v>214079.72000000009</v>
          </cell>
          <cell r="BQ183">
            <v>214747.4800000001</v>
          </cell>
          <cell r="BR183">
            <v>215415.24000000011</v>
          </cell>
          <cell r="BS183">
            <v>219054.38000000012</v>
          </cell>
          <cell r="BT183">
            <v>219722.14000000013</v>
          </cell>
          <cell r="BU183">
            <v>217752.40000000014</v>
          </cell>
          <cell r="BV183">
            <v>218420.16000000015</v>
          </cell>
          <cell r="BW183">
            <v>219087.92000000016</v>
          </cell>
          <cell r="BX183">
            <v>219843.76000000015</v>
          </cell>
          <cell r="BY183">
            <v>220687.68000000014</v>
          </cell>
          <cell r="BZ183">
            <v>224593.82000000012</v>
          </cell>
          <cell r="CA183">
            <v>222797.4800000001</v>
          </cell>
          <cell r="CB183">
            <v>223641.40000000008</v>
          </cell>
          <cell r="CC183">
            <v>224485.32000000007</v>
          </cell>
          <cell r="CD183">
            <v>225329.24000000005</v>
          </cell>
          <cell r="CE183">
            <v>229235.38000000003</v>
          </cell>
          <cell r="CF183">
            <v>230079.30000000002</v>
          </cell>
          <cell r="CG183">
            <v>228282.96000000005</v>
          </cell>
          <cell r="CH183">
            <v>229126.88000000003</v>
          </cell>
          <cell r="CI183">
            <v>229970.80000000002</v>
          </cell>
          <cell r="CJ183">
            <v>230079.30000000002</v>
          </cell>
        </row>
        <row r="184">
          <cell r="A184">
            <v>430432089</v>
          </cell>
          <cell r="B184" t="str">
            <v>430-43-2089</v>
          </cell>
          <cell r="C184">
            <v>3153.14</v>
          </cell>
          <cell r="D184">
            <v>3199.68</v>
          </cell>
          <cell r="E184">
            <v>3199.68</v>
          </cell>
          <cell r="F184">
            <v>3199.68</v>
          </cell>
          <cell r="G184">
            <v>4799.5199999999995</v>
          </cell>
          <cell r="H184">
            <v>3199.68</v>
          </cell>
          <cell r="I184">
            <v>3199.68</v>
          </cell>
          <cell r="J184">
            <v>3199.68</v>
          </cell>
          <cell r="K184">
            <v>3199.68</v>
          </cell>
          <cell r="L184">
            <v>4801.38</v>
          </cell>
          <cell r="M184">
            <v>3203.4</v>
          </cell>
          <cell r="N184">
            <v>3203.4</v>
          </cell>
          <cell r="O184">
            <v>3203.4</v>
          </cell>
          <cell r="P184">
            <v>3203.4</v>
          </cell>
          <cell r="Q184">
            <v>3203.4</v>
          </cell>
          <cell r="R184">
            <v>6299.58</v>
          </cell>
          <cell r="S184">
            <v>4199.72</v>
          </cell>
          <cell r="T184">
            <v>4199.72</v>
          </cell>
          <cell r="U184">
            <v>4199.72</v>
          </cell>
          <cell r="V184">
            <v>4199.72</v>
          </cell>
          <cell r="W184">
            <v>4199.72</v>
          </cell>
          <cell r="X184">
            <v>6301.42</v>
          </cell>
          <cell r="Y184">
            <v>4203.3999999999996</v>
          </cell>
          <cell r="Z184">
            <v>4203.3999999999996</v>
          </cell>
          <cell r="AA184">
            <v>4278.8599999999997</v>
          </cell>
          <cell r="AB184">
            <v>4354.32</v>
          </cell>
          <cell r="AC184">
            <v>4354.32</v>
          </cell>
          <cell r="AD184">
            <v>6531.48</v>
          </cell>
          <cell r="AE184">
            <v>4354.32</v>
          </cell>
          <cell r="AF184">
            <v>4354.32</v>
          </cell>
          <cell r="AG184">
            <v>4354.32</v>
          </cell>
          <cell r="AH184">
            <v>4354.32</v>
          </cell>
          <cell r="AI184">
            <v>6531.48</v>
          </cell>
          <cell r="AJ184">
            <v>4356.16</v>
          </cell>
          <cell r="AK184">
            <v>4358</v>
          </cell>
          <cell r="AL184">
            <v>4358</v>
          </cell>
          <cell r="AM184">
            <v>4358</v>
          </cell>
          <cell r="AN184">
            <v>4488.2</v>
          </cell>
          <cell r="AO184">
            <v>6732.2999999999993</v>
          </cell>
          <cell r="AP184">
            <v>4488.2</v>
          </cell>
          <cell r="AQ184">
            <v>4488.2</v>
          </cell>
          <cell r="AR184">
            <v>4488.2</v>
          </cell>
          <cell r="AS184">
            <v>4488.2</v>
          </cell>
          <cell r="AT184">
            <v>6732.2999999999993</v>
          </cell>
          <cell r="AU184">
            <v>4488.2</v>
          </cell>
          <cell r="AV184">
            <v>4490.0599999999995</v>
          </cell>
          <cell r="AW184">
            <v>4491.92</v>
          </cell>
          <cell r="AX184">
            <v>4491.92</v>
          </cell>
          <cell r="AY184">
            <v>4559.04</v>
          </cell>
          <cell r="AZ184">
            <v>4626.16</v>
          </cell>
          <cell r="BA184">
            <v>6939.24</v>
          </cell>
          <cell r="BB184">
            <v>4626.16</v>
          </cell>
          <cell r="BC184">
            <v>4626.16</v>
          </cell>
          <cell r="BD184">
            <v>4626.16</v>
          </cell>
          <cell r="BE184">
            <v>4626.16</v>
          </cell>
          <cell r="BF184">
            <v>6939.24</v>
          </cell>
          <cell r="BG184">
            <v>4626.16</v>
          </cell>
          <cell r="BH184">
            <v>4633.54</v>
          </cell>
          <cell r="BI184">
            <v>4640.92</v>
          </cell>
          <cell r="BJ184">
            <v>4640.92</v>
          </cell>
          <cell r="BK184">
            <v>60</v>
          </cell>
          <cell r="BL184">
            <v>150919.96000000002</v>
          </cell>
          <cell r="BM184">
            <v>152208.48000000001</v>
          </cell>
          <cell r="BN184">
            <v>155741.1</v>
          </cell>
          <cell r="BO184">
            <v>157029.62</v>
          </cell>
          <cell r="BP184">
            <v>156718.30000000005</v>
          </cell>
          <cell r="BQ184">
            <v>158006.82000000007</v>
          </cell>
          <cell r="BR184">
            <v>159295.34000000005</v>
          </cell>
          <cell r="BS184">
            <v>162827.96000000005</v>
          </cell>
          <cell r="BT184">
            <v>164116.48000000004</v>
          </cell>
          <cell r="BU184">
            <v>163805.16000000006</v>
          </cell>
          <cell r="BV184">
            <v>165093.68000000005</v>
          </cell>
          <cell r="BW184">
            <v>166382.20000000007</v>
          </cell>
          <cell r="BX184">
            <v>167737.84000000005</v>
          </cell>
          <cell r="BY184">
            <v>169160.60000000006</v>
          </cell>
          <cell r="BZ184">
            <v>172896.44000000006</v>
          </cell>
          <cell r="CA184">
            <v>171223.02000000005</v>
          </cell>
          <cell r="CB184">
            <v>171649.46000000002</v>
          </cell>
          <cell r="CC184">
            <v>172075.90000000002</v>
          </cell>
          <cell r="CD184">
            <v>172502.34000000003</v>
          </cell>
          <cell r="CE184">
            <v>175241.86</v>
          </cell>
          <cell r="CF184">
            <v>175668.3</v>
          </cell>
          <cell r="CG184">
            <v>174000.41999999998</v>
          </cell>
          <cell r="CH184">
            <v>174437.94</v>
          </cell>
          <cell r="CI184">
            <v>174875.46000000002</v>
          </cell>
          <cell r="CJ184">
            <v>175668.3</v>
          </cell>
        </row>
        <row r="185">
          <cell r="A185">
            <v>430439752</v>
          </cell>
          <cell r="B185" t="str">
            <v>430-43-9752</v>
          </cell>
          <cell r="C185">
            <v>2238.52</v>
          </cell>
          <cell r="D185">
            <v>2277</v>
          </cell>
          <cell r="E185">
            <v>2277</v>
          </cell>
          <cell r="F185">
            <v>2277</v>
          </cell>
          <cell r="G185">
            <v>3415.5</v>
          </cell>
          <cell r="H185">
            <v>2277</v>
          </cell>
          <cell r="I185">
            <v>2277</v>
          </cell>
          <cell r="J185">
            <v>2279.79</v>
          </cell>
          <cell r="K185">
            <v>2280.7199999999998</v>
          </cell>
          <cell r="L185">
            <v>3421.08</v>
          </cell>
          <cell r="M185">
            <v>2280.7199999999998</v>
          </cell>
          <cell r="N185">
            <v>2280.7199999999998</v>
          </cell>
          <cell r="O185">
            <v>2280.7199999999998</v>
          </cell>
          <cell r="P185">
            <v>2280.7199999999998</v>
          </cell>
          <cell r="Q185">
            <v>2280.7199999999998</v>
          </cell>
          <cell r="R185">
            <v>3421.08</v>
          </cell>
          <cell r="S185">
            <v>2280.7199999999998</v>
          </cell>
          <cell r="T185">
            <v>2280.7199999999998</v>
          </cell>
          <cell r="U185">
            <v>2280.7199999999998</v>
          </cell>
          <cell r="V185">
            <v>2291.79</v>
          </cell>
          <cell r="W185">
            <v>2295.48</v>
          </cell>
          <cell r="X185">
            <v>3443.2200000000003</v>
          </cell>
          <cell r="Y185">
            <v>2295.48</v>
          </cell>
          <cell r="Z185">
            <v>2295.48</v>
          </cell>
          <cell r="AA185">
            <v>2327.1400000000003</v>
          </cell>
          <cell r="AB185">
            <v>2358.8000000000002</v>
          </cell>
          <cell r="AC185">
            <v>2358.8000000000002</v>
          </cell>
          <cell r="AD185">
            <v>3538.2000000000003</v>
          </cell>
          <cell r="AE185">
            <v>2358.8000000000002</v>
          </cell>
          <cell r="AF185">
            <v>2358.8000000000002</v>
          </cell>
          <cell r="AG185">
            <v>2358.8000000000002</v>
          </cell>
          <cell r="AH185">
            <v>2362.94</v>
          </cell>
          <cell r="AI185">
            <v>3546.4800000000005</v>
          </cell>
          <cell r="AJ185">
            <v>2364.3200000000002</v>
          </cell>
          <cell r="AK185">
            <v>2364.3200000000002</v>
          </cell>
          <cell r="AL185">
            <v>2364.3200000000002</v>
          </cell>
          <cell r="AM185">
            <v>2364.3200000000002</v>
          </cell>
          <cell r="AN185">
            <v>2434.08</v>
          </cell>
          <cell r="AO185">
            <v>3651.12</v>
          </cell>
          <cell r="AP185">
            <v>2434.08</v>
          </cell>
          <cell r="AQ185">
            <v>2434.08</v>
          </cell>
          <cell r="AR185">
            <v>2434.08</v>
          </cell>
          <cell r="AS185">
            <v>2434.08</v>
          </cell>
          <cell r="AT185">
            <v>3658.0699999999997</v>
          </cell>
          <cell r="AU185">
            <v>2439.64</v>
          </cell>
          <cell r="AV185">
            <v>2439.64</v>
          </cell>
          <cell r="AW185">
            <v>2439.64</v>
          </cell>
          <cell r="AX185">
            <v>2439.64</v>
          </cell>
          <cell r="AY185">
            <v>2470.1799999999998</v>
          </cell>
          <cell r="AZ185">
            <v>2500.7199999999998</v>
          </cell>
          <cell r="BA185">
            <v>3751.08</v>
          </cell>
          <cell r="BB185">
            <v>2500.7199999999998</v>
          </cell>
          <cell r="BC185">
            <v>2500.7199999999998</v>
          </cell>
          <cell r="BD185">
            <v>2500.7199999999998</v>
          </cell>
          <cell r="BE185">
            <v>2500.7199999999998</v>
          </cell>
          <cell r="BF185">
            <v>3757.9799999999996</v>
          </cell>
          <cell r="BG185">
            <v>2506.2399999999998</v>
          </cell>
          <cell r="BH185">
            <v>2506.2399999999998</v>
          </cell>
          <cell r="BI185">
            <v>2506.2399999999998</v>
          </cell>
          <cell r="BJ185">
            <v>2506.2399999999998</v>
          </cell>
          <cell r="BK185">
            <v>60</v>
          </cell>
          <cell r="BL185">
            <v>90096.420000000071</v>
          </cell>
          <cell r="BM185">
            <v>90253.500000000058</v>
          </cell>
          <cell r="BN185">
            <v>91627.620000000054</v>
          </cell>
          <cell r="BO185">
            <v>91784.700000000055</v>
          </cell>
          <cell r="BP185">
            <v>90803.280000000057</v>
          </cell>
          <cell r="BQ185">
            <v>90960.360000000059</v>
          </cell>
          <cell r="BR185">
            <v>91117.440000000061</v>
          </cell>
          <cell r="BS185">
            <v>92495.720000000059</v>
          </cell>
          <cell r="BT185">
            <v>92654.640000000029</v>
          </cell>
          <cell r="BU185">
            <v>91673.200000000012</v>
          </cell>
          <cell r="BV185">
            <v>91832.12000000001</v>
          </cell>
          <cell r="BW185">
            <v>91991.040000000008</v>
          </cell>
          <cell r="BX185">
            <v>92180.5</v>
          </cell>
          <cell r="BY185">
            <v>92400.5</v>
          </cell>
          <cell r="BZ185">
            <v>93870.86</v>
          </cell>
          <cell r="CA185">
            <v>92950.500000000015</v>
          </cell>
          <cell r="CB185">
            <v>93170.500000000015</v>
          </cell>
          <cell r="CC185">
            <v>93390.500000000015</v>
          </cell>
          <cell r="CD185">
            <v>93610.500000000015</v>
          </cell>
          <cell r="CE185">
            <v>95076.69</v>
          </cell>
          <cell r="CF185">
            <v>95287.450000000012</v>
          </cell>
          <cell r="CG185">
            <v>94350.470000000016</v>
          </cell>
          <cell r="CH185">
            <v>94561.230000000025</v>
          </cell>
          <cell r="CI185">
            <v>94771.990000000034</v>
          </cell>
          <cell r="CJ185">
            <v>95287.450000000012</v>
          </cell>
        </row>
        <row r="186">
          <cell r="A186">
            <v>430452792</v>
          </cell>
          <cell r="B186" t="str">
            <v>430-45-2792</v>
          </cell>
          <cell r="C186">
            <v>3042.6800000000003</v>
          </cell>
          <cell r="D186">
            <v>3062.96</v>
          </cell>
          <cell r="E186">
            <v>2988.3599999999997</v>
          </cell>
          <cell r="F186">
            <v>3381.95</v>
          </cell>
          <cell r="G186">
            <v>5005.34</v>
          </cell>
          <cell r="H186">
            <v>2984.3900000000003</v>
          </cell>
          <cell r="I186">
            <v>3087.75</v>
          </cell>
          <cell r="J186">
            <v>3203.05</v>
          </cell>
          <cell r="K186">
            <v>2916.8</v>
          </cell>
          <cell r="L186">
            <v>4802.57</v>
          </cell>
          <cell r="M186">
            <v>2562.96</v>
          </cell>
          <cell r="N186">
            <v>2435.7399999999998</v>
          </cell>
          <cell r="O186">
            <v>2308.52</v>
          </cell>
          <cell r="P186">
            <v>2574.0299999999997</v>
          </cell>
          <cell r="Q186">
            <v>2577.7199999999998</v>
          </cell>
          <cell r="R186">
            <v>3866.58</v>
          </cell>
          <cell r="S186">
            <v>2577.7199999999998</v>
          </cell>
          <cell r="T186">
            <v>2450.5</v>
          </cell>
          <cell r="U186">
            <v>2450.5</v>
          </cell>
          <cell r="V186">
            <v>2577.7199999999998</v>
          </cell>
          <cell r="W186">
            <v>2450.5</v>
          </cell>
          <cell r="X186">
            <v>3866.58</v>
          </cell>
          <cell r="Y186">
            <v>2450.5</v>
          </cell>
          <cell r="Z186">
            <v>2323.2799999999997</v>
          </cell>
          <cell r="AA186">
            <v>2374.16</v>
          </cell>
          <cell r="AB186">
            <v>2551.31</v>
          </cell>
          <cell r="AC186">
            <v>2552.69</v>
          </cell>
          <cell r="AD186">
            <v>4027.5</v>
          </cell>
          <cell r="AE186">
            <v>2685</v>
          </cell>
          <cell r="AF186">
            <v>2685</v>
          </cell>
          <cell r="AG186">
            <v>2751.1400000000003</v>
          </cell>
          <cell r="AH186">
            <v>2817.28</v>
          </cell>
          <cell r="AI186">
            <v>4225.92</v>
          </cell>
          <cell r="AJ186">
            <v>2817.28</v>
          </cell>
          <cell r="AK186">
            <v>2817.28</v>
          </cell>
          <cell r="AL186">
            <v>2817.28</v>
          </cell>
          <cell r="AM186">
            <v>2817.28</v>
          </cell>
          <cell r="AN186">
            <v>2911.73</v>
          </cell>
          <cell r="AO186">
            <v>4369.68</v>
          </cell>
          <cell r="AP186">
            <v>2913.12</v>
          </cell>
          <cell r="AQ186">
            <v>2913.12</v>
          </cell>
          <cell r="AR186">
            <v>2913.12</v>
          </cell>
          <cell r="AS186">
            <v>2913.12</v>
          </cell>
          <cell r="AT186">
            <v>4369.68</v>
          </cell>
          <cell r="AU186">
            <v>2913.12</v>
          </cell>
          <cell r="AV186">
            <v>2913.12</v>
          </cell>
          <cell r="AW186">
            <v>2913.12</v>
          </cell>
          <cell r="AX186">
            <v>2913.12</v>
          </cell>
          <cell r="AY186">
            <v>2957.6</v>
          </cell>
          <cell r="AZ186">
            <v>3006.2200000000003</v>
          </cell>
          <cell r="BA186">
            <v>4511.3999999999996</v>
          </cell>
          <cell r="BB186">
            <v>3007.6</v>
          </cell>
          <cell r="BC186">
            <v>3082.71</v>
          </cell>
          <cell r="BD186">
            <v>3059.68</v>
          </cell>
          <cell r="BE186">
            <v>3059.68</v>
          </cell>
          <cell r="BF186">
            <v>4589.5199999999995</v>
          </cell>
          <cell r="BG186">
            <v>3059.68</v>
          </cell>
          <cell r="BH186">
            <v>3059.6800000000003</v>
          </cell>
          <cell r="BI186">
            <v>3059.68</v>
          </cell>
          <cell r="BJ186">
            <v>3059.68</v>
          </cell>
          <cell r="BK186">
            <v>60</v>
          </cell>
          <cell r="BL186">
            <v>106845.13999999998</v>
          </cell>
          <cell r="BM186">
            <v>106693.90999999999</v>
          </cell>
          <cell r="BN186">
            <v>108075.22999999998</v>
          </cell>
          <cell r="BO186">
            <v>107606.39999999999</v>
          </cell>
          <cell r="BP186">
            <v>105514.18</v>
          </cell>
          <cell r="BQ186">
            <v>105442.90999999997</v>
          </cell>
          <cell r="BR186">
            <v>105268.27999999997</v>
          </cell>
          <cell r="BS186">
            <v>106434.90999999997</v>
          </cell>
          <cell r="BT186">
            <v>106431.22999999995</v>
          </cell>
          <cell r="BU186">
            <v>104541.77999999994</v>
          </cell>
          <cell r="BV186">
            <v>104891.93999999994</v>
          </cell>
          <cell r="BW186">
            <v>105369.31999999995</v>
          </cell>
          <cell r="BX186">
            <v>106018.39999999997</v>
          </cell>
          <cell r="BY186">
            <v>106450.58999999997</v>
          </cell>
          <cell r="BZ186">
            <v>108384.26999999993</v>
          </cell>
          <cell r="CA186">
            <v>107525.28999999995</v>
          </cell>
          <cell r="CB186">
            <v>108030.27999999998</v>
          </cell>
          <cell r="CC186">
            <v>108639.45999999998</v>
          </cell>
          <cell r="CD186">
            <v>109248.63999999997</v>
          </cell>
          <cell r="CE186">
            <v>111260.44</v>
          </cell>
          <cell r="CF186">
            <v>111869.62</v>
          </cell>
          <cell r="CG186">
            <v>111062.71999999997</v>
          </cell>
          <cell r="CH186">
            <v>111671.9</v>
          </cell>
          <cell r="CI186">
            <v>112408.29999999999</v>
          </cell>
          <cell r="CJ186">
            <v>112408.29999999999</v>
          </cell>
        </row>
        <row r="187">
          <cell r="A187">
            <v>430476312</v>
          </cell>
          <cell r="B187" t="str">
            <v>430-47-6312</v>
          </cell>
          <cell r="C187">
            <v>4392.9400000000005</v>
          </cell>
          <cell r="D187">
            <v>4456</v>
          </cell>
          <cell r="E187">
            <v>4456</v>
          </cell>
          <cell r="F187">
            <v>4456</v>
          </cell>
          <cell r="G187">
            <v>6684</v>
          </cell>
          <cell r="H187">
            <v>4456</v>
          </cell>
          <cell r="I187">
            <v>4456</v>
          </cell>
          <cell r="J187">
            <v>4456</v>
          </cell>
          <cell r="K187">
            <v>4456</v>
          </cell>
          <cell r="L187">
            <v>6686.76</v>
          </cell>
          <cell r="M187">
            <v>4461.5200000000004</v>
          </cell>
          <cell r="N187">
            <v>4461.5200000000004</v>
          </cell>
          <cell r="O187">
            <v>4461.5200000000004</v>
          </cell>
          <cell r="P187">
            <v>4461.5200000000004</v>
          </cell>
          <cell r="Q187">
            <v>4461.5200000000004</v>
          </cell>
          <cell r="R187">
            <v>6692.2800000000007</v>
          </cell>
          <cell r="S187">
            <v>4461.5200000000004</v>
          </cell>
          <cell r="T187">
            <v>4461.5200000000004</v>
          </cell>
          <cell r="U187">
            <v>4461.5200000000004</v>
          </cell>
          <cell r="V187">
            <v>4461.5200000000004</v>
          </cell>
          <cell r="W187">
            <v>4461.5200000000004</v>
          </cell>
          <cell r="X187">
            <v>6695.06</v>
          </cell>
          <cell r="Y187">
            <v>4467.08</v>
          </cell>
          <cell r="Z187">
            <v>4467.08</v>
          </cell>
          <cell r="AA187">
            <v>4564.4799999999996</v>
          </cell>
          <cell r="AB187">
            <v>4661.88</v>
          </cell>
          <cell r="AC187">
            <v>4661.88</v>
          </cell>
          <cell r="AD187">
            <v>6992.82</v>
          </cell>
          <cell r="AE187">
            <v>4661.88</v>
          </cell>
          <cell r="AF187">
            <v>4661.88</v>
          </cell>
          <cell r="AG187">
            <v>4661.88</v>
          </cell>
          <cell r="AH187">
            <v>4661.88</v>
          </cell>
          <cell r="AI187">
            <v>6992.82</v>
          </cell>
          <cell r="AJ187">
            <v>4664.6399999999994</v>
          </cell>
          <cell r="AK187">
            <v>4667.3999999999996</v>
          </cell>
          <cell r="AL187">
            <v>4667.3999999999996</v>
          </cell>
          <cell r="AM187">
            <v>4667.3999999999996</v>
          </cell>
          <cell r="AN187">
            <v>4803.08</v>
          </cell>
          <cell r="AO187">
            <v>7204.62</v>
          </cell>
          <cell r="AP187">
            <v>4803.08</v>
          </cell>
          <cell r="AQ187">
            <v>4803.08</v>
          </cell>
          <cell r="AR187">
            <v>4803.08</v>
          </cell>
          <cell r="AS187">
            <v>4803.08</v>
          </cell>
          <cell r="AT187">
            <v>7204.62</v>
          </cell>
          <cell r="AU187">
            <v>4803.08</v>
          </cell>
          <cell r="AV187">
            <v>4805.84</v>
          </cell>
          <cell r="AW187">
            <v>4808.6000000000004</v>
          </cell>
          <cell r="AX187">
            <v>4808.6000000000004</v>
          </cell>
          <cell r="AY187">
            <v>4878.4799999999996</v>
          </cell>
          <cell r="AZ187">
            <v>4948.3599999999997</v>
          </cell>
          <cell r="BA187">
            <v>7422.5399999999991</v>
          </cell>
          <cell r="BB187">
            <v>4948.3599999999997</v>
          </cell>
          <cell r="BC187">
            <v>4948.3599999999997</v>
          </cell>
          <cell r="BD187">
            <v>4948.3599999999997</v>
          </cell>
          <cell r="BE187">
            <v>4948.3599999999997</v>
          </cell>
          <cell r="BF187">
            <v>7422.5399999999991</v>
          </cell>
          <cell r="BG187">
            <v>4948.3599999999997</v>
          </cell>
          <cell r="BH187">
            <v>4951.1399999999994</v>
          </cell>
          <cell r="BI187">
            <v>4953.92</v>
          </cell>
          <cell r="BJ187">
            <v>4953.92</v>
          </cell>
          <cell r="BK187">
            <v>60</v>
          </cell>
          <cell r="BL187">
            <v>176687.70000000004</v>
          </cell>
          <cell r="BM187">
            <v>177034.78000000003</v>
          </cell>
          <cell r="BN187">
            <v>179783.40000000002</v>
          </cell>
          <cell r="BO187">
            <v>180130.48</v>
          </cell>
          <cell r="BP187">
            <v>178249.56</v>
          </cell>
          <cell r="BQ187">
            <v>178596.63999999998</v>
          </cell>
          <cell r="BR187">
            <v>178943.71999999997</v>
          </cell>
          <cell r="BS187">
            <v>181692.33999999997</v>
          </cell>
          <cell r="BT187">
            <v>182039.41999999995</v>
          </cell>
          <cell r="BU187">
            <v>180158.49999999997</v>
          </cell>
          <cell r="BV187">
            <v>180505.57999999996</v>
          </cell>
          <cell r="BW187">
            <v>180852.65999999997</v>
          </cell>
          <cell r="BX187">
            <v>181269.61999999997</v>
          </cell>
          <cell r="BY187">
            <v>181756.45999999993</v>
          </cell>
          <cell r="BZ187">
            <v>184717.47999999995</v>
          </cell>
          <cell r="CA187">
            <v>182973.55999999997</v>
          </cell>
          <cell r="CB187">
            <v>183460.39999999994</v>
          </cell>
          <cell r="CC187">
            <v>183947.23999999993</v>
          </cell>
          <cell r="CD187">
            <v>184434.07999999993</v>
          </cell>
          <cell r="CE187">
            <v>187395.09999999995</v>
          </cell>
          <cell r="CF187">
            <v>187881.93999999992</v>
          </cell>
          <cell r="CG187">
            <v>186138.0199999999</v>
          </cell>
          <cell r="CH187">
            <v>186624.85999999996</v>
          </cell>
          <cell r="CI187">
            <v>187111.69999999995</v>
          </cell>
          <cell r="CJ187">
            <v>187881.93999999992</v>
          </cell>
        </row>
        <row r="188">
          <cell r="A188">
            <v>430510946</v>
          </cell>
          <cell r="B188" t="str">
            <v>430-51-0946</v>
          </cell>
          <cell r="C188">
            <v>3101.96</v>
          </cell>
          <cell r="D188">
            <v>3147.24</v>
          </cell>
          <cell r="E188">
            <v>3147.24</v>
          </cell>
          <cell r="F188">
            <v>3147.24</v>
          </cell>
          <cell r="G188">
            <v>4720.8599999999997</v>
          </cell>
          <cell r="H188">
            <v>3147.24</v>
          </cell>
          <cell r="I188">
            <v>3150.02</v>
          </cell>
          <cell r="J188">
            <v>3152.8</v>
          </cell>
          <cell r="K188">
            <v>3152.8</v>
          </cell>
          <cell r="L188">
            <v>4729.2000000000007</v>
          </cell>
          <cell r="M188">
            <v>3152.8</v>
          </cell>
          <cell r="N188">
            <v>3152.8</v>
          </cell>
          <cell r="O188">
            <v>3152.8</v>
          </cell>
          <cell r="P188">
            <v>3152.8</v>
          </cell>
          <cell r="Q188">
            <v>3152.8</v>
          </cell>
          <cell r="R188">
            <v>4729.2000000000007</v>
          </cell>
          <cell r="S188">
            <v>3152.8</v>
          </cell>
          <cell r="T188">
            <v>3152.8</v>
          </cell>
          <cell r="U188">
            <v>3155.5600000000004</v>
          </cell>
          <cell r="V188">
            <v>3158.32</v>
          </cell>
          <cell r="W188">
            <v>3158.32</v>
          </cell>
          <cell r="X188">
            <v>4737.4800000000005</v>
          </cell>
          <cell r="Y188">
            <v>3158.32</v>
          </cell>
          <cell r="Z188">
            <v>3158.32</v>
          </cell>
          <cell r="AA188">
            <v>3220.46</v>
          </cell>
          <cell r="AB188">
            <v>3282.6</v>
          </cell>
          <cell r="AC188">
            <v>1019.6400000000001</v>
          </cell>
          <cell r="AD188">
            <v>4923.8999999999996</v>
          </cell>
          <cell r="AE188">
            <v>3282.6</v>
          </cell>
          <cell r="AF188">
            <v>3282.6</v>
          </cell>
          <cell r="AG188">
            <v>3285.38</v>
          </cell>
          <cell r="AH188">
            <v>3288.16</v>
          </cell>
          <cell r="AI188">
            <v>4932.24</v>
          </cell>
          <cell r="AJ188">
            <v>3288.16</v>
          </cell>
          <cell r="AK188">
            <v>3288.16</v>
          </cell>
          <cell r="AL188">
            <v>3288.16</v>
          </cell>
          <cell r="AM188">
            <v>3288.16</v>
          </cell>
          <cell r="AN188">
            <v>3385.08</v>
          </cell>
          <cell r="AO188">
            <v>5077.62</v>
          </cell>
          <cell r="AP188">
            <v>3385.08</v>
          </cell>
          <cell r="AQ188">
            <v>3385.08</v>
          </cell>
          <cell r="AR188">
            <v>3385.08</v>
          </cell>
          <cell r="AS188">
            <v>3387.84</v>
          </cell>
          <cell r="AT188">
            <v>5085.8999999999996</v>
          </cell>
          <cell r="AU188">
            <v>3390.6</v>
          </cell>
          <cell r="AV188">
            <v>3390.6</v>
          </cell>
          <cell r="AW188">
            <v>3390.6</v>
          </cell>
          <cell r="AX188">
            <v>3390.6</v>
          </cell>
          <cell r="AY188">
            <v>3440.56</v>
          </cell>
          <cell r="AZ188">
            <v>3490.52</v>
          </cell>
          <cell r="BA188">
            <v>5235.78</v>
          </cell>
          <cell r="BB188">
            <v>3490.52</v>
          </cell>
          <cell r="BC188">
            <v>3490.52</v>
          </cell>
          <cell r="BD188">
            <v>3490.52</v>
          </cell>
          <cell r="BE188">
            <v>3493.3</v>
          </cell>
          <cell r="BF188">
            <v>5244.12</v>
          </cell>
          <cell r="BG188">
            <v>3496.08</v>
          </cell>
          <cell r="BH188">
            <v>3496.08</v>
          </cell>
          <cell r="BI188">
            <v>3496.08</v>
          </cell>
          <cell r="BJ188">
            <v>3496.08</v>
          </cell>
          <cell r="BK188">
            <v>60</v>
          </cell>
          <cell r="BL188">
            <v>122489.98000000007</v>
          </cell>
          <cell r="BM188">
            <v>122727.82000000007</v>
          </cell>
          <cell r="BN188">
            <v>124658.20000000006</v>
          </cell>
          <cell r="BO188">
            <v>124896.04000000005</v>
          </cell>
          <cell r="BP188">
            <v>123560.26000000004</v>
          </cell>
          <cell r="BQ188">
            <v>123798.10000000003</v>
          </cell>
          <cell r="BR188">
            <v>124035.92000000004</v>
          </cell>
          <cell r="BS188">
            <v>125969.02000000003</v>
          </cell>
          <cell r="BT188">
            <v>126206.82000000004</v>
          </cell>
          <cell r="BU188">
            <v>124868.22000000003</v>
          </cell>
          <cell r="BV188">
            <v>125106.02000000003</v>
          </cell>
          <cell r="BW188">
            <v>125343.82000000004</v>
          </cell>
          <cell r="BX188">
            <v>125631.58000000003</v>
          </cell>
          <cell r="BY188">
            <v>125969.30000000002</v>
          </cell>
          <cell r="BZ188">
            <v>128052.28000000001</v>
          </cell>
          <cell r="CA188">
            <v>126813.60000000002</v>
          </cell>
          <cell r="CB188">
            <v>127151.32000000002</v>
          </cell>
          <cell r="CC188">
            <v>127489.04000000002</v>
          </cell>
          <cell r="CD188">
            <v>127826.78000000003</v>
          </cell>
          <cell r="CE188">
            <v>129912.58000000003</v>
          </cell>
          <cell r="CF188">
            <v>130250.34000000003</v>
          </cell>
          <cell r="CG188">
            <v>129008.94000000003</v>
          </cell>
          <cell r="CH188">
            <v>129346.70000000006</v>
          </cell>
          <cell r="CI188">
            <v>129684.46000000006</v>
          </cell>
          <cell r="CJ188">
            <v>130250.34000000003</v>
          </cell>
        </row>
        <row r="189">
          <cell r="A189">
            <v>430517429</v>
          </cell>
          <cell r="B189" t="str">
            <v>430-51-7429</v>
          </cell>
          <cell r="C189">
            <v>2637.13</v>
          </cell>
          <cell r="D189">
            <v>2769.84</v>
          </cell>
          <cell r="E189">
            <v>2401.02</v>
          </cell>
          <cell r="F189">
            <v>2838.81</v>
          </cell>
          <cell r="G189">
            <v>4479.37</v>
          </cell>
          <cell r="H189">
            <v>2309.56</v>
          </cell>
          <cell r="I189">
            <v>2222.56</v>
          </cell>
          <cell r="J189">
            <v>2396.56</v>
          </cell>
          <cell r="K189">
            <v>2918.56</v>
          </cell>
          <cell r="L189">
            <v>3507.84</v>
          </cell>
          <cell r="M189">
            <v>2331.31</v>
          </cell>
          <cell r="N189">
            <v>2222.56</v>
          </cell>
          <cell r="O189">
            <v>2338.56</v>
          </cell>
          <cell r="P189">
            <v>2222.56</v>
          </cell>
          <cell r="Q189">
            <v>2226.25</v>
          </cell>
          <cell r="R189">
            <v>3529.9800000000005</v>
          </cell>
          <cell r="S189">
            <v>2353.3200000000002</v>
          </cell>
          <cell r="T189">
            <v>2353.3200000000002</v>
          </cell>
          <cell r="U189">
            <v>2353.3200000000002</v>
          </cell>
          <cell r="V189">
            <v>2353.3200000000002</v>
          </cell>
          <cell r="W189">
            <v>2454.83</v>
          </cell>
          <cell r="X189">
            <v>3529.9800000000005</v>
          </cell>
          <cell r="Y189">
            <v>2353.3200000000002</v>
          </cell>
          <cell r="Z189">
            <v>2237.3200000000002</v>
          </cell>
          <cell r="AA189">
            <v>2167.7199999999998</v>
          </cell>
          <cell r="AB189">
            <v>2325.48</v>
          </cell>
          <cell r="AC189">
            <v>2447.5</v>
          </cell>
          <cell r="AD189">
            <v>3669.92</v>
          </cell>
          <cell r="AE189">
            <v>2451.64</v>
          </cell>
          <cell r="AF189">
            <v>2451.64</v>
          </cell>
          <cell r="AG189">
            <v>2451.64</v>
          </cell>
          <cell r="AH189">
            <v>2451.64</v>
          </cell>
          <cell r="AI189">
            <v>3677.46</v>
          </cell>
          <cell r="AJ189">
            <v>2451.64</v>
          </cell>
          <cell r="AK189">
            <v>2444.1</v>
          </cell>
          <cell r="AL189">
            <v>2451.64</v>
          </cell>
          <cell r="AM189">
            <v>2451.64</v>
          </cell>
          <cell r="AN189">
            <v>2542.12</v>
          </cell>
          <cell r="AO189">
            <v>3817.3500000000004</v>
          </cell>
          <cell r="AP189">
            <v>2547.6799999999998</v>
          </cell>
          <cell r="AQ189">
            <v>2547.6799999999998</v>
          </cell>
          <cell r="AR189">
            <v>2547.6799999999998</v>
          </cell>
          <cell r="AS189">
            <v>2547.6799999999998</v>
          </cell>
          <cell r="AT189">
            <v>3821.5199999999995</v>
          </cell>
          <cell r="AU189">
            <v>2547.6799999999998</v>
          </cell>
          <cell r="AV189">
            <v>2547.6799999999998</v>
          </cell>
          <cell r="AW189">
            <v>2547.6799999999998</v>
          </cell>
          <cell r="AX189">
            <v>2547.6799999999998</v>
          </cell>
          <cell r="AY189">
            <v>2587.7399999999998</v>
          </cell>
          <cell r="AZ189">
            <v>2627.8</v>
          </cell>
          <cell r="BA189">
            <v>3945.84</v>
          </cell>
          <cell r="BB189">
            <v>2633.32</v>
          </cell>
          <cell r="BC189">
            <v>2633.32</v>
          </cell>
          <cell r="BD189">
            <v>2633.32</v>
          </cell>
          <cell r="BE189">
            <v>2633.32</v>
          </cell>
          <cell r="BF189">
            <v>3949.9800000000005</v>
          </cell>
          <cell r="BG189">
            <v>2633.32</v>
          </cell>
          <cell r="BH189">
            <v>2633.3199999999997</v>
          </cell>
          <cell r="BI189">
            <v>2633.32</v>
          </cell>
          <cell r="BJ189">
            <v>2633.32</v>
          </cell>
          <cell r="BK189">
            <v>60</v>
          </cell>
          <cell r="BL189">
            <v>94597.730000000025</v>
          </cell>
          <cell r="BM189">
            <v>94370.010000000024</v>
          </cell>
          <cell r="BN189">
            <v>95786.340000000026</v>
          </cell>
          <cell r="BO189">
            <v>95495.210000000021</v>
          </cell>
          <cell r="BP189">
            <v>93563.520000000004</v>
          </cell>
          <cell r="BQ189">
            <v>93801.64</v>
          </cell>
          <cell r="BR189">
            <v>94126.75999999998</v>
          </cell>
          <cell r="BS189">
            <v>95551.719999999987</v>
          </cell>
          <cell r="BT189">
            <v>95180.839999999967</v>
          </cell>
          <cell r="BU189">
            <v>94220.679999999964</v>
          </cell>
          <cell r="BV189">
            <v>94437.049999999945</v>
          </cell>
          <cell r="BW189">
            <v>94762.16999999994</v>
          </cell>
          <cell r="BX189">
            <v>95011.349999999948</v>
          </cell>
          <cell r="BY189">
            <v>95416.589999999953</v>
          </cell>
          <cell r="BZ189">
            <v>97136.179999999949</v>
          </cell>
          <cell r="CA189">
            <v>96239.519999999975</v>
          </cell>
          <cell r="CB189">
            <v>96519.51999999999</v>
          </cell>
          <cell r="CC189">
            <v>96799.51999999999</v>
          </cell>
          <cell r="CD189">
            <v>97079.52</v>
          </cell>
          <cell r="CE189">
            <v>98676.18</v>
          </cell>
          <cell r="CF189">
            <v>98854.670000000013</v>
          </cell>
          <cell r="CG189">
            <v>97958.010000000009</v>
          </cell>
          <cell r="CH189">
            <v>98238.010000000038</v>
          </cell>
          <cell r="CI189">
            <v>98634.010000000038</v>
          </cell>
          <cell r="CJ189">
            <v>98854.670000000013</v>
          </cell>
        </row>
        <row r="190">
          <cell r="A190">
            <v>430531632</v>
          </cell>
          <cell r="B190" t="str">
            <v>430-53-1632</v>
          </cell>
          <cell r="C190">
            <v>1809.1</v>
          </cell>
          <cell r="D190">
            <v>1902.88</v>
          </cell>
          <cell r="E190">
            <v>1920.6399999999999</v>
          </cell>
          <cell r="F190">
            <v>2019.69</v>
          </cell>
          <cell r="G190">
            <v>2915.88</v>
          </cell>
          <cell r="H190">
            <v>1881.77</v>
          </cell>
          <cell r="I190">
            <v>1884.73</v>
          </cell>
          <cell r="J190">
            <v>1973.52</v>
          </cell>
          <cell r="K190">
            <v>2011.99</v>
          </cell>
          <cell r="L190">
            <v>2915.88</v>
          </cell>
          <cell r="M190">
            <v>1943.92</v>
          </cell>
          <cell r="N190">
            <v>1943.92</v>
          </cell>
          <cell r="O190">
            <v>1943.92</v>
          </cell>
          <cell r="P190">
            <v>1943.92</v>
          </cell>
          <cell r="Q190">
            <v>1943.92</v>
          </cell>
          <cell r="R190">
            <v>2920.05</v>
          </cell>
          <cell r="S190">
            <v>1949.48</v>
          </cell>
          <cell r="T190">
            <v>1949.48</v>
          </cell>
          <cell r="U190">
            <v>1949.48</v>
          </cell>
          <cell r="V190">
            <v>1949.48</v>
          </cell>
          <cell r="W190">
            <v>1949.48</v>
          </cell>
          <cell r="X190">
            <v>2924.2200000000003</v>
          </cell>
          <cell r="Y190">
            <v>1949.48</v>
          </cell>
          <cell r="Z190">
            <v>1949.48</v>
          </cell>
          <cell r="AA190">
            <v>1987.3600000000001</v>
          </cell>
          <cell r="AB190">
            <v>2025.24</v>
          </cell>
          <cell r="AC190">
            <v>2025.24</v>
          </cell>
          <cell r="AD190">
            <v>3042</v>
          </cell>
          <cell r="AE190">
            <v>2030.76</v>
          </cell>
          <cell r="AF190">
            <v>2030.76</v>
          </cell>
          <cell r="AG190">
            <v>2030.76</v>
          </cell>
          <cell r="AH190">
            <v>2030.76</v>
          </cell>
          <cell r="AI190">
            <v>3046.14</v>
          </cell>
          <cell r="AJ190">
            <v>2030.76</v>
          </cell>
          <cell r="AK190">
            <v>2030.76</v>
          </cell>
          <cell r="AL190">
            <v>2030.76</v>
          </cell>
          <cell r="AM190">
            <v>2030.76</v>
          </cell>
          <cell r="AN190">
            <v>2094.7600000000002</v>
          </cell>
          <cell r="AO190">
            <v>3142.1400000000003</v>
          </cell>
          <cell r="AP190">
            <v>2098.9300000000003</v>
          </cell>
          <cell r="AQ190">
            <v>2100.3200000000002</v>
          </cell>
          <cell r="AR190">
            <v>2100.3200000000002</v>
          </cell>
          <cell r="AS190">
            <v>2100.3200000000002</v>
          </cell>
          <cell r="AT190">
            <v>3150.4800000000005</v>
          </cell>
          <cell r="AU190">
            <v>2100.3200000000002</v>
          </cell>
          <cell r="AV190">
            <v>2100.3200000000002</v>
          </cell>
          <cell r="AW190">
            <v>2100.3200000000002</v>
          </cell>
          <cell r="AX190">
            <v>2100.3200000000002</v>
          </cell>
          <cell r="AY190">
            <v>2131.86</v>
          </cell>
          <cell r="AZ190">
            <v>2163.4</v>
          </cell>
          <cell r="BA190">
            <v>3245.1000000000004</v>
          </cell>
          <cell r="BB190">
            <v>2167.54</v>
          </cell>
          <cell r="BC190">
            <v>2221.34</v>
          </cell>
          <cell r="BD190">
            <v>2273.7600000000002</v>
          </cell>
          <cell r="BE190">
            <v>2273.7600000000002</v>
          </cell>
          <cell r="BF190">
            <v>3410.6400000000003</v>
          </cell>
          <cell r="BG190">
            <v>2273.7600000000002</v>
          </cell>
          <cell r="BH190">
            <v>2273.7600000000002</v>
          </cell>
          <cell r="BI190">
            <v>2273.7600000000002</v>
          </cell>
          <cell r="BJ190">
            <v>2273.7600000000002</v>
          </cell>
          <cell r="BK190">
            <v>60</v>
          </cell>
          <cell r="BL190">
            <v>77009.26999999999</v>
          </cell>
          <cell r="BM190">
            <v>77201.149999999994</v>
          </cell>
          <cell r="BN190">
            <v>78422.64999999998</v>
          </cell>
          <cell r="BO190">
            <v>78501.889999999985</v>
          </cell>
          <cell r="BP190">
            <v>77686.330000000016</v>
          </cell>
          <cell r="BQ190">
            <v>77904.880000000034</v>
          </cell>
          <cell r="BR190">
            <v>78120.47000000003</v>
          </cell>
          <cell r="BS190">
            <v>79297.430000000037</v>
          </cell>
          <cell r="BT190">
            <v>79385.760000000024</v>
          </cell>
          <cell r="BU190">
            <v>78570.200000000041</v>
          </cell>
          <cell r="BV190">
            <v>78726.600000000049</v>
          </cell>
          <cell r="BW190">
            <v>78883.000000000044</v>
          </cell>
          <cell r="BX190">
            <v>79070.940000000046</v>
          </cell>
          <cell r="BY190">
            <v>79290.420000000042</v>
          </cell>
          <cell r="BZ190">
            <v>80591.600000000035</v>
          </cell>
          <cell r="CA190">
            <v>79839.090000000026</v>
          </cell>
          <cell r="CB190">
            <v>80110.950000000012</v>
          </cell>
          <cell r="CC190">
            <v>80435.23</v>
          </cell>
          <cell r="CD190">
            <v>80759.50999999998</v>
          </cell>
          <cell r="CE190">
            <v>82220.669999999984</v>
          </cell>
          <cell r="CF190">
            <v>82544.949999999968</v>
          </cell>
          <cell r="CG190">
            <v>81894.489999999962</v>
          </cell>
          <cell r="CH190">
            <v>82218.76999999996</v>
          </cell>
          <cell r="CI190">
            <v>82543.049999999959</v>
          </cell>
          <cell r="CJ190">
            <v>82544.949999999968</v>
          </cell>
        </row>
        <row r="191">
          <cell r="A191">
            <v>430536249</v>
          </cell>
          <cell r="B191" t="str">
            <v>430-53-6249</v>
          </cell>
          <cell r="C191">
            <v>2309.88</v>
          </cell>
          <cell r="D191">
            <v>2493.83</v>
          </cell>
          <cell r="E191">
            <v>2434.08</v>
          </cell>
          <cell r="F191">
            <v>2434.08</v>
          </cell>
          <cell r="G191">
            <v>3695.94</v>
          </cell>
          <cell r="H191">
            <v>2570.1099999999997</v>
          </cell>
          <cell r="I191">
            <v>2323.85</v>
          </cell>
          <cell r="J191">
            <v>2439.6</v>
          </cell>
          <cell r="K191">
            <v>2454.54</v>
          </cell>
          <cell r="L191">
            <v>3659.3999999999996</v>
          </cell>
          <cell r="M191">
            <v>2349.9899999999998</v>
          </cell>
          <cell r="N191">
            <v>2439.6</v>
          </cell>
          <cell r="O191">
            <v>2469.4700000000003</v>
          </cell>
          <cell r="P191">
            <v>2439.6</v>
          </cell>
          <cell r="Q191">
            <v>2439.6</v>
          </cell>
          <cell r="R191">
            <v>3659.3999999999996</v>
          </cell>
          <cell r="S191">
            <v>2439.6</v>
          </cell>
          <cell r="T191">
            <v>2443.77</v>
          </cell>
          <cell r="U191">
            <v>2445.16</v>
          </cell>
          <cell r="V191">
            <v>2445.16</v>
          </cell>
          <cell r="W191">
            <v>2445.16</v>
          </cell>
          <cell r="X191">
            <v>3667.74</v>
          </cell>
          <cell r="Y191">
            <v>2355.54</v>
          </cell>
          <cell r="Z191">
            <v>2445.16</v>
          </cell>
          <cell r="AA191">
            <v>2346.1400000000003</v>
          </cell>
          <cell r="AB191">
            <v>2540.7600000000002</v>
          </cell>
          <cell r="AC191">
            <v>2540.7600000000002</v>
          </cell>
          <cell r="AD191">
            <v>3811.1400000000003</v>
          </cell>
          <cell r="AE191">
            <v>2540.7600000000002</v>
          </cell>
          <cell r="AF191">
            <v>2544.9</v>
          </cell>
          <cell r="AG191">
            <v>2546.2800000000002</v>
          </cell>
          <cell r="AH191">
            <v>2538.5100000000002</v>
          </cell>
          <cell r="AI191">
            <v>3819.42</v>
          </cell>
          <cell r="AJ191">
            <v>2546.2800000000002</v>
          </cell>
          <cell r="AK191">
            <v>2546.2800000000002</v>
          </cell>
          <cell r="AL191">
            <v>2546.2800000000002</v>
          </cell>
          <cell r="AM191">
            <v>2546.2800000000002</v>
          </cell>
          <cell r="AN191">
            <v>2635.76</v>
          </cell>
          <cell r="AO191">
            <v>3953.6400000000003</v>
          </cell>
          <cell r="AP191">
            <v>2635.76</v>
          </cell>
          <cell r="AQ191">
            <v>2635.76</v>
          </cell>
          <cell r="AR191">
            <v>2639.9300000000003</v>
          </cell>
          <cell r="AS191">
            <v>2641.32</v>
          </cell>
          <cell r="AT191">
            <v>3961.9800000000005</v>
          </cell>
          <cell r="AU191">
            <v>2641.32</v>
          </cell>
          <cell r="AV191">
            <v>2641.32</v>
          </cell>
          <cell r="AW191">
            <v>2641.32</v>
          </cell>
          <cell r="AX191">
            <v>2641.32</v>
          </cell>
          <cell r="AY191">
            <v>2679.94</v>
          </cell>
          <cell r="AZ191">
            <v>2718.56</v>
          </cell>
          <cell r="BA191">
            <v>4077.84</v>
          </cell>
          <cell r="BB191">
            <v>2718.56</v>
          </cell>
          <cell r="BC191">
            <v>2718.56</v>
          </cell>
          <cell r="BD191">
            <v>2722.7</v>
          </cell>
          <cell r="BE191">
            <v>2724.08</v>
          </cell>
          <cell r="BF191">
            <v>4086.12</v>
          </cell>
          <cell r="BG191">
            <v>2724.08</v>
          </cell>
          <cell r="BH191">
            <v>2724.08</v>
          </cell>
          <cell r="BI191">
            <v>2724.08</v>
          </cell>
          <cell r="BJ191">
            <v>2724.08</v>
          </cell>
          <cell r="BK191">
            <v>60</v>
          </cell>
          <cell r="BL191">
            <v>96404.169999999969</v>
          </cell>
          <cell r="BM191">
            <v>96546.099999999977</v>
          </cell>
          <cell r="BN191">
            <v>98065.659999999974</v>
          </cell>
          <cell r="BO191">
            <v>98267.339999999967</v>
          </cell>
          <cell r="BP191">
            <v>97207.159999999974</v>
          </cell>
          <cell r="BQ191">
            <v>97276.979999999981</v>
          </cell>
          <cell r="BR191">
            <v>97594.449999999983</v>
          </cell>
          <cell r="BS191">
            <v>99116.83</v>
          </cell>
          <cell r="BT191">
            <v>99303.61</v>
          </cell>
          <cell r="BU191">
            <v>98285.530000000013</v>
          </cell>
          <cell r="BV191">
            <v>98576.86000000003</v>
          </cell>
          <cell r="BW191">
            <v>98778.580000000031</v>
          </cell>
          <cell r="BX191">
            <v>98989.050000000032</v>
          </cell>
          <cell r="BY191">
            <v>99268.010000000024</v>
          </cell>
          <cell r="BZ191">
            <v>100906.25000000001</v>
          </cell>
          <cell r="CA191">
            <v>99965.410000000018</v>
          </cell>
          <cell r="CB191">
            <v>100244.37000000002</v>
          </cell>
          <cell r="CC191">
            <v>100523.30000000002</v>
          </cell>
          <cell r="CD191">
            <v>100802.22000000002</v>
          </cell>
          <cell r="CE191">
            <v>102443.18000000001</v>
          </cell>
          <cell r="CF191">
            <v>102722.10000000002</v>
          </cell>
          <cell r="CG191">
            <v>101778.44000000002</v>
          </cell>
          <cell r="CH191">
            <v>102146.98</v>
          </cell>
          <cell r="CI191">
            <v>102425.9</v>
          </cell>
          <cell r="CJ191">
            <v>102722.10000000002</v>
          </cell>
        </row>
        <row r="192">
          <cell r="A192">
            <v>430537188</v>
          </cell>
          <cell r="B192" t="str">
            <v>430-53-7188</v>
          </cell>
          <cell r="F192">
            <v>1171.08</v>
          </cell>
          <cell r="G192">
            <v>3513.24</v>
          </cell>
          <cell r="H192">
            <v>2415.2399999999998</v>
          </cell>
          <cell r="I192">
            <v>2342.16</v>
          </cell>
          <cell r="J192">
            <v>2342.16</v>
          </cell>
          <cell r="K192">
            <v>2342.16</v>
          </cell>
          <cell r="L192">
            <v>3513.24</v>
          </cell>
          <cell r="M192">
            <v>2342.16</v>
          </cell>
          <cell r="N192">
            <v>2342.16</v>
          </cell>
          <cell r="O192">
            <v>2342.16</v>
          </cell>
          <cell r="P192">
            <v>2342.16</v>
          </cell>
          <cell r="Q192">
            <v>2342.16</v>
          </cell>
          <cell r="R192">
            <v>3744.7299999999996</v>
          </cell>
          <cell r="S192">
            <v>2572.7199999999998</v>
          </cell>
          <cell r="T192">
            <v>2572.7199999999998</v>
          </cell>
          <cell r="U192">
            <v>2572.7199999999998</v>
          </cell>
          <cell r="V192">
            <v>2572.7199999999998</v>
          </cell>
          <cell r="W192">
            <v>2572.7199999999998</v>
          </cell>
          <cell r="X192">
            <v>3859.08</v>
          </cell>
          <cell r="Y192">
            <v>2572.7199999999998</v>
          </cell>
          <cell r="Z192">
            <v>2572.7199999999998</v>
          </cell>
          <cell r="AA192">
            <v>2612.4799999999996</v>
          </cell>
          <cell r="AB192">
            <v>2652.24</v>
          </cell>
          <cell r="AC192">
            <v>2652.24</v>
          </cell>
          <cell r="AD192">
            <v>3982.96</v>
          </cell>
          <cell r="AE192">
            <v>2655.92</v>
          </cell>
          <cell r="AF192">
            <v>2655.92</v>
          </cell>
          <cell r="AG192">
            <v>2655.92</v>
          </cell>
          <cell r="AH192">
            <v>2655.92</v>
          </cell>
          <cell r="AI192">
            <v>3983.88</v>
          </cell>
          <cell r="AJ192">
            <v>2655.92</v>
          </cell>
          <cell r="AK192">
            <v>2655.92</v>
          </cell>
          <cell r="AL192">
            <v>2655.92</v>
          </cell>
          <cell r="AM192">
            <v>2655.92</v>
          </cell>
          <cell r="AN192">
            <v>2735.24</v>
          </cell>
          <cell r="AO192">
            <v>4103.78</v>
          </cell>
          <cell r="AP192">
            <v>2738.92</v>
          </cell>
          <cell r="AQ192">
            <v>2738.92</v>
          </cell>
          <cell r="AR192">
            <v>2738.92</v>
          </cell>
          <cell r="AS192">
            <v>2738.92</v>
          </cell>
          <cell r="AT192">
            <v>4108.38</v>
          </cell>
          <cell r="AU192">
            <v>2738.92</v>
          </cell>
          <cell r="AV192">
            <v>2738.92</v>
          </cell>
          <cell r="AW192">
            <v>2738.92</v>
          </cell>
          <cell r="AX192">
            <v>2738.92</v>
          </cell>
          <cell r="AY192">
            <v>2773.66</v>
          </cell>
          <cell r="AZ192">
            <v>2808.4</v>
          </cell>
          <cell r="BA192">
            <v>4213.5300000000007</v>
          </cell>
          <cell r="BB192">
            <v>2812.12</v>
          </cell>
          <cell r="BC192">
            <v>2812.12</v>
          </cell>
          <cell r="BD192">
            <v>2812.12</v>
          </cell>
          <cell r="BE192">
            <v>2812.12</v>
          </cell>
          <cell r="BF192">
            <v>4218.18</v>
          </cell>
          <cell r="BG192">
            <v>2812.12</v>
          </cell>
          <cell r="BH192">
            <v>2812.12</v>
          </cell>
          <cell r="BI192">
            <v>2812.12</v>
          </cell>
          <cell r="BJ192">
            <v>2812.12</v>
          </cell>
          <cell r="BK192">
            <v>57</v>
          </cell>
          <cell r="BL192">
            <v>92094.09</v>
          </cell>
          <cell r="BM192">
            <v>94829.33</v>
          </cell>
          <cell r="BN192">
            <v>98933.11</v>
          </cell>
          <cell r="BO192">
            <v>100500.95</v>
          </cell>
          <cell r="BP192">
            <v>99726.63</v>
          </cell>
          <cell r="BQ192">
            <v>100050.31</v>
          </cell>
          <cell r="BR192">
            <v>100447.06999999999</v>
          </cell>
          <cell r="BS192">
            <v>102213.29</v>
          </cell>
          <cell r="BT192">
            <v>102610.04999999999</v>
          </cell>
          <cell r="BU192">
            <v>101835.72999999998</v>
          </cell>
          <cell r="BV192">
            <v>102232.48999999998</v>
          </cell>
          <cell r="BW192">
            <v>102629.24999999997</v>
          </cell>
          <cell r="BX192">
            <v>103060.74999999997</v>
          </cell>
          <cell r="BY192">
            <v>103526.98999999998</v>
          </cell>
          <cell r="BZ192">
            <v>105398.35999999997</v>
          </cell>
          <cell r="CA192">
            <v>104465.74999999997</v>
          </cell>
          <cell r="CB192">
            <v>104705.14999999997</v>
          </cell>
          <cell r="CC192">
            <v>104944.54999999996</v>
          </cell>
          <cell r="CD192">
            <v>105183.94999999995</v>
          </cell>
          <cell r="CE192">
            <v>106829.40999999995</v>
          </cell>
          <cell r="CF192">
            <v>107068.80999999994</v>
          </cell>
          <cell r="CG192">
            <v>106021.84999999995</v>
          </cell>
          <cell r="CH192">
            <v>106261.24999999994</v>
          </cell>
          <cell r="CI192">
            <v>106500.64999999994</v>
          </cell>
          <cell r="CJ192">
            <v>107068.80999999994</v>
          </cell>
        </row>
        <row r="193">
          <cell r="A193">
            <v>430538717</v>
          </cell>
          <cell r="B193" t="str">
            <v>430-53-8717</v>
          </cell>
          <cell r="G193">
            <v>1493.26</v>
          </cell>
          <cell r="H193">
            <v>2986.52</v>
          </cell>
          <cell r="I193">
            <v>2986.52</v>
          </cell>
          <cell r="J193">
            <v>2986.52</v>
          </cell>
          <cell r="K193">
            <v>2986.52</v>
          </cell>
          <cell r="L193">
            <v>4479.78</v>
          </cell>
          <cell r="M193">
            <v>3612.7200000000003</v>
          </cell>
          <cell r="N193">
            <v>3076</v>
          </cell>
          <cell r="O193">
            <v>3076</v>
          </cell>
          <cell r="P193">
            <v>3076</v>
          </cell>
          <cell r="Q193">
            <v>3076</v>
          </cell>
          <cell r="R193">
            <v>4614</v>
          </cell>
          <cell r="S193">
            <v>3077.8599999999997</v>
          </cell>
          <cell r="T193">
            <v>3079.72</v>
          </cell>
          <cell r="U193">
            <v>3079.72</v>
          </cell>
          <cell r="V193">
            <v>3079.72</v>
          </cell>
          <cell r="W193">
            <v>3079.72</v>
          </cell>
          <cell r="X193">
            <v>4619.58</v>
          </cell>
          <cell r="Y193">
            <v>3079.72</v>
          </cell>
          <cell r="Z193">
            <v>3079.72</v>
          </cell>
          <cell r="AA193">
            <v>3137.2799999999997</v>
          </cell>
          <cell r="AB193">
            <v>3194.84</v>
          </cell>
          <cell r="AC193">
            <v>3194.84</v>
          </cell>
          <cell r="AD193">
            <v>4792.26</v>
          </cell>
          <cell r="AE193">
            <v>3196.6800000000003</v>
          </cell>
          <cell r="AF193">
            <v>3198.52</v>
          </cell>
          <cell r="AG193">
            <v>3198.52</v>
          </cell>
          <cell r="AH193">
            <v>3198.52</v>
          </cell>
          <cell r="AI193">
            <v>4797.78</v>
          </cell>
          <cell r="AJ193">
            <v>3198.52</v>
          </cell>
          <cell r="AK193">
            <v>3198.52</v>
          </cell>
          <cell r="AL193">
            <v>3198.52</v>
          </cell>
          <cell r="AM193">
            <v>3198.52</v>
          </cell>
          <cell r="AN193">
            <v>3294.16</v>
          </cell>
          <cell r="AO193">
            <v>4941.24</v>
          </cell>
          <cell r="AP193">
            <v>3294.16</v>
          </cell>
          <cell r="AQ193">
            <v>3296</v>
          </cell>
          <cell r="AR193">
            <v>3297.84</v>
          </cell>
          <cell r="AS193">
            <v>3297.84</v>
          </cell>
          <cell r="AT193">
            <v>4946.76</v>
          </cell>
          <cell r="AU193">
            <v>3297.84</v>
          </cell>
          <cell r="AV193">
            <v>3297.84</v>
          </cell>
          <cell r="AW193">
            <v>3297.84</v>
          </cell>
          <cell r="AX193">
            <v>3297.84</v>
          </cell>
          <cell r="AY193">
            <v>3347.0600000000004</v>
          </cell>
          <cell r="AZ193">
            <v>3396.28</v>
          </cell>
          <cell r="BA193">
            <v>5094.42</v>
          </cell>
          <cell r="BB193">
            <v>3396.28</v>
          </cell>
          <cell r="BC193">
            <v>3398.1400000000003</v>
          </cell>
          <cell r="BD193">
            <v>3400</v>
          </cell>
          <cell r="BE193">
            <v>3400</v>
          </cell>
          <cell r="BF193">
            <v>5100</v>
          </cell>
          <cell r="BG193">
            <v>3400</v>
          </cell>
          <cell r="BH193">
            <v>2618.0099999999998</v>
          </cell>
          <cell r="BI193">
            <v>3400</v>
          </cell>
          <cell r="BJ193">
            <v>2216.44</v>
          </cell>
          <cell r="BK193">
            <v>56</v>
          </cell>
          <cell r="BL193">
            <v>109328.92000000003</v>
          </cell>
          <cell r="BM193">
            <v>112623.08000000003</v>
          </cell>
          <cell r="BN193">
            <v>117564.32000000004</v>
          </cell>
          <cell r="BO193">
            <v>120858.48000000004</v>
          </cell>
          <cell r="BP193">
            <v>122661.22000000003</v>
          </cell>
          <cell r="BQ193">
            <v>122972.54000000004</v>
          </cell>
          <cell r="BR193">
            <v>123283.86000000004</v>
          </cell>
          <cell r="BS193">
            <v>125244.10000000002</v>
          </cell>
          <cell r="BT193">
            <v>125555.42000000003</v>
          </cell>
          <cell r="BU193">
            <v>124373.48000000003</v>
          </cell>
          <cell r="BV193">
            <v>124058.6</v>
          </cell>
          <cell r="BW193">
            <v>124280.44</v>
          </cell>
          <cell r="BX193">
            <v>124551.5</v>
          </cell>
          <cell r="BY193">
            <v>124871.78</v>
          </cell>
          <cell r="BZ193">
            <v>126890.19999999998</v>
          </cell>
          <cell r="CA193">
            <v>125672.47999999997</v>
          </cell>
          <cell r="CB193">
            <v>125992.75999999997</v>
          </cell>
          <cell r="CC193">
            <v>126313.03999999995</v>
          </cell>
          <cell r="CD193">
            <v>126633.31999999995</v>
          </cell>
          <cell r="CE193">
            <v>128653.59999999995</v>
          </cell>
          <cell r="CF193">
            <v>128973.87999999995</v>
          </cell>
          <cell r="CG193">
            <v>126972.30999999994</v>
          </cell>
          <cell r="CH193">
            <v>127292.58999999995</v>
          </cell>
          <cell r="CI193">
            <v>126429.30999999995</v>
          </cell>
          <cell r="CJ193">
            <v>128973.87999999995</v>
          </cell>
        </row>
        <row r="194">
          <cell r="A194">
            <v>430552377</v>
          </cell>
          <cell r="B194" t="str">
            <v>430-55-2377</v>
          </cell>
          <cell r="C194">
            <v>4042.6499999999996</v>
          </cell>
          <cell r="D194">
            <v>3568.16</v>
          </cell>
          <cell r="E194">
            <v>3558.88</v>
          </cell>
          <cell r="F194">
            <v>3981.29</v>
          </cell>
          <cell r="G194">
            <v>5667.9000000000005</v>
          </cell>
          <cell r="H194">
            <v>4100.12</v>
          </cell>
          <cell r="I194">
            <v>3555.16</v>
          </cell>
          <cell r="J194">
            <v>3833.67</v>
          </cell>
          <cell r="K194">
            <v>4177.17</v>
          </cell>
          <cell r="L194">
            <v>5221.33</v>
          </cell>
          <cell r="M194">
            <v>3053.84</v>
          </cell>
          <cell r="N194">
            <v>2905.3</v>
          </cell>
          <cell r="O194">
            <v>2756.76</v>
          </cell>
          <cell r="P194">
            <v>3053.84</v>
          </cell>
          <cell r="Q194">
            <v>3053.84</v>
          </cell>
          <cell r="R194">
            <v>4580.76</v>
          </cell>
          <cell r="S194">
            <v>3053.84</v>
          </cell>
          <cell r="T194">
            <v>3056.6000000000004</v>
          </cell>
          <cell r="U194">
            <v>3059.36</v>
          </cell>
          <cell r="V194">
            <v>3059.36</v>
          </cell>
          <cell r="W194">
            <v>3059.36</v>
          </cell>
          <cell r="X194">
            <v>4589.04</v>
          </cell>
          <cell r="Y194">
            <v>2910.82</v>
          </cell>
          <cell r="Z194">
            <v>3059.36</v>
          </cell>
          <cell r="AA194">
            <v>2821.7</v>
          </cell>
          <cell r="AB194">
            <v>3178.2</v>
          </cell>
          <cell r="AC194">
            <v>3178.2</v>
          </cell>
          <cell r="AD194">
            <v>4767.2999999999993</v>
          </cell>
          <cell r="AE194">
            <v>3178.2</v>
          </cell>
          <cell r="AF194">
            <v>3180.98</v>
          </cell>
          <cell r="AG194">
            <v>3260.98</v>
          </cell>
          <cell r="AH194">
            <v>3338.2</v>
          </cell>
          <cell r="AI194">
            <v>5007.2999999999993</v>
          </cell>
          <cell r="AJ194">
            <v>3338.2</v>
          </cell>
          <cell r="AK194">
            <v>3338.2</v>
          </cell>
          <cell r="AL194">
            <v>3338.2</v>
          </cell>
          <cell r="AM194">
            <v>3338.2</v>
          </cell>
          <cell r="AN194">
            <v>3443.64</v>
          </cell>
          <cell r="AO194">
            <v>5165.46</v>
          </cell>
          <cell r="AP194">
            <v>3443.64</v>
          </cell>
          <cell r="AQ194">
            <v>3443.64</v>
          </cell>
          <cell r="AR194">
            <v>3446.3999999999996</v>
          </cell>
          <cell r="AS194">
            <v>3449.16</v>
          </cell>
          <cell r="AT194">
            <v>5173.74</v>
          </cell>
          <cell r="AU194">
            <v>3449.16</v>
          </cell>
          <cell r="AV194">
            <v>3449.16</v>
          </cell>
          <cell r="AW194">
            <v>3449.16</v>
          </cell>
          <cell r="AX194">
            <v>3449.16</v>
          </cell>
          <cell r="AY194">
            <v>3501.08</v>
          </cell>
          <cell r="AZ194">
            <v>3373.3</v>
          </cell>
          <cell r="BA194">
            <v>5498.41</v>
          </cell>
          <cell r="BB194">
            <v>3553</v>
          </cell>
          <cell r="BC194">
            <v>3553</v>
          </cell>
          <cell r="BD194">
            <v>3555.7799999999997</v>
          </cell>
          <cell r="BE194">
            <v>3558.56</v>
          </cell>
          <cell r="BF194">
            <v>5337.84</v>
          </cell>
          <cell r="BG194">
            <v>3558.56</v>
          </cell>
          <cell r="BH194">
            <v>3558.56</v>
          </cell>
          <cell r="BI194">
            <v>3558.56</v>
          </cell>
          <cell r="BJ194">
            <v>3558.56</v>
          </cell>
          <cell r="BK194">
            <v>60</v>
          </cell>
          <cell r="BL194">
            <v>128179.61999999998</v>
          </cell>
          <cell r="BM194">
            <v>128055.09999999998</v>
          </cell>
          <cell r="BN194">
            <v>129661.68</v>
          </cell>
          <cell r="BO194">
            <v>129124.02999999998</v>
          </cell>
          <cell r="BP194">
            <v>126899.76999999997</v>
          </cell>
          <cell r="BQ194">
            <v>126246.04999999999</v>
          </cell>
          <cell r="BR194">
            <v>126140.04999999999</v>
          </cell>
          <cell r="BS194">
            <v>127480.11999999998</v>
          </cell>
          <cell r="BT194">
            <v>126752.10999999999</v>
          </cell>
          <cell r="BU194">
            <v>124979.93999999999</v>
          </cell>
          <cell r="BV194">
            <v>125375.26000000001</v>
          </cell>
          <cell r="BW194">
            <v>125919.12000000001</v>
          </cell>
          <cell r="BX194">
            <v>126663.44000000002</v>
          </cell>
          <cell r="BY194">
            <v>126982.90000000001</v>
          </cell>
          <cell r="BZ194">
            <v>129427.47000000002</v>
          </cell>
          <cell r="CA194">
            <v>128399.71000000002</v>
          </cell>
          <cell r="CB194">
            <v>128898.87000000002</v>
          </cell>
          <cell r="CC194">
            <v>129398.05000000002</v>
          </cell>
          <cell r="CD194">
            <v>129897.25000000001</v>
          </cell>
          <cell r="CE194">
            <v>132175.73000000001</v>
          </cell>
          <cell r="CF194">
            <v>132674.93000000002</v>
          </cell>
          <cell r="CG194">
            <v>131644.45000000001</v>
          </cell>
          <cell r="CH194">
            <v>132292.19</v>
          </cell>
          <cell r="CI194">
            <v>132791.39000000001</v>
          </cell>
          <cell r="CJ194">
            <v>132791.39000000001</v>
          </cell>
        </row>
        <row r="195">
          <cell r="A195">
            <v>430671075</v>
          </cell>
          <cell r="B195" t="str">
            <v>430-67-1075</v>
          </cell>
          <cell r="C195">
            <v>2369.44</v>
          </cell>
          <cell r="D195">
            <v>2407.92</v>
          </cell>
          <cell r="E195">
            <v>2407.92</v>
          </cell>
          <cell r="F195">
            <v>2407.92</v>
          </cell>
          <cell r="G195">
            <v>3611.88</v>
          </cell>
          <cell r="H195">
            <v>2407.92</v>
          </cell>
          <cell r="I195">
            <v>2288.08</v>
          </cell>
          <cell r="J195">
            <v>2407.92</v>
          </cell>
          <cell r="K195">
            <v>2407.92</v>
          </cell>
          <cell r="L195">
            <v>3616.4800000000005</v>
          </cell>
          <cell r="M195">
            <v>2411.6</v>
          </cell>
          <cell r="N195">
            <v>2411.6</v>
          </cell>
          <cell r="O195">
            <v>2411.6</v>
          </cell>
          <cell r="P195">
            <v>2411.6</v>
          </cell>
          <cell r="Q195">
            <v>2411.6</v>
          </cell>
          <cell r="R195">
            <v>3617.3999999999996</v>
          </cell>
          <cell r="S195">
            <v>2411.6</v>
          </cell>
          <cell r="T195">
            <v>2411.6</v>
          </cell>
          <cell r="U195">
            <v>2411.6</v>
          </cell>
          <cell r="V195">
            <v>2411.6</v>
          </cell>
          <cell r="W195">
            <v>2411.6</v>
          </cell>
          <cell r="X195">
            <v>3622.05</v>
          </cell>
          <cell r="Y195">
            <v>2415.3200000000002</v>
          </cell>
          <cell r="Z195">
            <v>2415.3200000000002</v>
          </cell>
          <cell r="AA195">
            <v>2463.2600000000002</v>
          </cell>
          <cell r="AB195">
            <v>2511.1999999999998</v>
          </cell>
          <cell r="AC195">
            <v>2511.1999999999998</v>
          </cell>
          <cell r="AD195">
            <v>3766.7999999999997</v>
          </cell>
          <cell r="AE195">
            <v>2511.1999999999998</v>
          </cell>
          <cell r="AF195">
            <v>2511.1999999999998</v>
          </cell>
          <cell r="AG195">
            <v>2511.1999999999998</v>
          </cell>
          <cell r="AH195">
            <v>2511.1999999999998</v>
          </cell>
          <cell r="AI195">
            <v>3770.49</v>
          </cell>
          <cell r="AJ195">
            <v>2525.96</v>
          </cell>
          <cell r="AK195">
            <v>2525.96</v>
          </cell>
          <cell r="AL195">
            <v>2525.96</v>
          </cell>
          <cell r="AM195">
            <v>2525.96</v>
          </cell>
          <cell r="AN195">
            <v>2600.7199999999998</v>
          </cell>
          <cell r="AO195">
            <v>3901.08</v>
          </cell>
          <cell r="AP195">
            <v>2600.7199999999998</v>
          </cell>
          <cell r="AQ195">
            <v>2600.7199999999998</v>
          </cell>
          <cell r="AR195">
            <v>2600.7199999999998</v>
          </cell>
          <cell r="AS195">
            <v>2600.7199999999998</v>
          </cell>
          <cell r="AT195">
            <v>3901.08</v>
          </cell>
          <cell r="AU195">
            <v>2602.1</v>
          </cell>
          <cell r="AV195">
            <v>2606.2399999999998</v>
          </cell>
          <cell r="AW195">
            <v>2606.2399999999998</v>
          </cell>
          <cell r="AX195">
            <v>2606.2399999999998</v>
          </cell>
          <cell r="AY195">
            <v>2644.76</v>
          </cell>
          <cell r="AZ195">
            <v>2683.28</v>
          </cell>
          <cell r="BA195">
            <v>4024.92</v>
          </cell>
          <cell r="BB195">
            <v>2683.28</v>
          </cell>
          <cell r="BC195">
            <v>2683.28</v>
          </cell>
          <cell r="BD195">
            <v>2683.28</v>
          </cell>
          <cell r="BE195">
            <v>2683.28</v>
          </cell>
          <cell r="BF195">
            <v>4024.92</v>
          </cell>
          <cell r="BG195">
            <v>2684.67</v>
          </cell>
          <cell r="BH195">
            <v>2688.84</v>
          </cell>
          <cell r="BI195">
            <v>2688.84</v>
          </cell>
          <cell r="BJ195">
            <v>2688.84</v>
          </cell>
          <cell r="BK195">
            <v>60</v>
          </cell>
          <cell r="BL195">
            <v>95321.640000000014</v>
          </cell>
          <cell r="BM195">
            <v>95514.44</v>
          </cell>
          <cell r="BN195">
            <v>97007.6</v>
          </cell>
          <cell r="BO195">
            <v>97200.400000000009</v>
          </cell>
          <cell r="BP195">
            <v>96189.24000000002</v>
          </cell>
          <cell r="BQ195">
            <v>96382.040000000023</v>
          </cell>
          <cell r="BR195">
            <v>96694.680000000022</v>
          </cell>
          <cell r="BS195">
            <v>98187.840000000026</v>
          </cell>
          <cell r="BT195">
            <v>98382.020000000019</v>
          </cell>
          <cell r="BU195">
            <v>97371.780000000013</v>
          </cell>
          <cell r="BV195">
            <v>97566.420000000013</v>
          </cell>
          <cell r="BW195">
            <v>97761.060000000012</v>
          </cell>
          <cell r="BX195">
            <v>97994.22</v>
          </cell>
          <cell r="BY195">
            <v>98265.900000000009</v>
          </cell>
          <cell r="BZ195">
            <v>99879.22</v>
          </cell>
          <cell r="CA195">
            <v>98945.1</v>
          </cell>
          <cell r="CB195">
            <v>99216.78</v>
          </cell>
          <cell r="CC195">
            <v>99488.46</v>
          </cell>
          <cell r="CD195">
            <v>99760.140000000014</v>
          </cell>
          <cell r="CE195">
            <v>101373.46</v>
          </cell>
          <cell r="CF195">
            <v>101646.53000000001</v>
          </cell>
          <cell r="CG195">
            <v>100713.31999999999</v>
          </cell>
          <cell r="CH195">
            <v>100986.83999999998</v>
          </cell>
          <cell r="CI195">
            <v>101260.35999999997</v>
          </cell>
          <cell r="CJ195">
            <v>101646.53000000001</v>
          </cell>
        </row>
        <row r="196">
          <cell r="A196">
            <v>430678675</v>
          </cell>
          <cell r="B196" t="str">
            <v>430-67-8675</v>
          </cell>
          <cell r="C196">
            <v>2503.7600000000002</v>
          </cell>
          <cell r="D196">
            <v>2525.3900000000003</v>
          </cell>
          <cell r="E196">
            <v>2298.06</v>
          </cell>
          <cell r="F196">
            <v>2639.04</v>
          </cell>
          <cell r="G196">
            <v>3960.29</v>
          </cell>
          <cell r="H196">
            <v>2355.9299999999998</v>
          </cell>
          <cell r="I196">
            <v>2584.1800000000003</v>
          </cell>
          <cell r="J196">
            <v>2432.62</v>
          </cell>
          <cell r="K196">
            <v>2284.52</v>
          </cell>
          <cell r="L196">
            <v>3294.1800000000003</v>
          </cell>
          <cell r="M196">
            <v>2108.86</v>
          </cell>
          <cell r="N196">
            <v>2108.86</v>
          </cell>
          <cell r="O196">
            <v>1998.6399999999999</v>
          </cell>
          <cell r="P196">
            <v>2219.08</v>
          </cell>
          <cell r="Q196">
            <v>2219.08</v>
          </cell>
          <cell r="R196">
            <v>3328.62</v>
          </cell>
          <cell r="S196">
            <v>2205.3000000000002</v>
          </cell>
          <cell r="T196">
            <v>2111.65</v>
          </cell>
          <cell r="U196">
            <v>2102.25</v>
          </cell>
          <cell r="V196">
            <v>2222.8000000000002</v>
          </cell>
          <cell r="W196">
            <v>2112.58</v>
          </cell>
          <cell r="X196">
            <v>3323.8700000000003</v>
          </cell>
          <cell r="Y196">
            <v>2095.36</v>
          </cell>
          <cell r="Z196">
            <v>2002.3600000000001</v>
          </cell>
          <cell r="AA196">
            <v>2035.69</v>
          </cell>
          <cell r="AB196">
            <v>2310.96</v>
          </cell>
          <cell r="AC196">
            <v>2310.96</v>
          </cell>
          <cell r="AD196">
            <v>3452.11</v>
          </cell>
          <cell r="AE196">
            <v>2282.3000000000002</v>
          </cell>
          <cell r="AF196">
            <v>2322.0299999999997</v>
          </cell>
          <cell r="AG196">
            <v>2314.9799999999996</v>
          </cell>
          <cell r="AH196">
            <v>2318.56</v>
          </cell>
          <cell r="AI196">
            <v>3481.42</v>
          </cell>
          <cell r="AJ196">
            <v>2325.7199999999998</v>
          </cell>
          <cell r="AK196">
            <v>2325.7199999999998</v>
          </cell>
          <cell r="AL196">
            <v>2325.7199999999998</v>
          </cell>
          <cell r="AM196">
            <v>2325.7199999999998</v>
          </cell>
          <cell r="AN196">
            <v>2392.1999999999998</v>
          </cell>
          <cell r="AO196">
            <v>3566.19</v>
          </cell>
          <cell r="AP196">
            <v>2392.1999999999998</v>
          </cell>
          <cell r="AQ196">
            <v>2392.1999999999998</v>
          </cell>
          <cell r="AR196">
            <v>2377.91</v>
          </cell>
          <cell r="AS196">
            <v>2375.6</v>
          </cell>
          <cell r="AT196">
            <v>3581.8399999999992</v>
          </cell>
          <cell r="AU196">
            <v>2167.7199999999998</v>
          </cell>
          <cell r="AV196">
            <v>2397.7199999999998</v>
          </cell>
          <cell r="AW196">
            <v>2386.66</v>
          </cell>
          <cell r="AX196">
            <v>2397.7199999999998</v>
          </cell>
          <cell r="AY196">
            <v>2431.92</v>
          </cell>
          <cell r="AZ196">
            <v>2466.12</v>
          </cell>
          <cell r="BA196">
            <v>3684.01</v>
          </cell>
          <cell r="BB196">
            <v>2424.4</v>
          </cell>
          <cell r="BC196">
            <v>2466.12</v>
          </cell>
          <cell r="BD196">
            <v>2470.29</v>
          </cell>
          <cell r="BE196">
            <v>2471.6799999999998</v>
          </cell>
          <cell r="BF196">
            <v>3680.97</v>
          </cell>
          <cell r="BG196">
            <v>2471.6799999999998</v>
          </cell>
          <cell r="BH196">
            <v>2456.5100000000002</v>
          </cell>
          <cell r="BI196">
            <v>2471.6799999999998</v>
          </cell>
          <cell r="BJ196">
            <v>2471.6799999999998</v>
          </cell>
          <cell r="BK196">
            <v>60</v>
          </cell>
          <cell r="BL196">
            <v>88665.410000000018</v>
          </cell>
          <cell r="BM196">
            <v>88532.220000000016</v>
          </cell>
          <cell r="BN196">
            <v>89800.35000000002</v>
          </cell>
          <cell r="BO196">
            <v>89553.510000000009</v>
          </cell>
          <cell r="BP196">
            <v>87985.420000000013</v>
          </cell>
          <cell r="BQ196">
            <v>88007.400000000009</v>
          </cell>
          <cell r="BR196">
            <v>87798.82</v>
          </cell>
          <cell r="BS196">
            <v>88948.040000000008</v>
          </cell>
          <cell r="BT196">
            <v>88831.24</v>
          </cell>
          <cell r="BU196">
            <v>87934.78</v>
          </cell>
          <cell r="BV196">
            <v>88212.58</v>
          </cell>
          <cell r="BW196">
            <v>88501.440000000002</v>
          </cell>
          <cell r="BX196">
            <v>88934.720000000001</v>
          </cell>
          <cell r="BY196">
            <v>89181.759999999995</v>
          </cell>
          <cell r="BZ196">
            <v>90646.689999999988</v>
          </cell>
          <cell r="CA196">
            <v>89742.469999999987</v>
          </cell>
          <cell r="CB196">
            <v>90003.289999999979</v>
          </cell>
          <cell r="CC196">
            <v>90361.929999999964</v>
          </cell>
          <cell r="CD196">
            <v>90731.359999999957</v>
          </cell>
          <cell r="CE196">
            <v>92189.529999999955</v>
          </cell>
          <cell r="CF196">
            <v>92548.629999999946</v>
          </cell>
          <cell r="CG196">
            <v>91681.269999999946</v>
          </cell>
          <cell r="CH196">
            <v>92057.589999999938</v>
          </cell>
          <cell r="CI196">
            <v>92526.909999999945</v>
          </cell>
          <cell r="CJ196">
            <v>92548.629999999946</v>
          </cell>
        </row>
        <row r="197">
          <cell r="A197">
            <v>430690680</v>
          </cell>
          <cell r="B197" t="str">
            <v>430-69-0680</v>
          </cell>
          <cell r="C197">
            <v>2754.94</v>
          </cell>
          <cell r="D197">
            <v>2795.44</v>
          </cell>
          <cell r="E197">
            <v>2795.44</v>
          </cell>
          <cell r="F197">
            <v>2795.44</v>
          </cell>
          <cell r="G197">
            <v>4193.16</v>
          </cell>
          <cell r="H197">
            <v>2795.44</v>
          </cell>
          <cell r="I197">
            <v>2795.44</v>
          </cell>
          <cell r="J197">
            <v>2795.44</v>
          </cell>
          <cell r="K197">
            <v>2795.44</v>
          </cell>
          <cell r="L197">
            <v>4197.8099999999995</v>
          </cell>
          <cell r="M197">
            <v>2799.16</v>
          </cell>
          <cell r="N197">
            <v>2799.16</v>
          </cell>
          <cell r="O197">
            <v>2799.16</v>
          </cell>
          <cell r="P197">
            <v>2799.16</v>
          </cell>
          <cell r="Q197">
            <v>2799.16</v>
          </cell>
          <cell r="R197">
            <v>4198.74</v>
          </cell>
          <cell r="S197">
            <v>2799.16</v>
          </cell>
          <cell r="T197">
            <v>2799.16</v>
          </cell>
          <cell r="U197">
            <v>2799.16</v>
          </cell>
          <cell r="V197">
            <v>2799.16</v>
          </cell>
          <cell r="W197">
            <v>2799.16</v>
          </cell>
          <cell r="X197">
            <v>4217.1900000000005</v>
          </cell>
          <cell r="Y197">
            <v>2813.92</v>
          </cell>
          <cell r="Z197">
            <v>2813.92</v>
          </cell>
          <cell r="AA197">
            <v>2869.54</v>
          </cell>
          <cell r="AB197">
            <v>2925.16</v>
          </cell>
          <cell r="AC197">
            <v>2925.16</v>
          </cell>
          <cell r="AD197">
            <v>4387.74</v>
          </cell>
          <cell r="AE197">
            <v>2925.16</v>
          </cell>
          <cell r="AF197">
            <v>2925.16</v>
          </cell>
          <cell r="AG197">
            <v>2925.16</v>
          </cell>
          <cell r="AH197">
            <v>2925.16</v>
          </cell>
          <cell r="AI197">
            <v>4389.12</v>
          </cell>
          <cell r="AJ197">
            <v>2930.68</v>
          </cell>
          <cell r="AK197">
            <v>2930.68</v>
          </cell>
          <cell r="AL197">
            <v>2930.68</v>
          </cell>
          <cell r="AM197">
            <v>2930.68</v>
          </cell>
          <cell r="AN197">
            <v>3039.08</v>
          </cell>
          <cell r="AO197">
            <v>4558.62</v>
          </cell>
          <cell r="AP197">
            <v>3039.08</v>
          </cell>
          <cell r="AQ197">
            <v>3039.08</v>
          </cell>
          <cell r="AR197">
            <v>3039.08</v>
          </cell>
          <cell r="AS197">
            <v>3039.08</v>
          </cell>
          <cell r="AT197">
            <v>4558.62</v>
          </cell>
          <cell r="AU197">
            <v>3040.4700000000003</v>
          </cell>
          <cell r="AV197">
            <v>3044.64</v>
          </cell>
          <cell r="AW197">
            <v>3044.64</v>
          </cell>
          <cell r="AX197">
            <v>3044.64</v>
          </cell>
          <cell r="AY197">
            <v>3091.16</v>
          </cell>
          <cell r="AZ197">
            <v>3137.68</v>
          </cell>
          <cell r="BA197">
            <v>4706.5199999999995</v>
          </cell>
          <cell r="BB197">
            <v>3137.68</v>
          </cell>
          <cell r="BC197">
            <v>3137.68</v>
          </cell>
          <cell r="BD197">
            <v>3137.68</v>
          </cell>
          <cell r="BE197">
            <v>3137.68</v>
          </cell>
          <cell r="BF197">
            <v>4706.5199999999995</v>
          </cell>
          <cell r="BG197">
            <v>3139.06</v>
          </cell>
          <cell r="BH197">
            <v>3143.2</v>
          </cell>
          <cell r="BI197">
            <v>3143.2</v>
          </cell>
          <cell r="BJ197">
            <v>3143.2</v>
          </cell>
          <cell r="BK197">
            <v>60</v>
          </cell>
          <cell r="BL197">
            <v>110914.5</v>
          </cell>
          <cell r="BM197">
            <v>111158.14</v>
          </cell>
          <cell r="BN197">
            <v>112921.31999999999</v>
          </cell>
          <cell r="BO197">
            <v>113164.95999999999</v>
          </cell>
          <cell r="BP197">
            <v>112010.88</v>
          </cell>
          <cell r="BQ197">
            <v>112254.52</v>
          </cell>
          <cell r="BR197">
            <v>112498.15999999997</v>
          </cell>
          <cell r="BS197">
            <v>114261.33999999998</v>
          </cell>
          <cell r="BT197">
            <v>114506.36999999997</v>
          </cell>
          <cell r="BU197">
            <v>113353.19999999997</v>
          </cell>
          <cell r="BV197">
            <v>113598.67999999998</v>
          </cell>
          <cell r="BW197">
            <v>113844.15999999997</v>
          </cell>
          <cell r="BX197">
            <v>114136.15999999999</v>
          </cell>
          <cell r="BY197">
            <v>114474.67999999998</v>
          </cell>
          <cell r="BZ197">
            <v>116382.04000000001</v>
          </cell>
          <cell r="CA197">
            <v>115320.98</v>
          </cell>
          <cell r="CB197">
            <v>115659.5</v>
          </cell>
          <cell r="CC197">
            <v>115998.02</v>
          </cell>
          <cell r="CD197">
            <v>116336.53999999998</v>
          </cell>
          <cell r="CE197">
            <v>118243.9</v>
          </cell>
          <cell r="CF197">
            <v>118583.79999999997</v>
          </cell>
          <cell r="CG197">
            <v>117509.80999999998</v>
          </cell>
          <cell r="CH197">
            <v>117839.08999999998</v>
          </cell>
          <cell r="CI197">
            <v>118168.36999999997</v>
          </cell>
          <cell r="CJ197">
            <v>118583.79999999997</v>
          </cell>
        </row>
        <row r="198">
          <cell r="A198">
            <v>430694699</v>
          </cell>
          <cell r="B198" t="str">
            <v>430-69-4699</v>
          </cell>
          <cell r="C198">
            <v>3010.52</v>
          </cell>
          <cell r="D198">
            <v>2700.13</v>
          </cell>
          <cell r="E198">
            <v>2606.81</v>
          </cell>
          <cell r="F198">
            <v>2374.81</v>
          </cell>
          <cell r="G198">
            <v>4084.21</v>
          </cell>
          <cell r="H198">
            <v>2512.56</v>
          </cell>
          <cell r="I198">
            <v>2291.4300000000003</v>
          </cell>
          <cell r="J198">
            <v>2889.56</v>
          </cell>
          <cell r="K198">
            <v>3462.3</v>
          </cell>
          <cell r="L198">
            <v>4544.58</v>
          </cell>
          <cell r="M198">
            <v>2208.06</v>
          </cell>
          <cell r="N198">
            <v>2222.56</v>
          </cell>
          <cell r="O198">
            <v>2218.9300000000003</v>
          </cell>
          <cell r="P198">
            <v>2233.63</v>
          </cell>
          <cell r="Q198">
            <v>2237.3200000000002</v>
          </cell>
          <cell r="R198">
            <v>3522.7300000000005</v>
          </cell>
          <cell r="S198">
            <v>2353.3200000000002</v>
          </cell>
          <cell r="T198">
            <v>2237.3200000000002</v>
          </cell>
          <cell r="U198">
            <v>2230.0600000000004</v>
          </cell>
          <cell r="V198">
            <v>2353.3200000000002</v>
          </cell>
          <cell r="W198">
            <v>2077.81</v>
          </cell>
          <cell r="X198">
            <v>3519.1000000000004</v>
          </cell>
          <cell r="Y198">
            <v>2237.3200000000002</v>
          </cell>
          <cell r="Z198">
            <v>2121.3200000000002</v>
          </cell>
          <cell r="AA198">
            <v>2272.41</v>
          </cell>
          <cell r="AB198">
            <v>2450.2600000000002</v>
          </cell>
          <cell r="AC198">
            <v>2331</v>
          </cell>
          <cell r="AD198">
            <v>3677.46</v>
          </cell>
          <cell r="AE198">
            <v>2447.87</v>
          </cell>
          <cell r="AF198">
            <v>2451.64</v>
          </cell>
          <cell r="AG198">
            <v>2451.64</v>
          </cell>
          <cell r="AH198">
            <v>2440.33</v>
          </cell>
          <cell r="AI198">
            <v>3666.1499999999996</v>
          </cell>
          <cell r="AJ198">
            <v>2451.64</v>
          </cell>
          <cell r="AK198">
            <v>2451.64</v>
          </cell>
          <cell r="AL198">
            <v>2451.64</v>
          </cell>
          <cell r="AM198">
            <v>2451.64</v>
          </cell>
          <cell r="AN198">
            <v>2521.8900000000003</v>
          </cell>
          <cell r="AO198">
            <v>3790.74</v>
          </cell>
          <cell r="AP198">
            <v>2527.16</v>
          </cell>
          <cell r="AQ198">
            <v>2527.16</v>
          </cell>
          <cell r="AR198">
            <v>2527.16</v>
          </cell>
          <cell r="AS198">
            <v>2527.16</v>
          </cell>
          <cell r="AT198">
            <v>3782.9799999999996</v>
          </cell>
          <cell r="AU198">
            <v>2527.16</v>
          </cell>
          <cell r="AV198">
            <v>2527.16</v>
          </cell>
          <cell r="AW198">
            <v>2527.16</v>
          </cell>
          <cell r="AX198">
            <v>2527.16</v>
          </cell>
          <cell r="AY198">
            <v>2561.92</v>
          </cell>
          <cell r="AZ198">
            <v>2600.8199999999997</v>
          </cell>
          <cell r="BA198">
            <v>3903.2999999999997</v>
          </cell>
          <cell r="BB198">
            <v>2602.1999999999998</v>
          </cell>
          <cell r="BC198">
            <v>2602.1999999999998</v>
          </cell>
          <cell r="BD198">
            <v>2602.1999999999998</v>
          </cell>
          <cell r="BE198">
            <v>2602.1999999999998</v>
          </cell>
          <cell r="BF198">
            <v>3899.3099999999995</v>
          </cell>
          <cell r="BG198">
            <v>2602.1999999999998</v>
          </cell>
          <cell r="BH198">
            <v>2462.62</v>
          </cell>
          <cell r="BI198">
            <v>2602.1999999999998</v>
          </cell>
          <cell r="BJ198">
            <v>2602.1999999999998</v>
          </cell>
          <cell r="BK198">
            <v>60</v>
          </cell>
          <cell r="BL198">
            <v>95234.50999999998</v>
          </cell>
          <cell r="BM198">
            <v>95056.27</v>
          </cell>
          <cell r="BN198">
            <v>96240.2</v>
          </cell>
          <cell r="BO198">
            <v>96392.549999999988</v>
          </cell>
          <cell r="BP198">
            <v>94835.500000000015</v>
          </cell>
          <cell r="BQ198">
            <v>94850.1</v>
          </cell>
          <cell r="BR198">
            <v>95085.830000000016</v>
          </cell>
          <cell r="BS198">
            <v>95979.250000000015</v>
          </cell>
          <cell r="BT198">
            <v>95044.110000000015</v>
          </cell>
          <cell r="BU198">
            <v>93026.690000000031</v>
          </cell>
          <cell r="BV198">
            <v>93345.790000000037</v>
          </cell>
          <cell r="BW198">
            <v>93650.390000000029</v>
          </cell>
          <cell r="BX198">
            <v>93993.380000000019</v>
          </cell>
          <cell r="BY198">
            <v>94360.57</v>
          </cell>
          <cell r="BZ198">
            <v>96026.550000000032</v>
          </cell>
          <cell r="CA198">
            <v>95106.020000000019</v>
          </cell>
          <cell r="CB198">
            <v>95354.900000000009</v>
          </cell>
          <cell r="CC198">
            <v>95719.78</v>
          </cell>
          <cell r="CD198">
            <v>96091.92</v>
          </cell>
          <cell r="CE198">
            <v>97637.909999999989</v>
          </cell>
          <cell r="CF198">
            <v>98162.299999999988</v>
          </cell>
          <cell r="CG198">
            <v>97105.82</v>
          </cell>
          <cell r="CH198">
            <v>97470.7</v>
          </cell>
          <cell r="CI198">
            <v>97951.579999999987</v>
          </cell>
          <cell r="CJ198">
            <v>98162.299999999988</v>
          </cell>
        </row>
        <row r="199">
          <cell r="A199">
            <v>430735906</v>
          </cell>
          <cell r="B199" t="str">
            <v>430-73-5906</v>
          </cell>
          <cell r="D199">
            <v>979.96</v>
          </cell>
          <cell r="E199">
            <v>1963.6</v>
          </cell>
          <cell r="F199">
            <v>2000.35</v>
          </cell>
          <cell r="G199">
            <v>2945.3999999999996</v>
          </cell>
          <cell r="H199">
            <v>1963.6</v>
          </cell>
          <cell r="I199">
            <v>1963.6</v>
          </cell>
          <cell r="J199">
            <v>1963.6</v>
          </cell>
          <cell r="K199">
            <v>1963.6</v>
          </cell>
          <cell r="L199">
            <v>3080.1499999999996</v>
          </cell>
          <cell r="M199">
            <v>1963.6</v>
          </cell>
          <cell r="N199">
            <v>1963.6</v>
          </cell>
          <cell r="O199">
            <v>1963.6</v>
          </cell>
          <cell r="P199">
            <v>1963.6</v>
          </cell>
          <cell r="Q199">
            <v>1967.32</v>
          </cell>
          <cell r="R199">
            <v>2950.98</v>
          </cell>
          <cell r="S199">
            <v>1967.32</v>
          </cell>
          <cell r="T199">
            <v>1967.32</v>
          </cell>
          <cell r="U199">
            <v>1967.32</v>
          </cell>
          <cell r="V199">
            <v>1967.32</v>
          </cell>
          <cell r="W199">
            <v>1967.32</v>
          </cell>
          <cell r="X199">
            <v>2950.98</v>
          </cell>
          <cell r="Y199">
            <v>1967.32</v>
          </cell>
          <cell r="Z199">
            <v>1967.32</v>
          </cell>
          <cell r="AA199">
            <v>2001.62</v>
          </cell>
          <cell r="AB199">
            <v>2035.92</v>
          </cell>
          <cell r="AC199">
            <v>2039.6</v>
          </cell>
          <cell r="AD199">
            <v>3059.3999999999996</v>
          </cell>
          <cell r="AE199">
            <v>2039.6</v>
          </cell>
          <cell r="AF199">
            <v>2039.6</v>
          </cell>
          <cell r="AG199">
            <v>2039.6</v>
          </cell>
          <cell r="AH199">
            <v>2039.6</v>
          </cell>
          <cell r="AI199">
            <v>3059.3999999999996</v>
          </cell>
          <cell r="AJ199">
            <v>2039.6</v>
          </cell>
          <cell r="AK199">
            <v>2039.6</v>
          </cell>
          <cell r="AL199">
            <v>2039.6</v>
          </cell>
          <cell r="AM199">
            <v>2039.6</v>
          </cell>
          <cell r="AN199">
            <v>2100.44</v>
          </cell>
          <cell r="AO199">
            <v>3156.18</v>
          </cell>
          <cell r="AP199">
            <v>2104.12</v>
          </cell>
          <cell r="AQ199">
            <v>2104.12</v>
          </cell>
          <cell r="AR199">
            <v>2104.12</v>
          </cell>
          <cell r="AS199">
            <v>2104.12</v>
          </cell>
          <cell r="AT199">
            <v>3156.18</v>
          </cell>
          <cell r="AU199">
            <v>2104.12</v>
          </cell>
          <cell r="AV199">
            <v>2104.12</v>
          </cell>
          <cell r="AW199">
            <v>2104.12</v>
          </cell>
          <cell r="AX199">
            <v>2104.12</v>
          </cell>
          <cell r="AY199">
            <v>2135.48</v>
          </cell>
          <cell r="AZ199">
            <v>2166.84</v>
          </cell>
          <cell r="BA199">
            <v>3255.84</v>
          </cell>
          <cell r="BB199">
            <v>2170.56</v>
          </cell>
          <cell r="BC199">
            <v>2170.56</v>
          </cell>
          <cell r="BD199">
            <v>2170.56</v>
          </cell>
          <cell r="BE199">
            <v>2170.56</v>
          </cell>
          <cell r="BF199">
            <v>3255.84</v>
          </cell>
          <cell r="BG199">
            <v>2170.56</v>
          </cell>
          <cell r="BH199">
            <v>2170.5600000000004</v>
          </cell>
          <cell r="BI199">
            <v>2170.56</v>
          </cell>
          <cell r="BJ199">
            <v>2170.56</v>
          </cell>
          <cell r="BK199">
            <v>59</v>
          </cell>
          <cell r="BL199">
            <v>76831.520000000019</v>
          </cell>
          <cell r="BM199">
            <v>77952.000000000015</v>
          </cell>
          <cell r="BN199">
            <v>79144.580000000016</v>
          </cell>
          <cell r="BO199">
            <v>79248.350000000006</v>
          </cell>
          <cell r="BP199">
            <v>78407.069999999992</v>
          </cell>
          <cell r="BQ199">
            <v>78547.589999999967</v>
          </cell>
          <cell r="BR199">
            <v>78688.109999999957</v>
          </cell>
          <cell r="BS199">
            <v>79880.689999999959</v>
          </cell>
          <cell r="BT199">
            <v>80021.209999999963</v>
          </cell>
          <cell r="BU199">
            <v>79045.179999999964</v>
          </cell>
          <cell r="BV199">
            <v>79185.699999999968</v>
          </cell>
          <cell r="BW199">
            <v>79326.219999999958</v>
          </cell>
          <cell r="BX199">
            <v>79498.099999999962</v>
          </cell>
          <cell r="BY199">
            <v>79701.339999999967</v>
          </cell>
          <cell r="BZ199">
            <v>80989.859999999971</v>
          </cell>
          <cell r="CA199">
            <v>80209.439999999988</v>
          </cell>
          <cell r="CB199">
            <v>80412.679999999993</v>
          </cell>
          <cell r="CC199">
            <v>80615.92</v>
          </cell>
          <cell r="CD199">
            <v>80819.16</v>
          </cell>
          <cell r="CE199">
            <v>82107.680000000008</v>
          </cell>
          <cell r="CF199">
            <v>82310.92</v>
          </cell>
          <cell r="CG199">
            <v>81530.5</v>
          </cell>
          <cell r="CH199">
            <v>81733.739999999991</v>
          </cell>
          <cell r="CI199">
            <v>81936.979999999981</v>
          </cell>
          <cell r="CJ199">
            <v>82310.92</v>
          </cell>
        </row>
        <row r="200">
          <cell r="A200">
            <v>430821144</v>
          </cell>
          <cell r="B200" t="str">
            <v>430-82-1144</v>
          </cell>
          <cell r="C200">
            <v>3273.08</v>
          </cell>
          <cell r="D200">
            <v>3318.64</v>
          </cell>
          <cell r="E200">
            <v>3318.64</v>
          </cell>
          <cell r="F200">
            <v>3318.64</v>
          </cell>
          <cell r="G200">
            <v>4977.96</v>
          </cell>
          <cell r="H200">
            <v>3318.64</v>
          </cell>
          <cell r="I200">
            <v>3318.64</v>
          </cell>
          <cell r="J200">
            <v>3318.64</v>
          </cell>
          <cell r="K200">
            <v>3318.64</v>
          </cell>
          <cell r="L200">
            <v>4986.24</v>
          </cell>
          <cell r="M200">
            <v>3324.16</v>
          </cell>
          <cell r="N200">
            <v>3324.16</v>
          </cell>
          <cell r="O200">
            <v>3324.16</v>
          </cell>
          <cell r="P200">
            <v>3324.16</v>
          </cell>
          <cell r="Q200">
            <v>3324.16</v>
          </cell>
          <cell r="R200">
            <v>4986.24</v>
          </cell>
          <cell r="S200">
            <v>3324.16</v>
          </cell>
          <cell r="T200">
            <v>3324.16</v>
          </cell>
          <cell r="U200">
            <v>3324.16</v>
          </cell>
          <cell r="V200">
            <v>3324.16</v>
          </cell>
          <cell r="W200">
            <v>3324.16</v>
          </cell>
          <cell r="X200">
            <v>4994.58</v>
          </cell>
          <cell r="Y200">
            <v>3329.72</v>
          </cell>
          <cell r="Z200">
            <v>3329.72</v>
          </cell>
          <cell r="AA200">
            <v>3392.3199999999997</v>
          </cell>
          <cell r="AB200">
            <v>3454.92</v>
          </cell>
          <cell r="AC200">
            <v>3454.92</v>
          </cell>
          <cell r="AD200">
            <v>5182.38</v>
          </cell>
          <cell r="AE200">
            <v>3454.92</v>
          </cell>
          <cell r="AF200">
            <v>3454.92</v>
          </cell>
          <cell r="AG200">
            <v>3454.92</v>
          </cell>
          <cell r="AH200">
            <v>3454.92</v>
          </cell>
          <cell r="AI200">
            <v>5185.1400000000003</v>
          </cell>
          <cell r="AJ200">
            <v>3460.44</v>
          </cell>
          <cell r="AK200">
            <v>3460.44</v>
          </cell>
          <cell r="AL200">
            <v>3460.44</v>
          </cell>
          <cell r="AM200">
            <v>3460.44</v>
          </cell>
          <cell r="AN200">
            <v>3558.08</v>
          </cell>
          <cell r="AO200">
            <v>5337.12</v>
          </cell>
          <cell r="AP200">
            <v>3558.08</v>
          </cell>
          <cell r="AQ200">
            <v>3558.08</v>
          </cell>
          <cell r="AR200">
            <v>3558.08</v>
          </cell>
          <cell r="AS200">
            <v>3558.08</v>
          </cell>
          <cell r="AT200">
            <v>5337.12</v>
          </cell>
          <cell r="AU200">
            <v>3560.8599999999997</v>
          </cell>
          <cell r="AV200">
            <v>3563.64</v>
          </cell>
          <cell r="AW200">
            <v>3563.64</v>
          </cell>
          <cell r="AX200">
            <v>3563.64</v>
          </cell>
          <cell r="AY200">
            <v>3613.9399999999996</v>
          </cell>
          <cell r="AZ200">
            <v>3664.24</v>
          </cell>
          <cell r="BA200">
            <v>5496.36</v>
          </cell>
          <cell r="BB200">
            <v>3664.24</v>
          </cell>
          <cell r="BC200">
            <v>3664.24</v>
          </cell>
          <cell r="BD200">
            <v>3664.24</v>
          </cell>
          <cell r="BE200">
            <v>3664.24</v>
          </cell>
          <cell r="BF200">
            <v>5496.36</v>
          </cell>
          <cell r="BG200">
            <v>3667</v>
          </cell>
          <cell r="BH200">
            <v>3669.76</v>
          </cell>
          <cell r="BI200">
            <v>3669.76</v>
          </cell>
          <cell r="BJ200">
            <v>3669.76</v>
          </cell>
          <cell r="BK200">
            <v>60</v>
          </cell>
          <cell r="BL200">
            <v>131407.66</v>
          </cell>
          <cell r="BM200">
            <v>131647.10000000003</v>
          </cell>
          <cell r="BN200">
            <v>133665.58000000002</v>
          </cell>
          <cell r="BO200">
            <v>133905.02000000002</v>
          </cell>
          <cell r="BP200">
            <v>132485.14000000001</v>
          </cell>
          <cell r="BQ200">
            <v>132724.58000000002</v>
          </cell>
          <cell r="BR200">
            <v>132964.02000000002</v>
          </cell>
          <cell r="BS200">
            <v>134982.50000000003</v>
          </cell>
          <cell r="BT200">
            <v>135224.72</v>
          </cell>
          <cell r="BU200">
            <v>133802.12</v>
          </cell>
          <cell r="BV200">
            <v>134041.60000000001</v>
          </cell>
          <cell r="BW200">
            <v>134281.08000000002</v>
          </cell>
          <cell r="BX200">
            <v>134570.85999999999</v>
          </cell>
          <cell r="BY200">
            <v>134910.93999999997</v>
          </cell>
          <cell r="BZ200">
            <v>137083.13999999998</v>
          </cell>
          <cell r="CA200">
            <v>135761.13999999998</v>
          </cell>
          <cell r="CB200">
            <v>136101.22</v>
          </cell>
          <cell r="CC200">
            <v>136441.29999999999</v>
          </cell>
          <cell r="CD200">
            <v>136781.38</v>
          </cell>
          <cell r="CE200">
            <v>138953.58000000002</v>
          </cell>
          <cell r="CF200">
            <v>139296.42000000004</v>
          </cell>
          <cell r="CG200">
            <v>137971.60000000003</v>
          </cell>
          <cell r="CH200">
            <v>138311.64000000004</v>
          </cell>
          <cell r="CI200">
            <v>138651.68000000005</v>
          </cell>
          <cell r="CJ200">
            <v>139296.42000000004</v>
          </cell>
        </row>
        <row r="201">
          <cell r="A201">
            <v>430821650</v>
          </cell>
          <cell r="B201" t="str">
            <v>430-82-1650</v>
          </cell>
          <cell r="C201">
            <v>5603.7</v>
          </cell>
          <cell r="D201">
            <v>5686.4</v>
          </cell>
          <cell r="E201">
            <v>5686.4</v>
          </cell>
          <cell r="F201">
            <v>5686.4</v>
          </cell>
          <cell r="G201">
            <v>8529.5999999999985</v>
          </cell>
          <cell r="H201">
            <v>5686.4</v>
          </cell>
          <cell r="I201">
            <v>5686.4</v>
          </cell>
          <cell r="J201">
            <v>5686.4</v>
          </cell>
          <cell r="K201">
            <v>5686.4</v>
          </cell>
          <cell r="L201">
            <v>8529.5999999999985</v>
          </cell>
          <cell r="M201">
            <v>5686.4</v>
          </cell>
          <cell r="N201">
            <v>5686.4</v>
          </cell>
          <cell r="O201">
            <v>5689.16</v>
          </cell>
          <cell r="P201">
            <v>5691.92</v>
          </cell>
          <cell r="Q201">
            <v>5691.92</v>
          </cell>
          <cell r="R201">
            <v>8537.880000000001</v>
          </cell>
          <cell r="S201">
            <v>5691.92</v>
          </cell>
          <cell r="T201">
            <v>5691.92</v>
          </cell>
          <cell r="U201">
            <v>5691.92</v>
          </cell>
          <cell r="V201">
            <v>5691.92</v>
          </cell>
          <cell r="W201">
            <v>5691.92</v>
          </cell>
          <cell r="X201">
            <v>8537.880000000001</v>
          </cell>
          <cell r="Y201">
            <v>5691.92</v>
          </cell>
          <cell r="Z201">
            <v>5691.92</v>
          </cell>
          <cell r="AA201">
            <v>5804.4400000000005</v>
          </cell>
          <cell r="AB201">
            <v>5916.96</v>
          </cell>
          <cell r="AC201">
            <v>5916.96</v>
          </cell>
          <cell r="AD201">
            <v>8875.44</v>
          </cell>
          <cell r="AE201">
            <v>5916.96</v>
          </cell>
          <cell r="AF201">
            <v>5916.96</v>
          </cell>
          <cell r="AG201">
            <v>5916.96</v>
          </cell>
          <cell r="AH201">
            <v>5916.96</v>
          </cell>
          <cell r="AI201">
            <v>8875.44</v>
          </cell>
          <cell r="AJ201">
            <v>5916.96</v>
          </cell>
          <cell r="AK201">
            <v>5916.96</v>
          </cell>
          <cell r="AL201">
            <v>5916.96</v>
          </cell>
          <cell r="AM201">
            <v>5919.7199999999993</v>
          </cell>
          <cell r="AN201">
            <v>6093.6</v>
          </cell>
          <cell r="AO201">
            <v>9140.4000000000015</v>
          </cell>
          <cell r="AP201">
            <v>6093.6</v>
          </cell>
          <cell r="AQ201">
            <v>6093.6</v>
          </cell>
          <cell r="AR201">
            <v>6093.6</v>
          </cell>
          <cell r="AS201">
            <v>6093.6</v>
          </cell>
          <cell r="AT201">
            <v>9140.4000000000015</v>
          </cell>
          <cell r="AU201">
            <v>6093.6</v>
          </cell>
          <cell r="AV201">
            <v>6093.6</v>
          </cell>
          <cell r="AW201">
            <v>6093.6</v>
          </cell>
          <cell r="AX201">
            <v>6093.6</v>
          </cell>
          <cell r="AY201">
            <v>6184.52</v>
          </cell>
          <cell r="AZ201">
            <v>6275.44</v>
          </cell>
          <cell r="BA201">
            <v>9413.16</v>
          </cell>
          <cell r="BB201">
            <v>6275.44</v>
          </cell>
          <cell r="BC201">
            <v>6275.44</v>
          </cell>
          <cell r="BD201">
            <v>6275.44</v>
          </cell>
          <cell r="BE201">
            <v>6275.44</v>
          </cell>
          <cell r="BF201">
            <v>9413.16</v>
          </cell>
          <cell r="BG201">
            <v>6275.44</v>
          </cell>
          <cell r="BH201">
            <v>6275.4400000000005</v>
          </cell>
          <cell r="BI201">
            <v>6275.44</v>
          </cell>
          <cell r="BJ201">
            <v>6275.44</v>
          </cell>
          <cell r="BK201">
            <v>60</v>
          </cell>
          <cell r="BL201">
            <v>224956.67999999996</v>
          </cell>
          <cell r="BM201">
            <v>225363.87999999995</v>
          </cell>
          <cell r="BN201">
            <v>228817.87999999992</v>
          </cell>
          <cell r="BO201">
            <v>229225.07999999993</v>
          </cell>
          <cell r="BP201">
            <v>226789.07999999996</v>
          </cell>
          <cell r="BQ201">
            <v>227196.27999999997</v>
          </cell>
          <cell r="BR201">
            <v>227603.47999999998</v>
          </cell>
          <cell r="BS201">
            <v>231057.47999999998</v>
          </cell>
          <cell r="BT201">
            <v>231464.68</v>
          </cell>
          <cell r="BU201">
            <v>229028.68000000002</v>
          </cell>
          <cell r="BV201">
            <v>229435.88000000003</v>
          </cell>
          <cell r="BW201">
            <v>229843.08000000005</v>
          </cell>
          <cell r="BX201">
            <v>230338.44000000006</v>
          </cell>
          <cell r="BY201">
            <v>230921.96000000008</v>
          </cell>
          <cell r="BZ201">
            <v>234643.2000000001</v>
          </cell>
          <cell r="CA201">
            <v>232380.76000000007</v>
          </cell>
          <cell r="CB201">
            <v>232964.28000000009</v>
          </cell>
          <cell r="CC201">
            <v>233547.8000000001</v>
          </cell>
          <cell r="CD201">
            <v>234131.32000000009</v>
          </cell>
          <cell r="CE201">
            <v>237852.56000000008</v>
          </cell>
          <cell r="CF201">
            <v>238436.08000000007</v>
          </cell>
          <cell r="CG201">
            <v>236173.64000000007</v>
          </cell>
          <cell r="CH201">
            <v>236757.16000000009</v>
          </cell>
          <cell r="CI201">
            <v>237340.68000000008</v>
          </cell>
          <cell r="CJ201">
            <v>238436.08000000007</v>
          </cell>
        </row>
        <row r="202">
          <cell r="A202">
            <v>430863844</v>
          </cell>
          <cell r="B202" t="str">
            <v>430-86-3844</v>
          </cell>
          <cell r="C202">
            <v>3142.02</v>
          </cell>
          <cell r="D202">
            <v>3187.84</v>
          </cell>
          <cell r="E202">
            <v>3187.84</v>
          </cell>
          <cell r="F202">
            <v>3187.84</v>
          </cell>
          <cell r="G202">
            <v>4781.76</v>
          </cell>
          <cell r="H202">
            <v>3187.84</v>
          </cell>
          <cell r="I202">
            <v>3187.84</v>
          </cell>
          <cell r="J202">
            <v>3187.84</v>
          </cell>
          <cell r="K202">
            <v>3187.84</v>
          </cell>
          <cell r="L202">
            <v>4781.76</v>
          </cell>
          <cell r="M202">
            <v>3187.84</v>
          </cell>
          <cell r="N202">
            <v>3190.62</v>
          </cell>
          <cell r="O202">
            <v>3193.4</v>
          </cell>
          <cell r="P202">
            <v>3193.4</v>
          </cell>
          <cell r="Q202">
            <v>3193.4</v>
          </cell>
          <cell r="R202">
            <v>4790.1000000000004</v>
          </cell>
          <cell r="S202">
            <v>3193.4</v>
          </cell>
          <cell r="T202">
            <v>3193.4</v>
          </cell>
          <cell r="U202">
            <v>3193.4</v>
          </cell>
          <cell r="V202">
            <v>3193.4</v>
          </cell>
          <cell r="W202">
            <v>3193.4</v>
          </cell>
          <cell r="X202">
            <v>4790.1000000000004</v>
          </cell>
          <cell r="Y202">
            <v>3193.4</v>
          </cell>
          <cell r="Z202">
            <v>3196.16</v>
          </cell>
          <cell r="AA202">
            <v>3235.26</v>
          </cell>
          <cell r="AB202">
            <v>3271.6</v>
          </cell>
          <cell r="AC202">
            <v>3271.6</v>
          </cell>
          <cell r="AD202">
            <v>4907.3999999999996</v>
          </cell>
          <cell r="AE202">
            <v>3271.6</v>
          </cell>
          <cell r="AF202">
            <v>3271.6</v>
          </cell>
          <cell r="AG202">
            <v>3271.6</v>
          </cell>
          <cell r="AH202">
            <v>3271.6</v>
          </cell>
          <cell r="AI202">
            <v>4907.3999999999996</v>
          </cell>
          <cell r="AJ202">
            <v>3271.6</v>
          </cell>
          <cell r="AK202">
            <v>3271.6</v>
          </cell>
          <cell r="AL202">
            <v>3274.38</v>
          </cell>
          <cell r="AM202">
            <v>3277.16</v>
          </cell>
          <cell r="AN202">
            <v>3325.48</v>
          </cell>
          <cell r="AO202">
            <v>4988.22</v>
          </cell>
          <cell r="AP202">
            <v>3325.48</v>
          </cell>
          <cell r="AQ202">
            <v>3325.48</v>
          </cell>
          <cell r="AR202">
            <v>3325.48</v>
          </cell>
          <cell r="AS202">
            <v>3325.48</v>
          </cell>
          <cell r="AT202">
            <v>4988.22</v>
          </cell>
          <cell r="AU202">
            <v>3325.48</v>
          </cell>
          <cell r="AV202">
            <v>3325.48</v>
          </cell>
          <cell r="AW202">
            <v>3325.48</v>
          </cell>
          <cell r="AX202">
            <v>3328.24</v>
          </cell>
          <cell r="AY202">
            <v>3331</v>
          </cell>
          <cell r="AZ202">
            <v>3331</v>
          </cell>
          <cell r="BA202">
            <v>4996.5</v>
          </cell>
          <cell r="BB202">
            <v>3331</v>
          </cell>
          <cell r="BC202">
            <v>3821.48</v>
          </cell>
          <cell r="BD202">
            <v>3429.08</v>
          </cell>
          <cell r="BE202">
            <v>3429.08</v>
          </cell>
          <cell r="BF202">
            <v>5143.62</v>
          </cell>
          <cell r="BG202">
            <v>3429.08</v>
          </cell>
          <cell r="BH202">
            <v>3429.08</v>
          </cell>
          <cell r="BI202">
            <v>3429.08</v>
          </cell>
          <cell r="BJ202">
            <v>3431.8599999999997</v>
          </cell>
          <cell r="BK202">
            <v>60</v>
          </cell>
          <cell r="BL202">
            <v>125548.22000000006</v>
          </cell>
          <cell r="BM202">
            <v>125685.86000000004</v>
          </cell>
          <cell r="BN202">
            <v>127486.24000000005</v>
          </cell>
          <cell r="BO202">
            <v>127623.88000000005</v>
          </cell>
          <cell r="BP202">
            <v>126167.60000000003</v>
          </cell>
          <cell r="BQ202">
            <v>126305.24000000003</v>
          </cell>
          <cell r="BR202">
            <v>126442.88000000003</v>
          </cell>
          <cell r="BS202">
            <v>128243.26000000004</v>
          </cell>
          <cell r="BT202">
            <v>128380.90000000002</v>
          </cell>
          <cell r="BU202">
            <v>126924.62000000002</v>
          </cell>
          <cell r="BV202">
            <v>127062.26</v>
          </cell>
          <cell r="BW202">
            <v>127199.88</v>
          </cell>
          <cell r="BX202">
            <v>127337.48</v>
          </cell>
          <cell r="BY202">
            <v>127475.07999999999</v>
          </cell>
          <cell r="BZ202">
            <v>129278.18</v>
          </cell>
          <cell r="CA202">
            <v>127819.07999999997</v>
          </cell>
          <cell r="CB202">
            <v>128447.15999999997</v>
          </cell>
          <cell r="CC202">
            <v>128682.83999999997</v>
          </cell>
          <cell r="CD202">
            <v>128918.51999999996</v>
          </cell>
          <cell r="CE202">
            <v>130868.73999999996</v>
          </cell>
          <cell r="CF202">
            <v>131104.41999999995</v>
          </cell>
          <cell r="CG202">
            <v>129743.39999999998</v>
          </cell>
          <cell r="CH202">
            <v>129979.07999999999</v>
          </cell>
          <cell r="CI202">
            <v>130214.78</v>
          </cell>
          <cell r="CJ202">
            <v>131104.41999999995</v>
          </cell>
        </row>
        <row r="203">
          <cell r="A203">
            <v>430868081</v>
          </cell>
          <cell r="B203" t="str">
            <v>430-86-8081</v>
          </cell>
          <cell r="C203">
            <v>4891.5</v>
          </cell>
          <cell r="D203">
            <v>4960.84</v>
          </cell>
          <cell r="E203">
            <v>4960.84</v>
          </cell>
          <cell r="F203">
            <v>4960.84</v>
          </cell>
          <cell r="G203">
            <v>7441.26</v>
          </cell>
          <cell r="H203">
            <v>4960.84</v>
          </cell>
          <cell r="I203">
            <v>4962.22</v>
          </cell>
          <cell r="J203">
            <v>4966.3599999999997</v>
          </cell>
          <cell r="K203">
            <v>4966.3599999999997</v>
          </cell>
          <cell r="L203">
            <v>7449.5399999999991</v>
          </cell>
          <cell r="M203">
            <v>4966.3599999999997</v>
          </cell>
          <cell r="N203">
            <v>4966.3599999999997</v>
          </cell>
          <cell r="O203">
            <v>4966.3599999999997</v>
          </cell>
          <cell r="P203">
            <v>4966.3599999999997</v>
          </cell>
          <cell r="Q203">
            <v>4966.3599999999997</v>
          </cell>
          <cell r="R203">
            <v>7449.5399999999991</v>
          </cell>
          <cell r="S203">
            <v>4966.3599999999997</v>
          </cell>
          <cell r="T203">
            <v>4966.3599999999997</v>
          </cell>
          <cell r="U203">
            <v>4967.75</v>
          </cell>
          <cell r="V203">
            <v>4971.92</v>
          </cell>
          <cell r="W203">
            <v>4971.92</v>
          </cell>
          <cell r="X203">
            <v>7457.88</v>
          </cell>
          <cell r="Y203">
            <v>4971.92</v>
          </cell>
          <cell r="Z203">
            <v>4971.92</v>
          </cell>
          <cell r="AA203">
            <v>5067.12</v>
          </cell>
          <cell r="AB203">
            <v>5162.32</v>
          </cell>
          <cell r="AC203">
            <v>5162.32</v>
          </cell>
          <cell r="AD203">
            <v>7743.48</v>
          </cell>
          <cell r="AE203">
            <v>5162.32</v>
          </cell>
          <cell r="AF203">
            <v>5162.32</v>
          </cell>
          <cell r="AG203">
            <v>5163.7</v>
          </cell>
          <cell r="AH203">
            <v>5167.84</v>
          </cell>
          <cell r="AI203">
            <v>7751.76</v>
          </cell>
          <cell r="AJ203">
            <v>5167.84</v>
          </cell>
          <cell r="AK203">
            <v>5167.84</v>
          </cell>
          <cell r="AL203">
            <v>5167.84</v>
          </cell>
          <cell r="AM203">
            <v>5167.84</v>
          </cell>
          <cell r="AN203">
            <v>5316.4</v>
          </cell>
          <cell r="AO203">
            <v>7974.5999999999995</v>
          </cell>
          <cell r="AP203">
            <v>5316.4</v>
          </cell>
          <cell r="AQ203">
            <v>5316.4</v>
          </cell>
          <cell r="AR203">
            <v>5316.4</v>
          </cell>
          <cell r="AS203">
            <v>5317.78</v>
          </cell>
          <cell r="AT203">
            <v>7982.88</v>
          </cell>
          <cell r="AU203">
            <v>5321.92</v>
          </cell>
          <cell r="AV203">
            <v>5321.92</v>
          </cell>
          <cell r="AW203">
            <v>5321.92</v>
          </cell>
          <cell r="AX203">
            <v>5321.92</v>
          </cell>
          <cell r="AY203">
            <v>5398.42</v>
          </cell>
          <cell r="AZ203">
            <v>5474.92</v>
          </cell>
          <cell r="BA203">
            <v>8212.380000000001</v>
          </cell>
          <cell r="BB203">
            <v>5474.92</v>
          </cell>
          <cell r="BC203">
            <v>5474.92</v>
          </cell>
          <cell r="BD203">
            <v>5474.92</v>
          </cell>
          <cell r="BE203">
            <v>5476.3099999999995</v>
          </cell>
          <cell r="BF203">
            <v>8220.7199999999993</v>
          </cell>
          <cell r="BG203">
            <v>5480.48</v>
          </cell>
          <cell r="BH203">
            <v>5480.48</v>
          </cell>
          <cell r="BI203">
            <v>5480.48</v>
          </cell>
          <cell r="BJ203">
            <v>5480.48</v>
          </cell>
          <cell r="BK203">
            <v>60</v>
          </cell>
          <cell r="BL203">
            <v>196371.01</v>
          </cell>
          <cell r="BM203">
            <v>196726.57</v>
          </cell>
          <cell r="BN203">
            <v>199740.33000000005</v>
          </cell>
          <cell r="BO203">
            <v>200095.89</v>
          </cell>
          <cell r="BP203">
            <v>197971.03</v>
          </cell>
          <cell r="BQ203">
            <v>198326.59</v>
          </cell>
          <cell r="BR203">
            <v>198682.15</v>
          </cell>
          <cell r="BS203">
            <v>201698.66999999995</v>
          </cell>
          <cell r="BT203">
            <v>202054.22999999995</v>
          </cell>
          <cell r="BU203">
            <v>199926.61</v>
          </cell>
          <cell r="BV203">
            <v>200282.16999999998</v>
          </cell>
          <cell r="BW203">
            <v>200637.73</v>
          </cell>
          <cell r="BX203">
            <v>201069.79</v>
          </cell>
          <cell r="BY203">
            <v>201578.35000000003</v>
          </cell>
          <cell r="BZ203">
            <v>204824.37000000005</v>
          </cell>
          <cell r="CA203">
            <v>202849.75000000006</v>
          </cell>
          <cell r="CB203">
            <v>203358.31000000008</v>
          </cell>
          <cell r="CC203">
            <v>203866.87000000008</v>
          </cell>
          <cell r="CD203">
            <v>204375.43000000008</v>
          </cell>
          <cell r="CE203">
            <v>207624.23000000007</v>
          </cell>
          <cell r="CF203">
            <v>208132.79000000007</v>
          </cell>
          <cell r="CG203">
            <v>206155.3900000001</v>
          </cell>
          <cell r="CH203">
            <v>206663.9500000001</v>
          </cell>
          <cell r="CI203">
            <v>207172.5100000001</v>
          </cell>
          <cell r="CJ203">
            <v>208132.79000000007</v>
          </cell>
        </row>
        <row r="204">
          <cell r="A204">
            <v>430886867</v>
          </cell>
          <cell r="B204" t="str">
            <v>430-88-6867</v>
          </cell>
          <cell r="C204">
            <v>2870.42</v>
          </cell>
          <cell r="D204">
            <v>2911.68</v>
          </cell>
          <cell r="E204">
            <v>2911.68</v>
          </cell>
          <cell r="F204">
            <v>3363.38</v>
          </cell>
          <cell r="G204">
            <v>5129.2</v>
          </cell>
          <cell r="H204">
            <v>3389.95</v>
          </cell>
          <cell r="I204">
            <v>2911.68</v>
          </cell>
          <cell r="J204">
            <v>2911.68</v>
          </cell>
          <cell r="K204">
            <v>2914.46</v>
          </cell>
          <cell r="L204">
            <v>4375.8599999999997</v>
          </cell>
          <cell r="M204">
            <v>2917.24</v>
          </cell>
          <cell r="N204">
            <v>2917.24</v>
          </cell>
          <cell r="O204">
            <v>2917.24</v>
          </cell>
          <cell r="P204">
            <v>2917.24</v>
          </cell>
          <cell r="Q204">
            <v>2917.24</v>
          </cell>
          <cell r="R204">
            <v>4375.8599999999997</v>
          </cell>
          <cell r="S204">
            <v>2917.24</v>
          </cell>
          <cell r="T204">
            <v>2784.39</v>
          </cell>
          <cell r="U204">
            <v>2917.24</v>
          </cell>
          <cell r="V204">
            <v>2917.24</v>
          </cell>
          <cell r="W204">
            <v>2920</v>
          </cell>
          <cell r="X204">
            <v>4384.1400000000003</v>
          </cell>
          <cell r="Y204">
            <v>2922.76</v>
          </cell>
          <cell r="Z204">
            <v>2922.76</v>
          </cell>
          <cell r="AA204">
            <v>2979.44</v>
          </cell>
          <cell r="AB204">
            <v>3036.12</v>
          </cell>
          <cell r="AC204">
            <v>3036.12</v>
          </cell>
          <cell r="AD204">
            <v>4554.18</v>
          </cell>
          <cell r="AE204">
            <v>3036.12</v>
          </cell>
          <cell r="AF204">
            <v>3036.12</v>
          </cell>
          <cell r="AG204">
            <v>3036.12</v>
          </cell>
          <cell r="AH204">
            <v>3036.12</v>
          </cell>
          <cell r="AI204">
            <v>4559.74</v>
          </cell>
          <cell r="AJ204">
            <v>3041.68</v>
          </cell>
          <cell r="AK204">
            <v>3041.68</v>
          </cell>
          <cell r="AL204">
            <v>3035.58</v>
          </cell>
          <cell r="AM204">
            <v>3041.68</v>
          </cell>
          <cell r="AN204">
            <v>3130.08</v>
          </cell>
          <cell r="AO204">
            <v>4695.12</v>
          </cell>
          <cell r="AP204">
            <v>3130.08</v>
          </cell>
          <cell r="AQ204">
            <v>3130.08</v>
          </cell>
          <cell r="AR204">
            <v>3130.08</v>
          </cell>
          <cell r="AS204">
            <v>3130.08</v>
          </cell>
          <cell r="AT204">
            <v>4695.12</v>
          </cell>
          <cell r="AU204">
            <v>3135.6</v>
          </cell>
          <cell r="AV204">
            <v>3135.6</v>
          </cell>
          <cell r="AW204">
            <v>3135.6</v>
          </cell>
          <cell r="AX204">
            <v>3135.6</v>
          </cell>
          <cell r="AY204">
            <v>3181.14</v>
          </cell>
          <cell r="AZ204">
            <v>3226.68</v>
          </cell>
          <cell r="BA204">
            <v>4840.0199999999995</v>
          </cell>
          <cell r="BB204">
            <v>3226.68</v>
          </cell>
          <cell r="BC204">
            <v>3226.68</v>
          </cell>
          <cell r="BD204">
            <v>3226.68</v>
          </cell>
          <cell r="BE204">
            <v>3226.68</v>
          </cell>
          <cell r="BF204">
            <v>4840.0199999999995</v>
          </cell>
          <cell r="BG204">
            <v>3232.24</v>
          </cell>
          <cell r="BH204">
            <v>3232.24</v>
          </cell>
          <cell r="BI204">
            <v>3232.24</v>
          </cell>
          <cell r="BJ204">
            <v>3232.24</v>
          </cell>
          <cell r="BK204">
            <v>60</v>
          </cell>
          <cell r="BL204">
            <v>116938.09999999995</v>
          </cell>
          <cell r="BM204">
            <v>117156.49999999993</v>
          </cell>
          <cell r="BN204">
            <v>118939.93999999993</v>
          </cell>
          <cell r="BO204">
            <v>118706.63999999996</v>
          </cell>
          <cell r="BP204">
            <v>116707.51999999995</v>
          </cell>
          <cell r="BQ204">
            <v>116447.64999999997</v>
          </cell>
          <cell r="BR204">
            <v>116666.04999999997</v>
          </cell>
          <cell r="BS204">
            <v>118449.48999999998</v>
          </cell>
          <cell r="BT204">
            <v>118670.62999999999</v>
          </cell>
          <cell r="BU204">
            <v>117430.37</v>
          </cell>
          <cell r="BV204">
            <v>117648.73000000001</v>
          </cell>
          <cell r="BW204">
            <v>117867.09000000003</v>
          </cell>
          <cell r="BX204">
            <v>118130.99000000002</v>
          </cell>
          <cell r="BY204">
            <v>118440.43000000002</v>
          </cell>
          <cell r="BZ204">
            <v>120363.21000000002</v>
          </cell>
          <cell r="CA204">
            <v>119214.03000000003</v>
          </cell>
          <cell r="CB204">
            <v>119523.47000000002</v>
          </cell>
          <cell r="CC204">
            <v>119965.76000000001</v>
          </cell>
          <cell r="CD204">
            <v>120275.2</v>
          </cell>
          <cell r="CE204">
            <v>122197.98000000001</v>
          </cell>
          <cell r="CF204">
            <v>122510.22</v>
          </cell>
          <cell r="CG204">
            <v>121358.32</v>
          </cell>
          <cell r="CH204">
            <v>121667.80000000002</v>
          </cell>
          <cell r="CI204">
            <v>121977.28000000003</v>
          </cell>
          <cell r="CJ204">
            <v>122510.22</v>
          </cell>
        </row>
        <row r="205">
          <cell r="A205">
            <v>430902794</v>
          </cell>
          <cell r="B205" t="str">
            <v>430-90-2794</v>
          </cell>
          <cell r="C205">
            <v>3951.5600000000004</v>
          </cell>
          <cell r="D205">
            <v>4009.76</v>
          </cell>
          <cell r="E205">
            <v>4009.76</v>
          </cell>
          <cell r="F205">
            <v>4009.76</v>
          </cell>
          <cell r="G205">
            <v>6014.64</v>
          </cell>
          <cell r="H205">
            <v>4009.76</v>
          </cell>
          <cell r="I205">
            <v>4009.76</v>
          </cell>
          <cell r="J205">
            <v>4009.76</v>
          </cell>
          <cell r="K205">
            <v>4012.55</v>
          </cell>
          <cell r="L205">
            <v>6020.22</v>
          </cell>
          <cell r="M205">
            <v>4013.48</v>
          </cell>
          <cell r="N205">
            <v>4013.48</v>
          </cell>
          <cell r="O205">
            <v>4013.48</v>
          </cell>
          <cell r="P205">
            <v>4013.48</v>
          </cell>
          <cell r="Q205">
            <v>4013.48</v>
          </cell>
          <cell r="R205">
            <v>6020.22</v>
          </cell>
          <cell r="S205">
            <v>4013.48</v>
          </cell>
          <cell r="T205">
            <v>4013.48</v>
          </cell>
          <cell r="U205">
            <v>4013.48</v>
          </cell>
          <cell r="V205">
            <v>4013.48</v>
          </cell>
          <cell r="W205">
            <v>4024.55</v>
          </cell>
          <cell r="X205">
            <v>6142.24</v>
          </cell>
          <cell r="Y205">
            <v>4228</v>
          </cell>
          <cell r="Z205">
            <v>4228</v>
          </cell>
          <cell r="AA205">
            <v>4308.74</v>
          </cell>
          <cell r="AB205">
            <v>4389.4799999999996</v>
          </cell>
          <cell r="AC205">
            <v>4389.4799999999996</v>
          </cell>
          <cell r="AD205">
            <v>6584.2199999999993</v>
          </cell>
          <cell r="AE205">
            <v>4389.4799999999996</v>
          </cell>
          <cell r="AF205">
            <v>4389.4799999999996</v>
          </cell>
          <cell r="AG205">
            <v>4389.4799999999996</v>
          </cell>
          <cell r="AH205">
            <v>4389.4799999999996</v>
          </cell>
          <cell r="AI205">
            <v>6591.12</v>
          </cell>
          <cell r="AJ205">
            <v>4395</v>
          </cell>
          <cell r="AK205">
            <v>4395</v>
          </cell>
          <cell r="AL205">
            <v>4395</v>
          </cell>
          <cell r="AM205">
            <v>4395</v>
          </cell>
          <cell r="AN205">
            <v>4525.6000000000004</v>
          </cell>
          <cell r="AO205">
            <v>6788.4000000000005</v>
          </cell>
          <cell r="AP205">
            <v>4525.6000000000004</v>
          </cell>
          <cell r="AQ205">
            <v>4525.6000000000004</v>
          </cell>
          <cell r="AR205">
            <v>4525.6000000000004</v>
          </cell>
          <cell r="AS205">
            <v>4525.6000000000004</v>
          </cell>
          <cell r="AT205">
            <v>6789.7900000000009</v>
          </cell>
          <cell r="AU205">
            <v>4531.16</v>
          </cell>
          <cell r="AV205">
            <v>4531.16</v>
          </cell>
          <cell r="AW205">
            <v>4531.16</v>
          </cell>
          <cell r="AX205">
            <v>4531.16</v>
          </cell>
          <cell r="AY205">
            <v>4597.3600000000006</v>
          </cell>
          <cell r="AZ205">
            <v>4663.5600000000004</v>
          </cell>
          <cell r="BA205">
            <v>6995.34</v>
          </cell>
          <cell r="BB205">
            <v>4663.5600000000004</v>
          </cell>
          <cell r="BC205">
            <v>4663.5600000000004</v>
          </cell>
          <cell r="BD205">
            <v>4663.5600000000004</v>
          </cell>
          <cell r="BE205">
            <v>4663.5600000000004</v>
          </cell>
          <cell r="BF205">
            <v>6996.72</v>
          </cell>
          <cell r="BG205">
            <v>4669.08</v>
          </cell>
          <cell r="BH205">
            <v>4669.08</v>
          </cell>
          <cell r="BI205">
            <v>4669.08</v>
          </cell>
          <cell r="BJ205">
            <v>4669.08</v>
          </cell>
          <cell r="BK205">
            <v>60</v>
          </cell>
          <cell r="BL205">
            <v>162271.26</v>
          </cell>
          <cell r="BM205">
            <v>162787.1</v>
          </cell>
          <cell r="BN205">
            <v>165565.74</v>
          </cell>
          <cell r="BO205">
            <v>166081.58000000002</v>
          </cell>
          <cell r="BP205">
            <v>164592.54000000004</v>
          </cell>
          <cell r="BQ205">
            <v>165108.38000000003</v>
          </cell>
          <cell r="BR205">
            <v>165624.22000000003</v>
          </cell>
          <cell r="BS205">
            <v>168404.25000000003</v>
          </cell>
          <cell r="BT205">
            <v>168922.86000000002</v>
          </cell>
          <cell r="BU205">
            <v>167433.80000000002</v>
          </cell>
          <cell r="BV205">
            <v>167951.48</v>
          </cell>
          <cell r="BW205">
            <v>168469.16</v>
          </cell>
          <cell r="BX205">
            <v>169053.04000000004</v>
          </cell>
          <cell r="BY205">
            <v>169703.12</v>
          </cell>
          <cell r="BZ205">
            <v>172684.98</v>
          </cell>
          <cell r="CA205">
            <v>171328.31999999998</v>
          </cell>
          <cell r="CB205">
            <v>171978.4</v>
          </cell>
          <cell r="CC205">
            <v>172628.48000000001</v>
          </cell>
          <cell r="CD205">
            <v>173278.56000000003</v>
          </cell>
          <cell r="CE205">
            <v>176261.80000000005</v>
          </cell>
          <cell r="CF205">
            <v>176906.33</v>
          </cell>
          <cell r="CG205">
            <v>175433.17</v>
          </cell>
          <cell r="CH205">
            <v>175874.25</v>
          </cell>
          <cell r="CI205">
            <v>176315.33</v>
          </cell>
          <cell r="CJ205">
            <v>176906.33</v>
          </cell>
        </row>
        <row r="206">
          <cell r="A206">
            <v>430908087</v>
          </cell>
          <cell r="B206" t="str">
            <v>430-90-8087</v>
          </cell>
          <cell r="C206">
            <v>2517</v>
          </cell>
          <cell r="D206">
            <v>2555.48</v>
          </cell>
          <cell r="E206">
            <v>2555.48</v>
          </cell>
          <cell r="F206">
            <v>2555.48</v>
          </cell>
          <cell r="G206">
            <v>3833.2200000000003</v>
          </cell>
          <cell r="H206">
            <v>2555.48</v>
          </cell>
          <cell r="I206">
            <v>2555.48</v>
          </cell>
          <cell r="J206">
            <v>2555.48</v>
          </cell>
          <cell r="K206">
            <v>2561</v>
          </cell>
          <cell r="L206">
            <v>3841.5</v>
          </cell>
          <cell r="M206">
            <v>2561</v>
          </cell>
          <cell r="N206">
            <v>2561</v>
          </cell>
          <cell r="O206">
            <v>2561</v>
          </cell>
          <cell r="P206">
            <v>2561</v>
          </cell>
          <cell r="Q206">
            <v>2561</v>
          </cell>
          <cell r="R206">
            <v>3841.5</v>
          </cell>
          <cell r="S206">
            <v>2561</v>
          </cell>
          <cell r="T206">
            <v>2561</v>
          </cell>
          <cell r="U206">
            <v>2561</v>
          </cell>
          <cell r="V206">
            <v>2561</v>
          </cell>
          <cell r="W206">
            <v>2566.56</v>
          </cell>
          <cell r="X206">
            <v>3849.84</v>
          </cell>
          <cell r="Y206">
            <v>2566.56</v>
          </cell>
          <cell r="Z206">
            <v>2566.56</v>
          </cell>
          <cell r="AA206">
            <v>2616.3999999999996</v>
          </cell>
          <cell r="AB206">
            <v>2666.24</v>
          </cell>
          <cell r="AC206">
            <v>2666.24</v>
          </cell>
          <cell r="AD206">
            <v>3999.3599999999997</v>
          </cell>
          <cell r="AE206">
            <v>2666.24</v>
          </cell>
          <cell r="AF206">
            <v>2666.24</v>
          </cell>
          <cell r="AG206">
            <v>2666.24</v>
          </cell>
          <cell r="AH206">
            <v>2666.24</v>
          </cell>
          <cell r="AI206">
            <v>4007.6400000000003</v>
          </cell>
          <cell r="AJ206">
            <v>2671.76</v>
          </cell>
          <cell r="AK206">
            <v>2671.76</v>
          </cell>
          <cell r="AL206">
            <v>2671.76</v>
          </cell>
          <cell r="AM206">
            <v>2671.76</v>
          </cell>
          <cell r="AN206">
            <v>2767.8</v>
          </cell>
          <cell r="AO206">
            <v>4151.7000000000007</v>
          </cell>
          <cell r="AP206">
            <v>2767.8</v>
          </cell>
          <cell r="AQ206">
            <v>2767.8</v>
          </cell>
          <cell r="AR206">
            <v>2767.8</v>
          </cell>
          <cell r="AS206">
            <v>2767.8</v>
          </cell>
          <cell r="AT206">
            <v>4154.4800000000005</v>
          </cell>
          <cell r="AU206">
            <v>2773.36</v>
          </cell>
          <cell r="AV206">
            <v>2773.36</v>
          </cell>
          <cell r="AW206">
            <v>2773.36</v>
          </cell>
          <cell r="AX206">
            <v>2773.36</v>
          </cell>
          <cell r="AY206">
            <v>2815.86</v>
          </cell>
          <cell r="AZ206">
            <v>2858.36</v>
          </cell>
          <cell r="BA206">
            <v>4287.54</v>
          </cell>
          <cell r="BB206">
            <v>2858.36</v>
          </cell>
          <cell r="BC206">
            <v>2858.36</v>
          </cell>
          <cell r="BD206">
            <v>2858.36</v>
          </cell>
          <cell r="BE206">
            <v>2858.36</v>
          </cell>
          <cell r="BF206">
            <v>4290.3</v>
          </cell>
          <cell r="BG206">
            <v>2863.88</v>
          </cell>
          <cell r="BH206">
            <v>2863.88</v>
          </cell>
          <cell r="BI206">
            <v>2863.88</v>
          </cell>
          <cell r="BJ206">
            <v>2863.88</v>
          </cell>
          <cell r="BK206">
            <v>60</v>
          </cell>
          <cell r="BL206">
            <v>101316.5</v>
          </cell>
          <cell r="BM206">
            <v>101528.81999999999</v>
          </cell>
          <cell r="BN206">
            <v>103125.04</v>
          </cell>
          <cell r="BO206">
            <v>103337.35999999999</v>
          </cell>
          <cell r="BP206">
            <v>102271.93999999999</v>
          </cell>
          <cell r="BQ206">
            <v>102484.26</v>
          </cell>
          <cell r="BR206">
            <v>102696.57999999997</v>
          </cell>
          <cell r="BS206">
            <v>104295.57999999997</v>
          </cell>
          <cell r="BT206">
            <v>104507.93999999997</v>
          </cell>
          <cell r="BU206">
            <v>103439.79999999997</v>
          </cell>
          <cell r="BV206">
            <v>103652.15999999999</v>
          </cell>
          <cell r="BW206">
            <v>103864.52</v>
          </cell>
          <cell r="BX206">
            <v>104119.38</v>
          </cell>
          <cell r="BY206">
            <v>104416.74</v>
          </cell>
          <cell r="BZ206">
            <v>106143.28</v>
          </cell>
          <cell r="CA206">
            <v>105160.14000000001</v>
          </cell>
          <cell r="CB206">
            <v>105457.5</v>
          </cell>
          <cell r="CC206">
            <v>105754.86</v>
          </cell>
          <cell r="CD206">
            <v>106052.22</v>
          </cell>
          <cell r="CE206">
            <v>107781.52</v>
          </cell>
          <cell r="CF206">
            <v>108078.84000000001</v>
          </cell>
          <cell r="CG206">
            <v>107092.88000000002</v>
          </cell>
          <cell r="CH206">
            <v>107390.20000000003</v>
          </cell>
          <cell r="CI206">
            <v>107687.52000000003</v>
          </cell>
          <cell r="CJ206">
            <v>108078.84000000001</v>
          </cell>
        </row>
        <row r="207">
          <cell r="A207">
            <v>430908274</v>
          </cell>
          <cell r="B207" t="str">
            <v>430-90-8274</v>
          </cell>
          <cell r="C207">
            <v>2041.46</v>
          </cell>
          <cell r="D207">
            <v>2079.92</v>
          </cell>
          <cell r="E207">
            <v>2079.92</v>
          </cell>
          <cell r="F207">
            <v>2079.92</v>
          </cell>
          <cell r="G207">
            <v>3119.88</v>
          </cell>
          <cell r="H207">
            <v>2079.92</v>
          </cell>
          <cell r="I207">
            <v>2079.92</v>
          </cell>
          <cell r="J207">
            <v>2085.48</v>
          </cell>
          <cell r="K207">
            <v>2085.48</v>
          </cell>
          <cell r="L207">
            <v>3128.2200000000003</v>
          </cell>
          <cell r="M207">
            <v>2085.48</v>
          </cell>
          <cell r="N207">
            <v>2085.48</v>
          </cell>
          <cell r="O207">
            <v>2085.48</v>
          </cell>
          <cell r="P207">
            <v>2085.48</v>
          </cell>
          <cell r="Q207">
            <v>2085.48</v>
          </cell>
          <cell r="R207">
            <v>3128.2200000000003</v>
          </cell>
          <cell r="S207">
            <v>2085.48</v>
          </cell>
          <cell r="T207">
            <v>2085.48</v>
          </cell>
          <cell r="U207">
            <v>2085.48</v>
          </cell>
          <cell r="V207">
            <v>2091</v>
          </cell>
          <cell r="W207">
            <v>2091</v>
          </cell>
          <cell r="X207">
            <v>3136.5</v>
          </cell>
          <cell r="Y207">
            <v>2091</v>
          </cell>
          <cell r="Z207">
            <v>2091</v>
          </cell>
          <cell r="AA207">
            <v>2131.6</v>
          </cell>
          <cell r="AB207">
            <v>2172.1999999999998</v>
          </cell>
          <cell r="AC207">
            <v>2172.1999999999998</v>
          </cell>
          <cell r="AD207">
            <v>3258.2999999999997</v>
          </cell>
          <cell r="AE207">
            <v>2172.1999999999998</v>
          </cell>
          <cell r="AF207">
            <v>2172.1999999999998</v>
          </cell>
          <cell r="AG207">
            <v>2172.1999999999998</v>
          </cell>
          <cell r="AH207">
            <v>2177.7600000000002</v>
          </cell>
          <cell r="AI207">
            <v>3266.6400000000003</v>
          </cell>
          <cell r="AJ207">
            <v>2177.7600000000002</v>
          </cell>
          <cell r="AK207">
            <v>2177.7600000000002</v>
          </cell>
          <cell r="AL207">
            <v>2177.7600000000002</v>
          </cell>
          <cell r="AM207">
            <v>2177.7600000000002</v>
          </cell>
          <cell r="AN207">
            <v>2241.08</v>
          </cell>
          <cell r="AO207">
            <v>3361.62</v>
          </cell>
          <cell r="AP207">
            <v>2241.08</v>
          </cell>
          <cell r="AQ207">
            <v>2241.08</v>
          </cell>
          <cell r="AR207">
            <v>2241.08</v>
          </cell>
          <cell r="AS207">
            <v>2241.08</v>
          </cell>
          <cell r="AT207">
            <v>3459.26</v>
          </cell>
          <cell r="AU207">
            <v>2425.3200000000002</v>
          </cell>
          <cell r="AV207">
            <v>2425.3200000000002</v>
          </cell>
          <cell r="AW207">
            <v>2425.3200000000002</v>
          </cell>
          <cell r="AX207">
            <v>2425.3200000000002</v>
          </cell>
          <cell r="AY207">
            <v>2462.98</v>
          </cell>
          <cell r="AZ207">
            <v>2500.64</v>
          </cell>
          <cell r="BA207">
            <v>3750.96</v>
          </cell>
          <cell r="BB207">
            <v>2500.64</v>
          </cell>
          <cell r="BC207">
            <v>2500.64</v>
          </cell>
          <cell r="BD207">
            <v>2500.64</v>
          </cell>
          <cell r="BE207">
            <v>2500.64</v>
          </cell>
          <cell r="BF207">
            <v>3759.24</v>
          </cell>
          <cell r="BG207">
            <v>2506.16</v>
          </cell>
          <cell r="BH207">
            <v>2506.16</v>
          </cell>
          <cell r="BI207">
            <v>2506.16</v>
          </cell>
          <cell r="BJ207">
            <v>2506.16</v>
          </cell>
          <cell r="BK207">
            <v>60</v>
          </cell>
          <cell r="BL207">
            <v>82537.559999999969</v>
          </cell>
          <cell r="BM207">
            <v>82698.719999999972</v>
          </cell>
          <cell r="BN207">
            <v>83980.419999999969</v>
          </cell>
          <cell r="BO207">
            <v>84141.579999999973</v>
          </cell>
          <cell r="BP207">
            <v>83262.77999999997</v>
          </cell>
          <cell r="BQ207">
            <v>83423.939999999973</v>
          </cell>
          <cell r="BR207">
            <v>83585.099999999991</v>
          </cell>
          <cell r="BS207">
            <v>84958.87999999999</v>
          </cell>
          <cell r="BT207">
            <v>85298.72</v>
          </cell>
          <cell r="BU207">
            <v>84595.82</v>
          </cell>
          <cell r="BV207">
            <v>84935.660000000018</v>
          </cell>
          <cell r="BW207">
            <v>85275.500000000029</v>
          </cell>
          <cell r="BX207">
            <v>85653.000000000029</v>
          </cell>
          <cell r="BY207">
            <v>86068.160000000033</v>
          </cell>
          <cell r="BZ207">
            <v>87733.640000000029</v>
          </cell>
          <cell r="CA207">
            <v>87106.060000000056</v>
          </cell>
          <cell r="CB207">
            <v>87521.220000000045</v>
          </cell>
          <cell r="CC207">
            <v>87936.380000000034</v>
          </cell>
          <cell r="CD207">
            <v>88351.540000000037</v>
          </cell>
          <cell r="CE207">
            <v>90019.780000000028</v>
          </cell>
          <cell r="CF207">
            <v>90434.940000000031</v>
          </cell>
          <cell r="CG207">
            <v>89804.600000000049</v>
          </cell>
          <cell r="CH207">
            <v>90219.760000000038</v>
          </cell>
          <cell r="CI207">
            <v>90634.920000000042</v>
          </cell>
          <cell r="CJ207">
            <v>90634.920000000042</v>
          </cell>
        </row>
        <row r="208">
          <cell r="A208">
            <v>430924215</v>
          </cell>
          <cell r="B208" t="str">
            <v>430-92-4215</v>
          </cell>
          <cell r="C208">
            <v>2360.98</v>
          </cell>
          <cell r="D208">
            <v>2399.44</v>
          </cell>
          <cell r="E208">
            <v>2399.44</v>
          </cell>
          <cell r="F208">
            <v>2399.44</v>
          </cell>
          <cell r="G208">
            <v>3606.1099999999997</v>
          </cell>
          <cell r="H208">
            <v>2405</v>
          </cell>
          <cell r="I208">
            <v>2405</v>
          </cell>
          <cell r="J208">
            <v>2405</v>
          </cell>
          <cell r="K208">
            <v>2405</v>
          </cell>
          <cell r="L208">
            <v>3607.5</v>
          </cell>
          <cell r="M208">
            <v>2405</v>
          </cell>
          <cell r="N208">
            <v>2405</v>
          </cell>
          <cell r="O208">
            <v>2405</v>
          </cell>
          <cell r="P208">
            <v>2405</v>
          </cell>
          <cell r="Q208">
            <v>2405</v>
          </cell>
          <cell r="R208">
            <v>3608.88</v>
          </cell>
          <cell r="S208">
            <v>2410.52</v>
          </cell>
          <cell r="T208">
            <v>2410.52</v>
          </cell>
          <cell r="U208">
            <v>2410.52</v>
          </cell>
          <cell r="V208">
            <v>2410.52</v>
          </cell>
          <cell r="W208">
            <v>2410.52</v>
          </cell>
          <cell r="X208">
            <v>3615.7799999999997</v>
          </cell>
          <cell r="Y208">
            <v>2410.52</v>
          </cell>
          <cell r="Z208">
            <v>2410.52</v>
          </cell>
          <cell r="AA208">
            <v>2453.02</v>
          </cell>
          <cell r="AB208">
            <v>2495.52</v>
          </cell>
          <cell r="AC208">
            <v>2495.52</v>
          </cell>
          <cell r="AD208">
            <v>3744.67</v>
          </cell>
          <cell r="AE208">
            <v>2501.08</v>
          </cell>
          <cell r="AF208">
            <v>2501.08</v>
          </cell>
          <cell r="AG208">
            <v>2501.08</v>
          </cell>
          <cell r="AH208">
            <v>2501.08</v>
          </cell>
          <cell r="AI208">
            <v>3751.62</v>
          </cell>
          <cell r="AJ208">
            <v>2501.08</v>
          </cell>
          <cell r="AK208">
            <v>2501.08</v>
          </cell>
          <cell r="AL208">
            <v>2501.08</v>
          </cell>
          <cell r="AM208">
            <v>2501.08</v>
          </cell>
          <cell r="AN208">
            <v>2574.44</v>
          </cell>
          <cell r="AO208">
            <v>3861.66</v>
          </cell>
          <cell r="AP208">
            <v>2575.8199999999997</v>
          </cell>
          <cell r="AQ208">
            <v>2579.96</v>
          </cell>
          <cell r="AR208">
            <v>2579.96</v>
          </cell>
          <cell r="AS208">
            <v>2579.96</v>
          </cell>
          <cell r="AT208">
            <v>3869.94</v>
          </cell>
          <cell r="AU208">
            <v>2579.96</v>
          </cell>
          <cell r="AV208">
            <v>2579.96</v>
          </cell>
          <cell r="AW208">
            <v>2579.96</v>
          </cell>
          <cell r="AX208">
            <v>2579.96</v>
          </cell>
          <cell r="AY208">
            <v>2617.7399999999998</v>
          </cell>
          <cell r="AZ208">
            <v>2655.52</v>
          </cell>
          <cell r="BA208">
            <v>3983.2799999999997</v>
          </cell>
          <cell r="BB208">
            <v>2656.91</v>
          </cell>
          <cell r="BC208">
            <v>2661.08</v>
          </cell>
          <cell r="BD208">
            <v>2661.08</v>
          </cell>
          <cell r="BE208">
            <v>2661.08</v>
          </cell>
          <cell r="BF208">
            <v>3991.62</v>
          </cell>
          <cell r="BG208">
            <v>2661.08</v>
          </cell>
          <cell r="BH208">
            <v>2661.08</v>
          </cell>
          <cell r="BI208">
            <v>2661.08</v>
          </cell>
          <cell r="BJ208">
            <v>2661.08</v>
          </cell>
          <cell r="BK208">
            <v>60</v>
          </cell>
          <cell r="BL208">
            <v>95104.219999999972</v>
          </cell>
          <cell r="BM208">
            <v>95279.219999999972</v>
          </cell>
          <cell r="BN208">
            <v>96741.439999999988</v>
          </cell>
          <cell r="BO208">
            <v>96917.819999999978</v>
          </cell>
          <cell r="BP208">
            <v>95891.67</v>
          </cell>
          <cell r="BQ208">
            <v>96066.63</v>
          </cell>
          <cell r="BR208">
            <v>96241.590000000011</v>
          </cell>
          <cell r="BS208">
            <v>97706.530000000013</v>
          </cell>
          <cell r="BT208">
            <v>97881.49000000002</v>
          </cell>
          <cell r="BU208">
            <v>96853.950000000026</v>
          </cell>
          <cell r="BV208">
            <v>97028.910000000062</v>
          </cell>
          <cell r="BW208">
            <v>97203.870000000068</v>
          </cell>
          <cell r="BX208">
            <v>97416.610000000073</v>
          </cell>
          <cell r="BY208">
            <v>97667.130000000077</v>
          </cell>
          <cell r="BZ208">
            <v>99245.410000000076</v>
          </cell>
          <cell r="CA208">
            <v>98293.440000000075</v>
          </cell>
          <cell r="CB208">
            <v>98544.000000000073</v>
          </cell>
          <cell r="CC208">
            <v>98794.560000000056</v>
          </cell>
          <cell r="CD208">
            <v>99045.120000000068</v>
          </cell>
          <cell r="CE208">
            <v>100626.22000000006</v>
          </cell>
          <cell r="CF208">
            <v>100876.78000000006</v>
          </cell>
          <cell r="CG208">
            <v>99922.080000000031</v>
          </cell>
          <cell r="CH208">
            <v>100172.64000000003</v>
          </cell>
          <cell r="CI208">
            <v>100423.20000000003</v>
          </cell>
          <cell r="CJ208">
            <v>100876.78000000006</v>
          </cell>
        </row>
        <row r="209">
          <cell r="A209">
            <v>430985229</v>
          </cell>
          <cell r="B209" t="str">
            <v>430-98-5229</v>
          </cell>
          <cell r="C209">
            <v>4312.6399999999994</v>
          </cell>
          <cell r="D209">
            <v>4375.08</v>
          </cell>
          <cell r="E209">
            <v>4375.08</v>
          </cell>
          <cell r="F209">
            <v>4375.08</v>
          </cell>
          <cell r="G209">
            <v>6562.62</v>
          </cell>
          <cell r="H209">
            <v>4375.08</v>
          </cell>
          <cell r="I209">
            <v>4375.08</v>
          </cell>
          <cell r="J209">
            <v>4379.25</v>
          </cell>
          <cell r="K209">
            <v>4380.6400000000003</v>
          </cell>
          <cell r="L209">
            <v>6570.9600000000009</v>
          </cell>
          <cell r="M209">
            <v>4380.6400000000003</v>
          </cell>
          <cell r="N209">
            <v>4380.6400000000003</v>
          </cell>
          <cell r="O209">
            <v>4380.6400000000003</v>
          </cell>
          <cell r="P209">
            <v>4380.6400000000003</v>
          </cell>
          <cell r="Q209">
            <v>4380.6400000000003</v>
          </cell>
          <cell r="R209">
            <v>6570.9600000000009</v>
          </cell>
          <cell r="S209">
            <v>4380.6400000000003</v>
          </cell>
          <cell r="T209">
            <v>4380.6400000000003</v>
          </cell>
          <cell r="U209">
            <v>4380.6400000000003</v>
          </cell>
          <cell r="V209">
            <v>4384.78</v>
          </cell>
          <cell r="W209">
            <v>4386.16</v>
          </cell>
          <cell r="X209">
            <v>6579.24</v>
          </cell>
          <cell r="Y209">
            <v>4386.16</v>
          </cell>
          <cell r="Z209">
            <v>4386.16</v>
          </cell>
          <cell r="AA209">
            <v>4450.26</v>
          </cell>
          <cell r="AB209">
            <v>4514.3599999999997</v>
          </cell>
          <cell r="AC209">
            <v>4514.3599999999997</v>
          </cell>
          <cell r="AD209">
            <v>6771.5399999999991</v>
          </cell>
          <cell r="AE209">
            <v>4514.3599999999997</v>
          </cell>
          <cell r="AF209">
            <v>4514.3599999999997</v>
          </cell>
          <cell r="AG209">
            <v>4514.3599999999997</v>
          </cell>
          <cell r="AH209">
            <v>4518.5300000000007</v>
          </cell>
          <cell r="AI209">
            <v>6779.88</v>
          </cell>
          <cell r="AJ209">
            <v>4519.92</v>
          </cell>
          <cell r="AK209">
            <v>4519.92</v>
          </cell>
          <cell r="AL209">
            <v>4519.92</v>
          </cell>
          <cell r="AM209">
            <v>4519.92</v>
          </cell>
          <cell r="AN209">
            <v>4594.08</v>
          </cell>
          <cell r="AO209">
            <v>6891.12</v>
          </cell>
          <cell r="AP209">
            <v>4594.08</v>
          </cell>
          <cell r="AQ209">
            <v>4594.08</v>
          </cell>
          <cell r="AR209">
            <v>4594.08</v>
          </cell>
          <cell r="AS209">
            <v>4594.08</v>
          </cell>
          <cell r="AT209">
            <v>6898.02</v>
          </cell>
          <cell r="AU209">
            <v>4599.6000000000004</v>
          </cell>
          <cell r="AV209">
            <v>4599.6000000000004</v>
          </cell>
          <cell r="AW209">
            <v>4599.6000000000004</v>
          </cell>
          <cell r="AX209">
            <v>4599.6000000000004</v>
          </cell>
          <cell r="AY209">
            <v>4666.8999999999996</v>
          </cell>
          <cell r="AZ209">
            <v>4734.2</v>
          </cell>
          <cell r="BA209">
            <v>7101.2999999999993</v>
          </cell>
          <cell r="BB209">
            <v>4734.2</v>
          </cell>
          <cell r="BC209">
            <v>4734.2</v>
          </cell>
          <cell r="BD209">
            <v>4734.2</v>
          </cell>
          <cell r="BE209">
            <v>4734.2</v>
          </cell>
          <cell r="BF209">
            <v>7108.25</v>
          </cell>
          <cell r="BG209">
            <v>4739.76</v>
          </cell>
          <cell r="BH209">
            <v>4739.76</v>
          </cell>
          <cell r="BI209">
            <v>4739.76</v>
          </cell>
          <cell r="BJ209">
            <v>4739.76</v>
          </cell>
          <cell r="BK209">
            <v>60</v>
          </cell>
          <cell r="BL209">
            <v>172679.14000000004</v>
          </cell>
          <cell r="BM209">
            <v>172898.14</v>
          </cell>
          <cell r="BN209">
            <v>175414.18000000002</v>
          </cell>
          <cell r="BO209">
            <v>175633.18000000002</v>
          </cell>
          <cell r="BP209">
            <v>173664.64000000001</v>
          </cell>
          <cell r="BQ209">
            <v>173883.63999999998</v>
          </cell>
          <cell r="BR209">
            <v>174102.63999999996</v>
          </cell>
          <cell r="BS209">
            <v>176621.40999999995</v>
          </cell>
          <cell r="BT209">
            <v>176840.36999999991</v>
          </cell>
          <cell r="BU209">
            <v>174869.00999999992</v>
          </cell>
          <cell r="BV209">
            <v>175087.96999999994</v>
          </cell>
          <cell r="BW209">
            <v>175306.92999999996</v>
          </cell>
          <cell r="BX209">
            <v>175593.18999999994</v>
          </cell>
          <cell r="BY209">
            <v>175946.75</v>
          </cell>
          <cell r="BZ209">
            <v>178667.41</v>
          </cell>
          <cell r="CA209">
            <v>176830.65000000002</v>
          </cell>
          <cell r="CB209">
            <v>177184.21000000005</v>
          </cell>
          <cell r="CC209">
            <v>177537.77000000005</v>
          </cell>
          <cell r="CD209">
            <v>177891.33000000005</v>
          </cell>
          <cell r="CE209">
            <v>180614.80000000008</v>
          </cell>
          <cell r="CF209">
            <v>180968.40000000008</v>
          </cell>
          <cell r="CG209">
            <v>179128.9200000001</v>
          </cell>
          <cell r="CH209">
            <v>179482.52000000008</v>
          </cell>
          <cell r="CI209">
            <v>179836.12000000008</v>
          </cell>
          <cell r="CJ209">
            <v>180968.40000000008</v>
          </cell>
        </row>
        <row r="210">
          <cell r="A210">
            <v>430985694</v>
          </cell>
          <cell r="B210" t="str">
            <v>430-98-5694</v>
          </cell>
          <cell r="C210">
            <v>3260.7</v>
          </cell>
          <cell r="D210">
            <v>3306.36</v>
          </cell>
          <cell r="E210">
            <v>3306.36</v>
          </cell>
          <cell r="F210">
            <v>3306.36</v>
          </cell>
          <cell r="G210">
            <v>4959.54</v>
          </cell>
          <cell r="H210">
            <v>3309.1400000000003</v>
          </cell>
          <cell r="I210">
            <v>3311.92</v>
          </cell>
          <cell r="J210">
            <v>3311.92</v>
          </cell>
          <cell r="K210">
            <v>3311.92</v>
          </cell>
          <cell r="L210">
            <v>4967.88</v>
          </cell>
          <cell r="M210">
            <v>3311.92</v>
          </cell>
          <cell r="N210">
            <v>3311.92</v>
          </cell>
          <cell r="O210">
            <v>3311.92</v>
          </cell>
          <cell r="P210">
            <v>3311.92</v>
          </cell>
          <cell r="Q210">
            <v>3311.92</v>
          </cell>
          <cell r="R210">
            <v>4967.88</v>
          </cell>
          <cell r="S210">
            <v>3311.92</v>
          </cell>
          <cell r="T210">
            <v>3314.6800000000003</v>
          </cell>
          <cell r="U210">
            <v>3317.44</v>
          </cell>
          <cell r="V210">
            <v>3317.44</v>
          </cell>
          <cell r="W210">
            <v>3317.44</v>
          </cell>
          <cell r="X210">
            <v>4976.16</v>
          </cell>
          <cell r="Y210">
            <v>3317.44</v>
          </cell>
          <cell r="Z210">
            <v>3317.44</v>
          </cell>
          <cell r="AA210">
            <v>3380.1400000000003</v>
          </cell>
          <cell r="AB210">
            <v>3442.84</v>
          </cell>
          <cell r="AC210">
            <v>3442.84</v>
          </cell>
          <cell r="AD210">
            <v>5164.26</v>
          </cell>
          <cell r="AE210">
            <v>3442.84</v>
          </cell>
          <cell r="AF210">
            <v>3445.62</v>
          </cell>
          <cell r="AG210">
            <v>3448.4</v>
          </cell>
          <cell r="AH210">
            <v>3448.4</v>
          </cell>
          <cell r="AI210">
            <v>5172.6000000000004</v>
          </cell>
          <cell r="AJ210">
            <v>3448.4</v>
          </cell>
          <cell r="AK210">
            <v>3448.4</v>
          </cell>
          <cell r="AL210">
            <v>3448.4</v>
          </cell>
          <cell r="AM210">
            <v>3448.4</v>
          </cell>
          <cell r="AN210">
            <v>3562.48</v>
          </cell>
          <cell r="AO210">
            <v>5343.72</v>
          </cell>
          <cell r="AP210">
            <v>3562.48</v>
          </cell>
          <cell r="AQ210">
            <v>3562.48</v>
          </cell>
          <cell r="AR210">
            <v>3565.24</v>
          </cell>
          <cell r="AS210">
            <v>3568</v>
          </cell>
          <cell r="AT210">
            <v>5352</v>
          </cell>
          <cell r="AU210">
            <v>3568</v>
          </cell>
          <cell r="AV210">
            <v>3886.16</v>
          </cell>
          <cell r="AW210">
            <v>3886.16</v>
          </cell>
          <cell r="AX210">
            <v>3886.16</v>
          </cell>
          <cell r="AY210">
            <v>3941.54</v>
          </cell>
          <cell r="AZ210">
            <v>3996.92</v>
          </cell>
          <cell r="BA210">
            <v>5995.38</v>
          </cell>
          <cell r="BB210">
            <v>3996.92</v>
          </cell>
          <cell r="BC210">
            <v>3996.92</v>
          </cell>
          <cell r="BD210">
            <v>3999.7</v>
          </cell>
          <cell r="BE210">
            <v>4002.48</v>
          </cell>
          <cell r="BF210">
            <v>6003.72</v>
          </cell>
          <cell r="BG210">
            <v>4002.48</v>
          </cell>
          <cell r="BH210">
            <v>4002.4800000000005</v>
          </cell>
          <cell r="BI210">
            <v>4002.48</v>
          </cell>
          <cell r="BJ210">
            <v>4002.48</v>
          </cell>
          <cell r="BK210">
            <v>60</v>
          </cell>
          <cell r="BL210">
            <v>130990.37999999995</v>
          </cell>
          <cell r="BM210">
            <v>131246.49999999994</v>
          </cell>
          <cell r="BN210">
            <v>133283.85999999996</v>
          </cell>
          <cell r="BO210">
            <v>133539.97999999995</v>
          </cell>
          <cell r="BP210">
            <v>132142.91999999995</v>
          </cell>
          <cell r="BQ210">
            <v>132399.01999999993</v>
          </cell>
          <cell r="BR210">
            <v>132655.09999999995</v>
          </cell>
          <cell r="BS210">
            <v>134695.17999999993</v>
          </cell>
          <cell r="BT210">
            <v>134951.25999999995</v>
          </cell>
          <cell r="BU210">
            <v>133869.53999999995</v>
          </cell>
          <cell r="BV210">
            <v>134443.77999999997</v>
          </cell>
          <cell r="BW210">
            <v>135018.01999999999</v>
          </cell>
          <cell r="BX210">
            <v>135647.63999999998</v>
          </cell>
          <cell r="BY210">
            <v>136332.64000000001</v>
          </cell>
          <cell r="BZ210">
            <v>139016.09999999998</v>
          </cell>
          <cell r="CA210">
            <v>138045.13999999998</v>
          </cell>
          <cell r="CB210">
            <v>138730.14000000001</v>
          </cell>
          <cell r="CC210">
            <v>139415.16000000003</v>
          </cell>
          <cell r="CD210">
            <v>140100.20000000004</v>
          </cell>
          <cell r="CE210">
            <v>142786.48000000004</v>
          </cell>
          <cell r="CF210">
            <v>143471.52000000002</v>
          </cell>
          <cell r="CG210">
            <v>142497.84000000003</v>
          </cell>
          <cell r="CH210">
            <v>143182.88000000003</v>
          </cell>
          <cell r="CI210">
            <v>143867.92000000004</v>
          </cell>
          <cell r="CJ210">
            <v>143867.92000000004</v>
          </cell>
        </row>
        <row r="211">
          <cell r="A211">
            <v>431042006</v>
          </cell>
          <cell r="B211" t="str">
            <v>431-04-2006</v>
          </cell>
          <cell r="C211">
            <v>3768.1400000000003</v>
          </cell>
          <cell r="D211">
            <v>3822.76</v>
          </cell>
          <cell r="E211">
            <v>3828.28</v>
          </cell>
          <cell r="F211">
            <v>3828.28</v>
          </cell>
          <cell r="G211">
            <v>5742.42</v>
          </cell>
          <cell r="H211">
            <v>3828.28</v>
          </cell>
          <cell r="I211">
            <v>3828.28</v>
          </cell>
          <cell r="J211">
            <v>3828.28</v>
          </cell>
          <cell r="K211">
            <v>3828.28</v>
          </cell>
          <cell r="L211">
            <v>5742.42</v>
          </cell>
          <cell r="M211">
            <v>3828.28</v>
          </cell>
          <cell r="N211">
            <v>3828.28</v>
          </cell>
          <cell r="O211">
            <v>3828.28</v>
          </cell>
          <cell r="P211">
            <v>3828.28</v>
          </cell>
          <cell r="Q211">
            <v>3833.84</v>
          </cell>
          <cell r="R211">
            <v>5750.76</v>
          </cell>
          <cell r="S211">
            <v>3833.84</v>
          </cell>
          <cell r="T211">
            <v>3833.84</v>
          </cell>
          <cell r="U211">
            <v>3833.84</v>
          </cell>
          <cell r="V211">
            <v>3833.84</v>
          </cell>
          <cell r="W211">
            <v>3833.84</v>
          </cell>
          <cell r="X211">
            <v>5750.76</v>
          </cell>
          <cell r="Y211">
            <v>3833.84</v>
          </cell>
          <cell r="Z211">
            <v>3833.84</v>
          </cell>
          <cell r="AA211">
            <v>3908.84</v>
          </cell>
          <cell r="AB211">
            <v>3983.84</v>
          </cell>
          <cell r="AC211">
            <v>3989.36</v>
          </cell>
          <cell r="AD211">
            <v>5984.04</v>
          </cell>
          <cell r="AE211">
            <v>3989.36</v>
          </cell>
          <cell r="AF211">
            <v>3989.36</v>
          </cell>
          <cell r="AG211">
            <v>3989.36</v>
          </cell>
          <cell r="AH211">
            <v>3989.36</v>
          </cell>
          <cell r="AI211">
            <v>5984.04</v>
          </cell>
          <cell r="AJ211">
            <v>3989.36</v>
          </cell>
          <cell r="AK211">
            <v>3989.36</v>
          </cell>
          <cell r="AL211">
            <v>3989.36</v>
          </cell>
          <cell r="AM211">
            <v>3989.36</v>
          </cell>
          <cell r="AN211">
            <v>4106.3599999999997</v>
          </cell>
          <cell r="AO211">
            <v>6167.88</v>
          </cell>
          <cell r="AP211">
            <v>4111.92</v>
          </cell>
          <cell r="AQ211">
            <v>4111.92</v>
          </cell>
          <cell r="AR211">
            <v>4111.92</v>
          </cell>
          <cell r="AS211">
            <v>4111.92</v>
          </cell>
          <cell r="AT211">
            <v>6167.88</v>
          </cell>
          <cell r="AU211">
            <v>4111.92</v>
          </cell>
          <cell r="AV211">
            <v>4111.92</v>
          </cell>
          <cell r="AW211">
            <v>4111.92</v>
          </cell>
          <cell r="AX211">
            <v>4111.92</v>
          </cell>
          <cell r="AY211">
            <v>4172.2</v>
          </cell>
          <cell r="AZ211">
            <v>4232.4799999999996</v>
          </cell>
          <cell r="BA211">
            <v>6357</v>
          </cell>
          <cell r="BB211">
            <v>4238</v>
          </cell>
          <cell r="BC211">
            <v>4238</v>
          </cell>
          <cell r="BD211">
            <v>4238</v>
          </cell>
          <cell r="BE211">
            <v>4238</v>
          </cell>
          <cell r="BF211">
            <v>6357</v>
          </cell>
          <cell r="BG211">
            <v>4238</v>
          </cell>
          <cell r="BH211">
            <v>4238</v>
          </cell>
          <cell r="BI211">
            <v>4238</v>
          </cell>
          <cell r="BJ211">
            <v>4238</v>
          </cell>
          <cell r="BK211">
            <v>60</v>
          </cell>
          <cell r="BL211">
            <v>151527.6399999999</v>
          </cell>
          <cell r="BM211">
            <v>151811.2399999999</v>
          </cell>
          <cell r="BN211">
            <v>154150.83999999991</v>
          </cell>
          <cell r="BO211">
            <v>154434.47999999992</v>
          </cell>
          <cell r="BP211">
            <v>152803.97999999998</v>
          </cell>
          <cell r="BQ211">
            <v>153087.62</v>
          </cell>
          <cell r="BR211">
            <v>153371.26</v>
          </cell>
          <cell r="BS211">
            <v>155710.86000000002</v>
          </cell>
          <cell r="BT211">
            <v>155994.50000000003</v>
          </cell>
          <cell r="BU211">
            <v>154364.00000000006</v>
          </cell>
          <cell r="BV211">
            <v>154647.64000000004</v>
          </cell>
          <cell r="BW211">
            <v>154931.28000000006</v>
          </cell>
          <cell r="BX211">
            <v>155275.20000000004</v>
          </cell>
          <cell r="BY211">
            <v>155679.40000000005</v>
          </cell>
          <cell r="BZ211">
            <v>158202.56000000006</v>
          </cell>
          <cell r="CA211">
            <v>156689.80000000002</v>
          </cell>
          <cell r="CB211">
            <v>157093.96000000002</v>
          </cell>
          <cell r="CC211">
            <v>157498.12000000002</v>
          </cell>
          <cell r="CD211">
            <v>157902.28</v>
          </cell>
          <cell r="CE211">
            <v>160425.44</v>
          </cell>
          <cell r="CF211">
            <v>160829.59999999998</v>
          </cell>
          <cell r="CG211">
            <v>159316.84</v>
          </cell>
          <cell r="CH211">
            <v>159721</v>
          </cell>
          <cell r="CI211">
            <v>160125.15999999997</v>
          </cell>
          <cell r="CJ211">
            <v>160829.59999999998</v>
          </cell>
        </row>
        <row r="212">
          <cell r="A212">
            <v>431043075</v>
          </cell>
          <cell r="B212" t="str">
            <v>431-04-3075</v>
          </cell>
          <cell r="C212">
            <v>2378.7799999999997</v>
          </cell>
          <cell r="D212">
            <v>2417.2399999999998</v>
          </cell>
          <cell r="E212">
            <v>2468.66</v>
          </cell>
          <cell r="F212">
            <v>2421.38</v>
          </cell>
          <cell r="G212">
            <v>3634.1400000000003</v>
          </cell>
          <cell r="H212">
            <v>2422.7600000000002</v>
          </cell>
          <cell r="I212">
            <v>2422.7600000000002</v>
          </cell>
          <cell r="J212">
            <v>2422.7600000000002</v>
          </cell>
          <cell r="K212">
            <v>2422.7600000000002</v>
          </cell>
          <cell r="L212">
            <v>3634.1400000000003</v>
          </cell>
          <cell r="M212">
            <v>2422.7600000000002</v>
          </cell>
          <cell r="N212">
            <v>2422.7600000000002</v>
          </cell>
          <cell r="O212">
            <v>2422.7600000000002</v>
          </cell>
          <cell r="P212">
            <v>2422.7600000000002</v>
          </cell>
          <cell r="Q212">
            <v>2422.7600000000002</v>
          </cell>
          <cell r="R212">
            <v>3641.04</v>
          </cell>
          <cell r="S212">
            <v>2428.2800000000002</v>
          </cell>
          <cell r="T212">
            <v>2428.2800000000002</v>
          </cell>
          <cell r="U212">
            <v>2428.2800000000002</v>
          </cell>
          <cell r="V212">
            <v>2428.2800000000002</v>
          </cell>
          <cell r="W212">
            <v>2428.2800000000002</v>
          </cell>
          <cell r="X212">
            <v>3642.42</v>
          </cell>
          <cell r="Y212">
            <v>2428.2800000000002</v>
          </cell>
          <cell r="Z212">
            <v>2428.2800000000002</v>
          </cell>
          <cell r="AA212">
            <v>2475.3000000000002</v>
          </cell>
          <cell r="AB212">
            <v>2522.3200000000002</v>
          </cell>
          <cell r="AC212">
            <v>2522.3200000000002</v>
          </cell>
          <cell r="AD212">
            <v>3790.43</v>
          </cell>
          <cell r="AE212">
            <v>2527.88</v>
          </cell>
          <cell r="AF212">
            <v>2527.88</v>
          </cell>
          <cell r="AG212">
            <v>2527.88</v>
          </cell>
          <cell r="AH212">
            <v>2527.88</v>
          </cell>
          <cell r="AI212">
            <v>3791.82</v>
          </cell>
          <cell r="AJ212">
            <v>2527.88</v>
          </cell>
          <cell r="AK212">
            <v>2527.88</v>
          </cell>
          <cell r="AL212">
            <v>2527.88</v>
          </cell>
          <cell r="AM212">
            <v>2527.88</v>
          </cell>
          <cell r="AN212">
            <v>2601.1999999999998</v>
          </cell>
          <cell r="AO212">
            <v>3903.18</v>
          </cell>
          <cell r="AP212">
            <v>2606.7199999999998</v>
          </cell>
          <cell r="AQ212">
            <v>2606.7199999999998</v>
          </cell>
          <cell r="AR212">
            <v>2606.7199999999998</v>
          </cell>
          <cell r="AS212">
            <v>2606.7199999999998</v>
          </cell>
          <cell r="AT212">
            <v>3910.08</v>
          </cell>
          <cell r="AU212">
            <v>2606.7199999999998</v>
          </cell>
          <cell r="AV212">
            <v>2606.7199999999998</v>
          </cell>
          <cell r="AW212">
            <v>2606.7199999999998</v>
          </cell>
          <cell r="AX212">
            <v>2606.7199999999998</v>
          </cell>
          <cell r="AY212">
            <v>2631.8999999999996</v>
          </cell>
          <cell r="AZ212">
            <v>2657.08</v>
          </cell>
          <cell r="BA212">
            <v>3987.01</v>
          </cell>
          <cell r="BB212">
            <v>2662.64</v>
          </cell>
          <cell r="BC212">
            <v>2662.64</v>
          </cell>
          <cell r="BD212">
            <v>2662.64</v>
          </cell>
          <cell r="BE212">
            <v>2662.64</v>
          </cell>
          <cell r="BF212">
            <v>3993.96</v>
          </cell>
          <cell r="BG212">
            <v>2662.64</v>
          </cell>
          <cell r="BH212">
            <v>2662.64</v>
          </cell>
          <cell r="BI212">
            <v>2662.64</v>
          </cell>
          <cell r="BJ212">
            <v>2662.64</v>
          </cell>
          <cell r="BK212">
            <v>60</v>
          </cell>
          <cell r="BL212">
            <v>95987.050000000047</v>
          </cell>
          <cell r="BM212">
            <v>96171.010000000038</v>
          </cell>
          <cell r="BN212">
            <v>97605.530000000028</v>
          </cell>
          <cell r="BO212">
            <v>97790.870000000039</v>
          </cell>
          <cell r="BP212">
            <v>96763.450000000026</v>
          </cell>
          <cell r="BQ212">
            <v>96947.410000000018</v>
          </cell>
          <cell r="BR212">
            <v>97131.37000000001</v>
          </cell>
          <cell r="BS212">
            <v>98618.69</v>
          </cell>
          <cell r="BT212">
            <v>98802.65</v>
          </cell>
          <cell r="BU212">
            <v>97775.23</v>
          </cell>
          <cell r="BV212">
            <v>97959.189999999988</v>
          </cell>
          <cell r="BW212">
            <v>98143.14999999998</v>
          </cell>
          <cell r="BX212">
            <v>98352.289999999979</v>
          </cell>
          <cell r="BY212">
            <v>98586.609999999986</v>
          </cell>
          <cell r="BZ212">
            <v>100150.85999999997</v>
          </cell>
          <cell r="CA212">
            <v>99172.459999999977</v>
          </cell>
          <cell r="CB212">
            <v>99406.819999999978</v>
          </cell>
          <cell r="CC212">
            <v>99641.179999999978</v>
          </cell>
          <cell r="CD212">
            <v>99875.539999999979</v>
          </cell>
          <cell r="CE212">
            <v>101441.22</v>
          </cell>
          <cell r="CF212">
            <v>101675.58</v>
          </cell>
          <cell r="CG212">
            <v>100695.8</v>
          </cell>
          <cell r="CH212">
            <v>100930.16</v>
          </cell>
          <cell r="CI212">
            <v>101164.52</v>
          </cell>
          <cell r="CJ212">
            <v>101675.58</v>
          </cell>
        </row>
        <row r="213">
          <cell r="A213">
            <v>431043825</v>
          </cell>
          <cell r="B213" t="str">
            <v>431-04-3825</v>
          </cell>
          <cell r="C213">
            <v>3544.89</v>
          </cell>
          <cell r="D213">
            <v>3501.6899999999996</v>
          </cell>
          <cell r="E213">
            <v>3260.8500000000004</v>
          </cell>
          <cell r="F213">
            <v>3300.98</v>
          </cell>
          <cell r="G213">
            <v>5212.38</v>
          </cell>
          <cell r="H213">
            <v>3923.16</v>
          </cell>
          <cell r="I213">
            <v>3903.08</v>
          </cell>
          <cell r="J213">
            <v>4515.21</v>
          </cell>
          <cell r="K213">
            <v>3903.08</v>
          </cell>
          <cell r="L213">
            <v>6135.59</v>
          </cell>
          <cell r="M213">
            <v>3266.4</v>
          </cell>
          <cell r="N213">
            <v>3266.4</v>
          </cell>
          <cell r="O213">
            <v>3105.8500000000004</v>
          </cell>
          <cell r="P213">
            <v>3105.8500000000004</v>
          </cell>
          <cell r="Q213">
            <v>3105.8500000000004</v>
          </cell>
          <cell r="R213">
            <v>4899.6000000000004</v>
          </cell>
          <cell r="S213">
            <v>3266.4</v>
          </cell>
          <cell r="T213">
            <v>3105.8500000000004</v>
          </cell>
          <cell r="U213">
            <v>3266.4</v>
          </cell>
          <cell r="V213">
            <v>3266.4</v>
          </cell>
          <cell r="W213">
            <v>3266.4</v>
          </cell>
          <cell r="X213">
            <v>4899.6000000000004</v>
          </cell>
          <cell r="Y213">
            <v>3111.37</v>
          </cell>
          <cell r="Z213">
            <v>3111.37</v>
          </cell>
          <cell r="AA213">
            <v>3176.3900000000003</v>
          </cell>
          <cell r="AB213">
            <v>3234.91</v>
          </cell>
          <cell r="AC213">
            <v>3234.91</v>
          </cell>
          <cell r="AD213">
            <v>5102.9400000000005</v>
          </cell>
          <cell r="AE213">
            <v>3401.96</v>
          </cell>
          <cell r="AF213">
            <v>3401.96</v>
          </cell>
          <cell r="AG213">
            <v>3473.8199999999997</v>
          </cell>
          <cell r="AH213">
            <v>3545.68</v>
          </cell>
          <cell r="AI213">
            <v>5318.5199999999995</v>
          </cell>
          <cell r="AJ213">
            <v>3545.68</v>
          </cell>
          <cell r="AK213">
            <v>3551.24</v>
          </cell>
          <cell r="AL213">
            <v>3551.24</v>
          </cell>
          <cell r="AM213">
            <v>3551.24</v>
          </cell>
          <cell r="AN213">
            <v>3674.11</v>
          </cell>
          <cell r="AO213">
            <v>5509.86</v>
          </cell>
          <cell r="AP213">
            <v>3673.24</v>
          </cell>
          <cell r="AQ213">
            <v>3673.24</v>
          </cell>
          <cell r="AR213">
            <v>3673.24</v>
          </cell>
          <cell r="AS213">
            <v>3673.24</v>
          </cell>
          <cell r="AT213">
            <v>5509.86</v>
          </cell>
          <cell r="AU213">
            <v>3673.24</v>
          </cell>
          <cell r="AV213">
            <v>3673.24</v>
          </cell>
          <cell r="AW213">
            <v>3678.76</v>
          </cell>
          <cell r="AX213">
            <v>3678.76</v>
          </cell>
          <cell r="AY213">
            <v>3702.36</v>
          </cell>
          <cell r="AZ213">
            <v>3859.45</v>
          </cell>
          <cell r="BA213">
            <v>5691.24</v>
          </cell>
          <cell r="BB213">
            <v>3794.16</v>
          </cell>
          <cell r="BC213">
            <v>3794.16</v>
          </cell>
          <cell r="BD213">
            <v>3794.16</v>
          </cell>
          <cell r="BE213">
            <v>3794.16</v>
          </cell>
          <cell r="BF213">
            <v>5691.24</v>
          </cell>
          <cell r="BG213">
            <v>3794.16</v>
          </cell>
          <cell r="BH213">
            <v>3794.16</v>
          </cell>
          <cell r="BI213">
            <v>3799.68</v>
          </cell>
          <cell r="BJ213">
            <v>3799.68</v>
          </cell>
          <cell r="BK213">
            <v>60</v>
          </cell>
          <cell r="BL213">
            <v>133790.25</v>
          </cell>
          <cell r="BM213">
            <v>133962.67000000001</v>
          </cell>
          <cell r="BN213">
            <v>136211.68000000002</v>
          </cell>
          <cell r="BO213">
            <v>136583.94</v>
          </cell>
          <cell r="BP213">
            <v>135044.80000000002</v>
          </cell>
          <cell r="BQ213">
            <v>134794.88000000003</v>
          </cell>
          <cell r="BR213">
            <v>134565.04000000007</v>
          </cell>
          <cell r="BS213">
            <v>135559.69000000003</v>
          </cell>
          <cell r="BT213">
            <v>135329.85000000003</v>
          </cell>
          <cell r="BU213">
            <v>132867.50000000006</v>
          </cell>
          <cell r="BV213">
            <v>133279.86000000004</v>
          </cell>
          <cell r="BW213">
            <v>133692.22000000006</v>
          </cell>
          <cell r="BX213">
            <v>134288.73000000004</v>
          </cell>
          <cell r="BY213">
            <v>135042.33000000005</v>
          </cell>
          <cell r="BZ213">
            <v>137627.72000000003</v>
          </cell>
          <cell r="CA213">
            <v>136522.28000000003</v>
          </cell>
          <cell r="CB213">
            <v>137050.04000000004</v>
          </cell>
          <cell r="CC213">
            <v>137738.35000000003</v>
          </cell>
          <cell r="CD213">
            <v>138266.11000000002</v>
          </cell>
          <cell r="CE213">
            <v>140690.95000000001</v>
          </cell>
          <cell r="CF213">
            <v>141218.71000000002</v>
          </cell>
          <cell r="CG213">
            <v>140113.27000000002</v>
          </cell>
          <cell r="CH213">
            <v>140801.58000000002</v>
          </cell>
          <cell r="CI213">
            <v>141489.89000000001</v>
          </cell>
          <cell r="CJ213">
            <v>141489.89000000001</v>
          </cell>
        </row>
        <row r="214">
          <cell r="A214">
            <v>431049036</v>
          </cell>
          <cell r="B214" t="str">
            <v>431-04-9036</v>
          </cell>
          <cell r="C214">
            <v>3248.44</v>
          </cell>
          <cell r="D214">
            <v>3295.48</v>
          </cell>
          <cell r="E214">
            <v>3295.48</v>
          </cell>
          <cell r="F214">
            <v>3296.8599999999997</v>
          </cell>
          <cell r="G214">
            <v>4951.5</v>
          </cell>
          <cell r="H214">
            <v>3301</v>
          </cell>
          <cell r="I214">
            <v>3301</v>
          </cell>
          <cell r="J214">
            <v>3301</v>
          </cell>
          <cell r="K214">
            <v>3301</v>
          </cell>
          <cell r="L214">
            <v>4951.5</v>
          </cell>
          <cell r="M214">
            <v>3301</v>
          </cell>
          <cell r="N214">
            <v>3301</v>
          </cell>
          <cell r="O214">
            <v>3301</v>
          </cell>
          <cell r="P214">
            <v>3301</v>
          </cell>
          <cell r="Q214">
            <v>3301</v>
          </cell>
          <cell r="R214">
            <v>4955.6400000000003</v>
          </cell>
          <cell r="S214">
            <v>3306.52</v>
          </cell>
          <cell r="T214">
            <v>3306.52</v>
          </cell>
          <cell r="U214">
            <v>3306.52</v>
          </cell>
          <cell r="V214">
            <v>3306.52</v>
          </cell>
          <cell r="W214">
            <v>3306.52</v>
          </cell>
          <cell r="X214">
            <v>4959.78</v>
          </cell>
          <cell r="Y214">
            <v>3306.52</v>
          </cell>
          <cell r="Z214">
            <v>3306.52</v>
          </cell>
          <cell r="AA214">
            <v>3371.1</v>
          </cell>
          <cell r="AB214">
            <v>3435.68</v>
          </cell>
          <cell r="AC214">
            <v>3435.68</v>
          </cell>
          <cell r="AD214">
            <v>5157.6899999999996</v>
          </cell>
          <cell r="AE214">
            <v>3441.24</v>
          </cell>
          <cell r="AF214">
            <v>3441.24</v>
          </cell>
          <cell r="AG214">
            <v>3441.24</v>
          </cell>
          <cell r="AH214">
            <v>3441.24</v>
          </cell>
          <cell r="AI214">
            <v>5161.8599999999997</v>
          </cell>
          <cell r="AJ214">
            <v>3441.24</v>
          </cell>
          <cell r="AK214">
            <v>3441.24</v>
          </cell>
          <cell r="AL214">
            <v>3441.24</v>
          </cell>
          <cell r="AM214">
            <v>3441.24</v>
          </cell>
          <cell r="AN214">
            <v>3541.96</v>
          </cell>
          <cell r="AO214">
            <v>5312.9400000000005</v>
          </cell>
          <cell r="AP214">
            <v>3546.1</v>
          </cell>
          <cell r="AQ214">
            <v>3547.48</v>
          </cell>
          <cell r="AR214">
            <v>3547.48</v>
          </cell>
          <cell r="AS214">
            <v>3547.48</v>
          </cell>
          <cell r="AT214">
            <v>5321.22</v>
          </cell>
          <cell r="AU214">
            <v>3547.48</v>
          </cell>
          <cell r="AV214">
            <v>3547.48</v>
          </cell>
          <cell r="AW214">
            <v>3547.48</v>
          </cell>
          <cell r="AX214">
            <v>3547.48</v>
          </cell>
          <cell r="AY214">
            <v>3599.3599999999997</v>
          </cell>
          <cell r="AZ214">
            <v>3651.24</v>
          </cell>
          <cell r="BA214">
            <v>5476.86</v>
          </cell>
          <cell r="BB214">
            <v>3655.41</v>
          </cell>
          <cell r="BC214">
            <v>3656.8</v>
          </cell>
          <cell r="BD214">
            <v>3656.8</v>
          </cell>
          <cell r="BE214">
            <v>3656.8</v>
          </cell>
          <cell r="BF214">
            <v>5485.2000000000007</v>
          </cell>
          <cell r="BG214">
            <v>3656.8</v>
          </cell>
          <cell r="BH214">
            <v>3656.8</v>
          </cell>
          <cell r="BI214">
            <v>3656.8</v>
          </cell>
          <cell r="BJ214">
            <v>3656.8</v>
          </cell>
          <cell r="BK214">
            <v>60</v>
          </cell>
          <cell r="BL214">
            <v>130652.81000000004</v>
          </cell>
          <cell r="BM214">
            <v>130899.29000000004</v>
          </cell>
          <cell r="BN214">
            <v>132916.75000000003</v>
          </cell>
          <cell r="BO214">
            <v>133165.99000000005</v>
          </cell>
          <cell r="BP214">
            <v>131761.97000000003</v>
          </cell>
          <cell r="BQ214">
            <v>132008.45000000001</v>
          </cell>
          <cell r="BR214">
            <v>132254.93000000002</v>
          </cell>
          <cell r="BS214">
            <v>134275.15000000002</v>
          </cell>
          <cell r="BT214">
            <v>134521.63000000003</v>
          </cell>
          <cell r="BU214">
            <v>133117.61000000004</v>
          </cell>
          <cell r="BV214">
            <v>133364.09000000003</v>
          </cell>
          <cell r="BW214">
            <v>133610.57</v>
          </cell>
          <cell r="BX214">
            <v>133908.93</v>
          </cell>
          <cell r="BY214">
            <v>134259.16999999998</v>
          </cell>
          <cell r="BZ214">
            <v>136435.03</v>
          </cell>
          <cell r="CA214">
            <v>135134.79999999999</v>
          </cell>
          <cell r="CB214">
            <v>135485.07999999999</v>
          </cell>
          <cell r="CC214">
            <v>135835.35999999999</v>
          </cell>
          <cell r="CD214">
            <v>136185.63999999998</v>
          </cell>
          <cell r="CE214">
            <v>138364.31999999998</v>
          </cell>
          <cell r="CF214">
            <v>138714.59999999998</v>
          </cell>
          <cell r="CG214">
            <v>137411.61999999997</v>
          </cell>
          <cell r="CH214">
            <v>137761.89999999997</v>
          </cell>
          <cell r="CI214">
            <v>138112.17999999996</v>
          </cell>
          <cell r="CJ214">
            <v>138714.59999999998</v>
          </cell>
        </row>
        <row r="215">
          <cell r="A215">
            <v>431061892</v>
          </cell>
          <cell r="B215" t="str">
            <v>431-06-1892</v>
          </cell>
          <cell r="C215">
            <v>2955.54</v>
          </cell>
          <cell r="D215">
            <v>2998.16</v>
          </cell>
          <cell r="E215">
            <v>2998.16</v>
          </cell>
          <cell r="F215">
            <v>2998.16</v>
          </cell>
          <cell r="G215">
            <v>4501.38</v>
          </cell>
          <cell r="H215">
            <v>3003.68</v>
          </cell>
          <cell r="I215">
            <v>3003.68</v>
          </cell>
          <cell r="J215">
            <v>3003.68</v>
          </cell>
          <cell r="K215">
            <v>3003.68</v>
          </cell>
          <cell r="L215">
            <v>4505.5199999999995</v>
          </cell>
          <cell r="M215">
            <v>3003.68</v>
          </cell>
          <cell r="N215">
            <v>3003.68</v>
          </cell>
          <cell r="O215">
            <v>3003.68</v>
          </cell>
          <cell r="P215">
            <v>3003.68</v>
          </cell>
          <cell r="Q215">
            <v>3003.68</v>
          </cell>
          <cell r="R215">
            <v>4505.5199999999995</v>
          </cell>
          <cell r="S215">
            <v>3007.85</v>
          </cell>
          <cell r="T215">
            <v>3009.24</v>
          </cell>
          <cell r="U215">
            <v>3009.24</v>
          </cell>
          <cell r="V215">
            <v>3009.24</v>
          </cell>
          <cell r="W215">
            <v>3009.24</v>
          </cell>
          <cell r="X215">
            <v>4513.8599999999997</v>
          </cell>
          <cell r="Y215">
            <v>3009.24</v>
          </cell>
          <cell r="Z215">
            <v>3009.24</v>
          </cell>
          <cell r="AA215">
            <v>3058.96</v>
          </cell>
          <cell r="AB215">
            <v>3108.68</v>
          </cell>
          <cell r="AC215">
            <v>3108.68</v>
          </cell>
          <cell r="AD215">
            <v>4663.0199999999995</v>
          </cell>
          <cell r="AE215">
            <v>3112.8199999999997</v>
          </cell>
          <cell r="AF215">
            <v>3114.2</v>
          </cell>
          <cell r="AG215">
            <v>3114.2</v>
          </cell>
          <cell r="AH215">
            <v>3114.2</v>
          </cell>
          <cell r="AI215">
            <v>4671.2999999999993</v>
          </cell>
          <cell r="AJ215">
            <v>3114.2</v>
          </cell>
          <cell r="AK215">
            <v>3114.2</v>
          </cell>
          <cell r="AL215">
            <v>3114.2</v>
          </cell>
          <cell r="AM215">
            <v>3114.2</v>
          </cell>
          <cell r="AN215">
            <v>3204.92</v>
          </cell>
          <cell r="AO215">
            <v>4807.38</v>
          </cell>
          <cell r="AP215">
            <v>3204.92</v>
          </cell>
          <cell r="AQ215">
            <v>3209.09</v>
          </cell>
          <cell r="AR215">
            <v>3210.48</v>
          </cell>
          <cell r="AS215">
            <v>3210.48</v>
          </cell>
          <cell r="AT215">
            <v>4815.72</v>
          </cell>
          <cell r="AU215">
            <v>3210.48</v>
          </cell>
          <cell r="AV215">
            <v>3210.48</v>
          </cell>
          <cell r="AW215">
            <v>3210.48</v>
          </cell>
          <cell r="AX215">
            <v>3210.48</v>
          </cell>
          <cell r="AY215">
            <v>3252.56</v>
          </cell>
          <cell r="AZ215">
            <v>3294.64</v>
          </cell>
          <cell r="BA215">
            <v>4941.96</v>
          </cell>
          <cell r="BB215">
            <v>3294.64</v>
          </cell>
          <cell r="BC215">
            <v>3298.7799999999997</v>
          </cell>
          <cell r="BD215">
            <v>3300.16</v>
          </cell>
          <cell r="BE215">
            <v>3300.16</v>
          </cell>
          <cell r="BF215">
            <v>4950.24</v>
          </cell>
          <cell r="BG215">
            <v>3300.16</v>
          </cell>
          <cell r="BH215">
            <v>3300.16</v>
          </cell>
          <cell r="BI215">
            <v>3300.16</v>
          </cell>
          <cell r="BJ215">
            <v>3300.16</v>
          </cell>
          <cell r="BK215">
            <v>60</v>
          </cell>
          <cell r="BL215">
            <v>118640.02999999997</v>
          </cell>
          <cell r="BM215">
            <v>118846.78999999996</v>
          </cell>
          <cell r="BN215">
            <v>120656.00999999997</v>
          </cell>
          <cell r="BO215">
            <v>120862.76999999996</v>
          </cell>
          <cell r="BP215">
            <v>119570.47999999995</v>
          </cell>
          <cell r="BQ215">
            <v>119777.27999999996</v>
          </cell>
          <cell r="BR215">
            <v>119984.07999999996</v>
          </cell>
          <cell r="BS215">
            <v>121796.11999999997</v>
          </cell>
          <cell r="BT215">
            <v>122002.91999999995</v>
          </cell>
          <cell r="BU215">
            <v>120707.87999999995</v>
          </cell>
          <cell r="BV215">
            <v>120914.67999999995</v>
          </cell>
          <cell r="BW215">
            <v>121121.47999999994</v>
          </cell>
          <cell r="BX215">
            <v>121370.35999999994</v>
          </cell>
          <cell r="BY215">
            <v>121661.31999999993</v>
          </cell>
          <cell r="BZ215">
            <v>123599.59999999995</v>
          </cell>
          <cell r="CA215">
            <v>122388.71999999994</v>
          </cell>
          <cell r="CB215">
            <v>122679.64999999995</v>
          </cell>
          <cell r="CC215">
            <v>122970.56999999995</v>
          </cell>
          <cell r="CD215">
            <v>123261.48999999996</v>
          </cell>
          <cell r="CE215">
            <v>125202.48999999998</v>
          </cell>
          <cell r="CF215">
            <v>125493.40999999997</v>
          </cell>
          <cell r="CG215">
            <v>124279.70999999998</v>
          </cell>
          <cell r="CH215">
            <v>124570.63</v>
          </cell>
          <cell r="CI215">
            <v>124861.55</v>
          </cell>
          <cell r="CJ215">
            <v>125493.40999999997</v>
          </cell>
        </row>
        <row r="216">
          <cell r="A216">
            <v>431082944</v>
          </cell>
          <cell r="B216" t="str">
            <v>431-08-2944</v>
          </cell>
          <cell r="C216">
            <v>2135.3200000000002</v>
          </cell>
          <cell r="D216">
            <v>2173.8000000000002</v>
          </cell>
          <cell r="E216">
            <v>2173.8000000000002</v>
          </cell>
          <cell r="F216">
            <v>2173.8000000000002</v>
          </cell>
          <cell r="G216">
            <v>3260.7000000000003</v>
          </cell>
          <cell r="H216">
            <v>2176.56</v>
          </cell>
          <cell r="I216">
            <v>2177.48</v>
          </cell>
          <cell r="J216">
            <v>2177.48</v>
          </cell>
          <cell r="K216">
            <v>2177.48</v>
          </cell>
          <cell r="L216">
            <v>3266.2200000000003</v>
          </cell>
          <cell r="M216">
            <v>2177.48</v>
          </cell>
          <cell r="N216">
            <v>2177.48</v>
          </cell>
          <cell r="O216">
            <v>2177.48</v>
          </cell>
          <cell r="P216">
            <v>2177.48</v>
          </cell>
          <cell r="Q216">
            <v>2177.48</v>
          </cell>
          <cell r="R216">
            <v>3266.2200000000003</v>
          </cell>
          <cell r="S216">
            <v>2177.48</v>
          </cell>
          <cell r="T216">
            <v>2180.2399999999998</v>
          </cell>
          <cell r="U216">
            <v>2181.16</v>
          </cell>
          <cell r="V216">
            <v>2181.16</v>
          </cell>
          <cell r="W216">
            <v>2181.16</v>
          </cell>
          <cell r="X216">
            <v>3271.74</v>
          </cell>
          <cell r="Y216">
            <v>2181.16</v>
          </cell>
          <cell r="Z216">
            <v>2181.16</v>
          </cell>
          <cell r="AA216">
            <v>2224.48</v>
          </cell>
          <cell r="AB216">
            <v>2267.8000000000002</v>
          </cell>
          <cell r="AC216">
            <v>2267.8000000000002</v>
          </cell>
          <cell r="AD216">
            <v>3401.7000000000003</v>
          </cell>
          <cell r="AE216">
            <v>2267.8000000000002</v>
          </cell>
          <cell r="AF216">
            <v>2270.59</v>
          </cell>
          <cell r="AG216">
            <v>2271.52</v>
          </cell>
          <cell r="AH216">
            <v>2271.52</v>
          </cell>
          <cell r="AI216">
            <v>3407.2799999999997</v>
          </cell>
          <cell r="AJ216">
            <v>2271.52</v>
          </cell>
          <cell r="AK216">
            <v>2271.52</v>
          </cell>
          <cell r="AL216">
            <v>2271.52</v>
          </cell>
          <cell r="AM216">
            <v>2271.52</v>
          </cell>
          <cell r="AN216">
            <v>2342.48</v>
          </cell>
          <cell r="AO216">
            <v>3513.7200000000003</v>
          </cell>
          <cell r="AP216">
            <v>2342.48</v>
          </cell>
          <cell r="AQ216">
            <v>2342.48</v>
          </cell>
          <cell r="AR216">
            <v>2353.5500000000002</v>
          </cell>
          <cell r="AS216">
            <v>2357.2399999999998</v>
          </cell>
          <cell r="AT216">
            <v>3535.8599999999997</v>
          </cell>
          <cell r="AU216">
            <v>2357.2399999999998</v>
          </cell>
          <cell r="AV216">
            <v>2357.2399999999998</v>
          </cell>
          <cell r="AW216">
            <v>2357.2399999999998</v>
          </cell>
          <cell r="AX216">
            <v>2357.2399999999998</v>
          </cell>
          <cell r="AY216">
            <v>2392.08</v>
          </cell>
          <cell r="AZ216">
            <v>2426.92</v>
          </cell>
          <cell r="BA216">
            <v>3640.38</v>
          </cell>
          <cell r="BB216">
            <v>2426.92</v>
          </cell>
          <cell r="BC216">
            <v>2426.92</v>
          </cell>
          <cell r="BD216">
            <v>2431.06</v>
          </cell>
          <cell r="BE216">
            <v>2432.44</v>
          </cell>
          <cell r="BF216">
            <v>3648.66</v>
          </cell>
          <cell r="BG216">
            <v>2432.44</v>
          </cell>
          <cell r="BH216">
            <v>2432.44</v>
          </cell>
          <cell r="BI216">
            <v>2432.44</v>
          </cell>
          <cell r="BJ216">
            <v>2432.44</v>
          </cell>
          <cell r="BK216">
            <v>60</v>
          </cell>
          <cell r="BL216">
            <v>86182.770000000019</v>
          </cell>
          <cell r="BM216">
            <v>86351.450000000041</v>
          </cell>
          <cell r="BN216">
            <v>87691.370000000039</v>
          </cell>
          <cell r="BO216">
            <v>87860.050000000017</v>
          </cell>
          <cell r="BP216">
            <v>86941.83</v>
          </cell>
          <cell r="BQ216">
            <v>87118.82</v>
          </cell>
          <cell r="BR216">
            <v>87298.58</v>
          </cell>
          <cell r="BS216">
            <v>88656.960000000006</v>
          </cell>
          <cell r="BT216">
            <v>88836.72</v>
          </cell>
          <cell r="BU216">
            <v>87927.739999999991</v>
          </cell>
          <cell r="BV216">
            <v>88107.499999999985</v>
          </cell>
          <cell r="BW216">
            <v>88287.26</v>
          </cell>
          <cell r="BX216">
            <v>88501.860000000015</v>
          </cell>
          <cell r="BY216">
            <v>88751.300000000017</v>
          </cell>
          <cell r="BZ216">
            <v>90214.200000000012</v>
          </cell>
          <cell r="CA216">
            <v>89374.900000000009</v>
          </cell>
          <cell r="CB216">
            <v>89624.340000000011</v>
          </cell>
          <cell r="CC216">
            <v>89875.160000000018</v>
          </cell>
          <cell r="CD216">
            <v>90126.440000000017</v>
          </cell>
          <cell r="CE216">
            <v>91593.94</v>
          </cell>
          <cell r="CF216">
            <v>91845.22</v>
          </cell>
          <cell r="CG216">
            <v>91005.92</v>
          </cell>
          <cell r="CH216">
            <v>91257.200000000026</v>
          </cell>
          <cell r="CI216">
            <v>91508.48000000001</v>
          </cell>
          <cell r="CJ216">
            <v>91845.22</v>
          </cell>
        </row>
        <row r="217">
          <cell r="A217">
            <v>431085789</v>
          </cell>
          <cell r="B217" t="str">
            <v>431-08-5789</v>
          </cell>
          <cell r="C217">
            <v>2732.6</v>
          </cell>
          <cell r="D217">
            <v>2771.24</v>
          </cell>
          <cell r="E217">
            <v>2771.24</v>
          </cell>
          <cell r="F217">
            <v>2774</v>
          </cell>
          <cell r="G217">
            <v>4165.1400000000003</v>
          </cell>
          <cell r="H217">
            <v>2776.76</v>
          </cell>
          <cell r="I217">
            <v>2776.76</v>
          </cell>
          <cell r="J217">
            <v>2776.76</v>
          </cell>
          <cell r="K217">
            <v>2776.76</v>
          </cell>
          <cell r="L217">
            <v>4165.1400000000003</v>
          </cell>
          <cell r="M217">
            <v>2776.76</v>
          </cell>
          <cell r="N217">
            <v>2776.76</v>
          </cell>
          <cell r="O217">
            <v>2776.76</v>
          </cell>
          <cell r="P217">
            <v>2776.76</v>
          </cell>
          <cell r="Q217">
            <v>2776.76</v>
          </cell>
          <cell r="R217">
            <v>4170.7</v>
          </cell>
          <cell r="S217">
            <v>2782.32</v>
          </cell>
          <cell r="T217">
            <v>2782.32</v>
          </cell>
          <cell r="U217">
            <v>2782.32</v>
          </cell>
          <cell r="V217">
            <v>2782.32</v>
          </cell>
          <cell r="W217">
            <v>2782.32</v>
          </cell>
          <cell r="X217">
            <v>4173.4800000000005</v>
          </cell>
          <cell r="Y217">
            <v>2782.32</v>
          </cell>
          <cell r="Z217">
            <v>2782.32</v>
          </cell>
          <cell r="AA217">
            <v>2831.44</v>
          </cell>
          <cell r="AB217">
            <v>2880.56</v>
          </cell>
          <cell r="AC217">
            <v>2880.56</v>
          </cell>
          <cell r="AD217">
            <v>4326.3599999999997</v>
          </cell>
          <cell r="AE217">
            <v>2886.08</v>
          </cell>
          <cell r="AF217">
            <v>2886.08</v>
          </cell>
          <cell r="AG217">
            <v>2886.08</v>
          </cell>
          <cell r="AH217">
            <v>2886.08</v>
          </cell>
          <cell r="AI217">
            <v>4329.12</v>
          </cell>
          <cell r="AJ217">
            <v>2886.08</v>
          </cell>
          <cell r="AK217">
            <v>2886.08</v>
          </cell>
          <cell r="AL217">
            <v>2886.08</v>
          </cell>
          <cell r="AM217">
            <v>2886.08</v>
          </cell>
          <cell r="AN217">
            <v>2968.68</v>
          </cell>
          <cell r="AO217">
            <v>4453.0199999999995</v>
          </cell>
          <cell r="AP217">
            <v>2974.24</v>
          </cell>
          <cell r="AQ217">
            <v>2974.24</v>
          </cell>
          <cell r="AR217">
            <v>2974.24</v>
          </cell>
          <cell r="AS217">
            <v>2974.24</v>
          </cell>
          <cell r="AT217">
            <v>4461.3599999999997</v>
          </cell>
          <cell r="AU217">
            <v>2974.24</v>
          </cell>
          <cell r="AV217">
            <v>2974.24</v>
          </cell>
          <cell r="AW217">
            <v>2974.24</v>
          </cell>
          <cell r="AX217">
            <v>2974.24</v>
          </cell>
          <cell r="AY217">
            <v>3008.38</v>
          </cell>
          <cell r="AZ217">
            <v>3059.28</v>
          </cell>
          <cell r="BA217">
            <v>4588.92</v>
          </cell>
          <cell r="BB217">
            <v>3064.8</v>
          </cell>
          <cell r="BC217">
            <v>3064.8</v>
          </cell>
          <cell r="BD217">
            <v>3064.8</v>
          </cell>
          <cell r="BE217">
            <v>3064.8</v>
          </cell>
          <cell r="BF217">
            <v>4597.2000000000007</v>
          </cell>
          <cell r="BG217">
            <v>3064.8</v>
          </cell>
          <cell r="BH217">
            <v>3064.8</v>
          </cell>
          <cell r="BI217">
            <v>3064.8</v>
          </cell>
          <cell r="BJ217">
            <v>3064.8</v>
          </cell>
          <cell r="BK217">
            <v>60</v>
          </cell>
          <cell r="BL217">
            <v>109794.70000000003</v>
          </cell>
          <cell r="BM217">
            <v>109992.14000000001</v>
          </cell>
          <cell r="BN217">
            <v>111673.92000000001</v>
          </cell>
          <cell r="BO217">
            <v>111874.16000000002</v>
          </cell>
          <cell r="BP217">
            <v>110683.26000000002</v>
          </cell>
          <cell r="BQ217">
            <v>110880.74000000003</v>
          </cell>
          <cell r="BR217">
            <v>111078.22000000003</v>
          </cell>
          <cell r="BS217">
            <v>112762.82000000004</v>
          </cell>
          <cell r="BT217">
            <v>112960.30000000003</v>
          </cell>
          <cell r="BU217">
            <v>111769.40000000004</v>
          </cell>
          <cell r="BV217">
            <v>111966.88000000005</v>
          </cell>
          <cell r="BW217">
            <v>112164.36000000004</v>
          </cell>
          <cell r="BX217">
            <v>112395.98000000005</v>
          </cell>
          <cell r="BY217">
            <v>112678.50000000006</v>
          </cell>
          <cell r="BZ217">
            <v>114490.66000000005</v>
          </cell>
          <cell r="CA217">
            <v>113384.76000000007</v>
          </cell>
          <cell r="CB217">
            <v>113667.24000000006</v>
          </cell>
          <cell r="CC217">
            <v>113949.72000000007</v>
          </cell>
          <cell r="CD217">
            <v>114232.20000000007</v>
          </cell>
          <cell r="CE217">
            <v>116047.08000000006</v>
          </cell>
          <cell r="CF217">
            <v>116329.56000000006</v>
          </cell>
          <cell r="CG217">
            <v>115220.88000000003</v>
          </cell>
          <cell r="CH217">
            <v>115503.36000000003</v>
          </cell>
          <cell r="CI217">
            <v>115785.84000000003</v>
          </cell>
          <cell r="CJ217">
            <v>116329.56000000006</v>
          </cell>
        </row>
        <row r="218">
          <cell r="A218">
            <v>431086154</v>
          </cell>
          <cell r="B218" t="str">
            <v>431-08-6154</v>
          </cell>
          <cell r="C218">
            <v>3527.66</v>
          </cell>
          <cell r="D218">
            <v>3579.72</v>
          </cell>
          <cell r="E218">
            <v>3579.72</v>
          </cell>
          <cell r="F218">
            <v>3579.72</v>
          </cell>
          <cell r="G218">
            <v>5369.58</v>
          </cell>
          <cell r="H218">
            <v>3579.72</v>
          </cell>
          <cell r="I218">
            <v>3579.72</v>
          </cell>
          <cell r="J218">
            <v>3579.72</v>
          </cell>
          <cell r="K218">
            <v>3579.72</v>
          </cell>
          <cell r="L218">
            <v>5375.1</v>
          </cell>
          <cell r="M218">
            <v>3583.4</v>
          </cell>
          <cell r="N218">
            <v>3583.4</v>
          </cell>
          <cell r="O218">
            <v>3583.4</v>
          </cell>
          <cell r="P218">
            <v>3583.4</v>
          </cell>
          <cell r="Q218">
            <v>3583.4</v>
          </cell>
          <cell r="R218">
            <v>5375.1</v>
          </cell>
          <cell r="S218">
            <v>3583.4</v>
          </cell>
          <cell r="T218">
            <v>3583.4</v>
          </cell>
          <cell r="U218">
            <v>3583.4</v>
          </cell>
          <cell r="V218">
            <v>3583.4</v>
          </cell>
          <cell r="W218">
            <v>3583.4</v>
          </cell>
          <cell r="X218">
            <v>5380.62</v>
          </cell>
          <cell r="Y218">
            <v>3587.08</v>
          </cell>
          <cell r="Z218">
            <v>3587.08</v>
          </cell>
          <cell r="AA218">
            <v>3658.5</v>
          </cell>
          <cell r="AB218">
            <v>3729.92</v>
          </cell>
          <cell r="AC218">
            <v>3729.92</v>
          </cell>
          <cell r="AD218">
            <v>5594.88</v>
          </cell>
          <cell r="AE218">
            <v>3729.92</v>
          </cell>
          <cell r="AF218">
            <v>3729.92</v>
          </cell>
          <cell r="AG218">
            <v>3729.92</v>
          </cell>
          <cell r="AH218">
            <v>3729.92</v>
          </cell>
          <cell r="AI218">
            <v>5596.74</v>
          </cell>
          <cell r="AJ218">
            <v>3733.64</v>
          </cell>
          <cell r="AK218">
            <v>3733.64</v>
          </cell>
          <cell r="AL218">
            <v>3733.64</v>
          </cell>
          <cell r="AM218">
            <v>3733.64</v>
          </cell>
          <cell r="AN218">
            <v>3863.64</v>
          </cell>
          <cell r="AO218">
            <v>5795.46</v>
          </cell>
          <cell r="AP218">
            <v>3863.64</v>
          </cell>
          <cell r="AQ218">
            <v>3863.64</v>
          </cell>
          <cell r="AR218">
            <v>3863.64</v>
          </cell>
          <cell r="AS218">
            <v>3863.64</v>
          </cell>
          <cell r="AT218">
            <v>5795.46</v>
          </cell>
          <cell r="AU218">
            <v>3871.02</v>
          </cell>
          <cell r="AV218">
            <v>3878.4</v>
          </cell>
          <cell r="AW218">
            <v>3878.4</v>
          </cell>
          <cell r="AX218">
            <v>3878.4</v>
          </cell>
          <cell r="AY218">
            <v>3936.1000000000004</v>
          </cell>
          <cell r="AZ218">
            <v>3993.8</v>
          </cell>
          <cell r="BA218">
            <v>5990.7000000000007</v>
          </cell>
          <cell r="BB218">
            <v>3993.8</v>
          </cell>
          <cell r="BC218">
            <v>3993.8</v>
          </cell>
          <cell r="BD218">
            <v>3993.8</v>
          </cell>
          <cell r="BE218">
            <v>3993.8</v>
          </cell>
          <cell r="BF218">
            <v>5990.7000000000007</v>
          </cell>
          <cell r="BG218">
            <v>3996.5600000000004</v>
          </cell>
          <cell r="BH218">
            <v>3999.3199999999997</v>
          </cell>
          <cell r="BI218">
            <v>3999.32</v>
          </cell>
          <cell r="BJ218">
            <v>3999.32</v>
          </cell>
          <cell r="BK218">
            <v>60</v>
          </cell>
          <cell r="BL218">
            <v>141730.80000000002</v>
          </cell>
          <cell r="BM218">
            <v>142014.72000000003</v>
          </cell>
          <cell r="BN218">
            <v>144230.46000000002</v>
          </cell>
          <cell r="BO218">
            <v>144514.38</v>
          </cell>
          <cell r="BP218">
            <v>143008.44000000003</v>
          </cell>
          <cell r="BQ218">
            <v>143292.36000000004</v>
          </cell>
          <cell r="BR218">
            <v>143576.28000000006</v>
          </cell>
          <cell r="BS218">
            <v>145792.02000000005</v>
          </cell>
          <cell r="BT218">
            <v>146083.32000000004</v>
          </cell>
          <cell r="BU218">
            <v>144586.62</v>
          </cell>
          <cell r="BV218">
            <v>144881.62</v>
          </cell>
          <cell r="BW218">
            <v>145176.62</v>
          </cell>
          <cell r="BX218">
            <v>145529.32</v>
          </cell>
          <cell r="BY218">
            <v>145939.72</v>
          </cell>
          <cell r="BZ218">
            <v>148347.02000000002</v>
          </cell>
          <cell r="CA218">
            <v>146965.71999999997</v>
          </cell>
          <cell r="CB218">
            <v>147376.11999999997</v>
          </cell>
          <cell r="CC218">
            <v>147786.51999999996</v>
          </cell>
          <cell r="CD218">
            <v>148196.91999999995</v>
          </cell>
          <cell r="CE218">
            <v>150604.21999999997</v>
          </cell>
          <cell r="CF218">
            <v>151017.37999999998</v>
          </cell>
          <cell r="CG218">
            <v>149636.07999999999</v>
          </cell>
          <cell r="CH218">
            <v>150048.32000000001</v>
          </cell>
          <cell r="CI218">
            <v>150460.56000000003</v>
          </cell>
          <cell r="CJ218">
            <v>151017.37999999998</v>
          </cell>
        </row>
        <row r="219">
          <cell r="A219">
            <v>431086264</v>
          </cell>
          <cell r="B219" t="str">
            <v>431-08-6264</v>
          </cell>
          <cell r="C219">
            <v>3076.7200000000003</v>
          </cell>
          <cell r="D219">
            <v>3121.16</v>
          </cell>
          <cell r="E219">
            <v>3121.16</v>
          </cell>
          <cell r="F219">
            <v>3125.3</v>
          </cell>
          <cell r="G219">
            <v>4690.0199999999995</v>
          </cell>
          <cell r="H219">
            <v>3126.68</v>
          </cell>
          <cell r="I219">
            <v>3126.68</v>
          </cell>
          <cell r="J219">
            <v>3126.68</v>
          </cell>
          <cell r="K219">
            <v>3126.68</v>
          </cell>
          <cell r="L219">
            <v>4690.0199999999995</v>
          </cell>
          <cell r="M219">
            <v>3126.68</v>
          </cell>
          <cell r="N219">
            <v>3126.68</v>
          </cell>
          <cell r="O219">
            <v>3126.68</v>
          </cell>
          <cell r="P219">
            <v>3126.68</v>
          </cell>
          <cell r="Q219">
            <v>3126.68</v>
          </cell>
          <cell r="R219">
            <v>4696.9699999999993</v>
          </cell>
          <cell r="S219">
            <v>3132.24</v>
          </cell>
          <cell r="T219">
            <v>3132.24</v>
          </cell>
          <cell r="U219">
            <v>3132.24</v>
          </cell>
          <cell r="V219">
            <v>3132.24</v>
          </cell>
          <cell r="W219">
            <v>3132.24</v>
          </cell>
          <cell r="X219">
            <v>4698.3599999999997</v>
          </cell>
          <cell r="Y219">
            <v>3132.24</v>
          </cell>
          <cell r="Z219">
            <v>3132.24</v>
          </cell>
          <cell r="AA219">
            <v>3185.58</v>
          </cell>
          <cell r="AB219">
            <v>3238.92</v>
          </cell>
          <cell r="AC219">
            <v>3238.92</v>
          </cell>
          <cell r="AD219">
            <v>4865.28</v>
          </cell>
          <cell r="AE219">
            <v>3244.44</v>
          </cell>
          <cell r="AF219">
            <v>3244.44</v>
          </cell>
          <cell r="AG219">
            <v>3244.44</v>
          </cell>
          <cell r="AH219">
            <v>3244.44</v>
          </cell>
          <cell r="AI219">
            <v>4866.66</v>
          </cell>
          <cell r="AJ219">
            <v>3244.44</v>
          </cell>
          <cell r="AK219">
            <v>3244.44</v>
          </cell>
          <cell r="AL219">
            <v>3244.44</v>
          </cell>
          <cell r="AM219">
            <v>3244.44</v>
          </cell>
          <cell r="AN219">
            <v>3351.65</v>
          </cell>
          <cell r="AO219">
            <v>5038.45</v>
          </cell>
          <cell r="AP219">
            <v>3363.6</v>
          </cell>
          <cell r="AQ219">
            <v>3363.6</v>
          </cell>
          <cell r="AR219">
            <v>3363.6</v>
          </cell>
          <cell r="AS219">
            <v>3363.6</v>
          </cell>
          <cell r="AT219">
            <v>5045.3999999999996</v>
          </cell>
          <cell r="AU219">
            <v>3363.6</v>
          </cell>
          <cell r="AV219">
            <v>3363.6</v>
          </cell>
          <cell r="AW219">
            <v>3363.6</v>
          </cell>
          <cell r="AX219">
            <v>3363.6</v>
          </cell>
          <cell r="AY219">
            <v>3412.64</v>
          </cell>
          <cell r="AZ219">
            <v>3461.68</v>
          </cell>
          <cell r="BA219">
            <v>5193.8999999999996</v>
          </cell>
          <cell r="BB219">
            <v>3467.2</v>
          </cell>
          <cell r="BC219">
            <v>3467.2</v>
          </cell>
          <cell r="BD219">
            <v>3467.2</v>
          </cell>
          <cell r="BE219">
            <v>3467.2</v>
          </cell>
          <cell r="BF219">
            <v>5200.7999999999993</v>
          </cell>
          <cell r="BG219">
            <v>3467.2</v>
          </cell>
          <cell r="BH219">
            <v>3467.2</v>
          </cell>
          <cell r="BI219">
            <v>3467.2</v>
          </cell>
          <cell r="BJ219">
            <v>3467.2</v>
          </cell>
          <cell r="BK219">
            <v>60</v>
          </cell>
          <cell r="BL219">
            <v>123559.67000000003</v>
          </cell>
          <cell r="BM219">
            <v>123790.16000000002</v>
          </cell>
          <cell r="BN219">
            <v>125707.45000000001</v>
          </cell>
          <cell r="BO219">
            <v>125945.75000000001</v>
          </cell>
          <cell r="BP219">
            <v>124619.33</v>
          </cell>
          <cell r="BQ219">
            <v>124856.25000000001</v>
          </cell>
          <cell r="BR219">
            <v>125093.17000000003</v>
          </cell>
          <cell r="BS219">
            <v>127011.89000000001</v>
          </cell>
          <cell r="BT219">
            <v>127248.81000000003</v>
          </cell>
          <cell r="BU219">
            <v>125922.39000000003</v>
          </cell>
          <cell r="BV219">
            <v>126159.31000000003</v>
          </cell>
          <cell r="BW219">
            <v>126396.23000000004</v>
          </cell>
          <cell r="BX219">
            <v>126682.19000000003</v>
          </cell>
          <cell r="BY219">
            <v>127017.19000000003</v>
          </cell>
          <cell r="BZ219">
            <v>129084.41000000003</v>
          </cell>
          <cell r="CA219">
            <v>127854.64000000003</v>
          </cell>
          <cell r="CB219">
            <v>128189.60000000002</v>
          </cell>
          <cell r="CC219">
            <v>128524.56000000003</v>
          </cell>
          <cell r="CD219">
            <v>128859.52000000002</v>
          </cell>
          <cell r="CE219">
            <v>130928.08000000003</v>
          </cell>
          <cell r="CF219">
            <v>131263.04000000004</v>
          </cell>
          <cell r="CG219">
            <v>130031.88</v>
          </cell>
          <cell r="CH219">
            <v>130366.84</v>
          </cell>
          <cell r="CI219">
            <v>130701.79999999999</v>
          </cell>
          <cell r="CJ219">
            <v>131263.04000000004</v>
          </cell>
        </row>
        <row r="220">
          <cell r="A220">
            <v>431087234</v>
          </cell>
          <cell r="B220" t="str">
            <v>431-08-7234</v>
          </cell>
          <cell r="C220">
            <v>2530.14</v>
          </cell>
          <cell r="D220">
            <v>2568.6</v>
          </cell>
          <cell r="E220">
            <v>2574.16</v>
          </cell>
          <cell r="F220">
            <v>2574.16</v>
          </cell>
          <cell r="G220">
            <v>3861.24</v>
          </cell>
          <cell r="H220">
            <v>2574.16</v>
          </cell>
          <cell r="I220">
            <v>2574.16</v>
          </cell>
          <cell r="J220">
            <v>2574.16</v>
          </cell>
          <cell r="K220">
            <v>2574.16</v>
          </cell>
          <cell r="L220">
            <v>3861.24</v>
          </cell>
          <cell r="M220">
            <v>2574.16</v>
          </cell>
          <cell r="N220">
            <v>2574.16</v>
          </cell>
          <cell r="O220">
            <v>2574.16</v>
          </cell>
          <cell r="P220">
            <v>2574.16</v>
          </cell>
          <cell r="Q220">
            <v>2579.6799999999998</v>
          </cell>
          <cell r="R220">
            <v>3869.5199999999995</v>
          </cell>
          <cell r="S220">
            <v>2579.6799999999998</v>
          </cell>
          <cell r="T220">
            <v>2579.6799999999998</v>
          </cell>
          <cell r="U220">
            <v>2579.6799999999998</v>
          </cell>
          <cell r="V220">
            <v>2579.6799999999998</v>
          </cell>
          <cell r="W220">
            <v>2579.6799999999998</v>
          </cell>
          <cell r="X220">
            <v>3869.5199999999995</v>
          </cell>
          <cell r="Y220">
            <v>2579.6799999999998</v>
          </cell>
          <cell r="Z220">
            <v>2579.6799999999998</v>
          </cell>
          <cell r="AA220">
            <v>2617</v>
          </cell>
          <cell r="AB220">
            <v>2654.32</v>
          </cell>
          <cell r="AC220">
            <v>2659.88</v>
          </cell>
          <cell r="AD220">
            <v>3989.82</v>
          </cell>
          <cell r="AE220">
            <v>2659.88</v>
          </cell>
          <cell r="AF220">
            <v>2659.88</v>
          </cell>
          <cell r="AG220">
            <v>2659.88</v>
          </cell>
          <cell r="AH220">
            <v>2659.88</v>
          </cell>
          <cell r="AI220">
            <v>3989.82</v>
          </cell>
          <cell r="AJ220">
            <v>2659.88</v>
          </cell>
          <cell r="AK220">
            <v>2659.88</v>
          </cell>
          <cell r="AL220">
            <v>2659.88</v>
          </cell>
          <cell r="AM220">
            <v>2659.88</v>
          </cell>
          <cell r="AN220">
            <v>2734.36</v>
          </cell>
          <cell r="AO220">
            <v>4109.82</v>
          </cell>
          <cell r="AP220">
            <v>2739.88</v>
          </cell>
          <cell r="AQ220">
            <v>2739.88</v>
          </cell>
          <cell r="AR220">
            <v>2739.88</v>
          </cell>
          <cell r="AS220">
            <v>2739.88</v>
          </cell>
          <cell r="AT220">
            <v>4109.82</v>
          </cell>
          <cell r="AU220">
            <v>2739.88</v>
          </cell>
          <cell r="AV220">
            <v>2739.88</v>
          </cell>
          <cell r="AW220">
            <v>2739.88</v>
          </cell>
          <cell r="AX220">
            <v>2739.88</v>
          </cell>
          <cell r="AY220">
            <v>2772.48</v>
          </cell>
          <cell r="AZ220">
            <v>2805.08</v>
          </cell>
          <cell r="BA220">
            <v>4215.96</v>
          </cell>
          <cell r="BB220">
            <v>2810.64</v>
          </cell>
          <cell r="BC220">
            <v>2810.64</v>
          </cell>
          <cell r="BD220">
            <v>2810.64</v>
          </cell>
          <cell r="BE220">
            <v>2810.64</v>
          </cell>
          <cell r="BF220">
            <v>4215.96</v>
          </cell>
          <cell r="BG220">
            <v>2810.64</v>
          </cell>
          <cell r="BH220">
            <v>2810.6400000000003</v>
          </cell>
          <cell r="BI220">
            <v>2810.64</v>
          </cell>
          <cell r="BJ220">
            <v>2810.64</v>
          </cell>
          <cell r="BK220">
            <v>60</v>
          </cell>
          <cell r="BL220">
            <v>101599.04000000007</v>
          </cell>
          <cell r="BM220">
            <v>101764.80000000006</v>
          </cell>
          <cell r="BN220">
            <v>103300.46000000005</v>
          </cell>
          <cell r="BO220">
            <v>103466.18000000005</v>
          </cell>
          <cell r="BP220">
            <v>102344.82000000004</v>
          </cell>
          <cell r="BQ220">
            <v>102510.54000000004</v>
          </cell>
          <cell r="BR220">
            <v>102676.26000000004</v>
          </cell>
          <cell r="BS220">
            <v>104211.92000000004</v>
          </cell>
          <cell r="BT220">
            <v>104377.64000000004</v>
          </cell>
          <cell r="BU220">
            <v>103256.28000000003</v>
          </cell>
          <cell r="BV220">
            <v>103422.00000000003</v>
          </cell>
          <cell r="BW220">
            <v>103587.72000000003</v>
          </cell>
          <cell r="BX220">
            <v>103786.04000000002</v>
          </cell>
          <cell r="BY220">
            <v>104016.96000000002</v>
          </cell>
          <cell r="BZ220">
            <v>105653.24000000003</v>
          </cell>
          <cell r="CA220">
            <v>104594.36000000002</v>
          </cell>
          <cell r="CB220">
            <v>104825.32000000002</v>
          </cell>
          <cell r="CC220">
            <v>105056.28</v>
          </cell>
          <cell r="CD220">
            <v>105287.24</v>
          </cell>
          <cell r="CE220">
            <v>106923.52000000002</v>
          </cell>
          <cell r="CF220">
            <v>107154.48000000001</v>
          </cell>
          <cell r="CG220">
            <v>106095.6</v>
          </cell>
          <cell r="CH220">
            <v>106326.56</v>
          </cell>
          <cell r="CI220">
            <v>106557.52</v>
          </cell>
          <cell r="CJ220">
            <v>107154.48000000001</v>
          </cell>
        </row>
        <row r="221">
          <cell r="A221">
            <v>431087922</v>
          </cell>
          <cell r="B221" t="str">
            <v>431-08-7922</v>
          </cell>
          <cell r="C221">
            <v>3389.87</v>
          </cell>
          <cell r="D221">
            <v>3157.0699999999997</v>
          </cell>
          <cell r="E221">
            <v>3336.55</v>
          </cell>
          <cell r="F221">
            <v>3089.77</v>
          </cell>
          <cell r="G221">
            <v>4640.49</v>
          </cell>
          <cell r="H221">
            <v>3301.19</v>
          </cell>
          <cell r="I221">
            <v>2949.25</v>
          </cell>
          <cell r="J221">
            <v>3139.13</v>
          </cell>
          <cell r="K221">
            <v>2974.01</v>
          </cell>
          <cell r="L221">
            <v>4793.9400000000005</v>
          </cell>
          <cell r="M221">
            <v>3004.52</v>
          </cell>
          <cell r="N221">
            <v>3188.84</v>
          </cell>
          <cell r="O221">
            <v>3211.37</v>
          </cell>
          <cell r="P221">
            <v>3010.08</v>
          </cell>
          <cell r="Q221">
            <v>3010.08</v>
          </cell>
          <cell r="R221">
            <v>4515.12</v>
          </cell>
          <cell r="S221">
            <v>3010.08</v>
          </cell>
          <cell r="T221">
            <v>3010.08</v>
          </cell>
          <cell r="U221">
            <v>3010.08</v>
          </cell>
          <cell r="V221">
            <v>3010.08</v>
          </cell>
          <cell r="W221">
            <v>3010.08</v>
          </cell>
          <cell r="X221">
            <v>4515.12</v>
          </cell>
          <cell r="Y221">
            <v>2848.56</v>
          </cell>
          <cell r="Z221">
            <v>2866.5</v>
          </cell>
          <cell r="AA221">
            <v>2857.42</v>
          </cell>
          <cell r="AB221">
            <v>3117.56</v>
          </cell>
          <cell r="AC221">
            <v>3117.56</v>
          </cell>
          <cell r="AD221">
            <v>4676.34</v>
          </cell>
          <cell r="AE221">
            <v>3117.56</v>
          </cell>
          <cell r="AF221">
            <v>3117.56</v>
          </cell>
          <cell r="AG221">
            <v>3117.56</v>
          </cell>
          <cell r="AH221">
            <v>3117.56</v>
          </cell>
          <cell r="AI221">
            <v>4667.05</v>
          </cell>
          <cell r="AJ221">
            <v>3117.56</v>
          </cell>
          <cell r="AK221">
            <v>3117.56</v>
          </cell>
          <cell r="AL221">
            <v>3117.56</v>
          </cell>
          <cell r="AM221">
            <v>3120.3199999999997</v>
          </cell>
          <cell r="AN221">
            <v>3197.4</v>
          </cell>
          <cell r="AO221">
            <v>4796.1000000000004</v>
          </cell>
          <cell r="AP221">
            <v>3197.4</v>
          </cell>
          <cell r="AQ221">
            <v>3197.4</v>
          </cell>
          <cell r="AR221">
            <v>3197.4</v>
          </cell>
          <cell r="AS221">
            <v>3197.4</v>
          </cell>
          <cell r="AT221">
            <v>4796.1000000000004</v>
          </cell>
          <cell r="AU221">
            <v>3197.4</v>
          </cell>
          <cell r="AV221">
            <v>3197.4</v>
          </cell>
          <cell r="AW221">
            <v>3197.4</v>
          </cell>
          <cell r="AX221">
            <v>3197.4</v>
          </cell>
          <cell r="AY221">
            <v>3245.9</v>
          </cell>
          <cell r="AZ221">
            <v>3294.4</v>
          </cell>
          <cell r="BA221">
            <v>4941.6000000000004</v>
          </cell>
          <cell r="BB221">
            <v>3294.4</v>
          </cell>
          <cell r="BC221">
            <v>3294.4</v>
          </cell>
          <cell r="BD221">
            <v>3294.4</v>
          </cell>
          <cell r="BE221">
            <v>3294.4</v>
          </cell>
          <cell r="BF221">
            <v>4941.6000000000004</v>
          </cell>
          <cell r="BG221">
            <v>3294.4</v>
          </cell>
          <cell r="BH221">
            <v>3294.4</v>
          </cell>
          <cell r="BI221">
            <v>3294.4</v>
          </cell>
          <cell r="BJ221">
            <v>3294.4</v>
          </cell>
          <cell r="BK221">
            <v>60</v>
          </cell>
          <cell r="BL221">
            <v>119981.15999999997</v>
          </cell>
          <cell r="BM221">
            <v>120021.48999999999</v>
          </cell>
          <cell r="BN221">
            <v>121481.04000000001</v>
          </cell>
          <cell r="BO221">
            <v>121588.66999999998</v>
          </cell>
          <cell r="BP221">
            <v>120145.57999999999</v>
          </cell>
          <cell r="BQ221">
            <v>120041.78999999998</v>
          </cell>
          <cell r="BR221">
            <v>120289.93999999997</v>
          </cell>
          <cell r="BS221">
            <v>121946.90999999997</v>
          </cell>
          <cell r="BT221">
            <v>122170.29999999996</v>
          </cell>
          <cell r="BU221">
            <v>120573.75999999995</v>
          </cell>
          <cell r="BV221">
            <v>120766.63999999996</v>
          </cell>
          <cell r="BW221">
            <v>120775.19999999995</v>
          </cell>
          <cell r="BX221">
            <v>120809.72999999992</v>
          </cell>
          <cell r="BY221">
            <v>121094.04999999993</v>
          </cell>
          <cell r="BZ221">
            <v>123025.56999999992</v>
          </cell>
          <cell r="CA221">
            <v>121804.84999999995</v>
          </cell>
          <cell r="CB221">
            <v>122089.16999999993</v>
          </cell>
          <cell r="CC221">
            <v>122373.48999999993</v>
          </cell>
          <cell r="CD221">
            <v>122657.80999999992</v>
          </cell>
          <cell r="CE221">
            <v>124589.32999999993</v>
          </cell>
          <cell r="CF221">
            <v>124873.64999999994</v>
          </cell>
          <cell r="CG221">
            <v>123652.92999999993</v>
          </cell>
          <cell r="CH221">
            <v>124098.76999999995</v>
          </cell>
          <cell r="CI221">
            <v>124526.66999999994</v>
          </cell>
          <cell r="CJ221">
            <v>124873.64999999994</v>
          </cell>
        </row>
        <row r="222">
          <cell r="A222">
            <v>431087986</v>
          </cell>
          <cell r="B222" t="str">
            <v>431-08-7986</v>
          </cell>
          <cell r="C222">
            <v>2122.02</v>
          </cell>
          <cell r="D222">
            <v>2160.48</v>
          </cell>
          <cell r="E222">
            <v>2160.48</v>
          </cell>
          <cell r="F222">
            <v>2160.48</v>
          </cell>
          <cell r="G222">
            <v>3240.7200000000003</v>
          </cell>
          <cell r="H222">
            <v>2160.48</v>
          </cell>
          <cell r="I222">
            <v>2160.48</v>
          </cell>
          <cell r="J222">
            <v>2160.48</v>
          </cell>
          <cell r="K222">
            <v>2160.48</v>
          </cell>
          <cell r="L222">
            <v>3240.7200000000003</v>
          </cell>
          <cell r="M222">
            <v>2163.2399999999998</v>
          </cell>
          <cell r="N222">
            <v>2166</v>
          </cell>
          <cell r="O222">
            <v>2166</v>
          </cell>
          <cell r="P222">
            <v>2166</v>
          </cell>
          <cell r="Q222">
            <v>2166</v>
          </cell>
          <cell r="R222">
            <v>3249</v>
          </cell>
          <cell r="S222">
            <v>2166</v>
          </cell>
          <cell r="T222">
            <v>2166</v>
          </cell>
          <cell r="U222">
            <v>2166</v>
          </cell>
          <cell r="V222">
            <v>2166</v>
          </cell>
          <cell r="W222">
            <v>2166</v>
          </cell>
          <cell r="X222">
            <v>3249</v>
          </cell>
          <cell r="Y222">
            <v>2168.7799999999997</v>
          </cell>
          <cell r="Z222">
            <v>2171.56</v>
          </cell>
          <cell r="AA222">
            <v>2214.1</v>
          </cell>
          <cell r="AB222">
            <v>2256.64</v>
          </cell>
          <cell r="AC222">
            <v>2256.64</v>
          </cell>
          <cell r="AD222">
            <v>3384.96</v>
          </cell>
          <cell r="AE222">
            <v>2256.64</v>
          </cell>
          <cell r="AF222">
            <v>2256.64</v>
          </cell>
          <cell r="AG222">
            <v>2256.64</v>
          </cell>
          <cell r="AH222">
            <v>2256.64</v>
          </cell>
          <cell r="AI222">
            <v>3384.96</v>
          </cell>
          <cell r="AJ222">
            <v>2256.64</v>
          </cell>
          <cell r="AK222">
            <v>2259.3999999999996</v>
          </cell>
          <cell r="AL222">
            <v>2262.16</v>
          </cell>
          <cell r="AM222">
            <v>2262.16</v>
          </cell>
          <cell r="AN222">
            <v>2328.52</v>
          </cell>
          <cell r="AO222">
            <v>3492.7799999999997</v>
          </cell>
          <cell r="AP222">
            <v>2328.52</v>
          </cell>
          <cell r="AQ222">
            <v>2328.52</v>
          </cell>
          <cell r="AR222">
            <v>2328.52</v>
          </cell>
          <cell r="AS222">
            <v>2328.52</v>
          </cell>
          <cell r="AT222">
            <v>3492.7799999999997</v>
          </cell>
          <cell r="AU222">
            <v>2328.52</v>
          </cell>
          <cell r="AV222">
            <v>2328.52</v>
          </cell>
          <cell r="AW222">
            <v>2331.3000000000002</v>
          </cell>
          <cell r="AX222">
            <v>2334.08</v>
          </cell>
          <cell r="AY222">
            <v>2368.2600000000002</v>
          </cell>
          <cell r="AZ222">
            <v>2402.44</v>
          </cell>
          <cell r="BA222">
            <v>3603.66</v>
          </cell>
          <cell r="BB222">
            <v>2402.44</v>
          </cell>
          <cell r="BC222">
            <v>2402.44</v>
          </cell>
          <cell r="BD222">
            <v>2402.44</v>
          </cell>
          <cell r="BE222">
            <v>2402.44</v>
          </cell>
          <cell r="BF222">
            <v>3603.66</v>
          </cell>
          <cell r="BG222">
            <v>2402.44</v>
          </cell>
          <cell r="BH222">
            <v>2402.4399999999996</v>
          </cell>
          <cell r="BI222">
            <v>2405.1999999999998</v>
          </cell>
          <cell r="BJ222">
            <v>2407.96</v>
          </cell>
          <cell r="BK222">
            <v>60</v>
          </cell>
          <cell r="BL222">
            <v>85664.6</v>
          </cell>
          <cell r="BM222">
            <v>85832.639999999999</v>
          </cell>
          <cell r="BN222">
            <v>87164.94</v>
          </cell>
          <cell r="BO222">
            <v>87332.98000000001</v>
          </cell>
          <cell r="BP222">
            <v>86420.78</v>
          </cell>
          <cell r="BQ222">
            <v>86588.82</v>
          </cell>
          <cell r="BR222">
            <v>86756.860000000015</v>
          </cell>
          <cell r="BS222">
            <v>88089.160000000018</v>
          </cell>
          <cell r="BT222">
            <v>88257.200000000012</v>
          </cell>
          <cell r="BU222">
            <v>87345.000000000029</v>
          </cell>
          <cell r="BV222">
            <v>87513.060000000027</v>
          </cell>
          <cell r="BW222">
            <v>87681.140000000029</v>
          </cell>
          <cell r="BX222">
            <v>87883.400000000009</v>
          </cell>
          <cell r="BY222">
            <v>88119.840000000011</v>
          </cell>
          <cell r="BZ222">
            <v>89557.5</v>
          </cell>
          <cell r="CA222">
            <v>88710.94</v>
          </cell>
          <cell r="CB222">
            <v>88947.38</v>
          </cell>
          <cell r="CC222">
            <v>89183.819999999992</v>
          </cell>
          <cell r="CD222">
            <v>89420.26</v>
          </cell>
          <cell r="CE222">
            <v>90857.919999999984</v>
          </cell>
          <cell r="CF222">
            <v>91094.359999999986</v>
          </cell>
          <cell r="CG222">
            <v>90247.8</v>
          </cell>
          <cell r="CH222">
            <v>90484.219999999987</v>
          </cell>
          <cell r="CI222">
            <v>90720.62</v>
          </cell>
          <cell r="CJ222">
            <v>91094.359999999986</v>
          </cell>
        </row>
        <row r="223">
          <cell r="A223">
            <v>431088807</v>
          </cell>
          <cell r="B223" t="str">
            <v>431-08-8807</v>
          </cell>
          <cell r="C223">
            <v>3305.84</v>
          </cell>
          <cell r="D223">
            <v>3353.08</v>
          </cell>
          <cell r="E223">
            <v>3353.08</v>
          </cell>
          <cell r="F223">
            <v>3353.08</v>
          </cell>
          <cell r="G223">
            <v>5037.96</v>
          </cell>
          <cell r="H223">
            <v>3358.64</v>
          </cell>
          <cell r="I223">
            <v>3358.64</v>
          </cell>
          <cell r="J223">
            <v>3358.64</v>
          </cell>
          <cell r="K223">
            <v>3358.64</v>
          </cell>
          <cell r="L223">
            <v>5037.96</v>
          </cell>
          <cell r="M223">
            <v>3358.64</v>
          </cell>
          <cell r="N223">
            <v>3358.64</v>
          </cell>
          <cell r="O223">
            <v>3358.64</v>
          </cell>
          <cell r="P223">
            <v>3358.64</v>
          </cell>
          <cell r="Q223">
            <v>3358.64</v>
          </cell>
          <cell r="R223">
            <v>5040.7199999999993</v>
          </cell>
          <cell r="S223">
            <v>3364.16</v>
          </cell>
          <cell r="T223">
            <v>3364.16</v>
          </cell>
          <cell r="U223">
            <v>3364.16</v>
          </cell>
          <cell r="V223">
            <v>3364.16</v>
          </cell>
          <cell r="W223">
            <v>3364.16</v>
          </cell>
          <cell r="X223">
            <v>5127.32</v>
          </cell>
          <cell r="Y223">
            <v>3526.32</v>
          </cell>
          <cell r="Z223">
            <v>3526.32</v>
          </cell>
          <cell r="AA223">
            <v>3591.8</v>
          </cell>
          <cell r="AB223">
            <v>3657.28</v>
          </cell>
          <cell r="AC223">
            <v>3657.28</v>
          </cell>
          <cell r="AD223">
            <v>5488.7000000000007</v>
          </cell>
          <cell r="AE223">
            <v>3662.84</v>
          </cell>
          <cell r="AF223">
            <v>3662.84</v>
          </cell>
          <cell r="AG223">
            <v>3662.84</v>
          </cell>
          <cell r="AH223">
            <v>3662.84</v>
          </cell>
          <cell r="AI223">
            <v>5494.26</v>
          </cell>
          <cell r="AJ223">
            <v>3662.84</v>
          </cell>
          <cell r="AK223">
            <v>3662.84</v>
          </cell>
          <cell r="AL223">
            <v>3662.84</v>
          </cell>
          <cell r="AM223">
            <v>3662.84</v>
          </cell>
          <cell r="AN223">
            <v>3768.84</v>
          </cell>
          <cell r="AO223">
            <v>5653.26</v>
          </cell>
          <cell r="AP223">
            <v>3771.6000000000004</v>
          </cell>
          <cell r="AQ223">
            <v>3774.36</v>
          </cell>
          <cell r="AR223">
            <v>3774.36</v>
          </cell>
          <cell r="AS223">
            <v>3774.36</v>
          </cell>
          <cell r="AT223">
            <v>5661.54</v>
          </cell>
          <cell r="AU223">
            <v>3774.36</v>
          </cell>
          <cell r="AV223">
            <v>3774.36</v>
          </cell>
          <cell r="AW223">
            <v>3774.36</v>
          </cell>
          <cell r="AX223">
            <v>3774.36</v>
          </cell>
          <cell r="AY223">
            <v>3818.98</v>
          </cell>
          <cell r="AZ223">
            <v>3863.6</v>
          </cell>
          <cell r="BA223">
            <v>5795.4</v>
          </cell>
          <cell r="BB223">
            <v>3866.38</v>
          </cell>
          <cell r="BC223">
            <v>3869.16</v>
          </cell>
          <cell r="BD223">
            <v>3869.16</v>
          </cell>
          <cell r="BE223">
            <v>3869.16</v>
          </cell>
          <cell r="BF223">
            <v>5803.74</v>
          </cell>
          <cell r="BG223">
            <v>3869.16</v>
          </cell>
          <cell r="BH223">
            <v>3869.16</v>
          </cell>
          <cell r="BI223">
            <v>3869.16</v>
          </cell>
          <cell r="BJ223">
            <v>3869.16</v>
          </cell>
          <cell r="BK223">
            <v>60</v>
          </cell>
          <cell r="BL223">
            <v>135596.44</v>
          </cell>
          <cell r="BM223">
            <v>136012.20000000001</v>
          </cell>
          <cell r="BN223">
            <v>138312.38</v>
          </cell>
          <cell r="BO223">
            <v>138730.9</v>
          </cell>
          <cell r="BP223">
            <v>137467.29999999996</v>
          </cell>
          <cell r="BQ223">
            <v>137883.01999999996</v>
          </cell>
          <cell r="BR223">
            <v>138298.73999999993</v>
          </cell>
          <cell r="BS223">
            <v>140601.63999999996</v>
          </cell>
          <cell r="BT223">
            <v>141017.35999999996</v>
          </cell>
          <cell r="BU223">
            <v>139753.75999999995</v>
          </cell>
          <cell r="BV223">
            <v>140169.47999999992</v>
          </cell>
          <cell r="BW223">
            <v>140585.19999999992</v>
          </cell>
          <cell r="BX223">
            <v>141045.53999999995</v>
          </cell>
          <cell r="BY223">
            <v>141550.49999999997</v>
          </cell>
          <cell r="BZ223">
            <v>143987.25999999998</v>
          </cell>
          <cell r="CA223">
            <v>142812.91999999995</v>
          </cell>
          <cell r="CB223">
            <v>143317.91999999998</v>
          </cell>
          <cell r="CC223">
            <v>143822.91999999998</v>
          </cell>
          <cell r="CD223">
            <v>144327.91999999998</v>
          </cell>
          <cell r="CE223">
            <v>146767.49999999997</v>
          </cell>
          <cell r="CF223">
            <v>147272.49999999997</v>
          </cell>
          <cell r="CG223">
            <v>146014.34</v>
          </cell>
          <cell r="CH223">
            <v>146357.18000000002</v>
          </cell>
          <cell r="CI223">
            <v>146700.02000000002</v>
          </cell>
          <cell r="CJ223">
            <v>147272.49999999997</v>
          </cell>
        </row>
        <row r="224">
          <cell r="A224">
            <v>431111185</v>
          </cell>
          <cell r="B224" t="str">
            <v>431-11-1185</v>
          </cell>
          <cell r="C224">
            <v>2514.83</v>
          </cell>
          <cell r="D224">
            <v>2533.84</v>
          </cell>
          <cell r="E224">
            <v>2533.84</v>
          </cell>
          <cell r="F224">
            <v>2533.84</v>
          </cell>
          <cell r="G224">
            <v>3802.1400000000003</v>
          </cell>
          <cell r="H224">
            <v>2539.36</v>
          </cell>
          <cell r="I224">
            <v>2539.36</v>
          </cell>
          <cell r="J224">
            <v>2539.36</v>
          </cell>
          <cell r="K224">
            <v>2539.36</v>
          </cell>
          <cell r="L224">
            <v>3809.04</v>
          </cell>
          <cell r="M224">
            <v>2539.36</v>
          </cell>
          <cell r="N224">
            <v>2539.36</v>
          </cell>
          <cell r="O224">
            <v>2539.36</v>
          </cell>
          <cell r="P224">
            <v>2539.36</v>
          </cell>
          <cell r="Q224">
            <v>2539.36</v>
          </cell>
          <cell r="R224">
            <v>3809.04</v>
          </cell>
          <cell r="S224">
            <v>2540.75</v>
          </cell>
          <cell r="T224">
            <v>2544.92</v>
          </cell>
          <cell r="U224">
            <v>2544.92</v>
          </cell>
          <cell r="V224">
            <v>2544.92</v>
          </cell>
          <cell r="W224">
            <v>2544.92</v>
          </cell>
          <cell r="X224">
            <v>3817.38</v>
          </cell>
          <cell r="Y224">
            <v>2544.92</v>
          </cell>
          <cell r="Z224">
            <v>2544.92</v>
          </cell>
          <cell r="AA224">
            <v>2594.7200000000003</v>
          </cell>
          <cell r="AB224">
            <v>2644.52</v>
          </cell>
          <cell r="AC224">
            <v>2644.52</v>
          </cell>
          <cell r="AD224">
            <v>3966.7799999999997</v>
          </cell>
          <cell r="AE224">
            <v>2645.9</v>
          </cell>
          <cell r="AF224">
            <v>2650.04</v>
          </cell>
          <cell r="AG224">
            <v>2650.04</v>
          </cell>
          <cell r="AH224">
            <v>2650.04</v>
          </cell>
          <cell r="AI224">
            <v>3975.06</v>
          </cell>
          <cell r="AJ224">
            <v>2650.04</v>
          </cell>
          <cell r="AK224">
            <v>2650.04</v>
          </cell>
          <cell r="AL224">
            <v>2650.04</v>
          </cell>
          <cell r="AM224">
            <v>2650.04</v>
          </cell>
          <cell r="AN224">
            <v>2740.64</v>
          </cell>
          <cell r="AO224">
            <v>4110.96</v>
          </cell>
          <cell r="AP224">
            <v>2740.64</v>
          </cell>
          <cell r="AQ224">
            <v>2742.0299999999997</v>
          </cell>
          <cell r="AR224">
            <v>2746.2</v>
          </cell>
          <cell r="AS224">
            <v>2746.2</v>
          </cell>
          <cell r="AT224">
            <v>4119.2999999999993</v>
          </cell>
          <cell r="AU224">
            <v>2746.2</v>
          </cell>
          <cell r="AV224">
            <v>2746.2</v>
          </cell>
          <cell r="AW224">
            <v>2746.2</v>
          </cell>
          <cell r="AX224">
            <v>2746.2</v>
          </cell>
          <cell r="AY224">
            <v>2786.26</v>
          </cell>
          <cell r="AZ224">
            <v>2826.56</v>
          </cell>
          <cell r="BA224">
            <v>4239.84</v>
          </cell>
          <cell r="BB224">
            <v>2826.56</v>
          </cell>
          <cell r="BC224">
            <v>2827.94</v>
          </cell>
          <cell r="BD224">
            <v>2832.08</v>
          </cell>
          <cell r="BE224">
            <v>2832.08</v>
          </cell>
          <cell r="BF224">
            <v>4248.12</v>
          </cell>
          <cell r="BG224">
            <v>2832.08</v>
          </cell>
          <cell r="BH224">
            <v>2832.08</v>
          </cell>
          <cell r="BI224">
            <v>2832.08</v>
          </cell>
          <cell r="BJ224">
            <v>2832.08</v>
          </cell>
          <cell r="BK224">
            <v>60</v>
          </cell>
          <cell r="BL224">
            <v>100525.40999999995</v>
          </cell>
          <cell r="BM224">
            <v>100732.20999999995</v>
          </cell>
          <cell r="BN224">
            <v>102309.32999999994</v>
          </cell>
          <cell r="BO224">
            <v>102516.12999999995</v>
          </cell>
          <cell r="BP224">
            <v>101456.01999999995</v>
          </cell>
          <cell r="BQ224">
            <v>101662.85999999994</v>
          </cell>
          <cell r="BR224">
            <v>101869.69999999995</v>
          </cell>
          <cell r="BS224">
            <v>103449.63999999996</v>
          </cell>
          <cell r="BT224">
            <v>103656.47999999997</v>
          </cell>
          <cell r="BU224">
            <v>102593.63999999996</v>
          </cell>
          <cell r="BV224">
            <v>102800.47999999997</v>
          </cell>
          <cell r="BW224">
            <v>103007.31999999998</v>
          </cell>
          <cell r="BX224">
            <v>103254.21999999997</v>
          </cell>
          <cell r="BY224">
            <v>103541.41999999998</v>
          </cell>
          <cell r="BZ224">
            <v>105241.89999999998</v>
          </cell>
          <cell r="CA224">
            <v>104259.41999999998</v>
          </cell>
          <cell r="CB224">
            <v>104546.60999999999</v>
          </cell>
          <cell r="CC224">
            <v>104833.76999999997</v>
          </cell>
          <cell r="CD224">
            <v>105120.92999999998</v>
          </cell>
          <cell r="CE224">
            <v>106824.12999999998</v>
          </cell>
          <cell r="CF224">
            <v>107111.28999999998</v>
          </cell>
          <cell r="CG224">
            <v>106125.98999999998</v>
          </cell>
          <cell r="CH224">
            <v>106413.14999999998</v>
          </cell>
          <cell r="CI224">
            <v>106700.30999999998</v>
          </cell>
          <cell r="CJ224">
            <v>107111.28999999998</v>
          </cell>
        </row>
        <row r="225">
          <cell r="A225">
            <v>431112027</v>
          </cell>
          <cell r="B225" t="str">
            <v>431-11-2027</v>
          </cell>
          <cell r="C225">
            <v>2000</v>
          </cell>
          <cell r="D225">
            <v>2000</v>
          </cell>
          <cell r="E225">
            <v>2000</v>
          </cell>
          <cell r="F225">
            <v>2000</v>
          </cell>
          <cell r="G225">
            <v>3250</v>
          </cell>
          <cell r="H225">
            <v>2150</v>
          </cell>
          <cell r="I225">
            <v>2050</v>
          </cell>
          <cell r="J225">
            <v>2163.6799999999998</v>
          </cell>
          <cell r="K225">
            <v>2063.6799999999998</v>
          </cell>
          <cell r="L225">
            <v>3095.5199999999995</v>
          </cell>
          <cell r="M225">
            <v>2063.6799999999998</v>
          </cell>
          <cell r="N225">
            <v>2063.6799999999998</v>
          </cell>
          <cell r="O225">
            <v>2063.6799999999998</v>
          </cell>
          <cell r="P225">
            <v>2063.6799999999998</v>
          </cell>
          <cell r="Q225">
            <v>2063.6799999999998</v>
          </cell>
          <cell r="R225">
            <v>3095.5199999999995</v>
          </cell>
          <cell r="S225">
            <v>2063.6799999999998</v>
          </cell>
          <cell r="T225">
            <v>2063.6799999999998</v>
          </cell>
          <cell r="U225">
            <v>2063.6799999999998</v>
          </cell>
          <cell r="V225">
            <v>2067.4</v>
          </cell>
          <cell r="W225">
            <v>2067.4</v>
          </cell>
          <cell r="X225">
            <v>3101.1000000000004</v>
          </cell>
          <cell r="Y225">
            <v>2067.4</v>
          </cell>
          <cell r="Z225">
            <v>2067.4</v>
          </cell>
          <cell r="AA225">
            <v>2108.6000000000004</v>
          </cell>
          <cell r="AB225">
            <v>1461.8000000000002</v>
          </cell>
          <cell r="AC225">
            <v>2149.8000000000002</v>
          </cell>
          <cell r="AD225">
            <v>3224.7000000000003</v>
          </cell>
          <cell r="AE225">
            <v>2149.8000000000002</v>
          </cell>
          <cell r="AF225">
            <v>2149.8000000000002</v>
          </cell>
          <cell r="AG225">
            <v>2149.8000000000002</v>
          </cell>
          <cell r="AH225">
            <v>2153.48</v>
          </cell>
          <cell r="AI225">
            <v>3230.2200000000003</v>
          </cell>
          <cell r="AJ225">
            <v>2153.48</v>
          </cell>
          <cell r="AK225">
            <v>2153.48</v>
          </cell>
          <cell r="AL225">
            <v>2153.48</v>
          </cell>
          <cell r="AM225">
            <v>2153.48</v>
          </cell>
          <cell r="AN225">
            <v>2217.7199999999998</v>
          </cell>
          <cell r="AO225">
            <v>3326.58</v>
          </cell>
          <cell r="AP225">
            <v>2217.7199999999998</v>
          </cell>
          <cell r="AQ225">
            <v>2217.7199999999998</v>
          </cell>
          <cell r="AR225">
            <v>2217.7199999999998</v>
          </cell>
          <cell r="AS225">
            <v>2217.7199999999998</v>
          </cell>
          <cell r="AT225">
            <v>3332.1000000000004</v>
          </cell>
          <cell r="AU225">
            <v>2221.4</v>
          </cell>
          <cell r="AV225">
            <v>2630.12</v>
          </cell>
          <cell r="AW225">
            <v>2630.12</v>
          </cell>
          <cell r="AX225">
            <v>2630.12</v>
          </cell>
          <cell r="AY225">
            <v>2669.3599999999997</v>
          </cell>
          <cell r="AZ225">
            <v>2708.6</v>
          </cell>
          <cell r="BA225">
            <v>4062.8999999999996</v>
          </cell>
          <cell r="BB225">
            <v>2708.6</v>
          </cell>
          <cell r="BC225">
            <v>2708.6</v>
          </cell>
          <cell r="BD225">
            <v>2708.6</v>
          </cell>
          <cell r="BE225">
            <v>2708.6</v>
          </cell>
          <cell r="BF225">
            <v>4068.4800000000005</v>
          </cell>
          <cell r="BG225">
            <v>2712.32</v>
          </cell>
          <cell r="BH225">
            <v>2712.3199999999997</v>
          </cell>
          <cell r="BI225">
            <v>2712.32</v>
          </cell>
          <cell r="BJ225">
            <v>2712.32</v>
          </cell>
          <cell r="BK225">
            <v>60</v>
          </cell>
          <cell r="BL225">
            <v>81140.459999999992</v>
          </cell>
          <cell r="BM225">
            <v>81358.180000000008</v>
          </cell>
          <cell r="BN225">
            <v>82684.760000000009</v>
          </cell>
          <cell r="BO225">
            <v>82902.48000000001</v>
          </cell>
          <cell r="BP225">
            <v>81870.200000000026</v>
          </cell>
          <cell r="BQ225">
            <v>81937.920000000027</v>
          </cell>
          <cell r="BR225">
            <v>82105.640000000029</v>
          </cell>
          <cell r="BS225">
            <v>83274.060000000041</v>
          </cell>
          <cell r="BT225">
            <v>83431.780000000042</v>
          </cell>
          <cell r="BU225">
            <v>82966.380000000034</v>
          </cell>
          <cell r="BV225">
            <v>83532.820000000022</v>
          </cell>
          <cell r="BW225">
            <v>84099.260000000009</v>
          </cell>
          <cell r="BX225">
            <v>84704.940000000017</v>
          </cell>
          <cell r="BY225">
            <v>85349.860000000015</v>
          </cell>
          <cell r="BZ225">
            <v>87349.080000000016</v>
          </cell>
          <cell r="CA225">
            <v>86962.16</v>
          </cell>
          <cell r="CB225">
            <v>87607.080000000016</v>
          </cell>
          <cell r="CC225">
            <v>88252.000000000029</v>
          </cell>
          <cell r="CD225">
            <v>88896.920000000042</v>
          </cell>
          <cell r="CE225">
            <v>90898.000000000044</v>
          </cell>
          <cell r="CF225">
            <v>91542.920000000042</v>
          </cell>
          <cell r="CG225">
            <v>91154.140000000043</v>
          </cell>
          <cell r="CH225">
            <v>91799.060000000056</v>
          </cell>
          <cell r="CI225">
            <v>92443.98000000004</v>
          </cell>
          <cell r="CJ225">
            <v>92443.98000000004</v>
          </cell>
        </row>
        <row r="226">
          <cell r="A226">
            <v>431135836</v>
          </cell>
          <cell r="B226" t="str">
            <v>431-13-5836</v>
          </cell>
          <cell r="C226">
            <v>3953.6800000000003</v>
          </cell>
          <cell r="D226">
            <v>4011.36</v>
          </cell>
          <cell r="E226">
            <v>4011.36</v>
          </cell>
          <cell r="F226">
            <v>4011.36</v>
          </cell>
          <cell r="G226">
            <v>5924.95</v>
          </cell>
          <cell r="H226">
            <v>4016.92</v>
          </cell>
          <cell r="I226">
            <v>4016.92</v>
          </cell>
          <cell r="J226">
            <v>4016.92</v>
          </cell>
          <cell r="K226">
            <v>4016.92</v>
          </cell>
          <cell r="L226">
            <v>6025.38</v>
          </cell>
          <cell r="M226">
            <v>4016.92</v>
          </cell>
          <cell r="N226">
            <v>4016.92</v>
          </cell>
          <cell r="O226">
            <v>4016.92</v>
          </cell>
          <cell r="P226">
            <v>4016.92</v>
          </cell>
          <cell r="Q226">
            <v>4016.92</v>
          </cell>
          <cell r="R226">
            <v>6026.76</v>
          </cell>
          <cell r="S226">
            <v>4022.44</v>
          </cell>
          <cell r="T226">
            <v>4022.44</v>
          </cell>
          <cell r="U226">
            <v>4022.44</v>
          </cell>
          <cell r="V226">
            <v>4022.44</v>
          </cell>
          <cell r="W226">
            <v>4022.44</v>
          </cell>
          <cell r="X226">
            <v>6033.66</v>
          </cell>
          <cell r="Y226">
            <v>4022.44</v>
          </cell>
          <cell r="Z226">
            <v>4022.44</v>
          </cell>
          <cell r="AA226">
            <v>4101.68</v>
          </cell>
          <cell r="AB226">
            <v>4180.92</v>
          </cell>
          <cell r="AC226">
            <v>4180.92</v>
          </cell>
          <cell r="AD226">
            <v>6272.77</v>
          </cell>
          <cell r="AE226">
            <v>4186.4799999999996</v>
          </cell>
          <cell r="AF226">
            <v>4186.4799999999996</v>
          </cell>
          <cell r="AG226">
            <v>4186.4799999999996</v>
          </cell>
          <cell r="AH226">
            <v>4186.4799999999996</v>
          </cell>
          <cell r="AI226">
            <v>6279.7199999999993</v>
          </cell>
          <cell r="AJ226">
            <v>4186.4799999999996</v>
          </cell>
          <cell r="AK226">
            <v>4186.4799999999996</v>
          </cell>
          <cell r="AL226">
            <v>4186.4799999999996</v>
          </cell>
          <cell r="AM226">
            <v>4186.4799999999996</v>
          </cell>
          <cell r="AN226">
            <v>4310</v>
          </cell>
          <cell r="AO226">
            <v>6465</v>
          </cell>
          <cell r="AP226">
            <v>4311.38</v>
          </cell>
          <cell r="AQ226">
            <v>4315.5200000000004</v>
          </cell>
          <cell r="AR226">
            <v>4315.5200000000004</v>
          </cell>
          <cell r="AS226">
            <v>4315.5200000000004</v>
          </cell>
          <cell r="AT226">
            <v>6473.2800000000007</v>
          </cell>
          <cell r="AU226">
            <v>4315.5200000000004</v>
          </cell>
          <cell r="AV226">
            <v>4315.5200000000004</v>
          </cell>
          <cell r="AW226">
            <v>4604</v>
          </cell>
          <cell r="AX226">
            <v>4604</v>
          </cell>
          <cell r="AY226">
            <v>4683.3</v>
          </cell>
          <cell r="AZ226">
            <v>4762.6000000000004</v>
          </cell>
          <cell r="BA226">
            <v>7143.9000000000005</v>
          </cell>
          <cell r="BB226">
            <v>4763.9799999999996</v>
          </cell>
          <cell r="BC226">
            <v>4768.12</v>
          </cell>
          <cell r="BD226">
            <v>4768.12</v>
          </cell>
          <cell r="BE226">
            <v>4768.12</v>
          </cell>
          <cell r="BF226">
            <v>7152.18</v>
          </cell>
          <cell r="BG226">
            <v>4768.12</v>
          </cell>
          <cell r="BH226">
            <v>4768.12</v>
          </cell>
          <cell r="BI226">
            <v>4768.12</v>
          </cell>
          <cell r="BJ226">
            <v>4768.12</v>
          </cell>
          <cell r="BK226">
            <v>60</v>
          </cell>
          <cell r="BL226">
            <v>158862.04000000004</v>
          </cell>
          <cell r="BM226">
            <v>159160.68000000005</v>
          </cell>
          <cell r="BN226">
            <v>161614.32000000004</v>
          </cell>
          <cell r="BO226">
            <v>161914.34000000003</v>
          </cell>
          <cell r="BP226">
            <v>160304.91000000003</v>
          </cell>
          <cell r="BQ226">
            <v>160603.50999999998</v>
          </cell>
          <cell r="BR226">
            <v>160902.10999999996</v>
          </cell>
          <cell r="BS226">
            <v>163358.46999999997</v>
          </cell>
          <cell r="BT226">
            <v>163657.06999999992</v>
          </cell>
          <cell r="BU226">
            <v>161947.20999999993</v>
          </cell>
          <cell r="BV226">
            <v>162534.28999999995</v>
          </cell>
          <cell r="BW226">
            <v>163121.36999999994</v>
          </cell>
          <cell r="BX226">
            <v>163787.74999999994</v>
          </cell>
          <cell r="BY226">
            <v>164533.42999999996</v>
          </cell>
          <cell r="BZ226">
            <v>167660.40999999995</v>
          </cell>
          <cell r="CA226">
            <v>166397.62999999998</v>
          </cell>
          <cell r="CB226">
            <v>167143.30999999997</v>
          </cell>
          <cell r="CC226">
            <v>167888.98999999996</v>
          </cell>
          <cell r="CD226">
            <v>168634.66999999995</v>
          </cell>
          <cell r="CE226">
            <v>171764.40999999997</v>
          </cell>
          <cell r="CF226">
            <v>172510.08999999997</v>
          </cell>
          <cell r="CG226">
            <v>171244.55</v>
          </cell>
          <cell r="CH226">
            <v>171990.22999999998</v>
          </cell>
          <cell r="CI226">
            <v>172735.90999999997</v>
          </cell>
          <cell r="CJ226">
            <v>172735.90999999997</v>
          </cell>
        </row>
        <row r="227">
          <cell r="A227">
            <v>431137929</v>
          </cell>
          <cell r="B227" t="str">
            <v>431-13-7929</v>
          </cell>
          <cell r="C227">
            <v>3264.62</v>
          </cell>
          <cell r="D227">
            <v>3311.64</v>
          </cell>
          <cell r="E227">
            <v>3311.64</v>
          </cell>
          <cell r="F227">
            <v>3311.64</v>
          </cell>
          <cell r="G227">
            <v>4967.46</v>
          </cell>
          <cell r="H227">
            <v>3311.64</v>
          </cell>
          <cell r="I227">
            <v>3311.64</v>
          </cell>
          <cell r="J227">
            <v>3311.64</v>
          </cell>
          <cell r="K227">
            <v>3311.64</v>
          </cell>
          <cell r="L227">
            <v>4968.84</v>
          </cell>
          <cell r="M227">
            <v>3317.16</v>
          </cell>
          <cell r="N227">
            <v>3317.16</v>
          </cell>
          <cell r="O227">
            <v>3317.16</v>
          </cell>
          <cell r="P227">
            <v>3317.16</v>
          </cell>
          <cell r="Q227">
            <v>3317.16</v>
          </cell>
          <cell r="R227">
            <v>4975.74</v>
          </cell>
          <cell r="S227">
            <v>3317.16</v>
          </cell>
          <cell r="T227">
            <v>3317.16</v>
          </cell>
          <cell r="U227">
            <v>3317.16</v>
          </cell>
          <cell r="V227">
            <v>3317.16</v>
          </cell>
          <cell r="W227">
            <v>3317.16</v>
          </cell>
          <cell r="X227">
            <v>4977.13</v>
          </cell>
          <cell r="Y227">
            <v>3322.72</v>
          </cell>
          <cell r="Z227">
            <v>3322.72</v>
          </cell>
          <cell r="AA227">
            <v>3387.24</v>
          </cell>
          <cell r="AB227">
            <v>3451.76</v>
          </cell>
          <cell r="AC227">
            <v>3451.76</v>
          </cell>
          <cell r="AD227">
            <v>5177.6400000000003</v>
          </cell>
          <cell r="AE227">
            <v>3451.76</v>
          </cell>
          <cell r="AF227">
            <v>3451.76</v>
          </cell>
          <cell r="AG227">
            <v>3451.76</v>
          </cell>
          <cell r="AH227">
            <v>3451.76</v>
          </cell>
          <cell r="AI227">
            <v>5177.6400000000003</v>
          </cell>
          <cell r="AJ227">
            <v>3453.1400000000003</v>
          </cell>
          <cell r="AK227">
            <v>3457.28</v>
          </cell>
          <cell r="AL227">
            <v>3457.28</v>
          </cell>
          <cell r="AM227">
            <v>3457.28</v>
          </cell>
          <cell r="AN227">
            <v>3558</v>
          </cell>
          <cell r="AO227">
            <v>5337</v>
          </cell>
          <cell r="AP227">
            <v>3558</v>
          </cell>
          <cell r="AQ227">
            <v>3558</v>
          </cell>
          <cell r="AR227">
            <v>3558</v>
          </cell>
          <cell r="AS227">
            <v>3558</v>
          </cell>
          <cell r="AT227">
            <v>5337</v>
          </cell>
          <cell r="AU227">
            <v>3558</v>
          </cell>
          <cell r="AV227">
            <v>3559.3900000000003</v>
          </cell>
          <cell r="AW227">
            <v>3563.56</v>
          </cell>
          <cell r="AX227">
            <v>3563.56</v>
          </cell>
          <cell r="AY227">
            <v>3623.12</v>
          </cell>
          <cell r="AZ227">
            <v>3682.68</v>
          </cell>
          <cell r="BA227">
            <v>5524.0199999999995</v>
          </cell>
          <cell r="BB227">
            <v>3682.68</v>
          </cell>
          <cell r="BC227">
            <v>3682.68</v>
          </cell>
          <cell r="BD227">
            <v>3682.68</v>
          </cell>
          <cell r="BE227">
            <v>3682.68</v>
          </cell>
          <cell r="BF227">
            <v>5524.0199999999995</v>
          </cell>
          <cell r="BG227">
            <v>3682.68</v>
          </cell>
          <cell r="BH227">
            <v>3684.0600000000004</v>
          </cell>
          <cell r="BI227">
            <v>3688.2</v>
          </cell>
          <cell r="BJ227">
            <v>3688.2</v>
          </cell>
          <cell r="BK227">
            <v>60</v>
          </cell>
          <cell r="BL227">
            <v>131165.75</v>
          </cell>
          <cell r="BM227">
            <v>131412.10999999999</v>
          </cell>
          <cell r="BN227">
            <v>133437.46999999997</v>
          </cell>
          <cell r="BO227">
            <v>133683.82999999999</v>
          </cell>
          <cell r="BP227">
            <v>132274.36999999997</v>
          </cell>
          <cell r="BQ227">
            <v>132520.72999999998</v>
          </cell>
          <cell r="BR227">
            <v>132767.08999999997</v>
          </cell>
          <cell r="BS227">
            <v>134792.44999999998</v>
          </cell>
          <cell r="BT227">
            <v>135038.81</v>
          </cell>
          <cell r="BU227">
            <v>133629.35999999999</v>
          </cell>
          <cell r="BV227">
            <v>133875.75999999998</v>
          </cell>
          <cell r="BW227">
            <v>134122.16</v>
          </cell>
          <cell r="BX227">
            <v>134428.12</v>
          </cell>
          <cell r="BY227">
            <v>134793.63999999998</v>
          </cell>
          <cell r="BZ227">
            <v>137000.5</v>
          </cell>
          <cell r="CA227">
            <v>135707.43999999997</v>
          </cell>
          <cell r="CB227">
            <v>136072.95999999999</v>
          </cell>
          <cell r="CC227">
            <v>136438.47999999998</v>
          </cell>
          <cell r="CD227">
            <v>136803.99999999997</v>
          </cell>
          <cell r="CE227">
            <v>139010.85999999996</v>
          </cell>
          <cell r="CF227">
            <v>139376.37999999995</v>
          </cell>
          <cell r="CG227">
            <v>138083.30999999997</v>
          </cell>
          <cell r="CH227">
            <v>138448.78999999998</v>
          </cell>
          <cell r="CI227">
            <v>138814.26999999999</v>
          </cell>
          <cell r="CJ227">
            <v>139376.37999999995</v>
          </cell>
        </row>
        <row r="228">
          <cell r="A228">
            <v>431171942</v>
          </cell>
          <cell r="B228" t="str">
            <v>431-17-1942</v>
          </cell>
          <cell r="C228">
            <v>6073.52</v>
          </cell>
          <cell r="D228">
            <v>6161.56</v>
          </cell>
          <cell r="E228">
            <v>6161.56</v>
          </cell>
          <cell r="F228">
            <v>6161.56</v>
          </cell>
          <cell r="G228">
            <v>9242.34</v>
          </cell>
          <cell r="H228">
            <v>6161.56</v>
          </cell>
          <cell r="I228">
            <v>6161.56</v>
          </cell>
          <cell r="J228">
            <v>6161.56</v>
          </cell>
          <cell r="K228">
            <v>6164.32</v>
          </cell>
          <cell r="L228">
            <v>9250.619999999999</v>
          </cell>
          <cell r="M228">
            <v>6167.08</v>
          </cell>
          <cell r="N228">
            <v>6167.08</v>
          </cell>
          <cell r="O228">
            <v>6167.08</v>
          </cell>
          <cell r="P228">
            <v>6167.08</v>
          </cell>
          <cell r="Q228">
            <v>6167.08</v>
          </cell>
          <cell r="R228">
            <v>9250.619999999999</v>
          </cell>
          <cell r="S228">
            <v>6167.08</v>
          </cell>
          <cell r="T228">
            <v>6167.08</v>
          </cell>
          <cell r="U228">
            <v>6167.08</v>
          </cell>
          <cell r="V228">
            <v>6167.08</v>
          </cell>
          <cell r="W228">
            <v>6169.8600000000006</v>
          </cell>
          <cell r="X228">
            <v>9258.9600000000009</v>
          </cell>
          <cell r="Y228">
            <v>6172.64</v>
          </cell>
          <cell r="Z228">
            <v>6172.64</v>
          </cell>
          <cell r="AA228">
            <v>6290.48</v>
          </cell>
          <cell r="AB228">
            <v>6408.32</v>
          </cell>
          <cell r="AC228">
            <v>6408.32</v>
          </cell>
          <cell r="AD228">
            <v>9612.48</v>
          </cell>
          <cell r="AE228">
            <v>6408.32</v>
          </cell>
          <cell r="AF228">
            <v>6408.32</v>
          </cell>
          <cell r="AG228">
            <v>6408.32</v>
          </cell>
          <cell r="AH228">
            <v>6408.32</v>
          </cell>
          <cell r="AI228">
            <v>9618</v>
          </cell>
          <cell r="AJ228">
            <v>6413.84</v>
          </cell>
          <cell r="AK228">
            <v>6413.84</v>
          </cell>
          <cell r="AL228">
            <v>6459.1</v>
          </cell>
          <cell r="AM228">
            <v>6504.36</v>
          </cell>
          <cell r="AN228">
            <v>6611.32</v>
          </cell>
          <cell r="AO228">
            <v>9916.98</v>
          </cell>
          <cell r="AP228">
            <v>6611.32</v>
          </cell>
          <cell r="AQ228">
            <v>6611.32</v>
          </cell>
          <cell r="AR228">
            <v>6611.32</v>
          </cell>
          <cell r="AS228">
            <v>6611.32</v>
          </cell>
          <cell r="AT228">
            <v>9916.98</v>
          </cell>
          <cell r="AU228">
            <v>6616.88</v>
          </cell>
          <cell r="AV228">
            <v>6616.88</v>
          </cell>
          <cell r="AW228">
            <v>6616.88</v>
          </cell>
          <cell r="AX228">
            <v>6616.88</v>
          </cell>
          <cell r="AY228">
            <v>6714.0599999999995</v>
          </cell>
          <cell r="AZ228">
            <v>6811.24</v>
          </cell>
          <cell r="BA228">
            <v>10216.86</v>
          </cell>
          <cell r="BB228">
            <v>6811.24</v>
          </cell>
          <cell r="BC228">
            <v>6811.24</v>
          </cell>
          <cell r="BD228">
            <v>5143.04</v>
          </cell>
          <cell r="BE228">
            <v>6811.24</v>
          </cell>
          <cell r="BF228">
            <v>10216.86</v>
          </cell>
          <cell r="BG228">
            <v>6816.76</v>
          </cell>
          <cell r="BH228">
            <v>6816.76</v>
          </cell>
          <cell r="BI228">
            <v>6816.76</v>
          </cell>
          <cell r="BJ228">
            <v>6816.76</v>
          </cell>
          <cell r="BK228">
            <v>60</v>
          </cell>
          <cell r="BL228">
            <v>243917.10000000009</v>
          </cell>
          <cell r="BM228">
            <v>244366.8600000001</v>
          </cell>
          <cell r="BN228">
            <v>248122.28000000012</v>
          </cell>
          <cell r="BO228">
            <v>248572.0400000001</v>
          </cell>
          <cell r="BP228">
            <v>245941.02000000008</v>
          </cell>
          <cell r="BQ228">
            <v>246390.78000000009</v>
          </cell>
          <cell r="BR228">
            <v>246840.5400000001</v>
          </cell>
          <cell r="BS228">
            <v>250595.96000000011</v>
          </cell>
          <cell r="BT228">
            <v>251048.52000000008</v>
          </cell>
          <cell r="BU228">
            <v>248414.78000000009</v>
          </cell>
          <cell r="BV228">
            <v>248864.58000000007</v>
          </cell>
          <cell r="BW228">
            <v>249314.38000000006</v>
          </cell>
          <cell r="BX228">
            <v>249861.36000000007</v>
          </cell>
          <cell r="BY228">
            <v>250505.52000000008</v>
          </cell>
          <cell r="BZ228">
            <v>254555.30000000005</v>
          </cell>
          <cell r="CA228">
            <v>252115.92000000004</v>
          </cell>
          <cell r="CB228">
            <v>252760.08000000002</v>
          </cell>
          <cell r="CC228">
            <v>251736.04000000007</v>
          </cell>
          <cell r="CD228">
            <v>252380.20000000004</v>
          </cell>
          <cell r="CE228">
            <v>256429.98000000004</v>
          </cell>
          <cell r="CF228">
            <v>257076.88</v>
          </cell>
          <cell r="CG228">
            <v>254634.68000000005</v>
          </cell>
          <cell r="CH228">
            <v>255278.80000000005</v>
          </cell>
          <cell r="CI228">
            <v>255922.92000000004</v>
          </cell>
          <cell r="CJ228">
            <v>257076.88</v>
          </cell>
        </row>
        <row r="229">
          <cell r="A229">
            <v>431251529</v>
          </cell>
          <cell r="B229" t="str">
            <v>431-25-1529</v>
          </cell>
          <cell r="C229">
            <v>3245.36</v>
          </cell>
          <cell r="D229">
            <v>3290.92</v>
          </cell>
          <cell r="E229">
            <v>3290.92</v>
          </cell>
          <cell r="F229">
            <v>3295.09</v>
          </cell>
          <cell r="G229">
            <v>4944.72</v>
          </cell>
          <cell r="H229">
            <v>3296.48</v>
          </cell>
          <cell r="I229">
            <v>3296.48</v>
          </cell>
          <cell r="J229">
            <v>3296.48</v>
          </cell>
          <cell r="K229">
            <v>3296.48</v>
          </cell>
          <cell r="L229">
            <v>4944.72</v>
          </cell>
          <cell r="M229">
            <v>3296.48</v>
          </cell>
          <cell r="N229">
            <v>3296.48</v>
          </cell>
          <cell r="O229">
            <v>3296.48</v>
          </cell>
          <cell r="P229">
            <v>3296.48</v>
          </cell>
          <cell r="Q229">
            <v>3296.48</v>
          </cell>
          <cell r="R229">
            <v>4951.62</v>
          </cell>
          <cell r="S229">
            <v>3302</v>
          </cell>
          <cell r="T229">
            <v>3302</v>
          </cell>
          <cell r="U229">
            <v>3302</v>
          </cell>
          <cell r="V229">
            <v>3302</v>
          </cell>
          <cell r="W229">
            <v>3302</v>
          </cell>
          <cell r="X229">
            <v>4953</v>
          </cell>
          <cell r="Y229">
            <v>3302</v>
          </cell>
          <cell r="Z229">
            <v>3302</v>
          </cell>
          <cell r="AA229">
            <v>3364.6</v>
          </cell>
          <cell r="AB229">
            <v>3427.2</v>
          </cell>
          <cell r="AC229">
            <v>3427.2</v>
          </cell>
          <cell r="AD229">
            <v>5147.75</v>
          </cell>
          <cell r="AE229">
            <v>3432.76</v>
          </cell>
          <cell r="AF229">
            <v>3432.76</v>
          </cell>
          <cell r="AG229">
            <v>3432.76</v>
          </cell>
          <cell r="AH229">
            <v>3432.76</v>
          </cell>
          <cell r="AI229">
            <v>5149.1400000000003</v>
          </cell>
          <cell r="AJ229">
            <v>3432.76</v>
          </cell>
          <cell r="AK229">
            <v>3432.76</v>
          </cell>
          <cell r="AL229">
            <v>3432.76</v>
          </cell>
          <cell r="AM229">
            <v>3432.76</v>
          </cell>
          <cell r="AN229">
            <v>3530.4</v>
          </cell>
          <cell r="AO229">
            <v>5296.98</v>
          </cell>
          <cell r="AP229">
            <v>3535.92</v>
          </cell>
          <cell r="AQ229">
            <v>3535.92</v>
          </cell>
          <cell r="AR229">
            <v>3535.92</v>
          </cell>
          <cell r="AS229">
            <v>3535.92</v>
          </cell>
          <cell r="AT229">
            <v>5303.88</v>
          </cell>
          <cell r="AU229">
            <v>3535.92</v>
          </cell>
          <cell r="AV229">
            <v>3535.92</v>
          </cell>
          <cell r="AW229">
            <v>3535.92</v>
          </cell>
          <cell r="AX229">
            <v>3535.92</v>
          </cell>
          <cell r="AY229">
            <v>3586.2200000000003</v>
          </cell>
          <cell r="AZ229">
            <v>3636.52</v>
          </cell>
          <cell r="BA229">
            <v>5456.17</v>
          </cell>
          <cell r="BB229">
            <v>3642.08</v>
          </cell>
          <cell r="BC229">
            <v>3642.08</v>
          </cell>
          <cell r="BD229">
            <v>3642.08</v>
          </cell>
          <cell r="BE229">
            <v>3642.08</v>
          </cell>
          <cell r="BF229">
            <v>5463.12</v>
          </cell>
          <cell r="BG229">
            <v>3642.08</v>
          </cell>
          <cell r="BH229">
            <v>3642.08</v>
          </cell>
          <cell r="BI229">
            <v>3642.08</v>
          </cell>
          <cell r="BJ229">
            <v>3642.08</v>
          </cell>
          <cell r="BK229">
            <v>60</v>
          </cell>
          <cell r="BL229">
            <v>130431.27999999998</v>
          </cell>
          <cell r="BM229">
            <v>130670.75999999997</v>
          </cell>
          <cell r="BN229">
            <v>132676.81999999998</v>
          </cell>
          <cell r="BO229">
            <v>132917.64999999997</v>
          </cell>
          <cell r="BP229">
            <v>131508.84999999995</v>
          </cell>
          <cell r="BQ229">
            <v>131748.28999999995</v>
          </cell>
          <cell r="BR229">
            <v>131987.72999999995</v>
          </cell>
          <cell r="BS229">
            <v>133995.12999999995</v>
          </cell>
          <cell r="BT229">
            <v>134234.56999999995</v>
          </cell>
          <cell r="BU229">
            <v>132825.76999999996</v>
          </cell>
          <cell r="BV229">
            <v>133065.20999999996</v>
          </cell>
          <cell r="BW229">
            <v>133304.64999999997</v>
          </cell>
          <cell r="BX229">
            <v>133594.38999999996</v>
          </cell>
          <cell r="BY229">
            <v>133934.42999999996</v>
          </cell>
          <cell r="BZ229">
            <v>136094.11999999997</v>
          </cell>
          <cell r="CA229">
            <v>134784.57999999996</v>
          </cell>
          <cell r="CB229">
            <v>135124.65999999997</v>
          </cell>
          <cell r="CC229">
            <v>135464.73999999996</v>
          </cell>
          <cell r="CD229">
            <v>135804.81999999998</v>
          </cell>
          <cell r="CE229">
            <v>137965.94</v>
          </cell>
          <cell r="CF229">
            <v>138306.02000000002</v>
          </cell>
          <cell r="CG229">
            <v>136995.1</v>
          </cell>
          <cell r="CH229">
            <v>137335.18</v>
          </cell>
          <cell r="CI229">
            <v>137675.26</v>
          </cell>
          <cell r="CJ229">
            <v>138306.02000000002</v>
          </cell>
        </row>
        <row r="230">
          <cell r="A230">
            <v>431277641</v>
          </cell>
          <cell r="B230" t="str">
            <v>431-27-7641</v>
          </cell>
          <cell r="C230">
            <v>3008.98</v>
          </cell>
          <cell r="D230">
            <v>3052</v>
          </cell>
          <cell r="E230">
            <v>3056.17</v>
          </cell>
          <cell r="F230">
            <v>3057.56</v>
          </cell>
          <cell r="G230">
            <v>4152.3599999999997</v>
          </cell>
          <cell r="H230">
            <v>2912.8999999999996</v>
          </cell>
          <cell r="I230">
            <v>3057.56</v>
          </cell>
          <cell r="J230">
            <v>3057.56</v>
          </cell>
          <cell r="K230">
            <v>3057.56</v>
          </cell>
          <cell r="L230">
            <v>4586.34</v>
          </cell>
          <cell r="M230">
            <v>3057.56</v>
          </cell>
          <cell r="N230">
            <v>3057.56</v>
          </cell>
          <cell r="O230">
            <v>3057.56</v>
          </cell>
          <cell r="P230">
            <v>3057.56</v>
          </cell>
          <cell r="Q230">
            <v>3061.7</v>
          </cell>
          <cell r="R230">
            <v>4594.62</v>
          </cell>
          <cell r="S230">
            <v>3063.08</v>
          </cell>
          <cell r="T230">
            <v>3063.08</v>
          </cell>
          <cell r="U230">
            <v>3063.08</v>
          </cell>
          <cell r="V230">
            <v>3063.08</v>
          </cell>
          <cell r="W230">
            <v>3063.08</v>
          </cell>
          <cell r="X230">
            <v>4449.96</v>
          </cell>
          <cell r="Y230">
            <v>3063.08</v>
          </cell>
          <cell r="Z230">
            <v>3063.08</v>
          </cell>
          <cell r="AA230">
            <v>3117.6800000000003</v>
          </cell>
          <cell r="AB230">
            <v>3172.28</v>
          </cell>
          <cell r="AC230">
            <v>3176.45</v>
          </cell>
          <cell r="AD230">
            <v>4766.76</v>
          </cell>
          <cell r="AE230">
            <v>3177.84</v>
          </cell>
          <cell r="AF230">
            <v>3177.84</v>
          </cell>
          <cell r="AG230">
            <v>3177.84</v>
          </cell>
          <cell r="AH230">
            <v>3177.84</v>
          </cell>
          <cell r="AI230">
            <v>4766.76</v>
          </cell>
          <cell r="AJ230">
            <v>3177.84</v>
          </cell>
          <cell r="AK230">
            <v>3177.84</v>
          </cell>
          <cell r="AL230">
            <v>3177.84</v>
          </cell>
          <cell r="AM230">
            <v>3177.84</v>
          </cell>
          <cell r="AN230">
            <v>3269.68</v>
          </cell>
          <cell r="AO230">
            <v>4911.42</v>
          </cell>
          <cell r="AP230">
            <v>3275.2</v>
          </cell>
          <cell r="AQ230">
            <v>3275.2</v>
          </cell>
          <cell r="AR230">
            <v>3275.2</v>
          </cell>
          <cell r="AS230">
            <v>3275.2</v>
          </cell>
          <cell r="AT230">
            <v>4912.7999999999993</v>
          </cell>
          <cell r="AU230">
            <v>3275.2</v>
          </cell>
          <cell r="AV230">
            <v>3275.2</v>
          </cell>
          <cell r="AW230">
            <v>3275.2</v>
          </cell>
          <cell r="AX230">
            <v>3275.2</v>
          </cell>
          <cell r="AY230">
            <v>3322.52</v>
          </cell>
          <cell r="AZ230">
            <v>3369.84</v>
          </cell>
          <cell r="BA230">
            <v>5061.71</v>
          </cell>
          <cell r="BB230">
            <v>3375.4</v>
          </cell>
          <cell r="BC230">
            <v>3375.4</v>
          </cell>
          <cell r="BD230">
            <v>3375.4</v>
          </cell>
          <cell r="BE230">
            <v>3375.4</v>
          </cell>
          <cell r="BF230">
            <v>5063.1000000000004</v>
          </cell>
          <cell r="BG230">
            <v>3375.4</v>
          </cell>
          <cell r="BH230">
            <v>3375.3999999999996</v>
          </cell>
          <cell r="BI230">
            <v>3375.4</v>
          </cell>
          <cell r="BJ230">
            <v>3375.4</v>
          </cell>
          <cell r="BK230">
            <v>60</v>
          </cell>
          <cell r="BL230">
            <v>120190.73999999998</v>
          </cell>
          <cell r="BM230">
            <v>120408.41999999997</v>
          </cell>
          <cell r="BN230">
            <v>122263.66999999995</v>
          </cell>
          <cell r="BO230">
            <v>122481.30999999995</v>
          </cell>
          <cell r="BP230">
            <v>121604.14999999997</v>
          </cell>
          <cell r="BQ230">
            <v>121966.44999999997</v>
          </cell>
          <cell r="BR230">
            <v>122184.08999999995</v>
          </cell>
          <cell r="BS230">
            <v>124039.32999999996</v>
          </cell>
          <cell r="BT230">
            <v>124256.96999999996</v>
          </cell>
          <cell r="BU230">
            <v>122945.82999999996</v>
          </cell>
          <cell r="BV230">
            <v>123163.46999999996</v>
          </cell>
          <cell r="BW230">
            <v>123381.10999999994</v>
          </cell>
          <cell r="BX230">
            <v>123646.06999999995</v>
          </cell>
          <cell r="BY230">
            <v>123958.34999999996</v>
          </cell>
          <cell r="BZ230">
            <v>125958.35999999996</v>
          </cell>
          <cell r="CA230">
            <v>124739.13999999996</v>
          </cell>
          <cell r="CB230">
            <v>125051.45999999995</v>
          </cell>
          <cell r="CC230">
            <v>125363.77999999994</v>
          </cell>
          <cell r="CD230">
            <v>125676.09999999995</v>
          </cell>
          <cell r="CE230">
            <v>127676.11999999997</v>
          </cell>
          <cell r="CF230">
            <v>127988.43999999996</v>
          </cell>
          <cell r="CG230">
            <v>126913.87999999996</v>
          </cell>
          <cell r="CH230">
            <v>127226.19999999995</v>
          </cell>
          <cell r="CI230">
            <v>127538.51999999995</v>
          </cell>
          <cell r="CJ230">
            <v>127988.43999999996</v>
          </cell>
        </row>
        <row r="231">
          <cell r="A231">
            <v>431291556</v>
          </cell>
          <cell r="B231" t="str">
            <v>431-29-1556</v>
          </cell>
          <cell r="C231">
            <v>2473.52</v>
          </cell>
          <cell r="D231">
            <v>2514.7799999999997</v>
          </cell>
          <cell r="E231">
            <v>2517.56</v>
          </cell>
          <cell r="F231">
            <v>2517.56</v>
          </cell>
          <cell r="G231">
            <v>3776.34</v>
          </cell>
          <cell r="H231">
            <v>2517.56</v>
          </cell>
          <cell r="I231">
            <v>2517.56</v>
          </cell>
          <cell r="J231">
            <v>2517.56</v>
          </cell>
          <cell r="K231">
            <v>2517.56</v>
          </cell>
          <cell r="L231">
            <v>3776.34</v>
          </cell>
          <cell r="M231">
            <v>2517.56</v>
          </cell>
          <cell r="N231">
            <v>2517.56</v>
          </cell>
          <cell r="O231">
            <v>2517.56</v>
          </cell>
          <cell r="P231">
            <v>2520.3199999999997</v>
          </cell>
          <cell r="Q231">
            <v>2523.08</v>
          </cell>
          <cell r="R231">
            <v>3784.62</v>
          </cell>
          <cell r="S231">
            <v>2523.08</v>
          </cell>
          <cell r="T231">
            <v>2645.63</v>
          </cell>
          <cell r="U231">
            <v>2523.08</v>
          </cell>
          <cell r="V231">
            <v>2523.08</v>
          </cell>
          <cell r="W231">
            <v>2523.08</v>
          </cell>
          <cell r="X231">
            <v>3784.62</v>
          </cell>
          <cell r="Y231">
            <v>2523.08</v>
          </cell>
          <cell r="Z231">
            <v>2523.08</v>
          </cell>
          <cell r="AA231">
            <v>2569.02</v>
          </cell>
          <cell r="AB231">
            <v>2617.7200000000003</v>
          </cell>
          <cell r="AC231">
            <v>2620.48</v>
          </cell>
          <cell r="AD231">
            <v>3930.7200000000003</v>
          </cell>
          <cell r="AE231">
            <v>2620.48</v>
          </cell>
          <cell r="AF231">
            <v>2620.48</v>
          </cell>
          <cell r="AG231">
            <v>2620.48</v>
          </cell>
          <cell r="AH231">
            <v>2620.48</v>
          </cell>
          <cell r="AI231">
            <v>3930.7200000000003</v>
          </cell>
          <cell r="AJ231">
            <v>2620.48</v>
          </cell>
          <cell r="AK231">
            <v>2620.48</v>
          </cell>
          <cell r="AL231">
            <v>2620.48</v>
          </cell>
          <cell r="AM231">
            <v>2620.48</v>
          </cell>
          <cell r="AN231">
            <v>2686.8599999999997</v>
          </cell>
          <cell r="AO231">
            <v>4034.46</v>
          </cell>
          <cell r="AP231">
            <v>2689.64</v>
          </cell>
          <cell r="AQ231">
            <v>2689.64</v>
          </cell>
          <cell r="AR231">
            <v>2689.64</v>
          </cell>
          <cell r="AS231">
            <v>2689.64</v>
          </cell>
          <cell r="AT231">
            <v>4034.46</v>
          </cell>
          <cell r="AU231">
            <v>2689.64</v>
          </cell>
          <cell r="AV231">
            <v>2689.64</v>
          </cell>
          <cell r="AW231">
            <v>2689.64</v>
          </cell>
          <cell r="AX231">
            <v>2689.64</v>
          </cell>
          <cell r="AY231">
            <v>2728.7200000000003</v>
          </cell>
          <cell r="AZ231">
            <v>2770.5600000000004</v>
          </cell>
          <cell r="BA231">
            <v>4159.9800000000005</v>
          </cell>
          <cell r="BB231">
            <v>2773.32</v>
          </cell>
          <cell r="BC231">
            <v>2773.32</v>
          </cell>
          <cell r="BD231">
            <v>2773.32</v>
          </cell>
          <cell r="BE231">
            <v>2773.32</v>
          </cell>
          <cell r="BF231">
            <v>4159.9800000000005</v>
          </cell>
          <cell r="BG231">
            <v>2773.32</v>
          </cell>
          <cell r="BH231">
            <v>2773.3199999999997</v>
          </cell>
          <cell r="BI231">
            <v>2773.32</v>
          </cell>
          <cell r="BJ231">
            <v>2773.32</v>
          </cell>
          <cell r="BK231">
            <v>60</v>
          </cell>
          <cell r="BL231">
            <v>99754.749999999985</v>
          </cell>
          <cell r="BM231">
            <v>99926.829999999973</v>
          </cell>
          <cell r="BN231">
            <v>101443.72999999998</v>
          </cell>
          <cell r="BO231">
            <v>101615.80999999998</v>
          </cell>
          <cell r="BP231">
            <v>100529.10999999999</v>
          </cell>
          <cell r="BQ231">
            <v>100701.18999999999</v>
          </cell>
          <cell r="BR231">
            <v>100873.27</v>
          </cell>
          <cell r="BS231">
            <v>102390.17000000001</v>
          </cell>
          <cell r="BT231">
            <v>102562.25000000001</v>
          </cell>
          <cell r="BU231">
            <v>101475.55000000002</v>
          </cell>
          <cell r="BV231">
            <v>101647.63000000002</v>
          </cell>
          <cell r="BW231">
            <v>101819.71000000002</v>
          </cell>
          <cell r="BX231">
            <v>102030.87000000004</v>
          </cell>
          <cell r="BY231">
            <v>102281.11000000003</v>
          </cell>
          <cell r="BZ231">
            <v>103918.01000000002</v>
          </cell>
          <cell r="CA231">
            <v>102906.71000000004</v>
          </cell>
          <cell r="CB231">
            <v>103156.95000000004</v>
          </cell>
          <cell r="CC231">
            <v>103284.64000000004</v>
          </cell>
          <cell r="CD231">
            <v>103534.88000000005</v>
          </cell>
          <cell r="CE231">
            <v>105171.78000000003</v>
          </cell>
          <cell r="CF231">
            <v>105422.02000000003</v>
          </cell>
          <cell r="CG231">
            <v>104410.72000000003</v>
          </cell>
          <cell r="CH231">
            <v>104660.96000000005</v>
          </cell>
          <cell r="CI231">
            <v>104911.20000000004</v>
          </cell>
          <cell r="CJ231">
            <v>105422.02000000003</v>
          </cell>
        </row>
        <row r="232">
          <cell r="A232">
            <v>431294915</v>
          </cell>
          <cell r="B232" t="str">
            <v>431-29-4915</v>
          </cell>
          <cell r="C232">
            <v>2987.81</v>
          </cell>
          <cell r="D232">
            <v>2971.76</v>
          </cell>
          <cell r="E232">
            <v>3074.6099999999997</v>
          </cell>
          <cell r="F232">
            <v>3149.8999999999996</v>
          </cell>
          <cell r="G232">
            <v>4666.1000000000004</v>
          </cell>
          <cell r="H232">
            <v>3076.44</v>
          </cell>
          <cell r="I232">
            <v>2988.3</v>
          </cell>
          <cell r="J232">
            <v>3282.1499999999996</v>
          </cell>
          <cell r="K232">
            <v>3043.38</v>
          </cell>
          <cell r="L232">
            <v>4662.41</v>
          </cell>
          <cell r="M232">
            <v>3080.12</v>
          </cell>
          <cell r="N232">
            <v>2668.74</v>
          </cell>
          <cell r="O232">
            <v>2518.14</v>
          </cell>
          <cell r="P232">
            <v>2400.6</v>
          </cell>
          <cell r="Q232">
            <v>2400.6</v>
          </cell>
          <cell r="R232">
            <v>3609.24</v>
          </cell>
          <cell r="S232">
            <v>2406.16</v>
          </cell>
          <cell r="T232">
            <v>2406.16</v>
          </cell>
          <cell r="U232">
            <v>2406.16</v>
          </cell>
          <cell r="V232">
            <v>2406.16</v>
          </cell>
          <cell r="W232">
            <v>2406.16</v>
          </cell>
          <cell r="X232">
            <v>3609.24</v>
          </cell>
          <cell r="Y232">
            <v>2406.16</v>
          </cell>
          <cell r="Z232">
            <v>2406.16</v>
          </cell>
          <cell r="AA232">
            <v>2453.7600000000002</v>
          </cell>
          <cell r="AB232">
            <v>2501.36</v>
          </cell>
          <cell r="AC232">
            <v>2501.36</v>
          </cell>
          <cell r="AD232">
            <v>3760.32</v>
          </cell>
          <cell r="AE232">
            <v>2506.88</v>
          </cell>
          <cell r="AF232">
            <v>2506.88</v>
          </cell>
          <cell r="AG232">
            <v>2506.88</v>
          </cell>
          <cell r="AH232">
            <v>2506.88</v>
          </cell>
          <cell r="AI232">
            <v>3760.32</v>
          </cell>
          <cell r="AJ232">
            <v>2506.88</v>
          </cell>
          <cell r="AK232">
            <v>2506.88</v>
          </cell>
          <cell r="AL232">
            <v>2506.88</v>
          </cell>
          <cell r="AM232">
            <v>2506.88</v>
          </cell>
          <cell r="AN232">
            <v>2598.6</v>
          </cell>
          <cell r="AO232">
            <v>3900.68</v>
          </cell>
          <cell r="AP232">
            <v>2604.16</v>
          </cell>
          <cell r="AQ232">
            <v>2604.16</v>
          </cell>
          <cell r="AR232">
            <v>2604.16</v>
          </cell>
          <cell r="AS232">
            <v>2604.16</v>
          </cell>
          <cell r="AT232">
            <v>3906.24</v>
          </cell>
          <cell r="AU232">
            <v>2604.16</v>
          </cell>
          <cell r="AV232">
            <v>2604.16</v>
          </cell>
          <cell r="AW232">
            <v>2604.16</v>
          </cell>
          <cell r="AX232">
            <v>2604.16</v>
          </cell>
          <cell r="AY232">
            <v>2644.76</v>
          </cell>
          <cell r="AZ232">
            <v>2685.36</v>
          </cell>
          <cell r="BA232">
            <v>4030.8</v>
          </cell>
          <cell r="BB232">
            <v>2690.88</v>
          </cell>
          <cell r="BC232">
            <v>2690.88</v>
          </cell>
          <cell r="BD232">
            <v>2690.88</v>
          </cell>
          <cell r="BE232">
            <v>2690.88</v>
          </cell>
          <cell r="BF232">
            <v>4036.32</v>
          </cell>
          <cell r="BG232">
            <v>2690.88</v>
          </cell>
          <cell r="BH232">
            <v>2690.88</v>
          </cell>
          <cell r="BI232">
            <v>2690.88</v>
          </cell>
          <cell r="BJ232">
            <v>2690.88</v>
          </cell>
          <cell r="BK232">
            <v>60</v>
          </cell>
          <cell r="BL232">
            <v>103077.01000000005</v>
          </cell>
          <cell r="BM232">
            <v>102703.85000000006</v>
          </cell>
          <cell r="BN232">
            <v>103529.92000000006</v>
          </cell>
          <cell r="BO232">
            <v>102984.18000000005</v>
          </cell>
          <cell r="BP232">
            <v>100922.24000000006</v>
          </cell>
          <cell r="BQ232">
            <v>100449.96000000005</v>
          </cell>
          <cell r="BR232">
            <v>100065.82000000004</v>
          </cell>
          <cell r="BS232">
            <v>100689.91000000003</v>
          </cell>
          <cell r="BT232">
            <v>100250.69000000003</v>
          </cell>
          <cell r="BU232">
            <v>98192.440000000031</v>
          </cell>
          <cell r="BV232">
            <v>97716.480000000025</v>
          </cell>
          <cell r="BW232">
            <v>97651.900000000009</v>
          </cell>
          <cell r="BX232">
            <v>97778.52</v>
          </cell>
          <cell r="BY232">
            <v>98063.28</v>
          </cell>
          <cell r="BZ232">
            <v>99693.48000000001</v>
          </cell>
          <cell r="CA232">
            <v>98775.12000000001</v>
          </cell>
          <cell r="CB232">
            <v>99059.840000000026</v>
          </cell>
          <cell r="CC232">
            <v>99344.560000000027</v>
          </cell>
          <cell r="CD232">
            <v>99629.280000000042</v>
          </cell>
          <cell r="CE232">
            <v>101259.44000000005</v>
          </cell>
          <cell r="CF232">
            <v>101544.16000000003</v>
          </cell>
          <cell r="CG232">
            <v>100625.80000000005</v>
          </cell>
          <cell r="CH232">
            <v>100910.52000000005</v>
          </cell>
          <cell r="CI232">
            <v>101195.24000000006</v>
          </cell>
          <cell r="CJ232">
            <v>103529.92000000006</v>
          </cell>
        </row>
        <row r="233">
          <cell r="A233">
            <v>431315108</v>
          </cell>
          <cell r="B233" t="str">
            <v>431-31-5108</v>
          </cell>
          <cell r="C233">
            <v>2859.56</v>
          </cell>
          <cell r="D233">
            <v>2901.16</v>
          </cell>
          <cell r="E233">
            <v>2901.16</v>
          </cell>
          <cell r="F233">
            <v>2901.16</v>
          </cell>
          <cell r="G233">
            <v>4351.74</v>
          </cell>
          <cell r="H233">
            <v>2901.16</v>
          </cell>
          <cell r="I233">
            <v>2901.16</v>
          </cell>
          <cell r="J233">
            <v>2901.16</v>
          </cell>
          <cell r="K233">
            <v>2901.16</v>
          </cell>
          <cell r="L233">
            <v>4354.5</v>
          </cell>
          <cell r="M233">
            <v>2906.68</v>
          </cell>
          <cell r="N233">
            <v>2906.68</v>
          </cell>
          <cell r="O233">
            <v>2906.68</v>
          </cell>
          <cell r="P233">
            <v>2906.68</v>
          </cell>
          <cell r="Q233">
            <v>2906.68</v>
          </cell>
          <cell r="R233">
            <v>4360.0199999999995</v>
          </cell>
          <cell r="S233">
            <v>2906.68</v>
          </cell>
          <cell r="T233">
            <v>2906.68</v>
          </cell>
          <cell r="U233">
            <v>2906.68</v>
          </cell>
          <cell r="V233">
            <v>2906.68</v>
          </cell>
          <cell r="W233">
            <v>2906.68</v>
          </cell>
          <cell r="X233">
            <v>4362.7999999999993</v>
          </cell>
          <cell r="Y233">
            <v>2912.24</v>
          </cell>
          <cell r="Z233">
            <v>2912.24</v>
          </cell>
          <cell r="AA233">
            <v>2965.7799999999997</v>
          </cell>
          <cell r="AB233">
            <v>3019.32</v>
          </cell>
          <cell r="AC233">
            <v>3019.32</v>
          </cell>
          <cell r="AD233">
            <v>4528.9800000000005</v>
          </cell>
          <cell r="AE233">
            <v>3019.32</v>
          </cell>
          <cell r="AF233">
            <v>3019.32</v>
          </cell>
          <cell r="AG233">
            <v>3019.32</v>
          </cell>
          <cell r="AH233">
            <v>3019.32</v>
          </cell>
          <cell r="AI233">
            <v>4528.9800000000005</v>
          </cell>
          <cell r="AJ233">
            <v>3022.08</v>
          </cell>
          <cell r="AK233">
            <v>3024.84</v>
          </cell>
          <cell r="AL233">
            <v>3024.84</v>
          </cell>
          <cell r="AM233">
            <v>3024.84</v>
          </cell>
          <cell r="AN233">
            <v>3106.32</v>
          </cell>
          <cell r="AO233">
            <v>4659.4800000000005</v>
          </cell>
          <cell r="AP233">
            <v>3106.32</v>
          </cell>
          <cell r="AQ233">
            <v>3106.32</v>
          </cell>
          <cell r="AR233">
            <v>3106.32</v>
          </cell>
          <cell r="AS233">
            <v>3106.32</v>
          </cell>
          <cell r="AT233">
            <v>4659.4800000000005</v>
          </cell>
          <cell r="AU233">
            <v>3106.32</v>
          </cell>
          <cell r="AV233">
            <v>3109.1000000000004</v>
          </cell>
          <cell r="AW233">
            <v>3111.88</v>
          </cell>
          <cell r="AX233">
            <v>3111.88</v>
          </cell>
          <cell r="AY233">
            <v>3157.56</v>
          </cell>
          <cell r="AZ233">
            <v>3203.24</v>
          </cell>
          <cell r="BA233">
            <v>4804.8599999999997</v>
          </cell>
          <cell r="BB233">
            <v>3203.24</v>
          </cell>
          <cell r="BC233">
            <v>3203.24</v>
          </cell>
          <cell r="BD233">
            <v>3203.24</v>
          </cell>
          <cell r="BE233">
            <v>3203.24</v>
          </cell>
          <cell r="BF233">
            <v>4804.8599999999997</v>
          </cell>
          <cell r="BG233">
            <v>3203.24</v>
          </cell>
          <cell r="BH233">
            <v>3206</v>
          </cell>
          <cell r="BI233">
            <v>3208.76</v>
          </cell>
          <cell r="BJ233">
            <v>3208.76</v>
          </cell>
          <cell r="BK233">
            <v>60</v>
          </cell>
          <cell r="BL233">
            <v>114864.72000000003</v>
          </cell>
          <cell r="BM233">
            <v>115069.88000000003</v>
          </cell>
          <cell r="BN233">
            <v>116828.20000000003</v>
          </cell>
          <cell r="BO233">
            <v>117033.36000000003</v>
          </cell>
          <cell r="BP233">
            <v>115787.94000000003</v>
          </cell>
          <cell r="BQ233">
            <v>115993.10000000003</v>
          </cell>
          <cell r="BR233">
            <v>116198.26000000004</v>
          </cell>
          <cell r="BS233">
            <v>117956.58000000003</v>
          </cell>
          <cell r="BT233">
            <v>118161.74000000003</v>
          </cell>
          <cell r="BU233">
            <v>116916.34000000003</v>
          </cell>
          <cell r="BV233">
            <v>117121.54000000004</v>
          </cell>
          <cell r="BW233">
            <v>117326.74000000003</v>
          </cell>
          <cell r="BX233">
            <v>117577.62000000004</v>
          </cell>
          <cell r="BY233">
            <v>117874.18000000005</v>
          </cell>
          <cell r="BZ233">
            <v>119772.36000000004</v>
          </cell>
          <cell r="CA233">
            <v>118615.58000000005</v>
          </cell>
          <cell r="CB233">
            <v>118912.14000000006</v>
          </cell>
          <cell r="CC233">
            <v>119208.70000000007</v>
          </cell>
          <cell r="CD233">
            <v>119505.26000000007</v>
          </cell>
          <cell r="CE233">
            <v>121403.44000000008</v>
          </cell>
          <cell r="CF233">
            <v>121700.00000000006</v>
          </cell>
          <cell r="CG233">
            <v>120543.20000000004</v>
          </cell>
          <cell r="CH233">
            <v>120839.72000000004</v>
          </cell>
          <cell r="CI233">
            <v>121136.24000000003</v>
          </cell>
          <cell r="CJ233">
            <v>121700.00000000006</v>
          </cell>
        </row>
        <row r="234">
          <cell r="A234">
            <v>431319347</v>
          </cell>
          <cell r="B234" t="str">
            <v>431-31-9347</v>
          </cell>
          <cell r="C234">
            <v>2014.74</v>
          </cell>
          <cell r="D234">
            <v>2156.44</v>
          </cell>
          <cell r="E234">
            <v>2156.44</v>
          </cell>
          <cell r="F234">
            <v>2156.44</v>
          </cell>
          <cell r="G234">
            <v>3234.66</v>
          </cell>
          <cell r="H234">
            <v>2156.44</v>
          </cell>
          <cell r="I234">
            <v>2156.44</v>
          </cell>
          <cell r="J234">
            <v>2156.44</v>
          </cell>
          <cell r="K234">
            <v>2159.23</v>
          </cell>
          <cell r="L234">
            <v>3213.47</v>
          </cell>
          <cell r="M234">
            <v>2160.16</v>
          </cell>
          <cell r="N234">
            <v>2160.16</v>
          </cell>
          <cell r="O234">
            <v>2160.16</v>
          </cell>
          <cell r="P234">
            <v>2160.16</v>
          </cell>
          <cell r="Q234">
            <v>2160.16</v>
          </cell>
          <cell r="R234">
            <v>3240.24</v>
          </cell>
          <cell r="S234">
            <v>2160.16</v>
          </cell>
          <cell r="T234">
            <v>2160.16</v>
          </cell>
          <cell r="U234">
            <v>2160.16</v>
          </cell>
          <cell r="V234">
            <v>2160.16</v>
          </cell>
          <cell r="W234">
            <v>2171.23</v>
          </cell>
          <cell r="X234">
            <v>3262.38</v>
          </cell>
          <cell r="Y234">
            <v>2174.92</v>
          </cell>
          <cell r="Z234">
            <v>2174.92</v>
          </cell>
          <cell r="AA234">
            <v>2216.16</v>
          </cell>
          <cell r="AB234">
            <v>2257.4</v>
          </cell>
          <cell r="AC234">
            <v>2257.4</v>
          </cell>
          <cell r="AD234">
            <v>3386.1000000000004</v>
          </cell>
          <cell r="AE234">
            <v>2257.4</v>
          </cell>
          <cell r="AF234">
            <v>2257.4</v>
          </cell>
          <cell r="AG234">
            <v>2257.4</v>
          </cell>
          <cell r="AH234">
            <v>2257.4</v>
          </cell>
          <cell r="AI234">
            <v>3393</v>
          </cell>
          <cell r="AJ234">
            <v>2262.92</v>
          </cell>
          <cell r="AK234">
            <v>2262.92</v>
          </cell>
          <cell r="AL234">
            <v>2577.1999999999998</v>
          </cell>
          <cell r="AM234">
            <v>2577.1999999999998</v>
          </cell>
          <cell r="AN234">
            <v>2653.36</v>
          </cell>
          <cell r="AO234">
            <v>3980.04</v>
          </cell>
          <cell r="AP234">
            <v>2653.36</v>
          </cell>
          <cell r="AQ234">
            <v>2653.36</v>
          </cell>
          <cell r="AR234">
            <v>2653.36</v>
          </cell>
          <cell r="AS234">
            <v>2653.36</v>
          </cell>
          <cell r="AT234">
            <v>3981.4300000000003</v>
          </cell>
          <cell r="AU234">
            <v>2658.92</v>
          </cell>
          <cell r="AV234">
            <v>2658.92</v>
          </cell>
          <cell r="AW234">
            <v>2658.92</v>
          </cell>
          <cell r="AX234">
            <v>2658.92</v>
          </cell>
          <cell r="AY234">
            <v>2703.24</v>
          </cell>
          <cell r="AZ234">
            <v>2747.56</v>
          </cell>
          <cell r="BA234">
            <v>4169.72</v>
          </cell>
          <cell r="BB234">
            <v>2844.32</v>
          </cell>
          <cell r="BC234">
            <v>2844.32</v>
          </cell>
          <cell r="BD234">
            <v>2844.32</v>
          </cell>
          <cell r="BE234">
            <v>2844.32</v>
          </cell>
          <cell r="BF234">
            <v>4267.8600000000006</v>
          </cell>
          <cell r="BG234">
            <v>2849.84</v>
          </cell>
          <cell r="BH234">
            <v>2849.84</v>
          </cell>
          <cell r="BI234">
            <v>2849.84</v>
          </cell>
          <cell r="BJ234">
            <v>2849.84</v>
          </cell>
          <cell r="BK234">
            <v>60</v>
          </cell>
          <cell r="BL234">
            <v>86231.029999999984</v>
          </cell>
          <cell r="BM234">
            <v>86727.949999999983</v>
          </cell>
          <cell r="BN234">
            <v>88551.55</v>
          </cell>
          <cell r="BO234">
            <v>89048.469999999987</v>
          </cell>
          <cell r="BP234">
            <v>88467.169999999984</v>
          </cell>
          <cell r="BQ234">
            <v>88964.09</v>
          </cell>
          <cell r="BR234">
            <v>89461.01</v>
          </cell>
          <cell r="BS234">
            <v>91286</v>
          </cell>
          <cell r="BT234">
            <v>91785.689999999988</v>
          </cell>
          <cell r="BU234">
            <v>91231.139999999985</v>
          </cell>
          <cell r="BV234">
            <v>91729.89999999998</v>
          </cell>
          <cell r="BW234">
            <v>92228.659999999974</v>
          </cell>
          <cell r="BX234">
            <v>92771.74</v>
          </cell>
          <cell r="BY234">
            <v>93359.14</v>
          </cell>
          <cell r="BZ234">
            <v>95368.7</v>
          </cell>
          <cell r="CA234">
            <v>94972.780000000013</v>
          </cell>
          <cell r="CB234">
            <v>95656.940000000017</v>
          </cell>
          <cell r="CC234">
            <v>96341.10000000002</v>
          </cell>
          <cell r="CD234">
            <v>97025.260000000024</v>
          </cell>
          <cell r="CE234">
            <v>99132.960000000036</v>
          </cell>
          <cell r="CF234">
            <v>99811.570000000022</v>
          </cell>
          <cell r="CG234">
            <v>99399.030000000028</v>
          </cell>
          <cell r="CH234">
            <v>100073.95000000003</v>
          </cell>
          <cell r="CI234">
            <v>100748.87000000001</v>
          </cell>
          <cell r="CJ234">
            <v>100748.87000000001</v>
          </cell>
        </row>
        <row r="235">
          <cell r="A235">
            <v>431333454</v>
          </cell>
          <cell r="B235" t="str">
            <v>431-33-3454</v>
          </cell>
          <cell r="C235">
            <v>3012.22</v>
          </cell>
          <cell r="D235">
            <v>3058.2</v>
          </cell>
          <cell r="E235">
            <v>3058.2</v>
          </cell>
          <cell r="F235">
            <v>3058.2</v>
          </cell>
          <cell r="G235">
            <v>4587.2999999999993</v>
          </cell>
          <cell r="H235">
            <v>3058.2</v>
          </cell>
          <cell r="I235">
            <v>3058.2</v>
          </cell>
          <cell r="J235">
            <v>3058.2</v>
          </cell>
          <cell r="K235">
            <v>3058.2</v>
          </cell>
          <cell r="L235">
            <v>4587.2999999999993</v>
          </cell>
          <cell r="M235">
            <v>3058.2</v>
          </cell>
          <cell r="N235">
            <v>3058.2</v>
          </cell>
          <cell r="O235">
            <v>3060.98</v>
          </cell>
          <cell r="P235">
            <v>3063.76</v>
          </cell>
          <cell r="Q235">
            <v>3063.76</v>
          </cell>
          <cell r="R235">
            <v>4595.6400000000003</v>
          </cell>
          <cell r="S235">
            <v>3063.76</v>
          </cell>
          <cell r="T235">
            <v>3063.76</v>
          </cell>
          <cell r="U235">
            <v>3063.76</v>
          </cell>
          <cell r="V235">
            <v>3063.76</v>
          </cell>
          <cell r="W235">
            <v>3063.76</v>
          </cell>
          <cell r="X235">
            <v>4595.6400000000003</v>
          </cell>
          <cell r="Y235">
            <v>3063.76</v>
          </cell>
          <cell r="Z235">
            <v>3063.76</v>
          </cell>
          <cell r="AA235">
            <v>3125.92</v>
          </cell>
          <cell r="AB235">
            <v>3188.08</v>
          </cell>
          <cell r="AC235">
            <v>3188.08</v>
          </cell>
          <cell r="AD235">
            <v>4782.12</v>
          </cell>
          <cell r="AE235">
            <v>3188.08</v>
          </cell>
          <cell r="AF235">
            <v>3188.08</v>
          </cell>
          <cell r="AG235">
            <v>3188.08</v>
          </cell>
          <cell r="AH235">
            <v>3188.08</v>
          </cell>
          <cell r="AI235">
            <v>4782.12</v>
          </cell>
          <cell r="AJ235">
            <v>3188.08</v>
          </cell>
          <cell r="AK235">
            <v>3188.08</v>
          </cell>
          <cell r="AL235">
            <v>3188.08</v>
          </cell>
          <cell r="AM235">
            <v>3190.8599999999997</v>
          </cell>
          <cell r="AN235">
            <v>3286.24</v>
          </cell>
          <cell r="AO235">
            <v>4929.3599999999997</v>
          </cell>
          <cell r="AP235">
            <v>3286.24</v>
          </cell>
          <cell r="AQ235">
            <v>3286.24</v>
          </cell>
          <cell r="AR235">
            <v>3286.24</v>
          </cell>
          <cell r="AS235">
            <v>3286.24</v>
          </cell>
          <cell r="AT235">
            <v>4929.3599999999997</v>
          </cell>
          <cell r="AU235">
            <v>3286.24</v>
          </cell>
          <cell r="AV235">
            <v>3286.24</v>
          </cell>
          <cell r="AW235">
            <v>3286.24</v>
          </cell>
          <cell r="AX235">
            <v>3286.24</v>
          </cell>
          <cell r="AY235">
            <v>3336.74</v>
          </cell>
          <cell r="AZ235">
            <v>3387.24</v>
          </cell>
          <cell r="BA235">
            <v>5080.8599999999997</v>
          </cell>
          <cell r="BB235">
            <v>3387.24</v>
          </cell>
          <cell r="BC235">
            <v>3649</v>
          </cell>
          <cell r="BD235">
            <v>3910.76</v>
          </cell>
          <cell r="BE235">
            <v>3910.76</v>
          </cell>
          <cell r="BF235">
            <v>5866.14</v>
          </cell>
          <cell r="BG235">
            <v>3910.76</v>
          </cell>
          <cell r="BH235">
            <v>3910.76</v>
          </cell>
          <cell r="BI235">
            <v>3910.76</v>
          </cell>
          <cell r="BJ235">
            <v>3910.76</v>
          </cell>
          <cell r="BK235">
            <v>60</v>
          </cell>
          <cell r="BL235">
            <v>121098.24000000001</v>
          </cell>
          <cell r="BM235">
            <v>121326.28000000001</v>
          </cell>
          <cell r="BN235">
            <v>123197.44000000002</v>
          </cell>
          <cell r="BO235">
            <v>123425.48000000003</v>
          </cell>
          <cell r="BP235">
            <v>122124.42000000004</v>
          </cell>
          <cell r="BQ235">
            <v>122352.46000000004</v>
          </cell>
          <cell r="BR235">
            <v>122580.50000000004</v>
          </cell>
          <cell r="BS235">
            <v>124451.66000000005</v>
          </cell>
          <cell r="BT235">
            <v>124679.70000000006</v>
          </cell>
          <cell r="BU235">
            <v>123378.64000000006</v>
          </cell>
          <cell r="BV235">
            <v>123606.68000000007</v>
          </cell>
          <cell r="BW235">
            <v>123834.72000000007</v>
          </cell>
          <cell r="BX235">
            <v>124110.48000000008</v>
          </cell>
          <cell r="BY235">
            <v>124433.96000000008</v>
          </cell>
          <cell r="BZ235">
            <v>126451.06000000008</v>
          </cell>
          <cell r="CA235">
            <v>125242.66000000009</v>
          </cell>
          <cell r="CB235">
            <v>125827.90000000008</v>
          </cell>
          <cell r="CC235">
            <v>126674.90000000008</v>
          </cell>
          <cell r="CD235">
            <v>127521.90000000005</v>
          </cell>
          <cell r="CE235">
            <v>130324.28000000006</v>
          </cell>
          <cell r="CF235">
            <v>131171.28000000006</v>
          </cell>
          <cell r="CG235">
            <v>130486.40000000004</v>
          </cell>
          <cell r="CH235">
            <v>131333.40000000002</v>
          </cell>
          <cell r="CI235">
            <v>132180.40000000002</v>
          </cell>
          <cell r="CJ235">
            <v>132180.40000000002</v>
          </cell>
        </row>
        <row r="236">
          <cell r="A236">
            <v>431352149</v>
          </cell>
          <cell r="B236" t="str">
            <v>431-35-2149</v>
          </cell>
          <cell r="C236">
            <v>2881.1400000000003</v>
          </cell>
          <cell r="D236">
            <v>2922.92</v>
          </cell>
          <cell r="E236">
            <v>2922.92</v>
          </cell>
          <cell r="F236">
            <v>2922.92</v>
          </cell>
          <cell r="G236">
            <v>4384.38</v>
          </cell>
          <cell r="H236">
            <v>2928.44</v>
          </cell>
          <cell r="I236">
            <v>2928.44</v>
          </cell>
          <cell r="J236">
            <v>2928.44</v>
          </cell>
          <cell r="K236">
            <v>2928.44</v>
          </cell>
          <cell r="L236">
            <v>4392.66</v>
          </cell>
          <cell r="M236">
            <v>2928.44</v>
          </cell>
          <cell r="N236">
            <v>2928.44</v>
          </cell>
          <cell r="O236">
            <v>2928.44</v>
          </cell>
          <cell r="P236">
            <v>2928.44</v>
          </cell>
          <cell r="Q236">
            <v>2928.44</v>
          </cell>
          <cell r="R236">
            <v>4392.66</v>
          </cell>
          <cell r="S236">
            <v>2928.44</v>
          </cell>
          <cell r="T236">
            <v>2934</v>
          </cell>
          <cell r="U236">
            <v>2934</v>
          </cell>
          <cell r="V236">
            <v>2934</v>
          </cell>
          <cell r="W236">
            <v>2934</v>
          </cell>
          <cell r="X236">
            <v>4401</v>
          </cell>
          <cell r="Y236">
            <v>2934</v>
          </cell>
          <cell r="Z236">
            <v>2934</v>
          </cell>
          <cell r="AA236">
            <v>2989.92</v>
          </cell>
          <cell r="AB236">
            <v>3045.84</v>
          </cell>
          <cell r="AC236">
            <v>3045.84</v>
          </cell>
          <cell r="AD236">
            <v>4568.76</v>
          </cell>
          <cell r="AE236">
            <v>3045.84</v>
          </cell>
          <cell r="AF236">
            <v>3051.36</v>
          </cell>
          <cell r="AG236">
            <v>3051.36</v>
          </cell>
          <cell r="AH236">
            <v>3051.36</v>
          </cell>
          <cell r="AI236">
            <v>4577.04</v>
          </cell>
          <cell r="AJ236">
            <v>3051.36</v>
          </cell>
          <cell r="AK236">
            <v>3051.36</v>
          </cell>
          <cell r="AL236">
            <v>3051.36</v>
          </cell>
          <cell r="AM236">
            <v>3051.36</v>
          </cell>
          <cell r="AN236">
            <v>3140.72</v>
          </cell>
          <cell r="AO236">
            <v>4711.08</v>
          </cell>
          <cell r="AP236">
            <v>3140.72</v>
          </cell>
          <cell r="AQ236">
            <v>3140.72</v>
          </cell>
          <cell r="AR236">
            <v>3146.24</v>
          </cell>
          <cell r="AS236">
            <v>3146.24</v>
          </cell>
          <cell r="AT236">
            <v>4719.3599999999997</v>
          </cell>
          <cell r="AU236">
            <v>3146.24</v>
          </cell>
          <cell r="AV236">
            <v>3146.24</v>
          </cell>
          <cell r="AW236">
            <v>3146.24</v>
          </cell>
          <cell r="AX236">
            <v>3146.24</v>
          </cell>
          <cell r="AY236">
            <v>3192.2799999999997</v>
          </cell>
          <cell r="AZ236">
            <v>3238.32</v>
          </cell>
          <cell r="BA236">
            <v>5331.54</v>
          </cell>
          <cell r="BB236">
            <v>3554.36</v>
          </cell>
          <cell r="BC236">
            <v>3554.36</v>
          </cell>
          <cell r="BD236">
            <v>3559.92</v>
          </cell>
          <cell r="BE236">
            <v>3559.92</v>
          </cell>
          <cell r="BF236">
            <v>5426.76</v>
          </cell>
          <cell r="BG236">
            <v>3733.68</v>
          </cell>
          <cell r="BH236">
            <v>3733.68</v>
          </cell>
          <cell r="BI236">
            <v>3733.68</v>
          </cell>
          <cell r="BJ236">
            <v>3733.68</v>
          </cell>
          <cell r="BK236">
            <v>60</v>
          </cell>
          <cell r="BL236">
            <v>115860.61999999998</v>
          </cell>
          <cell r="BM236">
            <v>116078.41999999998</v>
          </cell>
          <cell r="BN236">
            <v>117866.57999999999</v>
          </cell>
          <cell r="BO236">
            <v>118084.37999999999</v>
          </cell>
          <cell r="BP236">
            <v>116840.71999999999</v>
          </cell>
          <cell r="BQ236">
            <v>117058.51999999999</v>
          </cell>
          <cell r="BR236">
            <v>117276.31999999999</v>
          </cell>
          <cell r="BS236">
            <v>119067.24</v>
          </cell>
          <cell r="BT236">
            <v>119285.04000000002</v>
          </cell>
          <cell r="BU236">
            <v>118038.62000000002</v>
          </cell>
          <cell r="BV236">
            <v>118256.42000000003</v>
          </cell>
          <cell r="BW236">
            <v>118474.22000000003</v>
          </cell>
          <cell r="BX236">
            <v>118738.06000000004</v>
          </cell>
          <cell r="BY236">
            <v>119047.94000000005</v>
          </cell>
          <cell r="BZ236">
            <v>121451.04000000004</v>
          </cell>
          <cell r="CA236">
            <v>120612.74000000003</v>
          </cell>
          <cell r="CB236">
            <v>121238.66000000003</v>
          </cell>
          <cell r="CC236">
            <v>121864.58000000003</v>
          </cell>
          <cell r="CD236">
            <v>122490.50000000003</v>
          </cell>
          <cell r="CE236">
            <v>124983.26000000002</v>
          </cell>
          <cell r="CF236">
            <v>125782.94000000002</v>
          </cell>
          <cell r="CG236">
            <v>125115.62000000001</v>
          </cell>
          <cell r="CH236">
            <v>125915.3</v>
          </cell>
          <cell r="CI236">
            <v>126714.97999999998</v>
          </cell>
          <cell r="CJ236">
            <v>126714.97999999998</v>
          </cell>
        </row>
        <row r="237">
          <cell r="A237">
            <v>431356183</v>
          </cell>
          <cell r="B237" t="str">
            <v>431-35-6183</v>
          </cell>
          <cell r="C237">
            <v>3501.2200000000003</v>
          </cell>
          <cell r="D237">
            <v>3554.44</v>
          </cell>
          <cell r="E237">
            <v>3554.44</v>
          </cell>
          <cell r="F237">
            <v>3554.44</v>
          </cell>
          <cell r="G237">
            <v>5331.66</v>
          </cell>
          <cell r="H237">
            <v>3554.44</v>
          </cell>
          <cell r="I237">
            <v>3554.44</v>
          </cell>
          <cell r="J237">
            <v>3554.44</v>
          </cell>
          <cell r="K237">
            <v>3554.44</v>
          </cell>
          <cell r="L237">
            <v>5331.66</v>
          </cell>
          <cell r="M237">
            <v>3554.44</v>
          </cell>
          <cell r="N237">
            <v>3554.44</v>
          </cell>
          <cell r="O237">
            <v>3557.2200000000003</v>
          </cell>
          <cell r="P237">
            <v>3560</v>
          </cell>
          <cell r="Q237">
            <v>3560</v>
          </cell>
          <cell r="R237">
            <v>5340</v>
          </cell>
          <cell r="S237">
            <v>3560</v>
          </cell>
          <cell r="T237">
            <v>3560</v>
          </cell>
          <cell r="U237">
            <v>3560</v>
          </cell>
          <cell r="V237">
            <v>3560</v>
          </cell>
          <cell r="W237">
            <v>3560</v>
          </cell>
          <cell r="X237">
            <v>5340</v>
          </cell>
          <cell r="Y237">
            <v>3560</v>
          </cell>
          <cell r="Z237">
            <v>3560</v>
          </cell>
          <cell r="AA237">
            <v>3636.38</v>
          </cell>
          <cell r="AB237">
            <v>3712.76</v>
          </cell>
          <cell r="AC237">
            <v>3712.76</v>
          </cell>
          <cell r="AD237">
            <v>5569.14</v>
          </cell>
          <cell r="AE237">
            <v>3712.76</v>
          </cell>
          <cell r="AF237">
            <v>3712.76</v>
          </cell>
          <cell r="AG237">
            <v>3712.76</v>
          </cell>
          <cell r="AH237">
            <v>3712.76</v>
          </cell>
          <cell r="AI237">
            <v>5569.14</v>
          </cell>
          <cell r="AJ237">
            <v>3803.09</v>
          </cell>
          <cell r="AK237">
            <v>3712.76</v>
          </cell>
          <cell r="AL237">
            <v>3712.76</v>
          </cell>
          <cell r="AM237">
            <v>3715.54</v>
          </cell>
          <cell r="AN237">
            <v>3826.68</v>
          </cell>
          <cell r="AO237">
            <v>5740.0199999999995</v>
          </cell>
          <cell r="AP237">
            <v>3826.68</v>
          </cell>
          <cell r="AQ237">
            <v>3826.68</v>
          </cell>
          <cell r="AR237">
            <v>3826.68</v>
          </cell>
          <cell r="AS237">
            <v>3826.68</v>
          </cell>
          <cell r="AT237">
            <v>5740.0199999999995</v>
          </cell>
          <cell r="AU237">
            <v>3826.68</v>
          </cell>
          <cell r="AV237">
            <v>3826.68</v>
          </cell>
          <cell r="AW237">
            <v>3826.68</v>
          </cell>
          <cell r="AX237">
            <v>3826.68</v>
          </cell>
          <cell r="AY237">
            <v>3892.52</v>
          </cell>
          <cell r="AZ237">
            <v>3958.36</v>
          </cell>
          <cell r="BA237">
            <v>5937.54</v>
          </cell>
          <cell r="BB237">
            <v>3958.36</v>
          </cell>
          <cell r="BC237">
            <v>3958.36</v>
          </cell>
          <cell r="BD237">
            <v>3958.36</v>
          </cell>
          <cell r="BE237">
            <v>3958.36</v>
          </cell>
          <cell r="BF237">
            <v>5937.54</v>
          </cell>
          <cell r="BG237">
            <v>3958.36</v>
          </cell>
          <cell r="BH237">
            <v>3958.3599999999997</v>
          </cell>
          <cell r="BI237">
            <v>3958.36</v>
          </cell>
          <cell r="BJ237">
            <v>3958.36</v>
          </cell>
          <cell r="BK237">
            <v>60</v>
          </cell>
          <cell r="BL237">
            <v>140925.87</v>
          </cell>
          <cell r="BM237">
            <v>141198.10999999996</v>
          </cell>
          <cell r="BN237">
            <v>143383.68999999994</v>
          </cell>
          <cell r="BO237">
            <v>143655.92999999993</v>
          </cell>
          <cell r="BP237">
            <v>142150.94999999992</v>
          </cell>
          <cell r="BQ237">
            <v>142423.18999999994</v>
          </cell>
          <cell r="BR237">
            <v>142695.42999999993</v>
          </cell>
          <cell r="BS237">
            <v>144881.00999999992</v>
          </cell>
          <cell r="BT237">
            <v>145153.24999999991</v>
          </cell>
          <cell r="BU237">
            <v>143648.2699999999</v>
          </cell>
          <cell r="BV237">
            <v>143920.50999999992</v>
          </cell>
          <cell r="BW237">
            <v>144192.74999999991</v>
          </cell>
          <cell r="BX237">
            <v>144528.0499999999</v>
          </cell>
          <cell r="BY237">
            <v>144926.40999999992</v>
          </cell>
          <cell r="BZ237">
            <v>147303.94999999992</v>
          </cell>
          <cell r="CA237">
            <v>145922.30999999991</v>
          </cell>
          <cell r="CB237">
            <v>146320.66999999993</v>
          </cell>
          <cell r="CC237">
            <v>146719.02999999991</v>
          </cell>
          <cell r="CD237">
            <v>147117.3899999999</v>
          </cell>
          <cell r="CE237">
            <v>149494.92999999991</v>
          </cell>
          <cell r="CF237">
            <v>149893.28999999992</v>
          </cell>
          <cell r="CG237">
            <v>148511.64999999994</v>
          </cell>
          <cell r="CH237">
            <v>148910.00999999992</v>
          </cell>
          <cell r="CI237">
            <v>149308.36999999991</v>
          </cell>
          <cell r="CJ237">
            <v>149893.28999999992</v>
          </cell>
        </row>
        <row r="238">
          <cell r="A238">
            <v>431356517</v>
          </cell>
          <cell r="B238" t="str">
            <v>431-35-6517</v>
          </cell>
          <cell r="C238">
            <v>4107.3599999999997</v>
          </cell>
          <cell r="D238">
            <v>4166.24</v>
          </cell>
          <cell r="E238">
            <v>4166.24</v>
          </cell>
          <cell r="F238">
            <v>4166.24</v>
          </cell>
          <cell r="G238">
            <v>6249.36</v>
          </cell>
          <cell r="H238">
            <v>4166.24</v>
          </cell>
          <cell r="I238">
            <v>4166.24</v>
          </cell>
          <cell r="J238">
            <v>4166.24</v>
          </cell>
          <cell r="K238">
            <v>4170.41</v>
          </cell>
          <cell r="L238">
            <v>6257.7000000000007</v>
          </cell>
          <cell r="M238">
            <v>4171.8</v>
          </cell>
          <cell r="N238">
            <v>4171.8</v>
          </cell>
          <cell r="O238">
            <v>4171.8</v>
          </cell>
          <cell r="P238">
            <v>4171.8</v>
          </cell>
          <cell r="Q238">
            <v>4171.8</v>
          </cell>
          <cell r="R238">
            <v>6257.7000000000007</v>
          </cell>
          <cell r="S238">
            <v>4171.8</v>
          </cell>
          <cell r="T238">
            <v>4171.8</v>
          </cell>
          <cell r="U238">
            <v>4171.8</v>
          </cell>
          <cell r="V238">
            <v>4171.8</v>
          </cell>
          <cell r="W238">
            <v>4175.9400000000005</v>
          </cell>
          <cell r="X238">
            <v>6265.98</v>
          </cell>
          <cell r="Y238">
            <v>4177.32</v>
          </cell>
          <cell r="Z238">
            <v>4177.32</v>
          </cell>
          <cell r="AA238">
            <v>4268.28</v>
          </cell>
          <cell r="AB238">
            <v>4359.24</v>
          </cell>
          <cell r="AC238">
            <v>4359.24</v>
          </cell>
          <cell r="AD238">
            <v>6538.86</v>
          </cell>
          <cell r="AE238">
            <v>4359.24</v>
          </cell>
          <cell r="AF238">
            <v>4359.24</v>
          </cell>
          <cell r="AG238">
            <v>4359.24</v>
          </cell>
          <cell r="AH238">
            <v>4359.24</v>
          </cell>
          <cell r="AI238">
            <v>6545.8099999999995</v>
          </cell>
          <cell r="AJ238">
            <v>4414.8</v>
          </cell>
          <cell r="AK238">
            <v>4364.8</v>
          </cell>
          <cell r="AL238">
            <v>4364.8</v>
          </cell>
          <cell r="AM238">
            <v>4364.8</v>
          </cell>
          <cell r="AN238">
            <v>4491.5600000000004</v>
          </cell>
          <cell r="AO238">
            <v>6737.34</v>
          </cell>
          <cell r="AP238">
            <v>4491.5600000000004</v>
          </cell>
          <cell r="AQ238">
            <v>4491.5600000000004</v>
          </cell>
          <cell r="AR238">
            <v>4491.5600000000004</v>
          </cell>
          <cell r="AS238">
            <v>4491.5600000000004</v>
          </cell>
          <cell r="AT238">
            <v>6738.72</v>
          </cell>
          <cell r="AU238">
            <v>4497.08</v>
          </cell>
          <cell r="AV238">
            <v>4497.08</v>
          </cell>
          <cell r="AW238">
            <v>4497.08</v>
          </cell>
          <cell r="AX238">
            <v>4497.08</v>
          </cell>
          <cell r="AY238">
            <v>4570.08</v>
          </cell>
          <cell r="AZ238">
            <v>4643.08</v>
          </cell>
          <cell r="BA238">
            <v>6964.62</v>
          </cell>
          <cell r="BB238">
            <v>4643.08</v>
          </cell>
          <cell r="BC238">
            <v>4643.08</v>
          </cell>
          <cell r="BD238">
            <v>4643.08</v>
          </cell>
          <cell r="BE238">
            <v>4643.08</v>
          </cell>
          <cell r="BF238">
            <v>6966</v>
          </cell>
          <cell r="BG238">
            <v>4648.6000000000004</v>
          </cell>
          <cell r="BH238">
            <v>4648.6000000000004</v>
          </cell>
          <cell r="BI238">
            <v>4648.6000000000004</v>
          </cell>
          <cell r="BJ238">
            <v>4648.6000000000004</v>
          </cell>
          <cell r="BK238">
            <v>60</v>
          </cell>
          <cell r="BL238">
            <v>165292.95999999996</v>
          </cell>
          <cell r="BM238">
            <v>165618.28</v>
          </cell>
          <cell r="BN238">
            <v>168189.38</v>
          </cell>
          <cell r="BO238">
            <v>168514.7</v>
          </cell>
          <cell r="BP238">
            <v>166756.9</v>
          </cell>
          <cell r="BQ238">
            <v>167082.22</v>
          </cell>
          <cell r="BR238">
            <v>167407.54000000004</v>
          </cell>
          <cell r="BS238">
            <v>169980.02000000002</v>
          </cell>
          <cell r="BT238">
            <v>170306.69000000003</v>
          </cell>
          <cell r="BU238">
            <v>168546.07</v>
          </cell>
          <cell r="BV238">
            <v>168871.35</v>
          </cell>
          <cell r="BW238">
            <v>169196.62999999998</v>
          </cell>
          <cell r="BX238">
            <v>169594.90999999995</v>
          </cell>
          <cell r="BY238">
            <v>170066.18999999994</v>
          </cell>
          <cell r="BZ238">
            <v>172859.00999999992</v>
          </cell>
          <cell r="CA238">
            <v>171244.3899999999</v>
          </cell>
          <cell r="CB238">
            <v>171715.6699999999</v>
          </cell>
          <cell r="CC238">
            <v>172186.9499999999</v>
          </cell>
          <cell r="CD238">
            <v>172658.22999999989</v>
          </cell>
          <cell r="CE238">
            <v>175452.42999999991</v>
          </cell>
          <cell r="CF238">
            <v>175925.08999999991</v>
          </cell>
          <cell r="CG238">
            <v>174307.70999999993</v>
          </cell>
          <cell r="CH238">
            <v>174778.98999999996</v>
          </cell>
          <cell r="CI238">
            <v>175250.27</v>
          </cell>
          <cell r="CJ238">
            <v>175925.08999999991</v>
          </cell>
        </row>
        <row r="239">
          <cell r="A239">
            <v>431356622</v>
          </cell>
          <cell r="B239" t="str">
            <v>431-35-6622</v>
          </cell>
          <cell r="C239">
            <v>4053.12</v>
          </cell>
          <cell r="D239">
            <v>4111.32</v>
          </cell>
          <cell r="E239">
            <v>4116.84</v>
          </cell>
          <cell r="F239">
            <v>4116.84</v>
          </cell>
          <cell r="G239">
            <v>6175.26</v>
          </cell>
          <cell r="H239">
            <v>4116.84</v>
          </cell>
          <cell r="I239">
            <v>4116.84</v>
          </cell>
          <cell r="J239">
            <v>4116.84</v>
          </cell>
          <cell r="K239">
            <v>4116.84</v>
          </cell>
          <cell r="L239">
            <v>6175.26</v>
          </cell>
          <cell r="M239">
            <v>4116.84</v>
          </cell>
          <cell r="N239">
            <v>4116.84</v>
          </cell>
          <cell r="O239">
            <v>4116.84</v>
          </cell>
          <cell r="P239">
            <v>4116.84</v>
          </cell>
          <cell r="Q239">
            <v>4122.3999999999996</v>
          </cell>
          <cell r="R239">
            <v>6183.5999999999995</v>
          </cell>
          <cell r="S239">
            <v>4122.3999999999996</v>
          </cell>
          <cell r="T239">
            <v>4122.3999999999996</v>
          </cell>
          <cell r="U239">
            <v>4122.3999999999996</v>
          </cell>
          <cell r="V239">
            <v>4122.3999999999996</v>
          </cell>
          <cell r="W239">
            <v>4122.3999999999996</v>
          </cell>
          <cell r="X239">
            <v>6183.5999999999995</v>
          </cell>
          <cell r="Y239">
            <v>4122.3999999999996</v>
          </cell>
          <cell r="Z239">
            <v>4122.3999999999996</v>
          </cell>
          <cell r="AA239">
            <v>4202.28</v>
          </cell>
          <cell r="AB239">
            <v>4282.16</v>
          </cell>
          <cell r="AC239">
            <v>4287.68</v>
          </cell>
          <cell r="AD239">
            <v>6431.52</v>
          </cell>
          <cell r="AE239">
            <v>4287.68</v>
          </cell>
          <cell r="AF239">
            <v>4287.68</v>
          </cell>
          <cell r="AG239">
            <v>4287.68</v>
          </cell>
          <cell r="AH239">
            <v>4287.68</v>
          </cell>
          <cell r="AI239">
            <v>6431.52</v>
          </cell>
          <cell r="AJ239">
            <v>4287.68</v>
          </cell>
          <cell r="AK239">
            <v>4287.68</v>
          </cell>
          <cell r="AL239">
            <v>4287.68</v>
          </cell>
          <cell r="AM239">
            <v>4287.68</v>
          </cell>
          <cell r="AN239">
            <v>4412.32</v>
          </cell>
          <cell r="AO239">
            <v>6626.82</v>
          </cell>
          <cell r="AP239">
            <v>4417.88</v>
          </cell>
          <cell r="AQ239">
            <v>4417.88</v>
          </cell>
          <cell r="AR239">
            <v>4417.88</v>
          </cell>
          <cell r="AS239">
            <v>4417.88</v>
          </cell>
          <cell r="AT239">
            <v>6626.82</v>
          </cell>
          <cell r="AU239">
            <v>4417.88</v>
          </cell>
          <cell r="AV239">
            <v>4417.88</v>
          </cell>
          <cell r="AW239">
            <v>4417.88</v>
          </cell>
          <cell r="AX239">
            <v>4417.88</v>
          </cell>
          <cell r="AY239">
            <v>4482.0599999999995</v>
          </cell>
          <cell r="AZ239">
            <v>2783.12</v>
          </cell>
          <cell r="BA239">
            <v>3742.1800000000003</v>
          </cell>
          <cell r="BB239">
            <v>4551.76</v>
          </cell>
          <cell r="BC239">
            <v>4551.76</v>
          </cell>
          <cell r="BD239">
            <v>4551.76</v>
          </cell>
          <cell r="BE239">
            <v>4551.76</v>
          </cell>
          <cell r="BF239">
            <v>6827.64</v>
          </cell>
          <cell r="BG239">
            <v>4551.76</v>
          </cell>
          <cell r="BH239">
            <v>4551.76</v>
          </cell>
          <cell r="BI239">
            <v>4551.76</v>
          </cell>
          <cell r="BJ239">
            <v>4551.76</v>
          </cell>
          <cell r="BK239">
            <v>60</v>
          </cell>
          <cell r="BL239">
            <v>162913.2399999999</v>
          </cell>
          <cell r="BM239">
            <v>163214.2399999999</v>
          </cell>
          <cell r="BN239">
            <v>165724.21999999994</v>
          </cell>
          <cell r="BO239">
            <v>166025.25999999995</v>
          </cell>
          <cell r="BP239">
            <v>164267.88</v>
          </cell>
          <cell r="BQ239">
            <v>164568.92000000001</v>
          </cell>
          <cell r="BR239">
            <v>164869.96000000002</v>
          </cell>
          <cell r="BS239">
            <v>167379.94000000003</v>
          </cell>
          <cell r="BT239">
            <v>167680.98000000004</v>
          </cell>
          <cell r="BU239">
            <v>165923.60000000003</v>
          </cell>
          <cell r="BV239">
            <v>166224.64000000004</v>
          </cell>
          <cell r="BW239">
            <v>166525.68000000005</v>
          </cell>
          <cell r="BX239">
            <v>166890.90000000002</v>
          </cell>
          <cell r="BY239">
            <v>165557.18000000002</v>
          </cell>
          <cell r="BZ239">
            <v>165176.96000000002</v>
          </cell>
          <cell r="CA239">
            <v>163545.12000000002</v>
          </cell>
          <cell r="CB239">
            <v>163974.48000000004</v>
          </cell>
          <cell r="CC239">
            <v>164403.84000000005</v>
          </cell>
          <cell r="CD239">
            <v>164833.20000000007</v>
          </cell>
          <cell r="CE239">
            <v>167538.44000000009</v>
          </cell>
          <cell r="CF239">
            <v>167967.8000000001</v>
          </cell>
          <cell r="CG239">
            <v>166335.96000000011</v>
          </cell>
          <cell r="CH239">
            <v>166765.32000000012</v>
          </cell>
          <cell r="CI239">
            <v>167194.68000000008</v>
          </cell>
          <cell r="CJ239">
            <v>167967.8000000001</v>
          </cell>
        </row>
        <row r="240">
          <cell r="A240">
            <v>431375004</v>
          </cell>
          <cell r="B240" t="str">
            <v>431-37-5004</v>
          </cell>
          <cell r="C240">
            <v>2824.6400000000003</v>
          </cell>
          <cell r="D240">
            <v>2864.32</v>
          </cell>
          <cell r="E240">
            <v>2864.32</v>
          </cell>
          <cell r="F240">
            <v>2864.32</v>
          </cell>
          <cell r="G240">
            <v>4296.4800000000005</v>
          </cell>
          <cell r="H240">
            <v>2869.84</v>
          </cell>
          <cell r="I240">
            <v>2869.84</v>
          </cell>
          <cell r="J240">
            <v>2869.84</v>
          </cell>
          <cell r="K240">
            <v>2869.84</v>
          </cell>
          <cell r="L240">
            <v>4304.76</v>
          </cell>
          <cell r="M240">
            <v>2869.84</v>
          </cell>
          <cell r="N240">
            <v>2869.84</v>
          </cell>
          <cell r="O240">
            <v>2869.84</v>
          </cell>
          <cell r="P240">
            <v>2869.84</v>
          </cell>
          <cell r="Q240">
            <v>2869.84</v>
          </cell>
          <cell r="R240">
            <v>4304.76</v>
          </cell>
          <cell r="S240">
            <v>2869.84</v>
          </cell>
          <cell r="T240">
            <v>2875.36</v>
          </cell>
          <cell r="U240">
            <v>2875.36</v>
          </cell>
          <cell r="V240">
            <v>2875.36</v>
          </cell>
          <cell r="W240">
            <v>2875.36</v>
          </cell>
          <cell r="X240">
            <v>4313.04</v>
          </cell>
          <cell r="Y240">
            <v>2875.36</v>
          </cell>
          <cell r="Z240">
            <v>2875.36</v>
          </cell>
          <cell r="AA240">
            <v>2929.88</v>
          </cell>
          <cell r="AB240">
            <v>2984.4</v>
          </cell>
          <cell r="AC240">
            <v>2984.4</v>
          </cell>
          <cell r="AD240">
            <v>4476.6000000000004</v>
          </cell>
          <cell r="AE240">
            <v>2984.4</v>
          </cell>
          <cell r="AF240">
            <v>2989.96</v>
          </cell>
          <cell r="AG240">
            <v>2989.96</v>
          </cell>
          <cell r="AH240">
            <v>2989.96</v>
          </cell>
          <cell r="AI240">
            <v>4484.9400000000005</v>
          </cell>
          <cell r="AJ240">
            <v>2989.96</v>
          </cell>
          <cell r="AK240">
            <v>2989.96</v>
          </cell>
          <cell r="AL240">
            <v>2989.96</v>
          </cell>
          <cell r="AM240">
            <v>2989.96</v>
          </cell>
          <cell r="AN240">
            <v>3075</v>
          </cell>
          <cell r="AO240">
            <v>4612.5</v>
          </cell>
          <cell r="AP240">
            <v>3075</v>
          </cell>
          <cell r="AQ240">
            <v>3075</v>
          </cell>
          <cell r="AR240">
            <v>3080.52</v>
          </cell>
          <cell r="AS240">
            <v>3080.52</v>
          </cell>
          <cell r="AT240">
            <v>4620.78</v>
          </cell>
          <cell r="AU240">
            <v>3080.52</v>
          </cell>
          <cell r="AV240">
            <v>3080.52</v>
          </cell>
          <cell r="AW240">
            <v>3080.52</v>
          </cell>
          <cell r="AX240">
            <v>3080.52</v>
          </cell>
          <cell r="AY240">
            <v>3124.3199999999997</v>
          </cell>
          <cell r="AZ240">
            <v>3168.12</v>
          </cell>
          <cell r="BA240">
            <v>4752.18</v>
          </cell>
          <cell r="BB240">
            <v>3168.12</v>
          </cell>
          <cell r="BC240">
            <v>3168.12</v>
          </cell>
          <cell r="BD240">
            <v>3173.68</v>
          </cell>
          <cell r="BE240">
            <v>3173.68</v>
          </cell>
          <cell r="BF240">
            <v>4760.5199999999995</v>
          </cell>
          <cell r="BG240">
            <v>3173.68</v>
          </cell>
          <cell r="BH240">
            <v>3173.6800000000003</v>
          </cell>
          <cell r="BI240">
            <v>3173.68</v>
          </cell>
          <cell r="BJ240">
            <v>3173.68</v>
          </cell>
          <cell r="BK240">
            <v>60</v>
          </cell>
          <cell r="BL240">
            <v>113536.90000000004</v>
          </cell>
          <cell r="BM240">
            <v>113747.58000000003</v>
          </cell>
          <cell r="BN240">
            <v>115495.76000000005</v>
          </cell>
          <cell r="BO240">
            <v>115706.44000000005</v>
          </cell>
          <cell r="BP240">
            <v>114484.96000000005</v>
          </cell>
          <cell r="BQ240">
            <v>114695.64000000006</v>
          </cell>
          <cell r="BR240">
            <v>114906.32000000005</v>
          </cell>
          <cell r="BS240">
            <v>116657.26000000005</v>
          </cell>
          <cell r="BT240">
            <v>116867.94000000006</v>
          </cell>
          <cell r="BU240">
            <v>115643.70000000004</v>
          </cell>
          <cell r="BV240">
            <v>115854.38000000005</v>
          </cell>
          <cell r="BW240">
            <v>116065.06000000004</v>
          </cell>
          <cell r="BX240">
            <v>116319.54000000004</v>
          </cell>
          <cell r="BY240">
            <v>116617.82000000004</v>
          </cell>
          <cell r="BZ240">
            <v>118500.16000000003</v>
          </cell>
          <cell r="CA240">
            <v>117363.52000000002</v>
          </cell>
          <cell r="CB240">
            <v>117661.80000000002</v>
          </cell>
          <cell r="CC240">
            <v>117960.12</v>
          </cell>
          <cell r="CD240">
            <v>118258.44</v>
          </cell>
          <cell r="CE240">
            <v>120143.59999999999</v>
          </cell>
          <cell r="CF240">
            <v>120441.92</v>
          </cell>
          <cell r="CG240">
            <v>119302.55999999997</v>
          </cell>
          <cell r="CH240">
            <v>119600.87999999998</v>
          </cell>
          <cell r="CI240">
            <v>119899.19999999995</v>
          </cell>
          <cell r="CJ240">
            <v>120441.92</v>
          </cell>
        </row>
        <row r="241">
          <cell r="A241">
            <v>431398131</v>
          </cell>
          <cell r="B241" t="str">
            <v>431-39-8131</v>
          </cell>
          <cell r="C241">
            <v>2415.96</v>
          </cell>
          <cell r="D241">
            <v>2454.44</v>
          </cell>
          <cell r="E241">
            <v>2454.44</v>
          </cell>
          <cell r="F241">
            <v>2454.44</v>
          </cell>
          <cell r="G241">
            <v>3681.66</v>
          </cell>
          <cell r="H241">
            <v>2454.44</v>
          </cell>
          <cell r="I241">
            <v>2454.44</v>
          </cell>
          <cell r="J241">
            <v>2455.83</v>
          </cell>
          <cell r="K241">
            <v>2460</v>
          </cell>
          <cell r="L241">
            <v>3690</v>
          </cell>
          <cell r="M241">
            <v>2460</v>
          </cell>
          <cell r="N241">
            <v>2460</v>
          </cell>
          <cell r="O241">
            <v>2460</v>
          </cell>
          <cell r="P241">
            <v>2460</v>
          </cell>
          <cell r="Q241">
            <v>2460</v>
          </cell>
          <cell r="R241">
            <v>3690</v>
          </cell>
          <cell r="S241">
            <v>2460</v>
          </cell>
          <cell r="T241">
            <v>2460</v>
          </cell>
          <cell r="U241">
            <v>2460</v>
          </cell>
          <cell r="V241">
            <v>2461.38</v>
          </cell>
          <cell r="W241">
            <v>2465.52</v>
          </cell>
          <cell r="X241">
            <v>3698.2799999999997</v>
          </cell>
          <cell r="Y241">
            <v>2465.52</v>
          </cell>
          <cell r="Z241">
            <v>2465.52</v>
          </cell>
          <cell r="AA241">
            <v>2513.84</v>
          </cell>
          <cell r="AB241">
            <v>2562.16</v>
          </cell>
          <cell r="AC241">
            <v>2562.16</v>
          </cell>
          <cell r="AD241">
            <v>3843.24</v>
          </cell>
          <cell r="AE241">
            <v>2562.16</v>
          </cell>
          <cell r="AF241">
            <v>2562.16</v>
          </cell>
          <cell r="AG241">
            <v>2562.16</v>
          </cell>
          <cell r="AH241">
            <v>2563.5500000000002</v>
          </cell>
          <cell r="AI241">
            <v>3851.58</v>
          </cell>
          <cell r="AJ241">
            <v>2567.7199999999998</v>
          </cell>
          <cell r="AK241">
            <v>2747.72</v>
          </cell>
          <cell r="AL241">
            <v>2747.72</v>
          </cell>
          <cell r="AM241">
            <v>2747.72</v>
          </cell>
          <cell r="AN241">
            <v>2828.48</v>
          </cell>
          <cell r="AO241">
            <v>4242.72</v>
          </cell>
          <cell r="AP241">
            <v>2828.48</v>
          </cell>
          <cell r="AQ241">
            <v>2828.48</v>
          </cell>
          <cell r="AR241">
            <v>2828.48</v>
          </cell>
          <cell r="AS241">
            <v>2828.48</v>
          </cell>
          <cell r="AT241">
            <v>4246.8599999999997</v>
          </cell>
          <cell r="AU241">
            <v>2834</v>
          </cell>
          <cell r="AV241">
            <v>2834</v>
          </cell>
          <cell r="AW241">
            <v>2834</v>
          </cell>
          <cell r="AX241">
            <v>2834</v>
          </cell>
          <cell r="AY241">
            <v>2875.58</v>
          </cell>
          <cell r="AZ241">
            <v>2917.16</v>
          </cell>
          <cell r="BA241">
            <v>4375.74</v>
          </cell>
          <cell r="BB241">
            <v>2917.16</v>
          </cell>
          <cell r="BC241">
            <v>2917.16</v>
          </cell>
          <cell r="BD241">
            <v>2917.16</v>
          </cell>
          <cell r="BE241">
            <v>2917.16</v>
          </cell>
          <cell r="BF241">
            <v>4379.91</v>
          </cell>
          <cell r="BG241">
            <v>2922.72</v>
          </cell>
          <cell r="BH241">
            <v>2922.7200000000003</v>
          </cell>
          <cell r="BI241">
            <v>2922.72</v>
          </cell>
          <cell r="BJ241">
            <v>2922.72</v>
          </cell>
          <cell r="BK241">
            <v>60</v>
          </cell>
          <cell r="BL241">
            <v>97879.800000000017</v>
          </cell>
          <cell r="BM241">
            <v>98253.840000000011</v>
          </cell>
          <cell r="BN241">
            <v>100042.12000000001</v>
          </cell>
          <cell r="BO241">
            <v>100416.16000000002</v>
          </cell>
          <cell r="BP241">
            <v>99562.98</v>
          </cell>
          <cell r="BQ241">
            <v>99937.01999999999</v>
          </cell>
          <cell r="BR241">
            <v>100311.05999999998</v>
          </cell>
          <cell r="BS241">
            <v>102102.09</v>
          </cell>
          <cell r="BT241">
            <v>102476.09</v>
          </cell>
          <cell r="BU241">
            <v>101620.09</v>
          </cell>
          <cell r="BV241">
            <v>101994.09</v>
          </cell>
          <cell r="BW241">
            <v>102368.09</v>
          </cell>
          <cell r="BX241">
            <v>102783.67</v>
          </cell>
          <cell r="BY241">
            <v>103240.83</v>
          </cell>
          <cell r="BZ241">
            <v>105156.57</v>
          </cell>
          <cell r="CA241">
            <v>104383.73000000003</v>
          </cell>
          <cell r="CB241">
            <v>104840.89000000003</v>
          </cell>
          <cell r="CC241">
            <v>105298.05000000005</v>
          </cell>
          <cell r="CD241">
            <v>105755.21000000005</v>
          </cell>
          <cell r="CE241">
            <v>107673.74000000005</v>
          </cell>
          <cell r="CF241">
            <v>108130.94000000005</v>
          </cell>
          <cell r="CG241">
            <v>107355.38000000006</v>
          </cell>
          <cell r="CH241">
            <v>107812.58000000005</v>
          </cell>
          <cell r="CI241">
            <v>108269.78000000006</v>
          </cell>
          <cell r="CJ241">
            <v>108269.78000000006</v>
          </cell>
        </row>
        <row r="242">
          <cell r="A242">
            <v>431410776</v>
          </cell>
          <cell r="B242" t="str">
            <v>431-41-0776</v>
          </cell>
          <cell r="C242">
            <v>2736.7799999999997</v>
          </cell>
          <cell r="D242">
            <v>2777</v>
          </cell>
          <cell r="E242">
            <v>2777</v>
          </cell>
          <cell r="F242">
            <v>2777</v>
          </cell>
          <cell r="G242">
            <v>4165.5</v>
          </cell>
          <cell r="H242">
            <v>2777</v>
          </cell>
          <cell r="I242">
            <v>2856.21</v>
          </cell>
          <cell r="J242">
            <v>3093.84</v>
          </cell>
          <cell r="K242">
            <v>3097.56</v>
          </cell>
          <cell r="L242">
            <v>4646.34</v>
          </cell>
          <cell r="M242">
            <v>3097.56</v>
          </cell>
          <cell r="N242">
            <v>3097.56</v>
          </cell>
          <cell r="O242">
            <v>3097.56</v>
          </cell>
          <cell r="P242">
            <v>3097.56</v>
          </cell>
          <cell r="Q242">
            <v>3097.56</v>
          </cell>
          <cell r="R242">
            <v>4646.34</v>
          </cell>
          <cell r="S242">
            <v>3097.56</v>
          </cell>
          <cell r="T242">
            <v>3097.56</v>
          </cell>
          <cell r="U242">
            <v>3097.56</v>
          </cell>
          <cell r="V242">
            <v>3097.56</v>
          </cell>
          <cell r="W242">
            <v>3112.32</v>
          </cell>
          <cell r="X242">
            <v>4668.4800000000005</v>
          </cell>
          <cell r="Y242">
            <v>3112.32</v>
          </cell>
          <cell r="Z242">
            <v>3112.32</v>
          </cell>
          <cell r="AA242">
            <v>3181.58</v>
          </cell>
          <cell r="AB242">
            <v>3250.84</v>
          </cell>
          <cell r="AC242">
            <v>3250.84</v>
          </cell>
          <cell r="AD242">
            <v>4876.26</v>
          </cell>
          <cell r="AE242">
            <v>3250.84</v>
          </cell>
          <cell r="AF242">
            <v>3250.84</v>
          </cell>
          <cell r="AG242">
            <v>3250.84</v>
          </cell>
          <cell r="AH242">
            <v>3250.84</v>
          </cell>
          <cell r="AI242">
            <v>4884.54</v>
          </cell>
          <cell r="AJ242">
            <v>3256.36</v>
          </cell>
          <cell r="AK242">
            <v>3256.36</v>
          </cell>
          <cell r="AL242">
            <v>3256.36</v>
          </cell>
          <cell r="AM242">
            <v>3256.36</v>
          </cell>
          <cell r="AN242">
            <v>3352.92</v>
          </cell>
          <cell r="AO242">
            <v>5029.38</v>
          </cell>
          <cell r="AP242">
            <v>3352.92</v>
          </cell>
          <cell r="AQ242">
            <v>3352.92</v>
          </cell>
          <cell r="AR242">
            <v>3352.92</v>
          </cell>
          <cell r="AS242">
            <v>3352.92</v>
          </cell>
          <cell r="AT242">
            <v>5032.16</v>
          </cell>
          <cell r="AU242">
            <v>3358.48</v>
          </cell>
          <cell r="AV242">
            <v>3358.48</v>
          </cell>
          <cell r="AW242">
            <v>3358.48</v>
          </cell>
          <cell r="AX242">
            <v>3358.48</v>
          </cell>
          <cell r="AY242">
            <v>3424.76</v>
          </cell>
          <cell r="AZ242">
            <v>3491.04</v>
          </cell>
          <cell r="BA242">
            <v>5236.5599999999995</v>
          </cell>
          <cell r="BB242">
            <v>3491.04</v>
          </cell>
          <cell r="BC242">
            <v>3491.04</v>
          </cell>
          <cell r="BD242">
            <v>3491.04</v>
          </cell>
          <cell r="BE242">
            <v>3491.04</v>
          </cell>
          <cell r="BF242">
            <v>5239.32</v>
          </cell>
          <cell r="BG242">
            <v>3496.56</v>
          </cell>
          <cell r="BH242">
            <v>3496.56</v>
          </cell>
          <cell r="BI242">
            <v>3496.56</v>
          </cell>
          <cell r="BJ242">
            <v>3496.56</v>
          </cell>
          <cell r="BK242">
            <v>60</v>
          </cell>
          <cell r="BL242">
            <v>120970.12999999998</v>
          </cell>
          <cell r="BM242">
            <v>121546.04999999997</v>
          </cell>
          <cell r="BN242">
            <v>123798.42999999998</v>
          </cell>
          <cell r="BO242">
            <v>124374.34999999996</v>
          </cell>
          <cell r="BP242">
            <v>123561.76999999996</v>
          </cell>
          <cell r="BQ242">
            <v>124137.68999999997</v>
          </cell>
          <cell r="BR242">
            <v>124634.39999999997</v>
          </cell>
          <cell r="BS242">
            <v>126572.71999999997</v>
          </cell>
          <cell r="BT242">
            <v>126833.63999999997</v>
          </cell>
          <cell r="BU242">
            <v>125545.77999999998</v>
          </cell>
          <cell r="BV242">
            <v>125806.69999999998</v>
          </cell>
          <cell r="BW242">
            <v>126067.61999999998</v>
          </cell>
          <cell r="BX242">
            <v>126394.81999999996</v>
          </cell>
          <cell r="BY242">
            <v>126788.29999999996</v>
          </cell>
          <cell r="BZ242">
            <v>128927.29999999996</v>
          </cell>
          <cell r="CA242">
            <v>127771.99999999996</v>
          </cell>
          <cell r="CB242">
            <v>128165.47999999994</v>
          </cell>
          <cell r="CC242">
            <v>128558.95999999993</v>
          </cell>
          <cell r="CD242">
            <v>128952.43999999994</v>
          </cell>
          <cell r="CE242">
            <v>131094.19999999992</v>
          </cell>
          <cell r="CF242">
            <v>131478.43999999994</v>
          </cell>
          <cell r="CG242">
            <v>130306.51999999993</v>
          </cell>
          <cell r="CH242">
            <v>130690.75999999992</v>
          </cell>
          <cell r="CI242">
            <v>131074.99999999994</v>
          </cell>
          <cell r="CJ242">
            <v>131478.43999999994</v>
          </cell>
        </row>
        <row r="243">
          <cell r="A243">
            <v>431414388</v>
          </cell>
          <cell r="B243" t="str">
            <v>431-41-4388</v>
          </cell>
          <cell r="C243">
            <v>2849.4</v>
          </cell>
          <cell r="D243">
            <v>2890.88</v>
          </cell>
          <cell r="E243">
            <v>2890.88</v>
          </cell>
          <cell r="F243">
            <v>2890.88</v>
          </cell>
          <cell r="G243">
            <v>4336.32</v>
          </cell>
          <cell r="H243">
            <v>2890.88</v>
          </cell>
          <cell r="I243">
            <v>2890.88</v>
          </cell>
          <cell r="J243">
            <v>2890.88</v>
          </cell>
          <cell r="K243">
            <v>2890.88</v>
          </cell>
          <cell r="L243">
            <v>4336.32</v>
          </cell>
          <cell r="M243">
            <v>2892.26</v>
          </cell>
          <cell r="N243">
            <v>2896.4</v>
          </cell>
          <cell r="O243">
            <v>2896.4</v>
          </cell>
          <cell r="P243">
            <v>2896.4</v>
          </cell>
          <cell r="Q243">
            <v>2896.4</v>
          </cell>
          <cell r="R243">
            <v>4344.6000000000004</v>
          </cell>
          <cell r="S243">
            <v>2896.4</v>
          </cell>
          <cell r="T243">
            <v>2896.4</v>
          </cell>
          <cell r="U243">
            <v>2896.4</v>
          </cell>
          <cell r="V243">
            <v>2896.4</v>
          </cell>
          <cell r="W243">
            <v>2896.4</v>
          </cell>
          <cell r="X243">
            <v>4344.6000000000004</v>
          </cell>
          <cell r="Y243">
            <v>2897.79</v>
          </cell>
          <cell r="Z243">
            <v>2901.96</v>
          </cell>
          <cell r="AA243">
            <v>2954.6</v>
          </cell>
          <cell r="AB243">
            <v>3007.24</v>
          </cell>
          <cell r="AC243">
            <v>3007.24</v>
          </cell>
          <cell r="AD243">
            <v>4510.8599999999997</v>
          </cell>
          <cell r="AE243">
            <v>3007.24</v>
          </cell>
          <cell r="AF243">
            <v>3007.24</v>
          </cell>
          <cell r="AG243">
            <v>3007.24</v>
          </cell>
          <cell r="AH243">
            <v>3007.24</v>
          </cell>
          <cell r="AI243">
            <v>4510.8599999999997</v>
          </cell>
          <cell r="AJ243">
            <v>3007.24</v>
          </cell>
          <cell r="AK243">
            <v>3008.62</v>
          </cell>
          <cell r="AL243">
            <v>3012.76</v>
          </cell>
          <cell r="AM243">
            <v>3012.76</v>
          </cell>
          <cell r="AN243">
            <v>3101.32</v>
          </cell>
          <cell r="AO243">
            <v>4651.9800000000005</v>
          </cell>
          <cell r="AP243">
            <v>3101.32</v>
          </cell>
          <cell r="AQ243">
            <v>3101.32</v>
          </cell>
          <cell r="AR243">
            <v>3101.32</v>
          </cell>
          <cell r="AS243">
            <v>3101.32</v>
          </cell>
          <cell r="AT243">
            <v>4651.9800000000005</v>
          </cell>
          <cell r="AU243">
            <v>3101.32</v>
          </cell>
          <cell r="AV243">
            <v>3101.32</v>
          </cell>
          <cell r="AW243">
            <v>3102.71</v>
          </cell>
          <cell r="AX243">
            <v>3106.88</v>
          </cell>
          <cell r="AY243">
            <v>3152.48</v>
          </cell>
          <cell r="AZ243">
            <v>3198.08</v>
          </cell>
          <cell r="BA243">
            <v>4797.12</v>
          </cell>
          <cell r="BB243">
            <v>3198.08</v>
          </cell>
          <cell r="BC243">
            <v>3198.08</v>
          </cell>
          <cell r="BD243">
            <v>3198.08</v>
          </cell>
          <cell r="BE243">
            <v>3198.08</v>
          </cell>
          <cell r="BF243">
            <v>4797.12</v>
          </cell>
          <cell r="BG243">
            <v>3198.08</v>
          </cell>
          <cell r="BH243">
            <v>3198.08</v>
          </cell>
          <cell r="BI243">
            <v>3199.46</v>
          </cell>
          <cell r="BJ243">
            <v>3203.6</v>
          </cell>
          <cell r="BK243">
            <v>60</v>
          </cell>
          <cell r="BL243">
            <v>114418.75000000004</v>
          </cell>
          <cell r="BM243">
            <v>114629.19000000005</v>
          </cell>
          <cell r="BN243">
            <v>116390.29000000005</v>
          </cell>
          <cell r="BO243">
            <v>116600.73000000004</v>
          </cell>
          <cell r="BP243">
            <v>115365.73000000004</v>
          </cell>
          <cell r="BQ243">
            <v>115576.17000000004</v>
          </cell>
          <cell r="BR243">
            <v>115786.61000000004</v>
          </cell>
          <cell r="BS243">
            <v>117547.71000000004</v>
          </cell>
          <cell r="BT243">
            <v>117758.15000000004</v>
          </cell>
          <cell r="BU243">
            <v>116523.15000000004</v>
          </cell>
          <cell r="BV243">
            <v>116733.60000000003</v>
          </cell>
          <cell r="BW243">
            <v>116944.08000000003</v>
          </cell>
          <cell r="BX243">
            <v>117200.16000000003</v>
          </cell>
          <cell r="BY243">
            <v>117501.84000000003</v>
          </cell>
          <cell r="BZ243">
            <v>119402.56000000003</v>
          </cell>
          <cell r="CA243">
            <v>118256.04000000004</v>
          </cell>
          <cell r="CB243">
            <v>118557.72000000004</v>
          </cell>
          <cell r="CC243">
            <v>118859.40000000004</v>
          </cell>
          <cell r="CD243">
            <v>119161.08000000005</v>
          </cell>
          <cell r="CE243">
            <v>121061.80000000005</v>
          </cell>
          <cell r="CF243">
            <v>121363.48000000004</v>
          </cell>
          <cell r="CG243">
            <v>120216.96000000002</v>
          </cell>
          <cell r="CH243">
            <v>120518.63000000003</v>
          </cell>
          <cell r="CI243">
            <v>120820.27000000003</v>
          </cell>
          <cell r="CJ243">
            <v>121363.48000000004</v>
          </cell>
        </row>
        <row r="244">
          <cell r="A244">
            <v>431419841</v>
          </cell>
          <cell r="B244" t="str">
            <v>431-41-9841</v>
          </cell>
          <cell r="C244">
            <v>6271.54</v>
          </cell>
          <cell r="D244">
            <v>6363.32</v>
          </cell>
          <cell r="E244">
            <v>6363.32</v>
          </cell>
          <cell r="F244">
            <v>6363.32</v>
          </cell>
          <cell r="G244">
            <v>9544.98</v>
          </cell>
          <cell r="H244">
            <v>6363.32</v>
          </cell>
          <cell r="I244">
            <v>6363.32</v>
          </cell>
          <cell r="J244">
            <v>6366.1</v>
          </cell>
          <cell r="K244">
            <v>6368.88</v>
          </cell>
          <cell r="L244">
            <v>9553.32</v>
          </cell>
          <cell r="M244">
            <v>6368.88</v>
          </cell>
          <cell r="N244">
            <v>6368.88</v>
          </cell>
          <cell r="O244">
            <v>6368.88</v>
          </cell>
          <cell r="P244">
            <v>6368.88</v>
          </cell>
          <cell r="Q244">
            <v>6368.88</v>
          </cell>
          <cell r="R244">
            <v>9553.32</v>
          </cell>
          <cell r="S244">
            <v>6368.88</v>
          </cell>
          <cell r="T244">
            <v>6368.88</v>
          </cell>
          <cell r="U244">
            <v>6368.88</v>
          </cell>
          <cell r="V244">
            <v>6371.6399999999994</v>
          </cell>
          <cell r="W244">
            <v>6374.4</v>
          </cell>
          <cell r="X244">
            <v>9561.5999999999985</v>
          </cell>
          <cell r="Y244">
            <v>6374.4</v>
          </cell>
          <cell r="Z244">
            <v>6374.4</v>
          </cell>
          <cell r="AA244">
            <v>6516.16</v>
          </cell>
          <cell r="AB244">
            <v>6657.92</v>
          </cell>
          <cell r="AC244">
            <v>6657.92</v>
          </cell>
          <cell r="AD244">
            <v>9986.880000000001</v>
          </cell>
          <cell r="AE244">
            <v>6657.92</v>
          </cell>
          <cell r="AF244">
            <v>6657.92</v>
          </cell>
          <cell r="AG244">
            <v>6657.92</v>
          </cell>
          <cell r="AH244">
            <v>6660.68</v>
          </cell>
          <cell r="AI244">
            <v>9995.16</v>
          </cell>
          <cell r="AJ244">
            <v>6663.44</v>
          </cell>
          <cell r="AK244">
            <v>6663.44</v>
          </cell>
          <cell r="AL244">
            <v>6663.44</v>
          </cell>
          <cell r="AM244">
            <v>6663.44</v>
          </cell>
          <cell r="AN244">
            <v>6926.84</v>
          </cell>
          <cell r="AO244">
            <v>10390.26</v>
          </cell>
          <cell r="AP244">
            <v>6926.84</v>
          </cell>
          <cell r="AQ244">
            <v>6926.84</v>
          </cell>
          <cell r="AR244">
            <v>6926.84</v>
          </cell>
          <cell r="AS244">
            <v>6926.84</v>
          </cell>
          <cell r="AT244">
            <v>10395.82</v>
          </cell>
          <cell r="AU244">
            <v>6932.4</v>
          </cell>
          <cell r="AV244">
            <v>6932.4</v>
          </cell>
          <cell r="AW244">
            <v>6932.4</v>
          </cell>
          <cell r="AX244">
            <v>6932.4</v>
          </cell>
          <cell r="AY244">
            <v>7086.5</v>
          </cell>
          <cell r="AZ244">
            <v>7240.6</v>
          </cell>
          <cell r="BA244">
            <v>10860.900000000001</v>
          </cell>
          <cell r="BB244">
            <v>7240.6</v>
          </cell>
          <cell r="BC244">
            <v>7240.6</v>
          </cell>
          <cell r="BD244">
            <v>7240.6</v>
          </cell>
          <cell r="BE244">
            <v>7240.6</v>
          </cell>
          <cell r="BF244">
            <v>10866.42</v>
          </cell>
          <cell r="BG244">
            <v>7246.12</v>
          </cell>
          <cell r="BH244">
            <v>7246.12</v>
          </cell>
          <cell r="BI244">
            <v>7246.12</v>
          </cell>
          <cell r="BJ244">
            <v>7246.12</v>
          </cell>
          <cell r="BK244">
            <v>60</v>
          </cell>
          <cell r="BL244">
            <v>252312.9200000001</v>
          </cell>
          <cell r="BM244">
            <v>252876.44000000006</v>
          </cell>
          <cell r="BN244">
            <v>256903.38000000006</v>
          </cell>
          <cell r="BO244">
            <v>257466.90000000005</v>
          </cell>
          <cell r="BP244">
            <v>254848.76000000007</v>
          </cell>
          <cell r="BQ244">
            <v>255412.28000000006</v>
          </cell>
          <cell r="BR244">
            <v>255975.80000000002</v>
          </cell>
          <cell r="BS244">
            <v>260005.52000000002</v>
          </cell>
          <cell r="BT244">
            <v>260569.04</v>
          </cell>
          <cell r="BU244">
            <v>257948.12000000002</v>
          </cell>
          <cell r="BV244">
            <v>258511.63999999998</v>
          </cell>
          <cell r="BW244">
            <v>259075.15999999997</v>
          </cell>
          <cell r="BX244">
            <v>259792.77999999997</v>
          </cell>
          <cell r="BY244">
            <v>260664.5</v>
          </cell>
          <cell r="BZ244">
            <v>265156.52</v>
          </cell>
          <cell r="CA244">
            <v>262843.8</v>
          </cell>
          <cell r="CB244">
            <v>263715.51999999996</v>
          </cell>
          <cell r="CC244">
            <v>264587.24</v>
          </cell>
          <cell r="CD244">
            <v>265458.96000000002</v>
          </cell>
          <cell r="CE244">
            <v>269953.74</v>
          </cell>
          <cell r="CF244">
            <v>270825.46000000002</v>
          </cell>
          <cell r="CG244">
            <v>268509.98000000004</v>
          </cell>
          <cell r="CH244">
            <v>269381.7</v>
          </cell>
          <cell r="CI244">
            <v>270253.42</v>
          </cell>
          <cell r="CJ244">
            <v>270825.46000000002</v>
          </cell>
        </row>
        <row r="245">
          <cell r="A245">
            <v>431456310</v>
          </cell>
          <cell r="B245" t="str">
            <v>431-45-6310</v>
          </cell>
          <cell r="C245">
            <v>4537.7800000000007</v>
          </cell>
          <cell r="D245">
            <v>4604</v>
          </cell>
          <cell r="E245">
            <v>4605.38</v>
          </cell>
          <cell r="F245">
            <v>4609.5200000000004</v>
          </cell>
          <cell r="G245">
            <v>6914.2800000000007</v>
          </cell>
          <cell r="H245">
            <v>4609.5200000000004</v>
          </cell>
          <cell r="I245">
            <v>4609.5200000000004</v>
          </cell>
          <cell r="J245">
            <v>4609.5200000000004</v>
          </cell>
          <cell r="K245">
            <v>4609.5200000000004</v>
          </cell>
          <cell r="L245">
            <v>6914.2800000000007</v>
          </cell>
          <cell r="M245">
            <v>4609.5200000000004</v>
          </cell>
          <cell r="N245">
            <v>4609.5200000000004</v>
          </cell>
          <cell r="O245">
            <v>4609.5200000000004</v>
          </cell>
          <cell r="P245">
            <v>4609.5200000000004</v>
          </cell>
          <cell r="Q245">
            <v>4610.91</v>
          </cell>
          <cell r="R245">
            <v>6922.62</v>
          </cell>
          <cell r="S245">
            <v>4615.08</v>
          </cell>
          <cell r="T245">
            <v>4615.08</v>
          </cell>
          <cell r="U245">
            <v>4615.08</v>
          </cell>
          <cell r="V245">
            <v>4615.08</v>
          </cell>
          <cell r="W245">
            <v>4615.08</v>
          </cell>
          <cell r="X245">
            <v>6922.62</v>
          </cell>
          <cell r="Y245">
            <v>4615.08</v>
          </cell>
          <cell r="Z245">
            <v>4615.08</v>
          </cell>
          <cell r="AA245">
            <v>4717.3999999999996</v>
          </cell>
          <cell r="AB245">
            <v>4819.72</v>
          </cell>
          <cell r="AC245">
            <v>4821.1000000000004</v>
          </cell>
          <cell r="AD245">
            <v>7237.86</v>
          </cell>
          <cell r="AE245">
            <v>4825.24</v>
          </cell>
          <cell r="AF245">
            <v>4825.24</v>
          </cell>
          <cell r="AG245">
            <v>4825.24</v>
          </cell>
          <cell r="AH245">
            <v>4825.24</v>
          </cell>
          <cell r="AI245">
            <v>7237.86</v>
          </cell>
          <cell r="AJ245">
            <v>4825.24</v>
          </cell>
          <cell r="AK245">
            <v>4825.24</v>
          </cell>
          <cell r="AL245">
            <v>4825.24</v>
          </cell>
          <cell r="AM245">
            <v>4825.24</v>
          </cell>
          <cell r="AN245">
            <v>4991.5200000000004</v>
          </cell>
          <cell r="AO245">
            <v>7491.42</v>
          </cell>
          <cell r="AP245">
            <v>4997.04</v>
          </cell>
          <cell r="AQ245">
            <v>4997.04</v>
          </cell>
          <cell r="AR245">
            <v>4997.04</v>
          </cell>
          <cell r="AS245">
            <v>4997.04</v>
          </cell>
          <cell r="AT245">
            <v>7495.5599999999995</v>
          </cell>
          <cell r="AU245">
            <v>4997.04</v>
          </cell>
          <cell r="AV245">
            <v>4997.04</v>
          </cell>
          <cell r="AW245">
            <v>4997.04</v>
          </cell>
          <cell r="AX245">
            <v>4997.04</v>
          </cell>
          <cell r="AY245">
            <v>5070.8600000000006</v>
          </cell>
          <cell r="AZ245">
            <v>5144.68</v>
          </cell>
          <cell r="BA245">
            <v>7721.19</v>
          </cell>
          <cell r="BB245">
            <v>5150.24</v>
          </cell>
          <cell r="BC245">
            <v>5150.24</v>
          </cell>
          <cell r="BD245">
            <v>5150.24</v>
          </cell>
          <cell r="BE245">
            <v>5150.24</v>
          </cell>
          <cell r="BF245">
            <v>7725.36</v>
          </cell>
          <cell r="BG245">
            <v>5150.24</v>
          </cell>
          <cell r="BH245">
            <v>5150.24</v>
          </cell>
          <cell r="BI245">
            <v>5150.24</v>
          </cell>
          <cell r="BJ245">
            <v>5150.24</v>
          </cell>
          <cell r="BK245">
            <v>60</v>
          </cell>
          <cell r="BL245">
            <v>182721.18999999994</v>
          </cell>
          <cell r="BM245">
            <v>183108.70999999993</v>
          </cell>
          <cell r="BN245">
            <v>185994.74999999994</v>
          </cell>
          <cell r="BO245">
            <v>186382.26999999996</v>
          </cell>
          <cell r="BP245">
            <v>184465.03</v>
          </cell>
          <cell r="BQ245">
            <v>184852.55000000002</v>
          </cell>
          <cell r="BR245">
            <v>185240.07000000004</v>
          </cell>
          <cell r="BS245">
            <v>188126.11000000004</v>
          </cell>
          <cell r="BT245">
            <v>188513.63000000006</v>
          </cell>
          <cell r="BU245">
            <v>186596.39000000007</v>
          </cell>
          <cell r="BV245">
            <v>186983.91000000012</v>
          </cell>
          <cell r="BW245">
            <v>187371.43000000014</v>
          </cell>
          <cell r="BX245">
            <v>187832.77000000014</v>
          </cell>
          <cell r="BY245">
            <v>188367.93000000011</v>
          </cell>
          <cell r="BZ245">
            <v>191478.21000000008</v>
          </cell>
          <cell r="CA245">
            <v>189705.83000000007</v>
          </cell>
          <cell r="CB245">
            <v>190240.99000000005</v>
          </cell>
          <cell r="CC245">
            <v>190776.15000000002</v>
          </cell>
          <cell r="CD245">
            <v>191311.31</v>
          </cell>
          <cell r="CE245">
            <v>194421.58999999997</v>
          </cell>
          <cell r="CF245">
            <v>194956.74999999994</v>
          </cell>
          <cell r="CG245">
            <v>193184.36999999988</v>
          </cell>
          <cell r="CH245">
            <v>193719.52999999985</v>
          </cell>
          <cell r="CI245">
            <v>194254.68999999983</v>
          </cell>
          <cell r="CJ245">
            <v>194956.74999999994</v>
          </cell>
        </row>
        <row r="246">
          <cell r="A246">
            <v>431472902</v>
          </cell>
          <cell r="B246" t="str">
            <v>431-47-2902</v>
          </cell>
          <cell r="C246">
            <v>2838.32</v>
          </cell>
          <cell r="D246">
            <v>2879.8</v>
          </cell>
          <cell r="E246">
            <v>2879.8</v>
          </cell>
          <cell r="F246">
            <v>2879.8</v>
          </cell>
          <cell r="G246">
            <v>4319.7000000000007</v>
          </cell>
          <cell r="H246">
            <v>2879.8</v>
          </cell>
          <cell r="I246">
            <v>2879.8</v>
          </cell>
          <cell r="J246">
            <v>2879.8</v>
          </cell>
          <cell r="K246">
            <v>2883.94</v>
          </cell>
          <cell r="L246">
            <v>4142.95</v>
          </cell>
          <cell r="M246">
            <v>2885.32</v>
          </cell>
          <cell r="N246">
            <v>2885.32</v>
          </cell>
          <cell r="O246">
            <v>2855.08</v>
          </cell>
          <cell r="P246">
            <v>2885.32</v>
          </cell>
          <cell r="Q246">
            <v>2885.32</v>
          </cell>
          <cell r="R246">
            <v>4327.9800000000005</v>
          </cell>
          <cell r="S246">
            <v>2689.62</v>
          </cell>
          <cell r="T246">
            <v>1360.6399999999999</v>
          </cell>
          <cell r="U246">
            <v>2227.06</v>
          </cell>
          <cell r="V246">
            <v>2391.62</v>
          </cell>
          <cell r="W246">
            <v>2688.44</v>
          </cell>
          <cell r="X246">
            <v>4336.32</v>
          </cell>
          <cell r="Y246">
            <v>2890.88</v>
          </cell>
          <cell r="Z246">
            <v>2890.88</v>
          </cell>
          <cell r="AA246">
            <v>2945.66</v>
          </cell>
          <cell r="AB246">
            <v>3000.44</v>
          </cell>
          <cell r="AC246">
            <v>3000.44</v>
          </cell>
          <cell r="AD246">
            <v>4500.66</v>
          </cell>
          <cell r="AE246">
            <v>3000.44</v>
          </cell>
          <cell r="AF246">
            <v>3000.44</v>
          </cell>
          <cell r="AG246">
            <v>3000.44</v>
          </cell>
          <cell r="AH246">
            <v>3000.44</v>
          </cell>
          <cell r="AI246">
            <v>4507.5599999999995</v>
          </cell>
          <cell r="AJ246">
            <v>3005.96</v>
          </cell>
          <cell r="AK246">
            <v>3005.96</v>
          </cell>
          <cell r="AL246">
            <v>3005.96</v>
          </cell>
          <cell r="AM246">
            <v>3005.96</v>
          </cell>
          <cell r="AN246">
            <v>3094.64</v>
          </cell>
          <cell r="AO246">
            <v>4641.96</v>
          </cell>
          <cell r="AP246">
            <v>3094.64</v>
          </cell>
          <cell r="AQ246">
            <v>3094.64</v>
          </cell>
          <cell r="AR246">
            <v>3094.64</v>
          </cell>
          <cell r="AS246">
            <v>3094.64</v>
          </cell>
          <cell r="AT246">
            <v>4643.3500000000004</v>
          </cell>
          <cell r="AU246">
            <v>3100.2</v>
          </cell>
          <cell r="AV246">
            <v>3100.2</v>
          </cell>
          <cell r="AW246">
            <v>3100.2</v>
          </cell>
          <cell r="AX246">
            <v>3034.74</v>
          </cell>
          <cell r="AY246">
            <v>3130.64</v>
          </cell>
          <cell r="AZ246">
            <v>2695.24</v>
          </cell>
          <cell r="BA246">
            <v>4741.62</v>
          </cell>
          <cell r="BB246">
            <v>3161.08</v>
          </cell>
          <cell r="BC246">
            <v>3161.08</v>
          </cell>
          <cell r="BD246">
            <v>3161.08</v>
          </cell>
          <cell r="BE246">
            <v>3161.08</v>
          </cell>
          <cell r="BF246">
            <v>4743</v>
          </cell>
          <cell r="BG246">
            <v>3166.6</v>
          </cell>
          <cell r="BH246">
            <v>3166.6</v>
          </cell>
          <cell r="BI246">
            <v>3166.6</v>
          </cell>
          <cell r="BJ246">
            <v>3166.6</v>
          </cell>
          <cell r="BK246">
            <v>60</v>
          </cell>
          <cell r="BL246">
            <v>110805.55000000006</v>
          </cell>
          <cell r="BM246">
            <v>111020.39000000004</v>
          </cell>
          <cell r="BN246">
            <v>112782.55000000005</v>
          </cell>
          <cell r="BO246">
            <v>112997.39000000004</v>
          </cell>
          <cell r="BP246">
            <v>111772.33000000005</v>
          </cell>
          <cell r="BQ246">
            <v>111987.17000000004</v>
          </cell>
          <cell r="BR246">
            <v>112202.01000000004</v>
          </cell>
          <cell r="BS246">
            <v>113965.56000000004</v>
          </cell>
          <cell r="BT246">
            <v>114181.82000000004</v>
          </cell>
          <cell r="BU246">
            <v>113139.07000000004</v>
          </cell>
          <cell r="BV246">
            <v>113353.95000000004</v>
          </cell>
          <cell r="BW246">
            <v>113503.37000000004</v>
          </cell>
          <cell r="BX246">
            <v>113778.93000000004</v>
          </cell>
          <cell r="BY246">
            <v>113588.85000000003</v>
          </cell>
          <cell r="BZ246">
            <v>115445.15000000001</v>
          </cell>
          <cell r="CA246">
            <v>114278.25000000001</v>
          </cell>
          <cell r="CB246">
            <v>114749.71</v>
          </cell>
          <cell r="CC246">
            <v>116550.15000000001</v>
          </cell>
          <cell r="CD246">
            <v>117484.17</v>
          </cell>
          <cell r="CE246">
            <v>119835.55</v>
          </cell>
          <cell r="CF246">
            <v>120313.71</v>
          </cell>
          <cell r="CG246">
            <v>119143.99</v>
          </cell>
          <cell r="CH246">
            <v>119419.71</v>
          </cell>
          <cell r="CI246">
            <v>119695.43000000002</v>
          </cell>
          <cell r="CJ246">
            <v>120313.71</v>
          </cell>
        </row>
        <row r="247">
          <cell r="A247">
            <v>431493102</v>
          </cell>
          <cell r="B247" t="str">
            <v>431-49-3102</v>
          </cell>
          <cell r="C247">
            <v>3766.12</v>
          </cell>
          <cell r="D247">
            <v>3821.64</v>
          </cell>
          <cell r="E247">
            <v>3821.64</v>
          </cell>
          <cell r="F247">
            <v>3821.64</v>
          </cell>
          <cell r="G247">
            <v>5732.46</v>
          </cell>
          <cell r="H247">
            <v>3821.64</v>
          </cell>
          <cell r="I247">
            <v>3916.8999999999996</v>
          </cell>
          <cell r="J247">
            <v>4012.16</v>
          </cell>
          <cell r="K247">
            <v>4015.84</v>
          </cell>
          <cell r="L247">
            <v>6023.76</v>
          </cell>
          <cell r="M247">
            <v>4015.84</v>
          </cell>
          <cell r="N247">
            <v>4015.84</v>
          </cell>
          <cell r="O247">
            <v>4015.84</v>
          </cell>
          <cell r="P247">
            <v>4015.84</v>
          </cell>
          <cell r="Q247">
            <v>4015.84</v>
          </cell>
          <cell r="R247">
            <v>6023.76</v>
          </cell>
          <cell r="S247">
            <v>4015.84</v>
          </cell>
          <cell r="T247">
            <v>4015.84</v>
          </cell>
          <cell r="U247">
            <v>4015.84</v>
          </cell>
          <cell r="V247">
            <v>4015.84</v>
          </cell>
          <cell r="W247">
            <v>4019.56</v>
          </cell>
          <cell r="X247">
            <v>6029.34</v>
          </cell>
          <cell r="Y247">
            <v>4019.56</v>
          </cell>
          <cell r="Z247">
            <v>4019.56</v>
          </cell>
          <cell r="AA247">
            <v>4099.5600000000004</v>
          </cell>
          <cell r="AB247">
            <v>4179.5600000000004</v>
          </cell>
          <cell r="AC247">
            <v>4179.5600000000004</v>
          </cell>
          <cell r="AD247">
            <v>6269.34</v>
          </cell>
          <cell r="AE247">
            <v>4179.5600000000004</v>
          </cell>
          <cell r="AF247">
            <v>4179.5600000000004</v>
          </cell>
          <cell r="AG247">
            <v>4179.5600000000004</v>
          </cell>
          <cell r="AH247">
            <v>4179.5600000000004</v>
          </cell>
          <cell r="AI247">
            <v>6291.48</v>
          </cell>
          <cell r="AJ247">
            <v>4194.32</v>
          </cell>
          <cell r="AK247">
            <v>4194.32</v>
          </cell>
          <cell r="AL247">
            <v>4194.32</v>
          </cell>
          <cell r="AM247">
            <v>4194.32</v>
          </cell>
          <cell r="AN247">
            <v>4319.08</v>
          </cell>
          <cell r="AO247">
            <v>6478.62</v>
          </cell>
          <cell r="AP247">
            <v>4319.08</v>
          </cell>
          <cell r="AQ247">
            <v>4319.08</v>
          </cell>
          <cell r="AR247">
            <v>4319.08</v>
          </cell>
          <cell r="AS247">
            <v>4319.08</v>
          </cell>
          <cell r="AT247">
            <v>6481.38</v>
          </cell>
          <cell r="AU247">
            <v>4324.6000000000004</v>
          </cell>
          <cell r="AV247">
            <v>4324.6000000000004</v>
          </cell>
          <cell r="AW247">
            <v>4324.6000000000004</v>
          </cell>
          <cell r="AX247">
            <v>4324.6000000000004</v>
          </cell>
          <cell r="AY247">
            <v>4431.76</v>
          </cell>
          <cell r="AZ247">
            <v>4538.92</v>
          </cell>
          <cell r="BA247">
            <v>6808.38</v>
          </cell>
          <cell r="BB247">
            <v>4538.92</v>
          </cell>
          <cell r="BC247">
            <v>4538.92</v>
          </cell>
          <cell r="BD247">
            <v>4538.92</v>
          </cell>
          <cell r="BE247">
            <v>4538.92</v>
          </cell>
          <cell r="BF247">
            <v>6811.16</v>
          </cell>
          <cell r="BG247">
            <v>4544.4799999999996</v>
          </cell>
          <cell r="BH247">
            <v>4544.4799999999996</v>
          </cell>
          <cell r="BI247">
            <v>4544.4799999999996</v>
          </cell>
          <cell r="BJ247">
            <v>4544.4799999999996</v>
          </cell>
          <cell r="BK247">
            <v>60</v>
          </cell>
          <cell r="BL247">
            <v>157757.04</v>
          </cell>
          <cell r="BM247">
            <v>158254.47999999998</v>
          </cell>
          <cell r="BN247">
            <v>160911.45999999996</v>
          </cell>
          <cell r="BO247">
            <v>161408.89999999994</v>
          </cell>
          <cell r="BP247">
            <v>159995.51999999993</v>
          </cell>
          <cell r="BQ247">
            <v>160492.95999999993</v>
          </cell>
          <cell r="BR247">
            <v>160895.1399999999</v>
          </cell>
          <cell r="BS247">
            <v>163364.3599999999</v>
          </cell>
          <cell r="BT247">
            <v>163673.11999999994</v>
          </cell>
          <cell r="BU247">
            <v>161973.95999999996</v>
          </cell>
          <cell r="BV247">
            <v>162282.71999999997</v>
          </cell>
          <cell r="BW247">
            <v>162591.48000000001</v>
          </cell>
          <cell r="BX247">
            <v>163007.40000000002</v>
          </cell>
          <cell r="BY247">
            <v>163530.48000000004</v>
          </cell>
          <cell r="BZ247">
            <v>166323.02000000005</v>
          </cell>
          <cell r="CA247">
            <v>164838.18000000005</v>
          </cell>
          <cell r="CB247">
            <v>165361.26000000007</v>
          </cell>
          <cell r="CC247">
            <v>165884.34000000008</v>
          </cell>
          <cell r="CD247">
            <v>166407.4200000001</v>
          </cell>
          <cell r="CE247">
            <v>169202.74000000011</v>
          </cell>
          <cell r="CF247">
            <v>169727.66000000012</v>
          </cell>
          <cell r="CG247">
            <v>168242.8000000001</v>
          </cell>
          <cell r="CH247">
            <v>168767.72000000012</v>
          </cell>
          <cell r="CI247">
            <v>169292.6400000001</v>
          </cell>
          <cell r="CJ247">
            <v>169727.66000000012</v>
          </cell>
        </row>
        <row r="248">
          <cell r="A248">
            <v>431519206</v>
          </cell>
          <cell r="B248" t="str">
            <v>431-51-9206</v>
          </cell>
          <cell r="C248">
            <v>2120.4</v>
          </cell>
          <cell r="D248">
            <v>2158.84</v>
          </cell>
          <cell r="E248">
            <v>2158.84</v>
          </cell>
          <cell r="F248">
            <v>2158.84</v>
          </cell>
          <cell r="G248">
            <v>3238.26</v>
          </cell>
          <cell r="H248">
            <v>2159.7600000000002</v>
          </cell>
          <cell r="I248">
            <v>2162.52</v>
          </cell>
          <cell r="J248">
            <v>2162.52</v>
          </cell>
          <cell r="K248">
            <v>2162.52</v>
          </cell>
          <cell r="L248">
            <v>3243.7799999999997</v>
          </cell>
          <cell r="M248">
            <v>2162.52</v>
          </cell>
          <cell r="N248">
            <v>2162.52</v>
          </cell>
          <cell r="O248">
            <v>2162.52</v>
          </cell>
          <cell r="P248">
            <v>2162.52</v>
          </cell>
          <cell r="Q248">
            <v>2162.52</v>
          </cell>
          <cell r="R248">
            <v>3243.7799999999997</v>
          </cell>
          <cell r="S248">
            <v>2162.52</v>
          </cell>
          <cell r="T248">
            <v>2163.4499999999998</v>
          </cell>
          <cell r="U248">
            <v>2166.2399999999998</v>
          </cell>
          <cell r="V248">
            <v>2166.2399999999998</v>
          </cell>
          <cell r="W248">
            <v>2166.2399999999998</v>
          </cell>
          <cell r="X248">
            <v>3249.3599999999997</v>
          </cell>
          <cell r="Y248">
            <v>2166.2399999999998</v>
          </cell>
          <cell r="Z248">
            <v>2166.2399999999998</v>
          </cell>
          <cell r="AA248">
            <v>2209.1999999999998</v>
          </cell>
          <cell r="AB248">
            <v>2252.16</v>
          </cell>
          <cell r="AC248">
            <v>2252.16</v>
          </cell>
          <cell r="AD248">
            <v>3378.24</v>
          </cell>
          <cell r="AE248">
            <v>2252.16</v>
          </cell>
          <cell r="AF248">
            <v>2255.85</v>
          </cell>
          <cell r="AG248">
            <v>2266.92</v>
          </cell>
          <cell r="AH248">
            <v>2266.92</v>
          </cell>
          <cell r="AI248">
            <v>3400.38</v>
          </cell>
          <cell r="AJ248">
            <v>2266.92</v>
          </cell>
          <cell r="AK248">
            <v>2266.92</v>
          </cell>
          <cell r="AL248">
            <v>2266.92</v>
          </cell>
          <cell r="AM248">
            <v>2266.92</v>
          </cell>
          <cell r="AN248">
            <v>2367.44</v>
          </cell>
          <cell r="AO248">
            <v>3551.16</v>
          </cell>
          <cell r="AP248">
            <v>2367.44</v>
          </cell>
          <cell r="AQ248">
            <v>2367.44</v>
          </cell>
          <cell r="AR248">
            <v>2368.8199999999997</v>
          </cell>
          <cell r="AS248">
            <v>2372.96</v>
          </cell>
          <cell r="AT248">
            <v>3559.44</v>
          </cell>
          <cell r="AU248">
            <v>2372.96</v>
          </cell>
          <cell r="AV248">
            <v>2372.96</v>
          </cell>
          <cell r="AW248">
            <v>2372.96</v>
          </cell>
          <cell r="AX248">
            <v>2372.96</v>
          </cell>
          <cell r="AY248">
            <v>2407.98</v>
          </cell>
          <cell r="AZ248">
            <v>2443</v>
          </cell>
          <cell r="BA248">
            <v>3664.5</v>
          </cell>
          <cell r="BB248">
            <v>2443</v>
          </cell>
          <cell r="BC248">
            <v>2443</v>
          </cell>
          <cell r="BD248">
            <v>2444.3900000000003</v>
          </cell>
          <cell r="BE248">
            <v>2448.56</v>
          </cell>
          <cell r="BF248">
            <v>3672.84</v>
          </cell>
          <cell r="BG248">
            <v>2448.56</v>
          </cell>
          <cell r="BH248">
            <v>2448.56</v>
          </cell>
          <cell r="BI248">
            <v>2448.56</v>
          </cell>
          <cell r="BJ248">
            <v>2448.56</v>
          </cell>
          <cell r="BK248">
            <v>60</v>
          </cell>
          <cell r="BL248">
            <v>85670.459999999977</v>
          </cell>
          <cell r="BM248">
            <v>85879.059999999983</v>
          </cell>
          <cell r="BN248">
            <v>87271.37999999999</v>
          </cell>
          <cell r="BO248">
            <v>87479.98</v>
          </cell>
          <cell r="BP248">
            <v>86609.159999999989</v>
          </cell>
          <cell r="BQ248">
            <v>86818.219999999972</v>
          </cell>
          <cell r="BR248">
            <v>87028.659999999989</v>
          </cell>
          <cell r="BS248">
            <v>88425.58</v>
          </cell>
          <cell r="BT248">
            <v>88636.01999999999</v>
          </cell>
          <cell r="BU248">
            <v>87765.2</v>
          </cell>
          <cell r="BV248">
            <v>87975.640000000014</v>
          </cell>
          <cell r="BW248">
            <v>88186.080000000031</v>
          </cell>
          <cell r="BX248">
            <v>88431.540000000037</v>
          </cell>
          <cell r="BY248">
            <v>88712.020000000019</v>
          </cell>
          <cell r="BZ248">
            <v>90214.000000000029</v>
          </cell>
          <cell r="CA248">
            <v>89413.220000000016</v>
          </cell>
          <cell r="CB248">
            <v>89693.700000000012</v>
          </cell>
          <cell r="CC248">
            <v>89974.640000000014</v>
          </cell>
          <cell r="CD248">
            <v>90256.959999999992</v>
          </cell>
          <cell r="CE248">
            <v>91763.56</v>
          </cell>
          <cell r="CF248">
            <v>92045.87999999999</v>
          </cell>
          <cell r="CG248">
            <v>91245.079999999987</v>
          </cell>
          <cell r="CH248">
            <v>91527.39999999998</v>
          </cell>
          <cell r="CI248">
            <v>91809.719999999987</v>
          </cell>
          <cell r="CJ248">
            <v>92045.87999999999</v>
          </cell>
        </row>
        <row r="249">
          <cell r="A249">
            <v>431570500</v>
          </cell>
          <cell r="B249" t="str">
            <v>431-57-0500</v>
          </cell>
          <cell r="C249">
            <v>2589</v>
          </cell>
          <cell r="D249">
            <v>2338.08</v>
          </cell>
          <cell r="E249">
            <v>2483.98</v>
          </cell>
          <cell r="F249">
            <v>2513.16</v>
          </cell>
          <cell r="G249">
            <v>3645.7200000000003</v>
          </cell>
          <cell r="H249">
            <v>2418.3199999999997</v>
          </cell>
          <cell r="I249">
            <v>2623.61</v>
          </cell>
          <cell r="J249">
            <v>2469.39</v>
          </cell>
          <cell r="K249">
            <v>2513.16</v>
          </cell>
          <cell r="L249">
            <v>3814.4400000000005</v>
          </cell>
          <cell r="M249">
            <v>2341.8000000000002</v>
          </cell>
          <cell r="N249">
            <v>2560.65</v>
          </cell>
          <cell r="O249">
            <v>2341.8000000000002</v>
          </cell>
          <cell r="P249">
            <v>2341.8000000000002</v>
          </cell>
          <cell r="Q249">
            <v>3378.6</v>
          </cell>
          <cell r="R249">
            <v>3584.7000000000003</v>
          </cell>
          <cell r="S249">
            <v>2389.8000000000002</v>
          </cell>
          <cell r="T249">
            <v>2389.8000000000002</v>
          </cell>
          <cell r="U249">
            <v>2389.8000000000002</v>
          </cell>
          <cell r="V249">
            <v>2389.8000000000002</v>
          </cell>
          <cell r="W249">
            <v>2341.11</v>
          </cell>
          <cell r="X249">
            <v>3585.62</v>
          </cell>
          <cell r="Y249">
            <v>2221.0500000000002</v>
          </cell>
          <cell r="Z249">
            <v>2393.48</v>
          </cell>
          <cell r="AA249">
            <v>2441.12</v>
          </cell>
          <cell r="AB249">
            <v>2488.7600000000002</v>
          </cell>
          <cell r="AC249">
            <v>2504.25</v>
          </cell>
          <cell r="AD249">
            <v>3733.1400000000003</v>
          </cell>
          <cell r="AE249">
            <v>2488.7600000000002</v>
          </cell>
          <cell r="AF249">
            <v>2488.7600000000002</v>
          </cell>
          <cell r="AG249">
            <v>2488.7600000000002</v>
          </cell>
          <cell r="AH249">
            <v>2524.37</v>
          </cell>
          <cell r="AI249">
            <v>3803.29</v>
          </cell>
          <cell r="AJ249">
            <v>2597.3100000000004</v>
          </cell>
          <cell r="AK249">
            <v>2515.1999999999998</v>
          </cell>
          <cell r="AL249">
            <v>2577.3000000000002</v>
          </cell>
          <cell r="AM249">
            <v>2531.16</v>
          </cell>
          <cell r="AN249">
            <v>2588.91</v>
          </cell>
          <cell r="AO249">
            <v>3859.38</v>
          </cell>
          <cell r="AP249">
            <v>2581.71</v>
          </cell>
          <cell r="AQ249">
            <v>2572.92</v>
          </cell>
          <cell r="AR249">
            <v>2574.1999999999998</v>
          </cell>
          <cell r="AS249">
            <v>2580.91</v>
          </cell>
          <cell r="AT249">
            <v>3951.3199999999997</v>
          </cell>
          <cell r="AU249">
            <v>2655.74</v>
          </cell>
          <cell r="AV249">
            <v>2573.8500000000004</v>
          </cell>
          <cell r="AW249">
            <v>2576.64</v>
          </cell>
          <cell r="AX249">
            <v>2576.64</v>
          </cell>
          <cell r="AY249">
            <v>2652.8599999999997</v>
          </cell>
          <cell r="AZ249">
            <v>2733.6099999999997</v>
          </cell>
          <cell r="BA249">
            <v>4008.25</v>
          </cell>
          <cell r="BB249">
            <v>2658.52</v>
          </cell>
          <cell r="BC249">
            <v>2677.83</v>
          </cell>
          <cell r="BD249">
            <v>2693.1800000000003</v>
          </cell>
          <cell r="BE249">
            <v>2658.52</v>
          </cell>
          <cell r="BF249">
            <v>4002.3</v>
          </cell>
          <cell r="BG249">
            <v>2712.15</v>
          </cell>
          <cell r="BH249">
            <v>2675.09</v>
          </cell>
          <cell r="BI249">
            <v>2409.2800000000002</v>
          </cell>
          <cell r="BJ249">
            <v>2673.28</v>
          </cell>
          <cell r="BK249">
            <v>60</v>
          </cell>
          <cell r="BL249">
            <v>96651.849999999991</v>
          </cell>
          <cell r="BM249">
            <v>96902.680000000008</v>
          </cell>
          <cell r="BN249">
            <v>98278.080000000016</v>
          </cell>
          <cell r="BO249">
            <v>98346.630000000019</v>
          </cell>
          <cell r="BP249">
            <v>97273.830000000016</v>
          </cell>
          <cell r="BQ249">
            <v>97429.710000000021</v>
          </cell>
          <cell r="BR249">
            <v>97387.010000000024</v>
          </cell>
          <cell r="BS249">
            <v>98868.940000000031</v>
          </cell>
          <cell r="BT249">
            <v>99011.520000000033</v>
          </cell>
          <cell r="BU249">
            <v>97770.930000000037</v>
          </cell>
          <cell r="BV249">
            <v>98005.770000000048</v>
          </cell>
          <cell r="BW249">
            <v>98021.760000000024</v>
          </cell>
          <cell r="BX249">
            <v>98332.820000000036</v>
          </cell>
          <cell r="BY249">
            <v>98724.630000000019</v>
          </cell>
          <cell r="BZ249">
            <v>99354.280000000013</v>
          </cell>
          <cell r="CA249">
            <v>98428.1</v>
          </cell>
          <cell r="CB249">
            <v>98716.130000000019</v>
          </cell>
          <cell r="CC249">
            <v>99019.510000000038</v>
          </cell>
          <cell r="CD249">
            <v>99288.230000000025</v>
          </cell>
          <cell r="CE249">
            <v>100900.73000000004</v>
          </cell>
          <cell r="CF249">
            <v>101271.77000000002</v>
          </cell>
          <cell r="CG249">
            <v>100361.24000000002</v>
          </cell>
          <cell r="CH249">
            <v>100549.47</v>
          </cell>
          <cell r="CI249">
            <v>100829.27000000002</v>
          </cell>
          <cell r="CJ249">
            <v>101271.77000000002</v>
          </cell>
        </row>
        <row r="250">
          <cell r="A250">
            <v>431574409</v>
          </cell>
          <cell r="B250" t="str">
            <v>431-57-4409</v>
          </cell>
          <cell r="C250">
            <v>3729.38</v>
          </cell>
          <cell r="D250">
            <v>3784</v>
          </cell>
          <cell r="E250">
            <v>3784</v>
          </cell>
          <cell r="F250">
            <v>3784</v>
          </cell>
          <cell r="G250">
            <v>5676</v>
          </cell>
          <cell r="H250">
            <v>3784</v>
          </cell>
          <cell r="I250">
            <v>3784</v>
          </cell>
          <cell r="J250">
            <v>3784</v>
          </cell>
          <cell r="K250">
            <v>3784</v>
          </cell>
          <cell r="L250">
            <v>5677.38</v>
          </cell>
          <cell r="M250">
            <v>3789.52</v>
          </cell>
          <cell r="N250">
            <v>3789.52</v>
          </cell>
          <cell r="O250">
            <v>3789.52</v>
          </cell>
          <cell r="P250">
            <v>3789.52</v>
          </cell>
          <cell r="Q250">
            <v>3789.52</v>
          </cell>
          <cell r="R250">
            <v>5684.28</v>
          </cell>
          <cell r="S250">
            <v>3789.52</v>
          </cell>
          <cell r="T250">
            <v>3789.52</v>
          </cell>
          <cell r="U250">
            <v>3789.52</v>
          </cell>
          <cell r="V250">
            <v>3789.52</v>
          </cell>
          <cell r="W250">
            <v>3789.52</v>
          </cell>
          <cell r="X250">
            <v>5685.67</v>
          </cell>
          <cell r="Y250">
            <v>3795.08</v>
          </cell>
          <cell r="Z250">
            <v>3795.08</v>
          </cell>
          <cell r="AA250">
            <v>3870.08</v>
          </cell>
          <cell r="AB250">
            <v>3945.08</v>
          </cell>
          <cell r="AC250">
            <v>3945.08</v>
          </cell>
          <cell r="AD250">
            <v>5917.62</v>
          </cell>
          <cell r="AE250">
            <v>3945.08</v>
          </cell>
          <cell r="AF250">
            <v>3945.08</v>
          </cell>
          <cell r="AG250">
            <v>3945.08</v>
          </cell>
          <cell r="AH250">
            <v>3945.08</v>
          </cell>
          <cell r="AI250">
            <v>5917.62</v>
          </cell>
          <cell r="AJ250">
            <v>3946.46</v>
          </cell>
          <cell r="AK250">
            <v>3950.6</v>
          </cell>
          <cell r="AL250">
            <v>3950.6</v>
          </cell>
          <cell r="AM250">
            <v>3950.6</v>
          </cell>
          <cell r="AN250">
            <v>4067.6</v>
          </cell>
          <cell r="AO250">
            <v>6101.4</v>
          </cell>
          <cell r="AP250">
            <v>4067.6</v>
          </cell>
          <cell r="AQ250">
            <v>4067.6</v>
          </cell>
          <cell r="AR250">
            <v>4067.6</v>
          </cell>
          <cell r="AS250">
            <v>4067.6</v>
          </cell>
          <cell r="AT250">
            <v>6101.4</v>
          </cell>
          <cell r="AU250">
            <v>4067.6</v>
          </cell>
          <cell r="AV250">
            <v>4068.99</v>
          </cell>
          <cell r="AW250">
            <v>4073.16</v>
          </cell>
          <cell r="AX250">
            <v>4073.16</v>
          </cell>
          <cell r="AY250">
            <v>4133.4400000000005</v>
          </cell>
          <cell r="AZ250">
            <v>4193.72</v>
          </cell>
          <cell r="BA250">
            <v>6290.58</v>
          </cell>
          <cell r="BB250">
            <v>4193.72</v>
          </cell>
          <cell r="BC250">
            <v>4193.72</v>
          </cell>
          <cell r="BD250">
            <v>4193.72</v>
          </cell>
          <cell r="BE250">
            <v>4193.72</v>
          </cell>
          <cell r="BF250">
            <v>6290.58</v>
          </cell>
          <cell r="BG250">
            <v>4193.72</v>
          </cell>
          <cell r="BH250">
            <v>4195.1000000000004</v>
          </cell>
          <cell r="BI250">
            <v>4199.24</v>
          </cell>
          <cell r="BJ250">
            <v>4199.24</v>
          </cell>
          <cell r="BK250">
            <v>60</v>
          </cell>
          <cell r="BL250">
            <v>149870.75000000003</v>
          </cell>
          <cell r="BM250">
            <v>150154.35</v>
          </cell>
          <cell r="BN250">
            <v>152471.75</v>
          </cell>
          <cell r="BO250">
            <v>152755.35</v>
          </cell>
          <cell r="BP250">
            <v>151146.95000000001</v>
          </cell>
          <cell r="BQ250">
            <v>151430.55000000002</v>
          </cell>
          <cell r="BR250">
            <v>151714.15000000005</v>
          </cell>
          <cell r="BS250">
            <v>154031.55000000005</v>
          </cell>
          <cell r="BT250">
            <v>154315.15000000002</v>
          </cell>
          <cell r="BU250">
            <v>152706.76</v>
          </cell>
          <cell r="BV250">
            <v>152990.40000000005</v>
          </cell>
          <cell r="BW250">
            <v>153274.04000000007</v>
          </cell>
          <cell r="BX250">
            <v>153617.96000000008</v>
          </cell>
          <cell r="BY250">
            <v>154022.16000000006</v>
          </cell>
          <cell r="BZ250">
            <v>156523.22000000006</v>
          </cell>
          <cell r="CA250">
            <v>155032.66000000006</v>
          </cell>
          <cell r="CB250">
            <v>155436.86000000007</v>
          </cell>
          <cell r="CC250">
            <v>155841.06000000006</v>
          </cell>
          <cell r="CD250">
            <v>156245.26000000007</v>
          </cell>
          <cell r="CE250">
            <v>158746.32000000004</v>
          </cell>
          <cell r="CF250">
            <v>159150.52000000002</v>
          </cell>
          <cell r="CG250">
            <v>157659.95000000004</v>
          </cell>
          <cell r="CH250">
            <v>158064.11000000002</v>
          </cell>
          <cell r="CI250">
            <v>158468.27000000002</v>
          </cell>
          <cell r="CJ250">
            <v>159150.52000000002</v>
          </cell>
        </row>
        <row r="251">
          <cell r="A251">
            <v>431578259</v>
          </cell>
          <cell r="B251" t="str">
            <v>431-57-8259</v>
          </cell>
          <cell r="C251">
            <v>2143.92</v>
          </cell>
          <cell r="D251">
            <v>2182.4</v>
          </cell>
          <cell r="E251">
            <v>1745.92</v>
          </cell>
          <cell r="F251">
            <v>2182.4</v>
          </cell>
          <cell r="G251">
            <v>2946.24</v>
          </cell>
          <cell r="H251">
            <v>2182.4</v>
          </cell>
          <cell r="I251">
            <v>2182.4</v>
          </cell>
          <cell r="J251">
            <v>2182.4</v>
          </cell>
          <cell r="K251">
            <v>2182.4</v>
          </cell>
          <cell r="L251">
            <v>3273.6</v>
          </cell>
          <cell r="M251">
            <v>2182.4</v>
          </cell>
          <cell r="N251">
            <v>2184.4699999999998</v>
          </cell>
          <cell r="O251">
            <v>2185.16</v>
          </cell>
          <cell r="P251">
            <v>2185.16</v>
          </cell>
          <cell r="Q251">
            <v>2185.16</v>
          </cell>
          <cell r="R251">
            <v>3277.74</v>
          </cell>
          <cell r="S251">
            <v>2185.16</v>
          </cell>
          <cell r="T251">
            <v>2185.16</v>
          </cell>
          <cell r="U251">
            <v>2185.16</v>
          </cell>
          <cell r="V251">
            <v>2185.16</v>
          </cell>
          <cell r="W251">
            <v>2185.16</v>
          </cell>
          <cell r="X251">
            <v>3277.74</v>
          </cell>
          <cell r="Y251">
            <v>2185.16</v>
          </cell>
          <cell r="Z251">
            <v>2187.23</v>
          </cell>
          <cell r="AA251">
            <v>2231.56</v>
          </cell>
          <cell r="AB251">
            <v>2275.1999999999998</v>
          </cell>
          <cell r="AC251">
            <v>2275.1999999999998</v>
          </cell>
          <cell r="AD251">
            <v>3412.8</v>
          </cell>
          <cell r="AE251">
            <v>2711.24</v>
          </cell>
          <cell r="AF251">
            <v>2440.86</v>
          </cell>
          <cell r="AG251">
            <v>2440.86</v>
          </cell>
          <cell r="AH251">
            <v>2187.37</v>
          </cell>
          <cell r="AI251">
            <v>3569.01</v>
          </cell>
          <cell r="AJ251">
            <v>2576.0500000000002</v>
          </cell>
          <cell r="AK251">
            <v>2484.8000000000002</v>
          </cell>
          <cell r="AL251">
            <v>2714</v>
          </cell>
          <cell r="AM251">
            <v>2714.92</v>
          </cell>
          <cell r="AN251">
            <v>2782.52</v>
          </cell>
          <cell r="AO251">
            <v>4173.78</v>
          </cell>
          <cell r="AP251">
            <v>2782.52</v>
          </cell>
          <cell r="AQ251">
            <v>2782.52</v>
          </cell>
          <cell r="AR251">
            <v>2782.52</v>
          </cell>
          <cell r="AS251">
            <v>1457.45</v>
          </cell>
          <cell r="AT251">
            <v>4560.57</v>
          </cell>
          <cell r="AU251">
            <v>167.01</v>
          </cell>
          <cell r="AV251">
            <v>689.25</v>
          </cell>
          <cell r="AW251">
            <v>367.94</v>
          </cell>
          <cell r="AX251">
            <v>882.54</v>
          </cell>
          <cell r="AY251">
            <v>1908.96</v>
          </cell>
          <cell r="AZ251">
            <v>494.79</v>
          </cell>
          <cell r="BA251">
            <v>3146.9</v>
          </cell>
          <cell r="BB251">
            <v>2855.48</v>
          </cell>
          <cell r="BC251">
            <v>2855.48</v>
          </cell>
          <cell r="BD251">
            <v>2855.48</v>
          </cell>
          <cell r="BE251">
            <v>2855.48</v>
          </cell>
          <cell r="BF251">
            <v>4283.22</v>
          </cell>
          <cell r="BG251">
            <v>2855.48</v>
          </cell>
          <cell r="BH251">
            <v>2855.48</v>
          </cell>
          <cell r="BI251">
            <v>2855.48</v>
          </cell>
          <cell r="BJ251">
            <v>2858.27</v>
          </cell>
          <cell r="BK251">
            <v>60</v>
          </cell>
          <cell r="BL251">
            <v>87870.05</v>
          </cell>
          <cell r="BM251">
            <v>88470.17</v>
          </cell>
          <cell r="BN251">
            <v>90898.03</v>
          </cell>
          <cell r="BO251">
            <v>91498.15</v>
          </cell>
          <cell r="BP251">
            <v>91334.430000000008</v>
          </cell>
          <cell r="BQ251">
            <v>91934.550000000017</v>
          </cell>
          <cell r="BR251">
            <v>91209.60000000002</v>
          </cell>
          <cell r="BS251">
            <v>93587.770000000019</v>
          </cell>
          <cell r="BT251">
            <v>91572.380000000019</v>
          </cell>
          <cell r="BU251">
            <v>88988.030000000013</v>
          </cell>
          <cell r="BV251">
            <v>87173.569999999992</v>
          </cell>
          <cell r="BW251">
            <v>85871.640000000014</v>
          </cell>
          <cell r="BX251">
            <v>85595.440000000017</v>
          </cell>
          <cell r="BY251">
            <v>83905.07</v>
          </cell>
          <cell r="BZ251">
            <v>84866.81</v>
          </cell>
          <cell r="CA251">
            <v>84444.549999999974</v>
          </cell>
          <cell r="CB251">
            <v>85114.869999999966</v>
          </cell>
          <cell r="CC251">
            <v>85785.189999999959</v>
          </cell>
          <cell r="CD251">
            <v>86455.509999999951</v>
          </cell>
          <cell r="CE251">
            <v>88553.569999999963</v>
          </cell>
          <cell r="CF251">
            <v>89223.889999999956</v>
          </cell>
          <cell r="CG251">
            <v>88801.629999999961</v>
          </cell>
          <cell r="CH251">
            <v>89471.949999999953</v>
          </cell>
          <cell r="CI251">
            <v>90142.989999999962</v>
          </cell>
          <cell r="CJ251">
            <v>93587.770000000019</v>
          </cell>
        </row>
        <row r="252">
          <cell r="A252">
            <v>431592538</v>
          </cell>
          <cell r="B252" t="str">
            <v>431-59-2538</v>
          </cell>
          <cell r="C252">
            <v>2565.2200000000003</v>
          </cell>
          <cell r="D252">
            <v>2603.6799999999998</v>
          </cell>
          <cell r="E252">
            <v>2607.4</v>
          </cell>
          <cell r="F252">
            <v>2607.4</v>
          </cell>
          <cell r="G252">
            <v>3911.1000000000004</v>
          </cell>
          <cell r="H252">
            <v>2607.4</v>
          </cell>
          <cell r="I252">
            <v>2607.4</v>
          </cell>
          <cell r="J252">
            <v>2607.4</v>
          </cell>
          <cell r="K252">
            <v>2607.4</v>
          </cell>
          <cell r="L252">
            <v>3911.1000000000004</v>
          </cell>
          <cell r="M252">
            <v>2607.4</v>
          </cell>
          <cell r="N252">
            <v>2607.4</v>
          </cell>
          <cell r="O252">
            <v>2607.4</v>
          </cell>
          <cell r="P252">
            <v>2607.4</v>
          </cell>
          <cell r="Q252">
            <v>2611.08</v>
          </cell>
          <cell r="R252">
            <v>3916.62</v>
          </cell>
          <cell r="S252">
            <v>2611.08</v>
          </cell>
          <cell r="T252">
            <v>2611.08</v>
          </cell>
          <cell r="U252">
            <v>2611.08</v>
          </cell>
          <cell r="V252">
            <v>2611.08</v>
          </cell>
          <cell r="W252">
            <v>2611.08</v>
          </cell>
          <cell r="X252">
            <v>3916.62</v>
          </cell>
          <cell r="Y252">
            <v>2611.08</v>
          </cell>
          <cell r="Z252">
            <v>2611.08</v>
          </cell>
          <cell r="AA252">
            <v>2663.08</v>
          </cell>
          <cell r="AB252">
            <v>2715.08</v>
          </cell>
          <cell r="AC252">
            <v>2718.76</v>
          </cell>
          <cell r="AD252">
            <v>4078.1400000000003</v>
          </cell>
          <cell r="AE252">
            <v>2718.76</v>
          </cell>
          <cell r="AF252">
            <v>2718.76</v>
          </cell>
          <cell r="AG252">
            <v>2718.76</v>
          </cell>
          <cell r="AH252">
            <v>2718.76</v>
          </cell>
          <cell r="AI252">
            <v>4078.1400000000003</v>
          </cell>
          <cell r="AJ252">
            <v>2718.76</v>
          </cell>
          <cell r="AK252">
            <v>2718.76</v>
          </cell>
          <cell r="AL252">
            <v>2718.76</v>
          </cell>
          <cell r="AM252">
            <v>2718.76</v>
          </cell>
          <cell r="AN252">
            <v>2802.56</v>
          </cell>
          <cell r="AO252">
            <v>4209.42</v>
          </cell>
          <cell r="AP252">
            <v>2806.28</v>
          </cell>
          <cell r="AQ252">
            <v>2806.28</v>
          </cell>
          <cell r="AR252">
            <v>2806.28</v>
          </cell>
          <cell r="AS252">
            <v>2806.28</v>
          </cell>
          <cell r="AT252">
            <v>4209.42</v>
          </cell>
          <cell r="AU252">
            <v>2806.28</v>
          </cell>
          <cell r="AV252">
            <v>2806.28</v>
          </cell>
          <cell r="AW252">
            <v>2806.28</v>
          </cell>
          <cell r="AX252">
            <v>2806.28</v>
          </cell>
          <cell r="AY252">
            <v>2848.1000000000004</v>
          </cell>
          <cell r="AZ252">
            <v>2889.92</v>
          </cell>
          <cell r="BA252">
            <v>4357.0199999999995</v>
          </cell>
          <cell r="BB252">
            <v>2904.68</v>
          </cell>
          <cell r="BC252">
            <v>2904.68</v>
          </cell>
          <cell r="BD252">
            <v>2904.68</v>
          </cell>
          <cell r="BE252">
            <v>2904.68</v>
          </cell>
          <cell r="BF252">
            <v>4357.0199999999995</v>
          </cell>
          <cell r="BG252">
            <v>2904.68</v>
          </cell>
          <cell r="BH252">
            <v>2904.6800000000003</v>
          </cell>
          <cell r="BI252">
            <v>2904.68</v>
          </cell>
          <cell r="BJ252">
            <v>2904.68</v>
          </cell>
          <cell r="BK252">
            <v>60</v>
          </cell>
          <cell r="BL252">
            <v>103225.03999999998</v>
          </cell>
          <cell r="BM252">
            <v>103423.91999999998</v>
          </cell>
          <cell r="BN252">
            <v>105025.93999999997</v>
          </cell>
          <cell r="BO252">
            <v>105224.81999999998</v>
          </cell>
          <cell r="BP252">
            <v>104119.99999999997</v>
          </cell>
          <cell r="BQ252">
            <v>104318.87999999998</v>
          </cell>
          <cell r="BR252">
            <v>104517.75999999998</v>
          </cell>
          <cell r="BS252">
            <v>106119.77999999998</v>
          </cell>
          <cell r="BT252">
            <v>106318.65999999999</v>
          </cell>
          <cell r="BU252">
            <v>105213.84</v>
          </cell>
          <cell r="BV252">
            <v>105412.71999999999</v>
          </cell>
          <cell r="BW252">
            <v>105611.59999999999</v>
          </cell>
          <cell r="BX252">
            <v>105852.3</v>
          </cell>
          <cell r="BY252">
            <v>106134.82</v>
          </cell>
          <cell r="BZ252">
            <v>107880.76000000001</v>
          </cell>
          <cell r="CA252">
            <v>106868.82</v>
          </cell>
          <cell r="CB252">
            <v>107162.42</v>
          </cell>
          <cell r="CC252">
            <v>107456.01999999999</v>
          </cell>
          <cell r="CD252">
            <v>107749.61999999998</v>
          </cell>
          <cell r="CE252">
            <v>109495.55999999998</v>
          </cell>
          <cell r="CF252">
            <v>109789.15999999997</v>
          </cell>
          <cell r="CG252">
            <v>108777.21999999997</v>
          </cell>
          <cell r="CH252">
            <v>109070.81999999998</v>
          </cell>
          <cell r="CI252">
            <v>109364.41999999995</v>
          </cell>
          <cell r="CJ252">
            <v>109789.15999999997</v>
          </cell>
        </row>
        <row r="253">
          <cell r="A253">
            <v>431592575</v>
          </cell>
          <cell r="B253" t="str">
            <v>431-59-2575</v>
          </cell>
          <cell r="C253">
            <v>2657.38</v>
          </cell>
          <cell r="D253">
            <v>2695.84</v>
          </cell>
          <cell r="E253">
            <v>2695.84</v>
          </cell>
          <cell r="F253">
            <v>2695.84</v>
          </cell>
          <cell r="G253">
            <v>4043.76</v>
          </cell>
          <cell r="H253">
            <v>2695.84</v>
          </cell>
          <cell r="I253">
            <v>2695.84</v>
          </cell>
          <cell r="J253">
            <v>2695.84</v>
          </cell>
          <cell r="K253">
            <v>2698.6000000000004</v>
          </cell>
          <cell r="L253">
            <v>4052.04</v>
          </cell>
          <cell r="M253">
            <v>2701.36</v>
          </cell>
          <cell r="N253">
            <v>2701.36</v>
          </cell>
          <cell r="O253">
            <v>2701.36</v>
          </cell>
          <cell r="P253">
            <v>2701.36</v>
          </cell>
          <cell r="Q253">
            <v>2701.36</v>
          </cell>
          <cell r="R253">
            <v>4052.04</v>
          </cell>
          <cell r="S253">
            <v>2701.36</v>
          </cell>
          <cell r="T253">
            <v>2701.36</v>
          </cell>
          <cell r="U253">
            <v>2701.36</v>
          </cell>
          <cell r="V253">
            <v>2701.36</v>
          </cell>
          <cell r="W253">
            <v>2704.1400000000003</v>
          </cell>
          <cell r="X253">
            <v>4060.38</v>
          </cell>
          <cell r="Y253">
            <v>2706.92</v>
          </cell>
          <cell r="Z253">
            <v>2706.92</v>
          </cell>
          <cell r="AA253">
            <v>2759.1800000000003</v>
          </cell>
          <cell r="AB253">
            <v>2811.44</v>
          </cell>
          <cell r="AC253">
            <v>2811.44</v>
          </cell>
          <cell r="AD253">
            <v>4217.16</v>
          </cell>
          <cell r="AE253">
            <v>2811.44</v>
          </cell>
          <cell r="AF253">
            <v>2811.44</v>
          </cell>
          <cell r="AG253">
            <v>2811.44</v>
          </cell>
          <cell r="AH253">
            <v>2811.44</v>
          </cell>
          <cell r="AI253">
            <v>4222.68</v>
          </cell>
          <cell r="AJ253">
            <v>2816.96</v>
          </cell>
          <cell r="AK253">
            <v>2816.96</v>
          </cell>
          <cell r="AL253">
            <v>2816.96</v>
          </cell>
          <cell r="AM253">
            <v>2816.96</v>
          </cell>
          <cell r="AN253">
            <v>2898.44</v>
          </cell>
          <cell r="AO253">
            <v>4347.66</v>
          </cell>
          <cell r="AP253">
            <v>2898.44</v>
          </cell>
          <cell r="AQ253">
            <v>2898.44</v>
          </cell>
          <cell r="AR253">
            <v>2898.44</v>
          </cell>
          <cell r="AS253">
            <v>2898.44</v>
          </cell>
          <cell r="AT253">
            <v>4347.66</v>
          </cell>
          <cell r="AU253">
            <v>2904</v>
          </cell>
          <cell r="AV253">
            <v>2904</v>
          </cell>
          <cell r="AW253">
            <v>2904</v>
          </cell>
          <cell r="AX253">
            <v>2904</v>
          </cell>
          <cell r="AY253">
            <v>2945.98</v>
          </cell>
          <cell r="AZ253">
            <v>2987.96</v>
          </cell>
          <cell r="BA253">
            <v>4481.9400000000005</v>
          </cell>
          <cell r="BB253">
            <v>2987.96</v>
          </cell>
          <cell r="BC253">
            <v>2987.96</v>
          </cell>
          <cell r="BD253">
            <v>7061.76</v>
          </cell>
          <cell r="BE253">
            <v>3352.8</v>
          </cell>
          <cell r="BF253">
            <v>5029.2000000000007</v>
          </cell>
          <cell r="BG253">
            <v>3358.32</v>
          </cell>
          <cell r="BH253">
            <v>3358.3199999999997</v>
          </cell>
          <cell r="BI253">
            <v>3358.32</v>
          </cell>
          <cell r="BJ253">
            <v>3358.32</v>
          </cell>
          <cell r="BK253">
            <v>60</v>
          </cell>
          <cell r="BL253">
            <v>106847.58000000005</v>
          </cell>
          <cell r="BM253">
            <v>107050.18000000005</v>
          </cell>
          <cell r="BN253">
            <v>108702.00000000006</v>
          </cell>
          <cell r="BO253">
            <v>108904.60000000003</v>
          </cell>
          <cell r="BP253">
            <v>107759.28000000006</v>
          </cell>
          <cell r="BQ253">
            <v>107961.88000000006</v>
          </cell>
          <cell r="BR253">
            <v>108164.48000000004</v>
          </cell>
          <cell r="BS253">
            <v>109816.30000000005</v>
          </cell>
          <cell r="BT253">
            <v>110021.70000000007</v>
          </cell>
          <cell r="BU253">
            <v>108873.66000000006</v>
          </cell>
          <cell r="BV253">
            <v>109076.30000000005</v>
          </cell>
          <cell r="BW253">
            <v>109278.94000000005</v>
          </cell>
          <cell r="BX253">
            <v>109523.56000000004</v>
          </cell>
          <cell r="BY253">
            <v>109810.16000000003</v>
          </cell>
          <cell r="BZ253">
            <v>111590.74000000003</v>
          </cell>
          <cell r="CA253">
            <v>110526.66000000003</v>
          </cell>
          <cell r="CB253">
            <v>110813.26000000004</v>
          </cell>
          <cell r="CC253">
            <v>115173.66000000003</v>
          </cell>
          <cell r="CD253">
            <v>115825.10000000003</v>
          </cell>
          <cell r="CE253">
            <v>118152.94000000002</v>
          </cell>
          <cell r="CF253">
            <v>118807.12000000002</v>
          </cell>
          <cell r="CG253">
            <v>118105.06000000003</v>
          </cell>
          <cell r="CH253">
            <v>118756.46000000005</v>
          </cell>
          <cell r="CI253">
            <v>119407.86000000004</v>
          </cell>
          <cell r="CJ253">
            <v>119407.86000000004</v>
          </cell>
        </row>
        <row r="254">
          <cell r="A254">
            <v>431614009</v>
          </cell>
          <cell r="B254" t="str">
            <v>431-61-4009</v>
          </cell>
          <cell r="C254">
            <v>2955.08</v>
          </cell>
          <cell r="D254">
            <v>2997.84</v>
          </cell>
          <cell r="E254">
            <v>2997.84</v>
          </cell>
          <cell r="F254">
            <v>2997.84</v>
          </cell>
          <cell r="G254">
            <v>4496.76</v>
          </cell>
          <cell r="H254">
            <v>2997.84</v>
          </cell>
          <cell r="I254">
            <v>2997.84</v>
          </cell>
          <cell r="J254">
            <v>2999.23</v>
          </cell>
          <cell r="K254">
            <v>3003.4</v>
          </cell>
          <cell r="L254">
            <v>4505.1000000000004</v>
          </cell>
          <cell r="M254">
            <v>3003.4</v>
          </cell>
          <cell r="N254">
            <v>3003.4</v>
          </cell>
          <cell r="O254">
            <v>3003.4</v>
          </cell>
          <cell r="P254">
            <v>3003.4</v>
          </cell>
          <cell r="Q254">
            <v>3003.4</v>
          </cell>
          <cell r="R254">
            <v>4505.1000000000004</v>
          </cell>
          <cell r="S254">
            <v>3003.4</v>
          </cell>
          <cell r="T254">
            <v>3003.4</v>
          </cell>
          <cell r="U254">
            <v>3003.4</v>
          </cell>
          <cell r="V254">
            <v>3004.7799999999997</v>
          </cell>
          <cell r="W254">
            <v>3008.92</v>
          </cell>
          <cell r="X254">
            <v>4513.38</v>
          </cell>
          <cell r="Y254">
            <v>3008.92</v>
          </cell>
          <cell r="Z254">
            <v>3008.92</v>
          </cell>
          <cell r="AA254">
            <v>3067.66</v>
          </cell>
          <cell r="AB254">
            <v>3126.4</v>
          </cell>
          <cell r="AC254">
            <v>3126.4</v>
          </cell>
          <cell r="AD254">
            <v>5229.12</v>
          </cell>
          <cell r="AE254">
            <v>3694.32</v>
          </cell>
          <cell r="AF254">
            <v>3694.32</v>
          </cell>
          <cell r="AG254">
            <v>3694.32</v>
          </cell>
          <cell r="AH254">
            <v>3695.7</v>
          </cell>
          <cell r="AI254">
            <v>5549.76</v>
          </cell>
          <cell r="AJ254">
            <v>3699.84</v>
          </cell>
          <cell r="AK254">
            <v>3699.84</v>
          </cell>
          <cell r="AL254">
            <v>3699.84</v>
          </cell>
          <cell r="AM254">
            <v>3699.84</v>
          </cell>
          <cell r="AN254">
            <v>3808.44</v>
          </cell>
          <cell r="AO254">
            <v>5712.66</v>
          </cell>
          <cell r="AP254">
            <v>3808.44</v>
          </cell>
          <cell r="AQ254">
            <v>3808.44</v>
          </cell>
          <cell r="AR254">
            <v>3808.44</v>
          </cell>
          <cell r="AS254">
            <v>3808.44</v>
          </cell>
          <cell r="AT254">
            <v>5716.83</v>
          </cell>
          <cell r="AU254">
            <v>3814</v>
          </cell>
          <cell r="AV254">
            <v>3814</v>
          </cell>
          <cell r="AW254">
            <v>3814</v>
          </cell>
          <cell r="AX254">
            <v>3814</v>
          </cell>
          <cell r="AY254">
            <v>3869.96</v>
          </cell>
          <cell r="AZ254">
            <v>3925.92</v>
          </cell>
          <cell r="BA254">
            <v>5888.88</v>
          </cell>
          <cell r="BB254">
            <v>3925.92</v>
          </cell>
          <cell r="BC254">
            <v>3925.92</v>
          </cell>
          <cell r="BD254">
            <v>3925.92</v>
          </cell>
          <cell r="BE254">
            <v>3925.92</v>
          </cell>
          <cell r="BF254">
            <v>5893.02</v>
          </cell>
          <cell r="BG254">
            <v>3931.44</v>
          </cell>
          <cell r="BH254">
            <v>3931.4399999999996</v>
          </cell>
          <cell r="BI254">
            <v>3931.44</v>
          </cell>
          <cell r="BJ254">
            <v>3931.44</v>
          </cell>
          <cell r="BK254">
            <v>60</v>
          </cell>
          <cell r="BL254">
            <v>124748.26999999999</v>
          </cell>
          <cell r="BM254">
            <v>125558.87</v>
          </cell>
          <cell r="BN254">
            <v>128273.69</v>
          </cell>
          <cell r="BO254">
            <v>129084.29</v>
          </cell>
          <cell r="BP254">
            <v>128395.97</v>
          </cell>
          <cell r="BQ254">
            <v>129206.57</v>
          </cell>
          <cell r="BR254">
            <v>130017.17000000001</v>
          </cell>
          <cell r="BS254">
            <v>132734.77000000002</v>
          </cell>
          <cell r="BT254">
            <v>133545.37</v>
          </cell>
          <cell r="BU254">
            <v>132854.27000000002</v>
          </cell>
          <cell r="BV254">
            <v>133664.87</v>
          </cell>
          <cell r="BW254">
            <v>134475.47</v>
          </cell>
          <cell r="BX254">
            <v>135342.03</v>
          </cell>
          <cell r="BY254">
            <v>136264.55000000002</v>
          </cell>
          <cell r="BZ254">
            <v>139150.03000000003</v>
          </cell>
          <cell r="CA254">
            <v>138570.85</v>
          </cell>
          <cell r="CB254">
            <v>139493.37000000002</v>
          </cell>
          <cell r="CC254">
            <v>140415.89000000004</v>
          </cell>
          <cell r="CD254">
            <v>141338.41000000003</v>
          </cell>
          <cell r="CE254">
            <v>144226.65000000002</v>
          </cell>
          <cell r="CF254">
            <v>145149.17000000001</v>
          </cell>
          <cell r="CG254">
            <v>144567.23000000001</v>
          </cell>
          <cell r="CH254">
            <v>145489.75</v>
          </cell>
          <cell r="CI254">
            <v>146412.27000000002</v>
          </cell>
          <cell r="CJ254">
            <v>146412.27000000002</v>
          </cell>
        </row>
        <row r="255">
          <cell r="A255">
            <v>431653854</v>
          </cell>
          <cell r="B255" t="str">
            <v>431-65-3854</v>
          </cell>
          <cell r="C255">
            <v>1737.83</v>
          </cell>
          <cell r="D255">
            <v>2723.7</v>
          </cell>
          <cell r="E255">
            <v>2748.89</v>
          </cell>
          <cell r="F255">
            <v>2849.63</v>
          </cell>
          <cell r="G255">
            <v>3758.1499999999996</v>
          </cell>
          <cell r="H255">
            <v>2018.52</v>
          </cell>
          <cell r="I255">
            <v>2169.63</v>
          </cell>
          <cell r="J255">
            <v>2169.63</v>
          </cell>
          <cell r="K255">
            <v>1968.15</v>
          </cell>
          <cell r="L255">
            <v>3079.0800000000004</v>
          </cell>
          <cell r="M255">
            <v>1921.5</v>
          </cell>
          <cell r="N255">
            <v>2022.24</v>
          </cell>
          <cell r="O255">
            <v>1820.76</v>
          </cell>
          <cell r="P255">
            <v>1921.5</v>
          </cell>
          <cell r="Q255">
            <v>2022.24</v>
          </cell>
          <cell r="R255">
            <v>3033.36</v>
          </cell>
          <cell r="S255">
            <v>2022.24</v>
          </cell>
          <cell r="T255">
            <v>1921.5</v>
          </cell>
          <cell r="U255">
            <v>1921.5</v>
          </cell>
          <cell r="V255">
            <v>2022.24</v>
          </cell>
          <cell r="W255">
            <v>1921.5</v>
          </cell>
          <cell r="X255">
            <v>3034.2799999999997</v>
          </cell>
          <cell r="Y255">
            <v>1925.18</v>
          </cell>
          <cell r="Z255">
            <v>1925.18</v>
          </cell>
          <cell r="AA255">
            <v>1864.74</v>
          </cell>
          <cell r="AB255">
            <v>2106.52</v>
          </cell>
          <cell r="AC255">
            <v>2106.52</v>
          </cell>
          <cell r="AD255">
            <v>3159.7799999999997</v>
          </cell>
          <cell r="AE255">
            <v>2106.52</v>
          </cell>
          <cell r="AF255">
            <v>2155.1999999999998</v>
          </cell>
          <cell r="AG255">
            <v>2301.2399999999998</v>
          </cell>
          <cell r="AH255">
            <v>2301.2399999999998</v>
          </cell>
          <cell r="AI255">
            <v>3451.8599999999997</v>
          </cell>
          <cell r="AJ255">
            <v>2302.16</v>
          </cell>
          <cell r="AK255">
            <v>2304.92</v>
          </cell>
          <cell r="AL255">
            <v>2304.92</v>
          </cell>
          <cell r="AM255">
            <v>2304.92</v>
          </cell>
          <cell r="AN255">
            <v>2379.3200000000002</v>
          </cell>
          <cell r="AO255">
            <v>3568.9800000000005</v>
          </cell>
          <cell r="AP255">
            <v>2364.54</v>
          </cell>
          <cell r="AQ255">
            <v>2379.3200000000002</v>
          </cell>
          <cell r="AR255">
            <v>2379.3200000000002</v>
          </cell>
          <cell r="AS255">
            <v>2379.3200000000002</v>
          </cell>
          <cell r="AT255">
            <v>3568.9800000000005</v>
          </cell>
          <cell r="AU255">
            <v>2379.3200000000002</v>
          </cell>
          <cell r="AV255">
            <v>2380.25</v>
          </cell>
          <cell r="AW255">
            <v>2383.04</v>
          </cell>
          <cell r="AX255">
            <v>2383.04</v>
          </cell>
          <cell r="AY255">
            <v>2418.52</v>
          </cell>
          <cell r="AZ255">
            <v>2454</v>
          </cell>
          <cell r="BA255">
            <v>3681</v>
          </cell>
          <cell r="BB255">
            <v>2454</v>
          </cell>
          <cell r="BC255">
            <v>2454</v>
          </cell>
          <cell r="BD255">
            <v>2454</v>
          </cell>
          <cell r="BE255">
            <v>2454</v>
          </cell>
          <cell r="BF255">
            <v>3681</v>
          </cell>
          <cell r="BG255">
            <v>2454</v>
          </cell>
          <cell r="BH255">
            <v>2457.6899999999996</v>
          </cell>
          <cell r="BI255">
            <v>2468.7600000000002</v>
          </cell>
          <cell r="BJ255">
            <v>2468.7600000000002</v>
          </cell>
          <cell r="BK255">
            <v>60</v>
          </cell>
          <cell r="BL255">
            <v>83691.14</v>
          </cell>
          <cell r="BM255">
            <v>83346.759999999995</v>
          </cell>
          <cell r="BN255">
            <v>84166.849999999991</v>
          </cell>
          <cell r="BO255">
            <v>83681.759999999966</v>
          </cell>
          <cell r="BP255">
            <v>82302.929999999978</v>
          </cell>
          <cell r="BQ255">
            <v>82663.73</v>
          </cell>
          <cell r="BR255">
            <v>82873.42</v>
          </cell>
          <cell r="BS255">
            <v>84272.76999999999</v>
          </cell>
          <cell r="BT255">
            <v>84683.94</v>
          </cell>
          <cell r="BU255">
            <v>83985.11</v>
          </cell>
          <cell r="BV255">
            <v>84446.65</v>
          </cell>
          <cell r="BW255">
            <v>84807.45</v>
          </cell>
          <cell r="BX255">
            <v>85405.21</v>
          </cell>
          <cell r="BY255">
            <v>85937.71</v>
          </cell>
          <cell r="BZ255">
            <v>87596.469999999987</v>
          </cell>
          <cell r="CA255">
            <v>87017.109999999986</v>
          </cell>
          <cell r="CB255">
            <v>87448.87</v>
          </cell>
          <cell r="CC255">
            <v>87981.37</v>
          </cell>
          <cell r="CD255">
            <v>88513.87</v>
          </cell>
          <cell r="CE255">
            <v>90172.63</v>
          </cell>
          <cell r="CF255">
            <v>90705.13</v>
          </cell>
          <cell r="CG255">
            <v>90128.540000000008</v>
          </cell>
          <cell r="CH255">
            <v>90672.12000000001</v>
          </cell>
          <cell r="CI255">
            <v>91215.7</v>
          </cell>
          <cell r="CJ255">
            <v>91215.7</v>
          </cell>
        </row>
        <row r="256">
          <cell r="A256">
            <v>431654371</v>
          </cell>
          <cell r="B256" t="str">
            <v>431-65-4371</v>
          </cell>
          <cell r="C256">
            <v>4113.7199999999993</v>
          </cell>
          <cell r="D256">
            <v>4174.28</v>
          </cell>
          <cell r="E256">
            <v>4174.28</v>
          </cell>
          <cell r="F256">
            <v>4174.28</v>
          </cell>
          <cell r="G256">
            <v>6261.42</v>
          </cell>
          <cell r="H256">
            <v>4177.07</v>
          </cell>
          <cell r="I256">
            <v>4178</v>
          </cell>
          <cell r="J256">
            <v>4178</v>
          </cell>
          <cell r="K256">
            <v>4178</v>
          </cell>
          <cell r="L256">
            <v>6267</v>
          </cell>
          <cell r="M256">
            <v>4178</v>
          </cell>
          <cell r="N256">
            <v>4178</v>
          </cell>
          <cell r="O256">
            <v>4805.24</v>
          </cell>
          <cell r="P256">
            <v>4805.24</v>
          </cell>
          <cell r="Q256">
            <v>4805.24</v>
          </cell>
          <cell r="R256">
            <v>7207.86</v>
          </cell>
          <cell r="S256">
            <v>4805.24</v>
          </cell>
          <cell r="T256">
            <v>4816.3099999999995</v>
          </cell>
          <cell r="U256">
            <v>4820</v>
          </cell>
          <cell r="V256">
            <v>4820</v>
          </cell>
          <cell r="W256">
            <v>4820</v>
          </cell>
          <cell r="X256">
            <v>7230</v>
          </cell>
          <cell r="Y256">
            <v>4820</v>
          </cell>
          <cell r="Z256">
            <v>4820</v>
          </cell>
          <cell r="AA256">
            <v>4915.74</v>
          </cell>
          <cell r="AB256">
            <v>5011.4799999999996</v>
          </cell>
          <cell r="AC256">
            <v>5011.4799999999996</v>
          </cell>
          <cell r="AD256">
            <v>7517.2199999999993</v>
          </cell>
          <cell r="AE256">
            <v>5011.4799999999996</v>
          </cell>
          <cell r="AF256">
            <v>5015.62</v>
          </cell>
          <cell r="AG256">
            <v>5017</v>
          </cell>
          <cell r="AH256">
            <v>5017</v>
          </cell>
          <cell r="AI256">
            <v>7525.5</v>
          </cell>
          <cell r="AJ256">
            <v>5017</v>
          </cell>
          <cell r="AK256">
            <v>5017</v>
          </cell>
          <cell r="AL256">
            <v>5017</v>
          </cell>
          <cell r="AM256">
            <v>5017</v>
          </cell>
          <cell r="AN256">
            <v>5166.28</v>
          </cell>
          <cell r="AO256">
            <v>7749.42</v>
          </cell>
          <cell r="AP256">
            <v>5166.28</v>
          </cell>
          <cell r="AQ256">
            <v>5166.28</v>
          </cell>
          <cell r="AR256">
            <v>5170.4500000000007</v>
          </cell>
          <cell r="AS256">
            <v>5171.84</v>
          </cell>
          <cell r="AT256">
            <v>7757.76</v>
          </cell>
          <cell r="AU256">
            <v>5171.84</v>
          </cell>
          <cell r="AV256">
            <v>5171.84</v>
          </cell>
          <cell r="AW256">
            <v>5171.84</v>
          </cell>
          <cell r="AX256">
            <v>5171.84</v>
          </cell>
          <cell r="AY256">
            <v>5248.7800000000007</v>
          </cell>
          <cell r="AZ256">
            <v>5325.72</v>
          </cell>
          <cell r="BA256">
            <v>7988.58</v>
          </cell>
          <cell r="BB256">
            <v>5325.72</v>
          </cell>
          <cell r="BC256">
            <v>5325.72</v>
          </cell>
          <cell r="BD256">
            <v>5329.86</v>
          </cell>
          <cell r="BE256">
            <v>5331.24</v>
          </cell>
          <cell r="BF256">
            <v>7996.86</v>
          </cell>
          <cell r="BG256">
            <v>5331.24</v>
          </cell>
          <cell r="BH256">
            <v>5331.24</v>
          </cell>
          <cell r="BI256">
            <v>5331.24</v>
          </cell>
          <cell r="BJ256">
            <v>5331.24</v>
          </cell>
          <cell r="BK256">
            <v>60</v>
          </cell>
          <cell r="BL256">
            <v>182803.97999999998</v>
          </cell>
          <cell r="BM256">
            <v>183795.97999999998</v>
          </cell>
          <cell r="BN256">
            <v>187371.12</v>
          </cell>
          <cell r="BO256">
            <v>188363.12</v>
          </cell>
          <cell r="BP256">
            <v>187267.97999999998</v>
          </cell>
          <cell r="BQ256">
            <v>188261.36</v>
          </cell>
          <cell r="BR256">
            <v>189255.19999999998</v>
          </cell>
          <cell r="BS256">
            <v>192834.96</v>
          </cell>
          <cell r="BT256">
            <v>193828.8</v>
          </cell>
          <cell r="BU256">
            <v>192733.64</v>
          </cell>
          <cell r="BV256">
            <v>193727.48</v>
          </cell>
          <cell r="BW256">
            <v>194721.31999999998</v>
          </cell>
          <cell r="BX256">
            <v>195164.86000000002</v>
          </cell>
          <cell r="BY256">
            <v>195685.34</v>
          </cell>
          <cell r="BZ256">
            <v>198868.67999999996</v>
          </cell>
          <cell r="CA256">
            <v>196986.53999999998</v>
          </cell>
          <cell r="CB256">
            <v>197507.01999999996</v>
          </cell>
          <cell r="CC256">
            <v>198020.56999999995</v>
          </cell>
          <cell r="CD256">
            <v>198531.80999999994</v>
          </cell>
          <cell r="CE256">
            <v>201708.66999999993</v>
          </cell>
          <cell r="CF256">
            <v>202219.90999999992</v>
          </cell>
          <cell r="CG256">
            <v>200321.14999999991</v>
          </cell>
          <cell r="CH256">
            <v>200832.3899999999</v>
          </cell>
          <cell r="CI256">
            <v>201343.62999999989</v>
          </cell>
          <cell r="CJ256">
            <v>202219.90999999992</v>
          </cell>
        </row>
        <row r="257">
          <cell r="A257">
            <v>431670692</v>
          </cell>
          <cell r="B257" t="str">
            <v>431-67-0692</v>
          </cell>
          <cell r="C257">
            <v>5210.08</v>
          </cell>
          <cell r="D257">
            <v>5286.08</v>
          </cell>
          <cell r="E257">
            <v>5286.08</v>
          </cell>
          <cell r="F257">
            <v>5286.08</v>
          </cell>
          <cell r="G257">
            <v>7929.12</v>
          </cell>
          <cell r="H257">
            <v>5286.08</v>
          </cell>
          <cell r="I257">
            <v>5286.08</v>
          </cell>
          <cell r="J257">
            <v>5291.6</v>
          </cell>
          <cell r="K257">
            <v>5291.6</v>
          </cell>
          <cell r="L257">
            <v>7937.4000000000005</v>
          </cell>
          <cell r="M257">
            <v>5291.6</v>
          </cell>
          <cell r="N257">
            <v>5291.6</v>
          </cell>
          <cell r="O257">
            <v>5291.6</v>
          </cell>
          <cell r="P257">
            <v>5291.6</v>
          </cell>
          <cell r="Q257">
            <v>5291.6</v>
          </cell>
          <cell r="R257">
            <v>7937.4000000000005</v>
          </cell>
          <cell r="S257">
            <v>5291.6</v>
          </cell>
          <cell r="T257">
            <v>5291.6</v>
          </cell>
          <cell r="U257">
            <v>5291.6</v>
          </cell>
          <cell r="V257">
            <v>5297.12</v>
          </cell>
          <cell r="W257">
            <v>5297.12</v>
          </cell>
          <cell r="X257">
            <v>7945.68</v>
          </cell>
          <cell r="Y257">
            <v>5297.12</v>
          </cell>
          <cell r="Z257">
            <v>5297.12</v>
          </cell>
          <cell r="AA257">
            <v>5401.52</v>
          </cell>
          <cell r="AB257">
            <v>5505.92</v>
          </cell>
          <cell r="AC257">
            <v>5505.92</v>
          </cell>
          <cell r="AD257">
            <v>8258.880000000001</v>
          </cell>
          <cell r="AE257">
            <v>5505.92</v>
          </cell>
          <cell r="AF257">
            <v>5777.32</v>
          </cell>
          <cell r="AG257">
            <v>5777.32</v>
          </cell>
          <cell r="AH257">
            <v>5782.88</v>
          </cell>
          <cell r="AI257">
            <v>8674.32</v>
          </cell>
          <cell r="AJ257">
            <v>5782.88</v>
          </cell>
          <cell r="AK257">
            <v>5782.88</v>
          </cell>
          <cell r="AL257">
            <v>5782.88</v>
          </cell>
          <cell r="AM257">
            <v>5782.88</v>
          </cell>
          <cell r="AN257">
            <v>5953.84</v>
          </cell>
          <cell r="AO257">
            <v>8930.76</v>
          </cell>
          <cell r="AP257">
            <v>5953.84</v>
          </cell>
          <cell r="AQ257">
            <v>5953.84</v>
          </cell>
          <cell r="AR257">
            <v>5953.84</v>
          </cell>
          <cell r="AS257">
            <v>5953.84</v>
          </cell>
          <cell r="AT257">
            <v>8939.0399999999991</v>
          </cell>
          <cell r="AU257">
            <v>5959.36</v>
          </cell>
          <cell r="AV257">
            <v>5959.36</v>
          </cell>
          <cell r="AW257">
            <v>5959.36</v>
          </cell>
          <cell r="AX257">
            <v>5959.36</v>
          </cell>
          <cell r="AY257">
            <v>6047.4400000000005</v>
          </cell>
          <cell r="AZ257">
            <v>6135.52</v>
          </cell>
          <cell r="BA257">
            <v>9203.2800000000007</v>
          </cell>
          <cell r="BB257">
            <v>6135.52</v>
          </cell>
          <cell r="BC257">
            <v>6135.52</v>
          </cell>
          <cell r="BD257">
            <v>6135.52</v>
          </cell>
          <cell r="BE257">
            <v>6135.52</v>
          </cell>
          <cell r="BF257">
            <v>9211.619999999999</v>
          </cell>
          <cell r="BG257">
            <v>6141.08</v>
          </cell>
          <cell r="BH257">
            <v>6141.08</v>
          </cell>
          <cell r="BI257">
            <v>6141.08</v>
          </cell>
          <cell r="BJ257">
            <v>6141.08</v>
          </cell>
          <cell r="BK257">
            <v>60</v>
          </cell>
          <cell r="BL257">
            <v>211606.00000000009</v>
          </cell>
          <cell r="BM257">
            <v>212273.76000000007</v>
          </cell>
          <cell r="BN257">
            <v>215918.44000000006</v>
          </cell>
          <cell r="BO257">
            <v>216586.20000000007</v>
          </cell>
          <cell r="BP257">
            <v>214610.92000000004</v>
          </cell>
          <cell r="BQ257">
            <v>215278.68000000002</v>
          </cell>
          <cell r="BR257">
            <v>215946.44000000003</v>
          </cell>
          <cell r="BS257">
            <v>219593.88000000003</v>
          </cell>
          <cell r="BT257">
            <v>220261.64</v>
          </cell>
          <cell r="BU257">
            <v>218283.6</v>
          </cell>
          <cell r="BV257">
            <v>218951.36</v>
          </cell>
          <cell r="BW257">
            <v>219619.12</v>
          </cell>
          <cell r="BX257">
            <v>220374.96</v>
          </cell>
          <cell r="BY257">
            <v>221218.87999999998</v>
          </cell>
          <cell r="BZ257">
            <v>225130.55999999997</v>
          </cell>
          <cell r="CA257">
            <v>223328.67999999996</v>
          </cell>
          <cell r="CB257">
            <v>224172.59999999995</v>
          </cell>
          <cell r="CC257">
            <v>225016.51999999993</v>
          </cell>
          <cell r="CD257">
            <v>225860.43999999992</v>
          </cell>
          <cell r="CE257">
            <v>229774.93999999992</v>
          </cell>
          <cell r="CF257">
            <v>230618.89999999991</v>
          </cell>
          <cell r="CG257">
            <v>228814.29999999984</v>
          </cell>
          <cell r="CH257">
            <v>229658.25999999983</v>
          </cell>
          <cell r="CI257">
            <v>230502.21999999983</v>
          </cell>
          <cell r="CJ257">
            <v>230618.89999999991</v>
          </cell>
        </row>
        <row r="258">
          <cell r="A258">
            <v>431674551</v>
          </cell>
          <cell r="B258" t="str">
            <v>431-67-4551</v>
          </cell>
          <cell r="C258">
            <v>2127.54</v>
          </cell>
          <cell r="D258">
            <v>2166</v>
          </cell>
          <cell r="E258">
            <v>2166</v>
          </cell>
          <cell r="F258">
            <v>2171.56</v>
          </cell>
          <cell r="G258">
            <v>3257.34</v>
          </cell>
          <cell r="H258">
            <v>2171.56</v>
          </cell>
          <cell r="I258">
            <v>2171.56</v>
          </cell>
          <cell r="J258">
            <v>2171.56</v>
          </cell>
          <cell r="K258">
            <v>2171.56</v>
          </cell>
          <cell r="L258">
            <v>3257.34</v>
          </cell>
          <cell r="M258">
            <v>2171.56</v>
          </cell>
          <cell r="N258">
            <v>2171.56</v>
          </cell>
          <cell r="O258">
            <v>2171.56</v>
          </cell>
          <cell r="P258">
            <v>2171.56</v>
          </cell>
          <cell r="Q258">
            <v>2171.56</v>
          </cell>
          <cell r="R258">
            <v>3265.62</v>
          </cell>
          <cell r="S258">
            <v>2177.08</v>
          </cell>
          <cell r="T258">
            <v>2177.08</v>
          </cell>
          <cell r="U258">
            <v>2177.08</v>
          </cell>
          <cell r="V258">
            <v>2177.08</v>
          </cell>
          <cell r="W258">
            <v>2177.08</v>
          </cell>
          <cell r="X258">
            <v>3265.62</v>
          </cell>
          <cell r="Y258">
            <v>2177.08</v>
          </cell>
          <cell r="Z258">
            <v>2177.08</v>
          </cell>
          <cell r="AA258">
            <v>2219.62</v>
          </cell>
          <cell r="AB258">
            <v>2262.16</v>
          </cell>
          <cell r="AC258">
            <v>2262.16</v>
          </cell>
          <cell r="AD258">
            <v>3401.58</v>
          </cell>
          <cell r="AE258">
            <v>2267.7199999999998</v>
          </cell>
          <cell r="AF258">
            <v>2267.7199999999998</v>
          </cell>
          <cell r="AG258">
            <v>2267.7199999999998</v>
          </cell>
          <cell r="AH258">
            <v>2267.7199999999998</v>
          </cell>
          <cell r="AI258">
            <v>3401.58</v>
          </cell>
          <cell r="AJ258">
            <v>2267.7199999999998</v>
          </cell>
          <cell r="AK258">
            <v>2267.7199999999998</v>
          </cell>
          <cell r="AL258">
            <v>2267.7199999999998</v>
          </cell>
          <cell r="AM258">
            <v>2267.7199999999998</v>
          </cell>
          <cell r="AN258">
            <v>2334.08</v>
          </cell>
          <cell r="AO258">
            <v>3503.88</v>
          </cell>
          <cell r="AP258">
            <v>2339.6</v>
          </cell>
          <cell r="AQ258">
            <v>2339.6</v>
          </cell>
          <cell r="AR258">
            <v>2339.6</v>
          </cell>
          <cell r="AS258">
            <v>2339.6</v>
          </cell>
          <cell r="AT258">
            <v>3509.3999999999996</v>
          </cell>
          <cell r="AU258">
            <v>3213.84</v>
          </cell>
          <cell r="AV258">
            <v>3213.84</v>
          </cell>
          <cell r="AW258">
            <v>3213.84</v>
          </cell>
          <cell r="AX258">
            <v>3213.84</v>
          </cell>
          <cell r="AY258">
            <v>3261.1400000000003</v>
          </cell>
          <cell r="AZ258">
            <v>3308.44</v>
          </cell>
          <cell r="BA258">
            <v>4965.4400000000005</v>
          </cell>
          <cell r="BB258">
            <v>3314</v>
          </cell>
          <cell r="BC258">
            <v>3314</v>
          </cell>
          <cell r="BD258">
            <v>3314</v>
          </cell>
          <cell r="BE258">
            <v>3314</v>
          </cell>
          <cell r="BF258">
            <v>4971</v>
          </cell>
          <cell r="BG258">
            <v>3314</v>
          </cell>
          <cell r="BH258">
            <v>3314</v>
          </cell>
          <cell r="BI258">
            <v>3314</v>
          </cell>
          <cell r="BJ258">
            <v>3314</v>
          </cell>
          <cell r="BK258">
            <v>60</v>
          </cell>
          <cell r="BL258">
            <v>86021.940000000046</v>
          </cell>
          <cell r="BM258">
            <v>86190.020000000033</v>
          </cell>
          <cell r="BN258">
            <v>87527.900000000038</v>
          </cell>
          <cell r="BO258">
            <v>87695.940000000046</v>
          </cell>
          <cell r="BP258">
            <v>86778.200000000055</v>
          </cell>
          <cell r="BQ258">
            <v>86946.240000000049</v>
          </cell>
          <cell r="BR258">
            <v>87114.280000000057</v>
          </cell>
          <cell r="BS258">
            <v>88452.120000000054</v>
          </cell>
          <cell r="BT258">
            <v>89494.400000000038</v>
          </cell>
          <cell r="BU258">
            <v>89450.900000000038</v>
          </cell>
          <cell r="BV258">
            <v>90493.180000000022</v>
          </cell>
          <cell r="BW258">
            <v>91535.460000000021</v>
          </cell>
          <cell r="BX258">
            <v>92625.040000000008</v>
          </cell>
          <cell r="BY258">
            <v>93761.919999999998</v>
          </cell>
          <cell r="BZ258">
            <v>96555.8</v>
          </cell>
          <cell r="CA258">
            <v>96604.18</v>
          </cell>
          <cell r="CB258">
            <v>97741.099999999991</v>
          </cell>
          <cell r="CC258">
            <v>98878.02</v>
          </cell>
          <cell r="CD258">
            <v>100014.94</v>
          </cell>
          <cell r="CE258">
            <v>102808.86</v>
          </cell>
          <cell r="CF258">
            <v>103945.78</v>
          </cell>
          <cell r="CG258">
            <v>103994.15999999999</v>
          </cell>
          <cell r="CH258">
            <v>105131.08</v>
          </cell>
          <cell r="CI258">
            <v>106268</v>
          </cell>
          <cell r="CJ258">
            <v>106268</v>
          </cell>
        </row>
        <row r="259">
          <cell r="A259">
            <v>431677309</v>
          </cell>
          <cell r="B259" t="str">
            <v>431-67-7309</v>
          </cell>
          <cell r="C259">
            <v>2016.1399999999999</v>
          </cell>
          <cell r="D259">
            <v>2054.6</v>
          </cell>
          <cell r="E259">
            <v>2054.6</v>
          </cell>
          <cell r="F259">
            <v>2054.6</v>
          </cell>
          <cell r="G259">
            <v>3081.8999999999996</v>
          </cell>
          <cell r="H259">
            <v>2056.46</v>
          </cell>
          <cell r="I259">
            <v>2058.3200000000002</v>
          </cell>
          <cell r="J259">
            <v>2058.3200000000002</v>
          </cell>
          <cell r="K259">
            <v>2058.3200000000002</v>
          </cell>
          <cell r="L259">
            <v>3087.4800000000005</v>
          </cell>
          <cell r="M259">
            <v>2058.3200000000002</v>
          </cell>
          <cell r="N259">
            <v>2058.3200000000002</v>
          </cell>
          <cell r="O259">
            <v>2058.3200000000002</v>
          </cell>
          <cell r="P259">
            <v>2058.3200000000002</v>
          </cell>
          <cell r="Q259">
            <v>2058.3200000000002</v>
          </cell>
          <cell r="R259">
            <v>3087.4800000000005</v>
          </cell>
          <cell r="S259">
            <v>2058.3200000000002</v>
          </cell>
          <cell r="T259">
            <v>2060.16</v>
          </cell>
          <cell r="U259">
            <v>2062</v>
          </cell>
          <cell r="V259">
            <v>2062</v>
          </cell>
          <cell r="W259">
            <v>2062</v>
          </cell>
          <cell r="X259">
            <v>3093</v>
          </cell>
          <cell r="Y259">
            <v>2062</v>
          </cell>
          <cell r="Z259">
            <v>2062</v>
          </cell>
          <cell r="AA259">
            <v>2103.02</v>
          </cell>
          <cell r="AB259">
            <v>2144.04</v>
          </cell>
          <cell r="AC259">
            <v>2144.04</v>
          </cell>
          <cell r="AD259">
            <v>3216.06</v>
          </cell>
          <cell r="AE259">
            <v>2144.04</v>
          </cell>
          <cell r="AF259">
            <v>2145.88</v>
          </cell>
          <cell r="AG259">
            <v>2147.7199999999998</v>
          </cell>
          <cell r="AH259">
            <v>2147.7199999999998</v>
          </cell>
          <cell r="AI259">
            <v>3221.58</v>
          </cell>
          <cell r="AJ259">
            <v>2147.7199999999998</v>
          </cell>
          <cell r="AK259">
            <v>2147.7199999999998</v>
          </cell>
          <cell r="AL259">
            <v>2147.7199999999998</v>
          </cell>
          <cell r="AM259">
            <v>2147.7199999999998</v>
          </cell>
          <cell r="AN259">
            <v>2211.7199999999998</v>
          </cell>
          <cell r="AO259">
            <v>3317.58</v>
          </cell>
          <cell r="AP259">
            <v>2211.7199999999998</v>
          </cell>
          <cell r="AQ259">
            <v>2211.7199999999998</v>
          </cell>
          <cell r="AR259">
            <v>2213.58</v>
          </cell>
          <cell r="AS259">
            <v>2215.44</v>
          </cell>
          <cell r="AT259">
            <v>3323.16</v>
          </cell>
          <cell r="AU259">
            <v>2215.44</v>
          </cell>
          <cell r="AV259">
            <v>2215.44</v>
          </cell>
          <cell r="AW259">
            <v>2215.44</v>
          </cell>
          <cell r="AX259">
            <v>2215.44</v>
          </cell>
          <cell r="AY259">
            <v>2248.38</v>
          </cell>
          <cell r="AZ259">
            <v>2281.3200000000002</v>
          </cell>
          <cell r="BA259">
            <v>3421.9800000000005</v>
          </cell>
          <cell r="BB259">
            <v>2281.3200000000002</v>
          </cell>
          <cell r="BC259">
            <v>2281.3200000000002</v>
          </cell>
          <cell r="BD259">
            <v>2288.6999999999998</v>
          </cell>
          <cell r="BE259">
            <v>2296.08</v>
          </cell>
          <cell r="BF259">
            <v>3444.12</v>
          </cell>
          <cell r="BG259">
            <v>2296.08</v>
          </cell>
          <cell r="BH259">
            <v>2296.08</v>
          </cell>
          <cell r="BI259">
            <v>2296.08</v>
          </cell>
          <cell r="BJ259">
            <v>2296.08</v>
          </cell>
          <cell r="BK259">
            <v>60</v>
          </cell>
          <cell r="BL259">
            <v>81470.14</v>
          </cell>
          <cell r="BM259">
            <v>81627.259999999995</v>
          </cell>
          <cell r="BN259">
            <v>82890.240000000005</v>
          </cell>
          <cell r="BO259">
            <v>83047.360000000001</v>
          </cell>
          <cell r="BP259">
            <v>82177.180000000008</v>
          </cell>
          <cell r="BQ259">
            <v>82334.3</v>
          </cell>
          <cell r="BR259">
            <v>82491.420000000013</v>
          </cell>
          <cell r="BS259">
            <v>83756.260000000009</v>
          </cell>
          <cell r="BT259">
            <v>83913.380000000019</v>
          </cell>
          <cell r="BU259">
            <v>83041.340000000026</v>
          </cell>
          <cell r="BV259">
            <v>83198.460000000021</v>
          </cell>
          <cell r="BW259">
            <v>83355.580000000031</v>
          </cell>
          <cell r="BX259">
            <v>83545.640000000029</v>
          </cell>
          <cell r="BY259">
            <v>83768.640000000043</v>
          </cell>
          <cell r="BZ259">
            <v>85132.300000000032</v>
          </cell>
          <cell r="CA259">
            <v>84326.140000000043</v>
          </cell>
          <cell r="CB259">
            <v>84549.140000000058</v>
          </cell>
          <cell r="CC259">
            <v>84777.680000000051</v>
          </cell>
          <cell r="CD259">
            <v>85011.760000000053</v>
          </cell>
          <cell r="CE259">
            <v>86393.880000000048</v>
          </cell>
          <cell r="CF259">
            <v>86627.96000000005</v>
          </cell>
          <cell r="CG259">
            <v>85831.040000000037</v>
          </cell>
          <cell r="CH259">
            <v>86065.120000000039</v>
          </cell>
          <cell r="CI259">
            <v>86299.200000000026</v>
          </cell>
          <cell r="CJ259">
            <v>86627.96000000005</v>
          </cell>
        </row>
        <row r="260">
          <cell r="A260">
            <v>431699412</v>
          </cell>
          <cell r="B260" t="str">
            <v>431-69-9412</v>
          </cell>
          <cell r="C260">
            <v>2501.4</v>
          </cell>
          <cell r="D260">
            <v>2539.88</v>
          </cell>
          <cell r="E260">
            <v>2539.88</v>
          </cell>
          <cell r="F260">
            <v>2542.64</v>
          </cell>
          <cell r="G260">
            <v>3815.34</v>
          </cell>
          <cell r="H260">
            <v>2636.63</v>
          </cell>
          <cell r="I260">
            <v>2543.56</v>
          </cell>
          <cell r="J260">
            <v>2543.56</v>
          </cell>
          <cell r="K260">
            <v>2543.56</v>
          </cell>
          <cell r="L260">
            <v>3815.34</v>
          </cell>
          <cell r="M260">
            <v>2543.56</v>
          </cell>
          <cell r="N260">
            <v>2543.56</v>
          </cell>
          <cell r="O260">
            <v>2543.56</v>
          </cell>
          <cell r="P260">
            <v>2543.56</v>
          </cell>
          <cell r="Q260">
            <v>2543.56</v>
          </cell>
          <cell r="R260">
            <v>3819.9399999999996</v>
          </cell>
          <cell r="S260">
            <v>2547.2399999999998</v>
          </cell>
          <cell r="T260">
            <v>2547.2399999999998</v>
          </cell>
          <cell r="U260">
            <v>2547.2399999999998</v>
          </cell>
          <cell r="V260">
            <v>2547.2399999999998</v>
          </cell>
          <cell r="W260">
            <v>2547.2399999999998</v>
          </cell>
          <cell r="X260">
            <v>3820.8599999999997</v>
          </cell>
          <cell r="Y260">
            <v>2547.2399999999998</v>
          </cell>
          <cell r="Z260">
            <v>2547.2399999999998</v>
          </cell>
          <cell r="AA260">
            <v>2597.88</v>
          </cell>
          <cell r="AB260">
            <v>2648.52</v>
          </cell>
          <cell r="AC260">
            <v>2648.52</v>
          </cell>
          <cell r="AD260">
            <v>3977.43</v>
          </cell>
          <cell r="AE260">
            <v>2652.24</v>
          </cell>
          <cell r="AF260">
            <v>2652.24</v>
          </cell>
          <cell r="AG260">
            <v>2652.24</v>
          </cell>
          <cell r="AH260">
            <v>2652.24</v>
          </cell>
          <cell r="AI260">
            <v>3978.3599999999997</v>
          </cell>
          <cell r="AJ260">
            <v>2652.24</v>
          </cell>
          <cell r="AK260">
            <v>2652.24</v>
          </cell>
          <cell r="AL260">
            <v>2652.24</v>
          </cell>
          <cell r="AM260">
            <v>2652.24</v>
          </cell>
          <cell r="AN260">
            <v>2731.24</v>
          </cell>
          <cell r="AO260">
            <v>4100.5499999999993</v>
          </cell>
          <cell r="AP260">
            <v>2746</v>
          </cell>
          <cell r="AQ260">
            <v>2746</v>
          </cell>
          <cell r="AR260">
            <v>2746</v>
          </cell>
          <cell r="AS260">
            <v>2746</v>
          </cell>
          <cell r="AT260">
            <v>4119</v>
          </cell>
          <cell r="AU260">
            <v>2746</v>
          </cell>
          <cell r="AV260">
            <v>2746</v>
          </cell>
          <cell r="AW260">
            <v>2746</v>
          </cell>
          <cell r="AX260">
            <v>2746</v>
          </cell>
          <cell r="AY260">
            <v>2804</v>
          </cell>
          <cell r="AZ260">
            <v>2862</v>
          </cell>
          <cell r="BA260">
            <v>4294.38</v>
          </cell>
          <cell r="BB260">
            <v>2867.52</v>
          </cell>
          <cell r="BC260">
            <v>2867.52</v>
          </cell>
          <cell r="BD260">
            <v>2867.52</v>
          </cell>
          <cell r="BE260">
            <v>2867.52</v>
          </cell>
          <cell r="BF260">
            <v>4301.28</v>
          </cell>
          <cell r="BG260">
            <v>2867.52</v>
          </cell>
          <cell r="BH260">
            <v>2867.52</v>
          </cell>
          <cell r="BI260">
            <v>2867.52</v>
          </cell>
          <cell r="BJ260">
            <v>2867.52</v>
          </cell>
          <cell r="BK260">
            <v>60</v>
          </cell>
          <cell r="BL260">
            <v>100778.30000000003</v>
          </cell>
          <cell r="BM260">
            <v>100969.66000000003</v>
          </cell>
          <cell r="BN260">
            <v>102530.33000000003</v>
          </cell>
          <cell r="BO260">
            <v>102733.69000000003</v>
          </cell>
          <cell r="BP260">
            <v>101664.35000000003</v>
          </cell>
          <cell r="BQ260">
            <v>101773.72000000002</v>
          </cell>
          <cell r="BR260">
            <v>101976.16000000002</v>
          </cell>
          <cell r="BS260">
            <v>103551.6</v>
          </cell>
          <cell r="BT260">
            <v>103754.04</v>
          </cell>
          <cell r="BU260">
            <v>102684.7</v>
          </cell>
          <cell r="BV260">
            <v>102887.13999999998</v>
          </cell>
          <cell r="BW260">
            <v>103089.57999999999</v>
          </cell>
          <cell r="BX260">
            <v>103350.01999999997</v>
          </cell>
          <cell r="BY260">
            <v>103668.45999999998</v>
          </cell>
          <cell r="BZ260">
            <v>105419.27999999998</v>
          </cell>
          <cell r="CA260">
            <v>104466.85999999999</v>
          </cell>
          <cell r="CB260">
            <v>104787.14</v>
          </cell>
          <cell r="CC260">
            <v>105107.42</v>
          </cell>
          <cell r="CD260">
            <v>105427.70000000001</v>
          </cell>
          <cell r="CE260">
            <v>107181.74</v>
          </cell>
          <cell r="CF260">
            <v>107502.02</v>
          </cell>
          <cell r="CG260">
            <v>106548.68000000001</v>
          </cell>
          <cell r="CH260">
            <v>106868.96000000002</v>
          </cell>
          <cell r="CI260">
            <v>107189.24000000002</v>
          </cell>
          <cell r="CJ260">
            <v>107502.02</v>
          </cell>
        </row>
        <row r="261">
          <cell r="A261">
            <v>431746450</v>
          </cell>
          <cell r="B261" t="str">
            <v>431-74-6450</v>
          </cell>
          <cell r="C261">
            <v>1562.29</v>
          </cell>
          <cell r="D261">
            <v>1874.44</v>
          </cell>
          <cell r="E261">
            <v>1874.44</v>
          </cell>
          <cell r="F261">
            <v>1874.44</v>
          </cell>
          <cell r="G261">
            <v>2811.66</v>
          </cell>
          <cell r="H261">
            <v>1874.44</v>
          </cell>
          <cell r="I261">
            <v>1874.44</v>
          </cell>
          <cell r="J261">
            <v>1874.44</v>
          </cell>
          <cell r="K261">
            <v>1875.83</v>
          </cell>
          <cell r="L261">
            <v>2820</v>
          </cell>
          <cell r="M261">
            <v>1880</v>
          </cell>
          <cell r="N261">
            <v>1880</v>
          </cell>
          <cell r="O261">
            <v>1880</v>
          </cell>
          <cell r="P261">
            <v>1880</v>
          </cell>
          <cell r="Q261">
            <v>1880</v>
          </cell>
          <cell r="R261">
            <v>2820</v>
          </cell>
          <cell r="S261">
            <v>1880</v>
          </cell>
          <cell r="T261">
            <v>1880</v>
          </cell>
          <cell r="U261">
            <v>1880</v>
          </cell>
          <cell r="V261">
            <v>1880</v>
          </cell>
          <cell r="W261">
            <v>1881.38</v>
          </cell>
          <cell r="X261">
            <v>2828.2799999999997</v>
          </cell>
          <cell r="Y261">
            <v>1885.52</v>
          </cell>
          <cell r="Z261">
            <v>1885.52</v>
          </cell>
          <cell r="AA261">
            <v>1926.58</v>
          </cell>
          <cell r="AB261">
            <v>1967.64</v>
          </cell>
          <cell r="AC261">
            <v>1967.64</v>
          </cell>
          <cell r="AD261">
            <v>2951.46</v>
          </cell>
          <cell r="AE261">
            <v>1967.64</v>
          </cell>
          <cell r="AF261">
            <v>1967.64</v>
          </cell>
          <cell r="AG261">
            <v>1967.64</v>
          </cell>
          <cell r="AH261">
            <v>1967.64</v>
          </cell>
          <cell r="AI261">
            <v>2955.63</v>
          </cell>
          <cell r="AJ261">
            <v>1973.2</v>
          </cell>
          <cell r="AK261">
            <v>1973.2</v>
          </cell>
          <cell r="AL261">
            <v>1973.2</v>
          </cell>
          <cell r="AM261">
            <v>1973.2</v>
          </cell>
          <cell r="AN261">
            <v>2030.4</v>
          </cell>
          <cell r="AO261">
            <v>3045.6000000000004</v>
          </cell>
          <cell r="AP261">
            <v>2030.4</v>
          </cell>
          <cell r="AQ261">
            <v>2030.4</v>
          </cell>
          <cell r="AR261">
            <v>2030.4</v>
          </cell>
          <cell r="AS261">
            <v>2030.4</v>
          </cell>
          <cell r="AT261">
            <v>3045.6000000000004</v>
          </cell>
          <cell r="AU261">
            <v>2034.54</v>
          </cell>
          <cell r="AV261">
            <v>2035.92</v>
          </cell>
          <cell r="AW261">
            <v>2035.92</v>
          </cell>
          <cell r="AX261">
            <v>2035.92</v>
          </cell>
          <cell r="AY261">
            <v>2075.1999999999998</v>
          </cell>
          <cell r="AZ261">
            <v>2114.48</v>
          </cell>
          <cell r="BA261">
            <v>3171.7200000000003</v>
          </cell>
          <cell r="BB261">
            <v>2114.48</v>
          </cell>
          <cell r="BC261">
            <v>2114.48</v>
          </cell>
          <cell r="BD261">
            <v>2114.48</v>
          </cell>
          <cell r="BE261">
            <v>2114.48</v>
          </cell>
          <cell r="BF261">
            <v>3171.7200000000003</v>
          </cell>
          <cell r="BG261">
            <v>2118.62</v>
          </cell>
          <cell r="BH261">
            <v>2120</v>
          </cell>
          <cell r="BI261">
            <v>2120</v>
          </cell>
          <cell r="BJ261">
            <v>2120</v>
          </cell>
          <cell r="BK261">
            <v>60</v>
          </cell>
          <cell r="BL261">
            <v>74507.139999999985</v>
          </cell>
          <cell r="BM261">
            <v>74663.099999999977</v>
          </cell>
          <cell r="BN261">
            <v>75834.25999999998</v>
          </cell>
          <cell r="BO261">
            <v>75990.219999999972</v>
          </cell>
          <cell r="BP261">
            <v>75208.959999999977</v>
          </cell>
          <cell r="BQ261">
            <v>75364.919999999969</v>
          </cell>
          <cell r="BR261">
            <v>75520.879999999961</v>
          </cell>
          <cell r="BS261">
            <v>76692.039999999964</v>
          </cell>
          <cell r="BT261">
            <v>76850.749999999956</v>
          </cell>
          <cell r="BU261">
            <v>76066.669999999969</v>
          </cell>
          <cell r="BV261">
            <v>76222.589999999982</v>
          </cell>
          <cell r="BW261">
            <v>76378.50999999998</v>
          </cell>
          <cell r="BX261">
            <v>76573.709999999977</v>
          </cell>
          <cell r="BY261">
            <v>76808.189999999973</v>
          </cell>
          <cell r="BZ261">
            <v>78099.909999999974</v>
          </cell>
          <cell r="CA261">
            <v>77394.38999999997</v>
          </cell>
          <cell r="CB261">
            <v>77628.869999999981</v>
          </cell>
          <cell r="CC261">
            <v>77863.349999999977</v>
          </cell>
          <cell r="CD261">
            <v>78097.829999999973</v>
          </cell>
          <cell r="CE261">
            <v>79389.549999999974</v>
          </cell>
          <cell r="CF261">
            <v>79626.789999999979</v>
          </cell>
          <cell r="CG261">
            <v>78918.509999999995</v>
          </cell>
          <cell r="CH261">
            <v>79152.990000000005</v>
          </cell>
          <cell r="CI261">
            <v>79387.47</v>
          </cell>
          <cell r="CJ261">
            <v>79626.789999999979</v>
          </cell>
        </row>
        <row r="262">
          <cell r="A262">
            <v>431750250</v>
          </cell>
          <cell r="B262" t="str">
            <v>431-75-0250</v>
          </cell>
          <cell r="C262">
            <v>6206.5</v>
          </cell>
          <cell r="D262">
            <v>6301.54</v>
          </cell>
          <cell r="E262">
            <v>6302.92</v>
          </cell>
          <cell r="F262">
            <v>6302.92</v>
          </cell>
          <cell r="G262">
            <v>9454.380000000001</v>
          </cell>
          <cell r="H262">
            <v>6302.92</v>
          </cell>
          <cell r="I262">
            <v>6302.92</v>
          </cell>
          <cell r="J262">
            <v>6302.92</v>
          </cell>
          <cell r="K262">
            <v>6302.92</v>
          </cell>
          <cell r="L262">
            <v>9454.380000000001</v>
          </cell>
          <cell r="M262">
            <v>6302.92</v>
          </cell>
          <cell r="N262">
            <v>6302.92</v>
          </cell>
          <cell r="O262">
            <v>6302.92</v>
          </cell>
          <cell r="P262">
            <v>6307.09</v>
          </cell>
          <cell r="Q262">
            <v>6308.48</v>
          </cell>
          <cell r="R262">
            <v>9462.7199999999993</v>
          </cell>
          <cell r="S262">
            <v>6308.48</v>
          </cell>
          <cell r="T262">
            <v>6308.48</v>
          </cell>
          <cell r="U262">
            <v>6308.48</v>
          </cell>
          <cell r="V262">
            <v>6308.48</v>
          </cell>
          <cell r="W262">
            <v>6308.48</v>
          </cell>
          <cell r="X262">
            <v>9462.7199999999993</v>
          </cell>
          <cell r="Y262">
            <v>6308.48</v>
          </cell>
          <cell r="Z262">
            <v>6308.48</v>
          </cell>
          <cell r="AA262">
            <v>6433.28</v>
          </cell>
          <cell r="AB262">
            <v>6562.22</v>
          </cell>
          <cell r="AC262">
            <v>6563.6</v>
          </cell>
          <cell r="AD262">
            <v>9845.4000000000015</v>
          </cell>
          <cell r="AE262">
            <v>6563.6</v>
          </cell>
          <cell r="AF262">
            <v>6563.6</v>
          </cell>
          <cell r="AG262">
            <v>6563.6</v>
          </cell>
          <cell r="AH262">
            <v>6563.6</v>
          </cell>
          <cell r="AI262">
            <v>9845.4000000000015</v>
          </cell>
          <cell r="AJ262">
            <v>6563.6</v>
          </cell>
          <cell r="AK262">
            <v>6563.6</v>
          </cell>
          <cell r="AL262">
            <v>6563.6</v>
          </cell>
          <cell r="AM262">
            <v>6563.6</v>
          </cell>
          <cell r="AN262">
            <v>6762.46</v>
          </cell>
          <cell r="AO262">
            <v>10145.76</v>
          </cell>
          <cell r="AP262">
            <v>6763.84</v>
          </cell>
          <cell r="AQ262">
            <v>6763.84</v>
          </cell>
          <cell r="AR262">
            <v>6763.84</v>
          </cell>
          <cell r="AS262">
            <v>6763.84</v>
          </cell>
          <cell r="AT262">
            <v>10145.76</v>
          </cell>
          <cell r="AU262">
            <v>6763.84</v>
          </cell>
          <cell r="AV262">
            <v>6763.84</v>
          </cell>
          <cell r="AW262">
            <v>6763.84</v>
          </cell>
          <cell r="AX262">
            <v>6763.84</v>
          </cell>
          <cell r="AY262">
            <v>6864.1399999999994</v>
          </cell>
          <cell r="AZ262">
            <v>6968.6100000000006</v>
          </cell>
          <cell r="BA262">
            <v>10455</v>
          </cell>
          <cell r="BB262">
            <v>6970</v>
          </cell>
          <cell r="BC262">
            <v>6970</v>
          </cell>
          <cell r="BD262">
            <v>6970</v>
          </cell>
          <cell r="BE262">
            <v>6970</v>
          </cell>
          <cell r="BF262">
            <v>10455</v>
          </cell>
          <cell r="BG262">
            <v>6970</v>
          </cell>
          <cell r="BH262">
            <v>6970</v>
          </cell>
          <cell r="BI262">
            <v>6970</v>
          </cell>
          <cell r="BJ262">
            <v>6970</v>
          </cell>
          <cell r="BK262">
            <v>60</v>
          </cell>
          <cell r="BL262">
            <v>249395.65000000002</v>
          </cell>
          <cell r="BM262">
            <v>249856.57</v>
          </cell>
          <cell r="BN262">
            <v>253699.41000000003</v>
          </cell>
          <cell r="BO262">
            <v>254160.33000000002</v>
          </cell>
          <cell r="BP262">
            <v>251469.79</v>
          </cell>
          <cell r="BQ262">
            <v>251930.71</v>
          </cell>
          <cell r="BR262">
            <v>252391.62999999998</v>
          </cell>
          <cell r="BS262">
            <v>256234.47</v>
          </cell>
          <cell r="BT262">
            <v>256695.39</v>
          </cell>
          <cell r="BU262">
            <v>254004.85</v>
          </cell>
          <cell r="BV262">
            <v>254465.77000000002</v>
          </cell>
          <cell r="BW262">
            <v>254926.69</v>
          </cell>
          <cell r="BX262">
            <v>255487.91000000003</v>
          </cell>
          <cell r="BY262">
            <v>256149.43</v>
          </cell>
          <cell r="BZ262">
            <v>260295.95</v>
          </cell>
          <cell r="CA262">
            <v>257803.22999999998</v>
          </cell>
          <cell r="CB262">
            <v>258464.75</v>
          </cell>
          <cell r="CC262">
            <v>259126.27000000002</v>
          </cell>
          <cell r="CD262">
            <v>259787.79000000004</v>
          </cell>
          <cell r="CE262">
            <v>263934.31</v>
          </cell>
          <cell r="CF262">
            <v>264595.83</v>
          </cell>
          <cell r="CG262">
            <v>262103.11</v>
          </cell>
          <cell r="CH262">
            <v>262764.63</v>
          </cell>
          <cell r="CI262">
            <v>263426.14999999997</v>
          </cell>
          <cell r="CJ262">
            <v>264595.83</v>
          </cell>
        </row>
        <row r="263">
          <cell r="A263">
            <v>431773976</v>
          </cell>
          <cell r="B263" t="str">
            <v>431-77-3976</v>
          </cell>
          <cell r="C263">
            <v>2122.02</v>
          </cell>
          <cell r="D263">
            <v>2160.48</v>
          </cell>
          <cell r="E263">
            <v>2160.48</v>
          </cell>
          <cell r="F263">
            <v>2160.48</v>
          </cell>
          <cell r="G263">
            <v>3249</v>
          </cell>
          <cell r="H263">
            <v>2166</v>
          </cell>
          <cell r="I263">
            <v>2166</v>
          </cell>
          <cell r="J263">
            <v>2166</v>
          </cell>
          <cell r="K263">
            <v>2166</v>
          </cell>
          <cell r="L263">
            <v>3249</v>
          </cell>
          <cell r="M263">
            <v>2166</v>
          </cell>
          <cell r="N263">
            <v>2166</v>
          </cell>
          <cell r="O263">
            <v>2166</v>
          </cell>
          <cell r="P263">
            <v>2166</v>
          </cell>
          <cell r="Q263">
            <v>2166</v>
          </cell>
          <cell r="R263">
            <v>3251.7799999999997</v>
          </cell>
          <cell r="S263">
            <v>2171.56</v>
          </cell>
          <cell r="T263">
            <v>2171.56</v>
          </cell>
          <cell r="U263">
            <v>2171.56</v>
          </cell>
          <cell r="V263">
            <v>2171.56</v>
          </cell>
          <cell r="W263">
            <v>2171.56</v>
          </cell>
          <cell r="X263">
            <v>3257.34</v>
          </cell>
          <cell r="Y263">
            <v>2171.56</v>
          </cell>
          <cell r="Z263">
            <v>2171.56</v>
          </cell>
          <cell r="AA263">
            <v>2214.1</v>
          </cell>
          <cell r="AB263">
            <v>2256.64</v>
          </cell>
          <cell r="AC263">
            <v>2256.64</v>
          </cell>
          <cell r="AD263">
            <v>3387.72</v>
          </cell>
          <cell r="AE263">
            <v>2262.16</v>
          </cell>
          <cell r="AF263">
            <v>2262.16</v>
          </cell>
          <cell r="AG263">
            <v>2262.16</v>
          </cell>
          <cell r="AH263">
            <v>2262.16</v>
          </cell>
          <cell r="AI263">
            <v>3393.24</v>
          </cell>
          <cell r="AJ263">
            <v>2262.16</v>
          </cell>
          <cell r="AK263">
            <v>2262.16</v>
          </cell>
          <cell r="AL263">
            <v>2262.16</v>
          </cell>
          <cell r="AM263">
            <v>2262.16</v>
          </cell>
          <cell r="AN263">
            <v>2328.52</v>
          </cell>
          <cell r="AO263">
            <v>3492.7799999999997</v>
          </cell>
          <cell r="AP263">
            <v>2331.3000000000002</v>
          </cell>
          <cell r="AQ263">
            <v>2334.08</v>
          </cell>
          <cell r="AR263">
            <v>2334.08</v>
          </cell>
          <cell r="AS263">
            <v>2334.08</v>
          </cell>
          <cell r="AT263">
            <v>3501.12</v>
          </cell>
          <cell r="AU263">
            <v>2334.08</v>
          </cell>
          <cell r="AV263">
            <v>2334.08</v>
          </cell>
          <cell r="AW263">
            <v>2334.08</v>
          </cell>
          <cell r="AX263">
            <v>2334.08</v>
          </cell>
          <cell r="AY263">
            <v>2362.56</v>
          </cell>
          <cell r="AZ263">
            <v>2391.04</v>
          </cell>
          <cell r="BA263">
            <v>3586.56</v>
          </cell>
          <cell r="BB263">
            <v>2393.8000000000002</v>
          </cell>
          <cell r="BC263">
            <v>2396.56</v>
          </cell>
          <cell r="BD263">
            <v>2396.56</v>
          </cell>
          <cell r="BE263">
            <v>2396.56</v>
          </cell>
          <cell r="BF263">
            <v>3594.84</v>
          </cell>
          <cell r="BG263">
            <v>2396.56</v>
          </cell>
          <cell r="BH263">
            <v>2396.56</v>
          </cell>
          <cell r="BI263">
            <v>2396.56</v>
          </cell>
          <cell r="BJ263">
            <v>2396.56</v>
          </cell>
          <cell r="BK263">
            <v>60</v>
          </cell>
          <cell r="BL263">
            <v>85789.1</v>
          </cell>
          <cell r="BM263">
            <v>85957.140000000014</v>
          </cell>
          <cell r="BN263">
            <v>87289.440000000017</v>
          </cell>
          <cell r="BO263">
            <v>87460.260000000024</v>
          </cell>
          <cell r="BP263">
            <v>86545.340000000026</v>
          </cell>
          <cell r="BQ263">
            <v>86713.420000000013</v>
          </cell>
          <cell r="BR263">
            <v>86881.500000000029</v>
          </cell>
          <cell r="BS263">
            <v>88216.620000000024</v>
          </cell>
          <cell r="BT263">
            <v>88384.700000000026</v>
          </cell>
          <cell r="BU263">
            <v>87469.780000000028</v>
          </cell>
          <cell r="BV263">
            <v>87637.86000000003</v>
          </cell>
          <cell r="BW263">
            <v>87805.940000000031</v>
          </cell>
          <cell r="BX263">
            <v>88002.500000000015</v>
          </cell>
          <cell r="BY263">
            <v>88227.540000000008</v>
          </cell>
          <cell r="BZ263">
            <v>89648.1</v>
          </cell>
          <cell r="CA263">
            <v>88790.12000000001</v>
          </cell>
          <cell r="CB263">
            <v>89015.12000000001</v>
          </cell>
          <cell r="CC263">
            <v>89240.12000000001</v>
          </cell>
          <cell r="CD263">
            <v>89465.12000000001</v>
          </cell>
          <cell r="CE263">
            <v>90888.400000000009</v>
          </cell>
          <cell r="CF263">
            <v>91113.4</v>
          </cell>
          <cell r="CG263">
            <v>90252.62</v>
          </cell>
          <cell r="CH263">
            <v>90477.619999999981</v>
          </cell>
          <cell r="CI263">
            <v>90702.62</v>
          </cell>
          <cell r="CJ263">
            <v>91113.4</v>
          </cell>
        </row>
        <row r="264">
          <cell r="A264">
            <v>431829561</v>
          </cell>
          <cell r="B264" t="str">
            <v>431-82-9561</v>
          </cell>
          <cell r="C264">
            <v>3977.88</v>
          </cell>
          <cell r="D264">
            <v>4033.44</v>
          </cell>
          <cell r="E264">
            <v>4033.44</v>
          </cell>
          <cell r="F264">
            <v>4033.44</v>
          </cell>
          <cell r="G264">
            <v>6050.16</v>
          </cell>
          <cell r="H264">
            <v>4033.44</v>
          </cell>
          <cell r="I264">
            <v>4033.44</v>
          </cell>
          <cell r="J264">
            <v>4033.44</v>
          </cell>
          <cell r="K264">
            <v>4033.44</v>
          </cell>
          <cell r="L264">
            <v>6050.16</v>
          </cell>
          <cell r="M264">
            <v>4033.44</v>
          </cell>
          <cell r="N264">
            <v>4034.8199999999997</v>
          </cell>
          <cell r="O264">
            <v>4038.96</v>
          </cell>
          <cell r="P264">
            <v>4038.96</v>
          </cell>
          <cell r="Q264">
            <v>4038.96</v>
          </cell>
          <cell r="R264">
            <v>6058.4400000000005</v>
          </cell>
          <cell r="S264">
            <v>4038.96</v>
          </cell>
          <cell r="T264">
            <v>4038.96</v>
          </cell>
          <cell r="U264">
            <v>4038.96</v>
          </cell>
          <cell r="V264">
            <v>4038.96</v>
          </cell>
          <cell r="W264">
            <v>4038.96</v>
          </cell>
          <cell r="X264">
            <v>6058.4400000000005</v>
          </cell>
          <cell r="Y264">
            <v>4038.96</v>
          </cell>
          <cell r="Z264">
            <v>4040.35</v>
          </cell>
          <cell r="AA264">
            <v>4114.5600000000004</v>
          </cell>
          <cell r="AB264">
            <v>4184.6000000000004</v>
          </cell>
          <cell r="AC264">
            <v>4184.6000000000004</v>
          </cell>
          <cell r="AD264">
            <v>6276.9000000000005</v>
          </cell>
          <cell r="AE264">
            <v>4184.6000000000004</v>
          </cell>
          <cell r="AF264">
            <v>4184.6000000000004</v>
          </cell>
          <cell r="AG264">
            <v>4184.6000000000004</v>
          </cell>
          <cell r="AH264">
            <v>4184.6000000000004</v>
          </cell>
          <cell r="AI264">
            <v>6276.9000000000005</v>
          </cell>
          <cell r="AJ264">
            <v>4184.6000000000004</v>
          </cell>
          <cell r="AK264">
            <v>4184.6000000000004</v>
          </cell>
          <cell r="AL264">
            <v>4185.9799999999996</v>
          </cell>
          <cell r="AM264">
            <v>4190.12</v>
          </cell>
          <cell r="AN264">
            <v>4306.84</v>
          </cell>
          <cell r="AO264">
            <v>6460.26</v>
          </cell>
          <cell r="AP264">
            <v>4306.84</v>
          </cell>
          <cell r="AQ264">
            <v>4306.84</v>
          </cell>
          <cell r="AR264">
            <v>4306.84</v>
          </cell>
          <cell r="AS264">
            <v>4306.84</v>
          </cell>
          <cell r="AT264">
            <v>6460.26</v>
          </cell>
          <cell r="AU264">
            <v>4306.84</v>
          </cell>
          <cell r="AV264">
            <v>4306.84</v>
          </cell>
          <cell r="AW264">
            <v>4306.84</v>
          </cell>
          <cell r="AX264">
            <v>4308.2299999999996</v>
          </cell>
          <cell r="AY264">
            <v>4373.5200000000004</v>
          </cell>
          <cell r="AZ264">
            <v>4434.6400000000003</v>
          </cell>
          <cell r="BA264">
            <v>6651.9600000000009</v>
          </cell>
          <cell r="BB264">
            <v>4434.6400000000003</v>
          </cell>
          <cell r="BC264">
            <v>4434.6400000000003</v>
          </cell>
          <cell r="BD264">
            <v>4434.6400000000003</v>
          </cell>
          <cell r="BE264">
            <v>4434.6400000000003</v>
          </cell>
          <cell r="BF264">
            <v>6651.9600000000009</v>
          </cell>
          <cell r="BG264">
            <v>4434.6400000000003</v>
          </cell>
          <cell r="BH264">
            <v>4434.6400000000003</v>
          </cell>
          <cell r="BI264">
            <v>4434.6400000000003</v>
          </cell>
          <cell r="BJ264">
            <v>4436.0200000000004</v>
          </cell>
          <cell r="BK264">
            <v>60</v>
          </cell>
          <cell r="BL264">
            <v>159431.79000000007</v>
          </cell>
          <cell r="BM264">
            <v>159705.19000000006</v>
          </cell>
          <cell r="BN264">
            <v>162132.0100000001</v>
          </cell>
          <cell r="BO264">
            <v>162405.41000000006</v>
          </cell>
          <cell r="BP264">
            <v>160662.09000000005</v>
          </cell>
          <cell r="BQ264">
            <v>160935.49000000002</v>
          </cell>
          <cell r="BR264">
            <v>161208.89000000004</v>
          </cell>
          <cell r="BS264">
            <v>163635.71000000005</v>
          </cell>
          <cell r="BT264">
            <v>163909.11000000002</v>
          </cell>
          <cell r="BU264">
            <v>162165.79</v>
          </cell>
          <cell r="BV264">
            <v>162439.19</v>
          </cell>
          <cell r="BW264">
            <v>162712.6</v>
          </cell>
          <cell r="BX264">
            <v>163047.16</v>
          </cell>
          <cell r="BY264">
            <v>163442.84</v>
          </cell>
          <cell r="BZ264">
            <v>166055.83999999997</v>
          </cell>
          <cell r="CA264">
            <v>164432.03999999998</v>
          </cell>
          <cell r="CB264">
            <v>164827.72</v>
          </cell>
          <cell r="CC264">
            <v>165223.40000000002</v>
          </cell>
          <cell r="CD264">
            <v>165619.08000000002</v>
          </cell>
          <cell r="CE264">
            <v>168232.08</v>
          </cell>
          <cell r="CF264">
            <v>168627.76</v>
          </cell>
          <cell r="CG264">
            <v>167003.96000000002</v>
          </cell>
          <cell r="CH264">
            <v>167399.64000000004</v>
          </cell>
          <cell r="CI264">
            <v>167795.31000000003</v>
          </cell>
          <cell r="CJ264">
            <v>168627.76</v>
          </cell>
        </row>
        <row r="265">
          <cell r="A265">
            <v>431829672</v>
          </cell>
          <cell r="B265" t="str">
            <v>431-82-9672</v>
          </cell>
          <cell r="D265">
            <v>3749.54</v>
          </cell>
          <cell r="E265">
            <v>3806.76</v>
          </cell>
          <cell r="F265">
            <v>3806.76</v>
          </cell>
          <cell r="G265">
            <v>5710.14</v>
          </cell>
          <cell r="H265">
            <v>3806.76</v>
          </cell>
          <cell r="I265">
            <v>3806.76</v>
          </cell>
          <cell r="J265">
            <v>3806.76</v>
          </cell>
          <cell r="K265">
            <v>3806.76</v>
          </cell>
          <cell r="L265">
            <v>5710.14</v>
          </cell>
          <cell r="M265">
            <v>3806.76</v>
          </cell>
          <cell r="N265">
            <v>3806.76</v>
          </cell>
          <cell r="O265">
            <v>3806.76</v>
          </cell>
          <cell r="P265">
            <v>3808.62</v>
          </cell>
          <cell r="Q265">
            <v>3810.48</v>
          </cell>
          <cell r="R265">
            <v>5715.72</v>
          </cell>
          <cell r="S265">
            <v>3810.48</v>
          </cell>
          <cell r="T265">
            <v>3810.48</v>
          </cell>
          <cell r="U265">
            <v>3810.48</v>
          </cell>
          <cell r="V265">
            <v>3810.48</v>
          </cell>
          <cell r="W265">
            <v>3810.48</v>
          </cell>
          <cell r="X265">
            <v>5715.72</v>
          </cell>
          <cell r="Y265">
            <v>3810.48</v>
          </cell>
          <cell r="Z265">
            <v>3810.48</v>
          </cell>
          <cell r="AA265">
            <v>3896.02</v>
          </cell>
          <cell r="AB265">
            <v>3983.3999999999996</v>
          </cell>
          <cell r="AC265">
            <v>3985.24</v>
          </cell>
          <cell r="AD265">
            <v>5977.86</v>
          </cell>
          <cell r="AE265">
            <v>3985.24</v>
          </cell>
          <cell r="AF265">
            <v>3985.24</v>
          </cell>
          <cell r="AG265">
            <v>3985.24</v>
          </cell>
          <cell r="AH265">
            <v>3985.24</v>
          </cell>
          <cell r="AI265">
            <v>5977.86</v>
          </cell>
          <cell r="AJ265">
            <v>3985.24</v>
          </cell>
          <cell r="AK265">
            <v>3985.24</v>
          </cell>
          <cell r="AL265">
            <v>3985.24</v>
          </cell>
          <cell r="AM265">
            <v>3985.24</v>
          </cell>
          <cell r="AN265">
            <v>4136.08</v>
          </cell>
          <cell r="AO265">
            <v>6206.88</v>
          </cell>
          <cell r="AP265">
            <v>4137.92</v>
          </cell>
          <cell r="AQ265">
            <v>4137.92</v>
          </cell>
          <cell r="AR265">
            <v>4137.92</v>
          </cell>
          <cell r="AS265">
            <v>4137.92</v>
          </cell>
          <cell r="AT265">
            <v>6206.88</v>
          </cell>
          <cell r="AU265">
            <v>4137.92</v>
          </cell>
          <cell r="AV265">
            <v>4137.92</v>
          </cell>
          <cell r="AW265">
            <v>4137.92</v>
          </cell>
          <cell r="AX265">
            <v>4137.92</v>
          </cell>
          <cell r="AY265">
            <v>4210.0599999999995</v>
          </cell>
          <cell r="AZ265">
            <v>4284.0599999999995</v>
          </cell>
          <cell r="BA265">
            <v>6428.88</v>
          </cell>
          <cell r="BB265">
            <v>4285.92</v>
          </cell>
          <cell r="BC265">
            <v>4285.92</v>
          </cell>
          <cell r="BD265">
            <v>4285.92</v>
          </cell>
          <cell r="BE265">
            <v>4285.92</v>
          </cell>
          <cell r="BF265">
            <v>6428.88</v>
          </cell>
          <cell r="BG265">
            <v>4285.92</v>
          </cell>
          <cell r="BH265">
            <v>4285.92</v>
          </cell>
          <cell r="BI265">
            <v>4285.92</v>
          </cell>
          <cell r="BJ265">
            <v>4285.92</v>
          </cell>
          <cell r="BK265">
            <v>59</v>
          </cell>
          <cell r="BL265">
            <v>150856.85999999999</v>
          </cell>
          <cell r="BM265">
            <v>151243.39999999997</v>
          </cell>
          <cell r="BN265">
            <v>153643.51999999999</v>
          </cell>
          <cell r="BO265">
            <v>153974.68000000002</v>
          </cell>
          <cell r="BP265">
            <v>152402.46000000008</v>
          </cell>
          <cell r="BQ265">
            <v>152733.62000000008</v>
          </cell>
          <cell r="BR265">
            <v>153064.78000000012</v>
          </cell>
          <cell r="BS265">
            <v>155464.90000000011</v>
          </cell>
          <cell r="BT265">
            <v>155796.06000000014</v>
          </cell>
          <cell r="BU265">
            <v>154223.84000000011</v>
          </cell>
          <cell r="BV265">
            <v>154555.00000000012</v>
          </cell>
          <cell r="BW265">
            <v>154886.16000000012</v>
          </cell>
          <cell r="BX265">
            <v>155289.46000000008</v>
          </cell>
          <cell r="BY265">
            <v>155764.90000000008</v>
          </cell>
          <cell r="BZ265">
            <v>158383.30000000005</v>
          </cell>
          <cell r="CA265">
            <v>156953.50000000006</v>
          </cell>
          <cell r="CB265">
            <v>157428.94000000003</v>
          </cell>
          <cell r="CC265">
            <v>157904.38000000006</v>
          </cell>
          <cell r="CD265">
            <v>158379.82000000007</v>
          </cell>
          <cell r="CE265">
            <v>160998.22000000003</v>
          </cell>
          <cell r="CF265">
            <v>161473.66000000003</v>
          </cell>
          <cell r="CG265">
            <v>160043.86000000004</v>
          </cell>
          <cell r="CH265">
            <v>160519.30000000005</v>
          </cell>
          <cell r="CI265">
            <v>160994.74000000005</v>
          </cell>
          <cell r="CJ265">
            <v>161473.66000000003</v>
          </cell>
        </row>
        <row r="266">
          <cell r="A266">
            <v>431846372</v>
          </cell>
          <cell r="B266" t="str">
            <v>431-84-6372</v>
          </cell>
          <cell r="C266">
            <v>3162.9</v>
          </cell>
          <cell r="D266">
            <v>3208.52</v>
          </cell>
          <cell r="E266">
            <v>3208.52</v>
          </cell>
          <cell r="F266">
            <v>3208.52</v>
          </cell>
          <cell r="G266">
            <v>4812.78</v>
          </cell>
          <cell r="H266">
            <v>3208.52</v>
          </cell>
          <cell r="I266">
            <v>3212.69</v>
          </cell>
          <cell r="J266">
            <v>3214.08</v>
          </cell>
          <cell r="K266">
            <v>3214.08</v>
          </cell>
          <cell r="L266">
            <v>4821.12</v>
          </cell>
          <cell r="M266">
            <v>3214.08</v>
          </cell>
          <cell r="N266">
            <v>3214.08</v>
          </cell>
          <cell r="O266">
            <v>3214.08</v>
          </cell>
          <cell r="P266">
            <v>3214.08</v>
          </cell>
          <cell r="Q266">
            <v>3214.08</v>
          </cell>
          <cell r="R266">
            <v>4821.12</v>
          </cell>
          <cell r="S266">
            <v>3214.08</v>
          </cell>
          <cell r="T266">
            <v>3214.08</v>
          </cell>
          <cell r="U266">
            <v>3218.2200000000003</v>
          </cell>
          <cell r="V266">
            <v>3219.6</v>
          </cell>
          <cell r="W266">
            <v>3219.6</v>
          </cell>
          <cell r="X266">
            <v>4829.3999999999996</v>
          </cell>
          <cell r="Y266">
            <v>3219.6</v>
          </cell>
          <cell r="Z266">
            <v>3219.6</v>
          </cell>
          <cell r="AA266">
            <v>3282.2200000000003</v>
          </cell>
          <cell r="AB266">
            <v>3344.84</v>
          </cell>
          <cell r="AC266">
            <v>3344.84</v>
          </cell>
          <cell r="AD266">
            <v>5017.26</v>
          </cell>
          <cell r="AE266">
            <v>3344.84</v>
          </cell>
          <cell r="AF266">
            <v>3344.84</v>
          </cell>
          <cell r="AG266">
            <v>3349.01</v>
          </cell>
          <cell r="AH266">
            <v>3350.4</v>
          </cell>
          <cell r="AI266">
            <v>5025.6000000000004</v>
          </cell>
          <cell r="AJ266">
            <v>3350.4</v>
          </cell>
          <cell r="AK266">
            <v>3350.4</v>
          </cell>
          <cell r="AL266">
            <v>3350.4</v>
          </cell>
          <cell r="AM266">
            <v>3350.4</v>
          </cell>
          <cell r="AN266">
            <v>3448.08</v>
          </cell>
          <cell r="AO266">
            <v>5172.12</v>
          </cell>
          <cell r="AP266">
            <v>3448.08</v>
          </cell>
          <cell r="AQ266">
            <v>3448.08</v>
          </cell>
          <cell r="AR266">
            <v>3448.08</v>
          </cell>
          <cell r="AS266">
            <v>3452.2200000000003</v>
          </cell>
          <cell r="AT266">
            <v>5180.3999999999996</v>
          </cell>
          <cell r="AU266">
            <v>3453.6</v>
          </cell>
          <cell r="AV266">
            <v>3453.6</v>
          </cell>
          <cell r="AW266">
            <v>3453.6</v>
          </cell>
          <cell r="AX266">
            <v>3453.6</v>
          </cell>
          <cell r="AY266">
            <v>3503.92</v>
          </cell>
          <cell r="AZ266">
            <v>3554.24</v>
          </cell>
          <cell r="BA266">
            <v>5331.36</v>
          </cell>
          <cell r="BB266">
            <v>3554.24</v>
          </cell>
          <cell r="BC266">
            <v>3554.24</v>
          </cell>
          <cell r="BD266">
            <v>3554.24</v>
          </cell>
          <cell r="BE266">
            <v>3558.41</v>
          </cell>
          <cell r="BF266">
            <v>5339.7000000000007</v>
          </cell>
          <cell r="BG266">
            <v>3559.8</v>
          </cell>
          <cell r="BH266">
            <v>3559.8</v>
          </cell>
          <cell r="BI266">
            <v>3559.8</v>
          </cell>
          <cell r="BJ266">
            <v>3559.8</v>
          </cell>
          <cell r="BK266">
            <v>60</v>
          </cell>
          <cell r="BL266">
            <v>127159.97999999998</v>
          </cell>
          <cell r="BM266">
            <v>127399.53999999998</v>
          </cell>
          <cell r="BN266">
            <v>129363.13999999997</v>
          </cell>
          <cell r="BO266">
            <v>129602.69999999997</v>
          </cell>
          <cell r="BP266">
            <v>128237.99999999997</v>
          </cell>
          <cell r="BQ266">
            <v>128477.55999999997</v>
          </cell>
          <cell r="BR266">
            <v>128717.08999999995</v>
          </cell>
          <cell r="BS266">
            <v>130683.40999999995</v>
          </cell>
          <cell r="BT266">
            <v>130922.92999999995</v>
          </cell>
          <cell r="BU266">
            <v>129555.40999999997</v>
          </cell>
          <cell r="BV266">
            <v>129794.92999999998</v>
          </cell>
          <cell r="BW266">
            <v>130034.45</v>
          </cell>
          <cell r="BX266">
            <v>130324.29</v>
          </cell>
          <cell r="BY266">
            <v>130664.45</v>
          </cell>
          <cell r="BZ266">
            <v>132781.73000000001</v>
          </cell>
          <cell r="CA266">
            <v>131514.85</v>
          </cell>
          <cell r="CB266">
            <v>131855.01000000004</v>
          </cell>
          <cell r="CC266">
            <v>132195.17000000004</v>
          </cell>
          <cell r="CD266">
            <v>132535.36000000004</v>
          </cell>
          <cell r="CE266">
            <v>134655.46000000005</v>
          </cell>
          <cell r="CF266">
            <v>134995.66000000006</v>
          </cell>
          <cell r="CG266">
            <v>133726.06000000006</v>
          </cell>
          <cell r="CH266">
            <v>134066.26000000007</v>
          </cell>
          <cell r="CI266">
            <v>134406.46000000005</v>
          </cell>
          <cell r="CJ266">
            <v>134995.66000000006</v>
          </cell>
        </row>
        <row r="267">
          <cell r="A267">
            <v>431848069</v>
          </cell>
          <cell r="B267" t="str">
            <v>431-84-8069</v>
          </cell>
          <cell r="C267">
            <v>4615.3999999999996</v>
          </cell>
          <cell r="D267">
            <v>4615.3999999999996</v>
          </cell>
          <cell r="E267">
            <v>4615.3999999999996</v>
          </cell>
          <cell r="F267">
            <v>4615.3999999999996</v>
          </cell>
          <cell r="G267">
            <v>6923.1</v>
          </cell>
          <cell r="H267">
            <v>4615.3999999999996</v>
          </cell>
          <cell r="I267">
            <v>4757.5200000000004</v>
          </cell>
          <cell r="J267">
            <v>4757.5200000000004</v>
          </cell>
          <cell r="K267">
            <v>4757.5200000000004</v>
          </cell>
          <cell r="L267">
            <v>7136.28</v>
          </cell>
          <cell r="M267">
            <v>4995.21</v>
          </cell>
          <cell r="N267">
            <v>4757.5200000000004</v>
          </cell>
          <cell r="O267">
            <v>4757.5200000000004</v>
          </cell>
          <cell r="P267">
            <v>4757.5200000000004</v>
          </cell>
          <cell r="Q267">
            <v>4757.5200000000004</v>
          </cell>
          <cell r="R267">
            <v>7136.28</v>
          </cell>
          <cell r="S267">
            <v>4757.5200000000004</v>
          </cell>
          <cell r="T267">
            <v>4519.83</v>
          </cell>
          <cell r="U267">
            <v>4761.24</v>
          </cell>
          <cell r="V267">
            <v>4761.24</v>
          </cell>
          <cell r="W267">
            <v>4761.24</v>
          </cell>
          <cell r="X267">
            <v>7141.86</v>
          </cell>
          <cell r="Y267">
            <v>4761.24</v>
          </cell>
          <cell r="Z267">
            <v>4761.24</v>
          </cell>
          <cell r="AA267">
            <v>5072.5200000000004</v>
          </cell>
          <cell r="AB267">
            <v>5193.6400000000003</v>
          </cell>
          <cell r="AC267">
            <v>5193.6400000000003</v>
          </cell>
          <cell r="AD267">
            <v>7790.46</v>
          </cell>
          <cell r="AE267">
            <v>5193.6400000000003</v>
          </cell>
          <cell r="AF267">
            <v>5193.6400000000003</v>
          </cell>
          <cell r="AG267">
            <v>5197.32</v>
          </cell>
          <cell r="AH267">
            <v>5197.32</v>
          </cell>
          <cell r="AI267">
            <v>7795.98</v>
          </cell>
          <cell r="AJ267">
            <v>5197.32</v>
          </cell>
          <cell r="AK267">
            <v>5197.32</v>
          </cell>
          <cell r="AL267">
            <v>5197.32</v>
          </cell>
          <cell r="AM267">
            <v>5197.32</v>
          </cell>
          <cell r="AN267">
            <v>5391.76</v>
          </cell>
          <cell r="AO267">
            <v>8087.64</v>
          </cell>
          <cell r="AP267">
            <v>5391.76</v>
          </cell>
          <cell r="AQ267">
            <v>5391.76</v>
          </cell>
          <cell r="AR267">
            <v>5391.76</v>
          </cell>
          <cell r="AS267">
            <v>5395.44</v>
          </cell>
          <cell r="AT267">
            <v>8093.16</v>
          </cell>
          <cell r="AU267">
            <v>5395.44</v>
          </cell>
          <cell r="AV267">
            <v>5395.44</v>
          </cell>
          <cell r="AW267">
            <v>5395.44</v>
          </cell>
          <cell r="AX267">
            <v>5395.44</v>
          </cell>
          <cell r="AY267">
            <v>5476.14</v>
          </cell>
          <cell r="AZ267">
            <v>5556.84</v>
          </cell>
          <cell r="BA267">
            <v>8335.26</v>
          </cell>
          <cell r="BB267">
            <v>5556.84</v>
          </cell>
          <cell r="BC267">
            <v>5556.84</v>
          </cell>
          <cell r="BD267">
            <v>5556.84</v>
          </cell>
          <cell r="BE267">
            <v>5560.56</v>
          </cell>
          <cell r="BF267">
            <v>8340.84</v>
          </cell>
          <cell r="BG267">
            <v>5560.56</v>
          </cell>
          <cell r="BH267">
            <v>5560.56</v>
          </cell>
          <cell r="BI267">
            <v>5560.56</v>
          </cell>
          <cell r="BJ267">
            <v>5560.56</v>
          </cell>
          <cell r="BK267">
            <v>60</v>
          </cell>
          <cell r="BL267">
            <v>190797.96000000011</v>
          </cell>
          <cell r="BM267">
            <v>191574.32000000012</v>
          </cell>
          <cell r="BN267">
            <v>195046.56000000014</v>
          </cell>
          <cell r="BO267">
            <v>195822.92000000016</v>
          </cell>
          <cell r="BP267">
            <v>194291.58000000013</v>
          </cell>
          <cell r="BQ267">
            <v>195067.94000000015</v>
          </cell>
          <cell r="BR267">
            <v>195705.86000000013</v>
          </cell>
          <cell r="BS267">
            <v>199041.50000000012</v>
          </cell>
          <cell r="BT267">
            <v>199679.4200000001</v>
          </cell>
          <cell r="BU267">
            <v>197938.58000000007</v>
          </cell>
          <cell r="BV267">
            <v>198338.81000000008</v>
          </cell>
          <cell r="BW267">
            <v>198976.73000000007</v>
          </cell>
          <cell r="BX267">
            <v>199695.35000000009</v>
          </cell>
          <cell r="BY267">
            <v>200494.67000000007</v>
          </cell>
          <cell r="BZ267">
            <v>204072.41000000006</v>
          </cell>
          <cell r="CA267">
            <v>202492.97000000006</v>
          </cell>
          <cell r="CB267">
            <v>203292.29000000004</v>
          </cell>
          <cell r="CC267">
            <v>204329.30000000002</v>
          </cell>
          <cell r="CD267">
            <v>205128.62</v>
          </cell>
          <cell r="CE267">
            <v>208708.22</v>
          </cell>
          <cell r="CF267">
            <v>209507.54</v>
          </cell>
          <cell r="CG267">
            <v>207926.24</v>
          </cell>
          <cell r="CH267">
            <v>208725.55999999997</v>
          </cell>
          <cell r="CI267">
            <v>209524.87999999998</v>
          </cell>
          <cell r="CJ267">
            <v>209524.87999999998</v>
          </cell>
        </row>
        <row r="268">
          <cell r="A268">
            <v>431849910</v>
          </cell>
          <cell r="B268" t="str">
            <v>431-84-9910</v>
          </cell>
          <cell r="C268">
            <v>2040.48</v>
          </cell>
          <cell r="D268">
            <v>2078.96</v>
          </cell>
          <cell r="E268">
            <v>2078.96</v>
          </cell>
          <cell r="F268">
            <v>2078.96</v>
          </cell>
          <cell r="G268">
            <v>3118.44</v>
          </cell>
          <cell r="H268">
            <v>2078.96</v>
          </cell>
          <cell r="I268">
            <v>2078.96</v>
          </cell>
          <cell r="J268">
            <v>2078.96</v>
          </cell>
          <cell r="K268">
            <v>2078.96</v>
          </cell>
          <cell r="L268">
            <v>3118.44</v>
          </cell>
          <cell r="M268">
            <v>2078.96</v>
          </cell>
          <cell r="N268">
            <v>2093.7199999999998</v>
          </cell>
          <cell r="O268">
            <v>2093.7199999999998</v>
          </cell>
          <cell r="P268">
            <v>2093.7199999999998</v>
          </cell>
          <cell r="Q268">
            <v>2093.7199999999998</v>
          </cell>
          <cell r="R268">
            <v>3140.58</v>
          </cell>
          <cell r="S268">
            <v>2093.7199999999998</v>
          </cell>
          <cell r="T268">
            <v>2093.7199999999998</v>
          </cell>
          <cell r="U268">
            <v>2093.7199999999998</v>
          </cell>
          <cell r="V268">
            <v>2093.7199999999998</v>
          </cell>
          <cell r="W268">
            <v>2093.7199999999998</v>
          </cell>
          <cell r="X268">
            <v>3140.58</v>
          </cell>
          <cell r="Y268">
            <v>2093.7199999999998</v>
          </cell>
          <cell r="Z268">
            <v>2099.2399999999998</v>
          </cell>
          <cell r="AA268">
            <v>2140.96</v>
          </cell>
          <cell r="AB268">
            <v>2182.6799999999998</v>
          </cell>
          <cell r="AC268">
            <v>2182.6799999999998</v>
          </cell>
          <cell r="AD268">
            <v>3274.0199999999995</v>
          </cell>
          <cell r="AE268">
            <v>2182.6799999999998</v>
          </cell>
          <cell r="AF268">
            <v>2182.6799999999998</v>
          </cell>
          <cell r="AG268">
            <v>2182.6799999999998</v>
          </cell>
          <cell r="AH268">
            <v>2182.6799999999998</v>
          </cell>
          <cell r="AI268">
            <v>3274.0199999999995</v>
          </cell>
          <cell r="AJ268">
            <v>2182.6799999999998</v>
          </cell>
          <cell r="AK268">
            <v>2182.6799999999998</v>
          </cell>
          <cell r="AL268">
            <v>2188.2399999999998</v>
          </cell>
          <cell r="AM268">
            <v>2188.2399999999998</v>
          </cell>
          <cell r="AN268">
            <v>2268.6</v>
          </cell>
          <cell r="AO268">
            <v>3402.8999999999996</v>
          </cell>
          <cell r="AP268">
            <v>2268.6</v>
          </cell>
          <cell r="AQ268">
            <v>2268.6</v>
          </cell>
          <cell r="AR268">
            <v>2268.6</v>
          </cell>
          <cell r="AS268">
            <v>2268.6</v>
          </cell>
          <cell r="AT268">
            <v>3467.42</v>
          </cell>
          <cell r="AU268">
            <v>2397.64</v>
          </cell>
          <cell r="AV268">
            <v>2397.64</v>
          </cell>
          <cell r="AW268">
            <v>2397.64</v>
          </cell>
          <cell r="AX268">
            <v>2403.16</v>
          </cell>
          <cell r="AY268">
            <v>2440.8199999999997</v>
          </cell>
          <cell r="AZ268">
            <v>2478.48</v>
          </cell>
          <cell r="BA268">
            <v>3717.7200000000003</v>
          </cell>
          <cell r="BB268">
            <v>2623.7799999999997</v>
          </cell>
          <cell r="BC268">
            <v>3059.68</v>
          </cell>
          <cell r="BD268">
            <v>3059.68</v>
          </cell>
          <cell r="BE268">
            <v>3059.68</v>
          </cell>
          <cell r="BF268">
            <v>4589.5199999999995</v>
          </cell>
          <cell r="BG268">
            <v>3059.68</v>
          </cell>
          <cell r="BH268">
            <v>3059.6800000000003</v>
          </cell>
          <cell r="BI268">
            <v>3059.68</v>
          </cell>
          <cell r="BJ268">
            <v>3065.24</v>
          </cell>
          <cell r="BK268">
            <v>60</v>
          </cell>
          <cell r="BL268">
            <v>82713.079999999987</v>
          </cell>
          <cell r="BM268">
            <v>82902.720000000001</v>
          </cell>
          <cell r="BN268">
            <v>84226.66</v>
          </cell>
          <cell r="BO268">
            <v>84416.300000000017</v>
          </cell>
          <cell r="BP268">
            <v>83566.460000000021</v>
          </cell>
          <cell r="BQ268">
            <v>83756.10000000002</v>
          </cell>
          <cell r="BR268">
            <v>83945.740000000034</v>
          </cell>
          <cell r="BS268">
            <v>85334.200000000026</v>
          </cell>
          <cell r="BT268">
            <v>85652.88</v>
          </cell>
          <cell r="BU268">
            <v>84932.08</v>
          </cell>
          <cell r="BV268">
            <v>85250.760000000009</v>
          </cell>
          <cell r="BW268">
            <v>85560.200000000012</v>
          </cell>
          <cell r="BX268">
            <v>85907.299999999988</v>
          </cell>
          <cell r="BY268">
            <v>86292.059999999983</v>
          </cell>
          <cell r="BZ268">
            <v>87916.059999999983</v>
          </cell>
          <cell r="CA268">
            <v>87399.26</v>
          </cell>
          <cell r="CB268">
            <v>88365.219999999987</v>
          </cell>
          <cell r="CC268">
            <v>89331.179999999978</v>
          </cell>
          <cell r="CD268">
            <v>90297.13999999997</v>
          </cell>
          <cell r="CE268">
            <v>92792.939999999973</v>
          </cell>
          <cell r="CF268">
            <v>93758.899999999965</v>
          </cell>
          <cell r="CG268">
            <v>93677.999999999971</v>
          </cell>
          <cell r="CH268">
            <v>94643.959999999963</v>
          </cell>
          <cell r="CI268">
            <v>95609.959999999977</v>
          </cell>
          <cell r="CJ268">
            <v>95609.959999999977</v>
          </cell>
        </row>
        <row r="269">
          <cell r="A269">
            <v>431883529</v>
          </cell>
          <cell r="B269" t="str">
            <v>431-88-3529</v>
          </cell>
          <cell r="C269">
            <v>2802.05</v>
          </cell>
          <cell r="D269">
            <v>2886.6800000000003</v>
          </cell>
          <cell r="E269">
            <v>2830.35</v>
          </cell>
          <cell r="F269">
            <v>3003.71</v>
          </cell>
          <cell r="G269">
            <v>5078.6099999999997</v>
          </cell>
          <cell r="H269">
            <v>3111.3900000000003</v>
          </cell>
          <cell r="I269">
            <v>3261.41</v>
          </cell>
          <cell r="J269">
            <v>3265.23</v>
          </cell>
          <cell r="K269">
            <v>3215.24</v>
          </cell>
          <cell r="L269">
            <v>4532.51</v>
          </cell>
          <cell r="M269">
            <v>2549.92</v>
          </cell>
          <cell r="N269">
            <v>2549.92</v>
          </cell>
          <cell r="O269">
            <v>2549.92</v>
          </cell>
          <cell r="P269">
            <v>2549.92</v>
          </cell>
          <cell r="Q269">
            <v>2551.31</v>
          </cell>
          <cell r="R269">
            <v>3833.2200000000003</v>
          </cell>
          <cell r="S269">
            <v>2555.48</v>
          </cell>
          <cell r="T269">
            <v>2555.48</v>
          </cell>
          <cell r="U269">
            <v>2555.48</v>
          </cell>
          <cell r="V269">
            <v>2555.48</v>
          </cell>
          <cell r="W269">
            <v>2555.48</v>
          </cell>
          <cell r="X269">
            <v>3833.2200000000003</v>
          </cell>
          <cell r="Y269">
            <v>2555.48</v>
          </cell>
          <cell r="Z269">
            <v>2555.48</v>
          </cell>
          <cell r="AA269">
            <v>2605.3199999999997</v>
          </cell>
          <cell r="AB269">
            <v>2655.16</v>
          </cell>
          <cell r="AC269">
            <v>2656.54</v>
          </cell>
          <cell r="AD269">
            <v>3991.0199999999995</v>
          </cell>
          <cell r="AE269">
            <v>2660.68</v>
          </cell>
          <cell r="AF269">
            <v>2660.68</v>
          </cell>
          <cell r="AG269">
            <v>2660.68</v>
          </cell>
          <cell r="AH269">
            <v>2660.68</v>
          </cell>
          <cell r="AI269">
            <v>3991.0199999999995</v>
          </cell>
          <cell r="AJ269">
            <v>2660.68</v>
          </cell>
          <cell r="AK269">
            <v>2660.68</v>
          </cell>
          <cell r="AL269">
            <v>2660.68</v>
          </cell>
          <cell r="AM269">
            <v>2660.68</v>
          </cell>
          <cell r="AN269">
            <v>2756.72</v>
          </cell>
          <cell r="AO269">
            <v>4139.25</v>
          </cell>
          <cell r="AP269">
            <v>2762.28</v>
          </cell>
          <cell r="AQ269">
            <v>2762.28</v>
          </cell>
          <cell r="AR269">
            <v>2762.28</v>
          </cell>
          <cell r="AS269">
            <v>2762.28</v>
          </cell>
          <cell r="AT269">
            <v>4143.42</v>
          </cell>
          <cell r="AU269">
            <v>2762.28</v>
          </cell>
          <cell r="AV269">
            <v>2762.28</v>
          </cell>
          <cell r="AW269">
            <v>2762.28</v>
          </cell>
          <cell r="AX269">
            <v>2762.28</v>
          </cell>
          <cell r="AY269">
            <v>2804.78</v>
          </cell>
          <cell r="AZ269">
            <v>2847.28</v>
          </cell>
          <cell r="BA269">
            <v>4275.0599999999995</v>
          </cell>
          <cell r="BB269">
            <v>2852.8</v>
          </cell>
          <cell r="BC269">
            <v>2852.8</v>
          </cell>
          <cell r="BD269">
            <v>2852.8</v>
          </cell>
          <cell r="BE269">
            <v>2852.8</v>
          </cell>
          <cell r="BF269">
            <v>4279.2000000000007</v>
          </cell>
          <cell r="BG269">
            <v>2852.8</v>
          </cell>
          <cell r="BH269">
            <v>2852.8</v>
          </cell>
          <cell r="BI269">
            <v>2852.8</v>
          </cell>
          <cell r="BJ269">
            <v>2852.8</v>
          </cell>
          <cell r="BK269">
            <v>60</v>
          </cell>
          <cell r="BL269">
            <v>106675.41999999997</v>
          </cell>
          <cell r="BM269">
            <v>106545.45999999995</v>
          </cell>
          <cell r="BN269">
            <v>107854.35999999997</v>
          </cell>
          <cell r="BO269">
            <v>107612.92999999996</v>
          </cell>
          <cell r="BP269">
            <v>105296.59999999996</v>
          </cell>
          <cell r="BQ269">
            <v>104947.48999999996</v>
          </cell>
          <cell r="BR269">
            <v>104448.35999999997</v>
          </cell>
          <cell r="BS269">
            <v>105326.54999999997</v>
          </cell>
          <cell r="BT269">
            <v>104873.58999999998</v>
          </cell>
          <cell r="BU269">
            <v>103103.35999999997</v>
          </cell>
          <cell r="BV269">
            <v>103315.71999999997</v>
          </cell>
          <cell r="BW269">
            <v>103528.07999999997</v>
          </cell>
          <cell r="BX269">
            <v>103782.93999999997</v>
          </cell>
          <cell r="BY269">
            <v>104080.29999999997</v>
          </cell>
          <cell r="BZ269">
            <v>105804.04999999997</v>
          </cell>
          <cell r="CA269">
            <v>104823.62999999998</v>
          </cell>
          <cell r="CB269">
            <v>105120.95</v>
          </cell>
          <cell r="CC269">
            <v>105418.26999999999</v>
          </cell>
          <cell r="CD269">
            <v>105715.59</v>
          </cell>
          <cell r="CE269">
            <v>107439.31</v>
          </cell>
          <cell r="CF269">
            <v>107736.63</v>
          </cell>
          <cell r="CG269">
            <v>106756.21</v>
          </cell>
          <cell r="CH269">
            <v>107053.53000000001</v>
          </cell>
          <cell r="CI269">
            <v>107350.85</v>
          </cell>
          <cell r="CJ269">
            <v>107854.35999999997</v>
          </cell>
        </row>
        <row r="270">
          <cell r="A270">
            <v>431884303</v>
          </cell>
          <cell r="B270" t="str">
            <v>431-88-4303</v>
          </cell>
          <cell r="C270">
            <v>3454.14</v>
          </cell>
          <cell r="D270">
            <v>3504.6</v>
          </cell>
          <cell r="E270">
            <v>3331.31</v>
          </cell>
          <cell r="F270">
            <v>3461.2799999999997</v>
          </cell>
          <cell r="G270">
            <v>5256.9</v>
          </cell>
          <cell r="H270">
            <v>3504.6</v>
          </cell>
          <cell r="I270">
            <v>3510.16</v>
          </cell>
          <cell r="J270">
            <v>3510.16</v>
          </cell>
          <cell r="K270">
            <v>3510.16</v>
          </cell>
          <cell r="L270">
            <v>5265.24</v>
          </cell>
          <cell r="M270">
            <v>3510.16</v>
          </cell>
          <cell r="N270">
            <v>3510.16</v>
          </cell>
          <cell r="O270">
            <v>3510.16</v>
          </cell>
          <cell r="P270">
            <v>3510.16</v>
          </cell>
          <cell r="Q270">
            <v>3510.16</v>
          </cell>
          <cell r="R270">
            <v>5265.24</v>
          </cell>
          <cell r="S270">
            <v>3510.16</v>
          </cell>
          <cell r="T270">
            <v>3510.16</v>
          </cell>
          <cell r="U270">
            <v>3515.68</v>
          </cell>
          <cell r="V270">
            <v>3515.68</v>
          </cell>
          <cell r="W270">
            <v>3515.68</v>
          </cell>
          <cell r="X270">
            <v>5273.5199999999995</v>
          </cell>
          <cell r="Y270">
            <v>3515.68</v>
          </cell>
          <cell r="Z270">
            <v>3515.68</v>
          </cell>
          <cell r="AA270">
            <v>3582.38</v>
          </cell>
          <cell r="AB270">
            <v>3649.08</v>
          </cell>
          <cell r="AC270">
            <v>3649.08</v>
          </cell>
          <cell r="AD270">
            <v>5473.62</v>
          </cell>
          <cell r="AE270">
            <v>3649.08</v>
          </cell>
          <cell r="AF270">
            <v>3649.08</v>
          </cell>
          <cell r="AG270">
            <v>3654.64</v>
          </cell>
          <cell r="AH270">
            <v>3654.64</v>
          </cell>
          <cell r="AI270">
            <v>5481.96</v>
          </cell>
          <cell r="AJ270">
            <v>3654.64</v>
          </cell>
          <cell r="AK270">
            <v>3654.64</v>
          </cell>
          <cell r="AL270">
            <v>3654.64</v>
          </cell>
          <cell r="AM270">
            <v>3654.64</v>
          </cell>
          <cell r="AN270">
            <v>3762.56</v>
          </cell>
          <cell r="AO270">
            <v>5643.84</v>
          </cell>
          <cell r="AP270">
            <v>3762.56</v>
          </cell>
          <cell r="AQ270">
            <v>3762.56</v>
          </cell>
          <cell r="AR270">
            <v>3762.56</v>
          </cell>
          <cell r="AS270">
            <v>3768.08</v>
          </cell>
          <cell r="AT270">
            <v>5652.12</v>
          </cell>
          <cell r="AU270">
            <v>3768.08</v>
          </cell>
          <cell r="AV270">
            <v>3768.08</v>
          </cell>
          <cell r="AW270">
            <v>3768.08</v>
          </cell>
          <cell r="AX270">
            <v>3768.08</v>
          </cell>
          <cell r="AY270">
            <v>3813.5</v>
          </cell>
          <cell r="AZ270">
            <v>3858.92</v>
          </cell>
          <cell r="BA270">
            <v>5788.38</v>
          </cell>
          <cell r="BB270">
            <v>3858.92</v>
          </cell>
          <cell r="BC270">
            <v>3858.92</v>
          </cell>
          <cell r="BD270">
            <v>3858.92</v>
          </cell>
          <cell r="BE270">
            <v>3864.48</v>
          </cell>
          <cell r="BF270">
            <v>5796.72</v>
          </cell>
          <cell r="BG270">
            <v>3864.48</v>
          </cell>
          <cell r="BH270">
            <v>3864.4799999999996</v>
          </cell>
          <cell r="BI270">
            <v>3864.48</v>
          </cell>
          <cell r="BJ270">
            <v>3864.48</v>
          </cell>
          <cell r="BK270">
            <v>60</v>
          </cell>
          <cell r="BL270">
            <v>138604.81000000003</v>
          </cell>
          <cell r="BM270">
            <v>138862.77000000002</v>
          </cell>
          <cell r="BN270">
            <v>141175.29999999999</v>
          </cell>
          <cell r="BO270">
            <v>141476.57999999999</v>
          </cell>
          <cell r="BP270">
            <v>139982.24</v>
          </cell>
          <cell r="BQ270">
            <v>140240.20000000001</v>
          </cell>
          <cell r="BR270">
            <v>140498.12</v>
          </cell>
          <cell r="BS270">
            <v>142640.07999999996</v>
          </cell>
          <cell r="BT270">
            <v>142897.99999999997</v>
          </cell>
          <cell r="BU270">
            <v>141400.83999999997</v>
          </cell>
          <cell r="BV270">
            <v>141658.75999999995</v>
          </cell>
          <cell r="BW270">
            <v>141916.67999999996</v>
          </cell>
          <cell r="BX270">
            <v>142220.01999999996</v>
          </cell>
          <cell r="BY270">
            <v>142568.78</v>
          </cell>
          <cell r="BZ270">
            <v>144847</v>
          </cell>
          <cell r="CA270">
            <v>143440.68000000002</v>
          </cell>
          <cell r="CB270">
            <v>143789.44000000003</v>
          </cell>
          <cell r="CC270">
            <v>144138.20000000004</v>
          </cell>
          <cell r="CD270">
            <v>144487.00000000003</v>
          </cell>
          <cell r="CE270">
            <v>146768.04</v>
          </cell>
          <cell r="CF270">
            <v>147116.84000000003</v>
          </cell>
          <cell r="CG270">
            <v>145707.80000000002</v>
          </cell>
          <cell r="CH270">
            <v>146056.6</v>
          </cell>
          <cell r="CI270">
            <v>146405.40000000002</v>
          </cell>
          <cell r="CJ270">
            <v>147116.84000000003</v>
          </cell>
        </row>
        <row r="271">
          <cell r="A271">
            <v>431885098</v>
          </cell>
          <cell r="B271" t="str">
            <v>431-88-5098</v>
          </cell>
          <cell r="C271">
            <v>2555.54</v>
          </cell>
          <cell r="D271">
            <v>2594</v>
          </cell>
          <cell r="E271">
            <v>2594</v>
          </cell>
          <cell r="F271">
            <v>2594</v>
          </cell>
          <cell r="G271">
            <v>3891</v>
          </cell>
          <cell r="H271">
            <v>2594</v>
          </cell>
          <cell r="I271">
            <v>2594</v>
          </cell>
          <cell r="J271">
            <v>2596.7600000000002</v>
          </cell>
          <cell r="K271">
            <v>2599.52</v>
          </cell>
          <cell r="L271">
            <v>3899.2799999999997</v>
          </cell>
          <cell r="M271">
            <v>2599.52</v>
          </cell>
          <cell r="N271">
            <v>2599.52</v>
          </cell>
          <cell r="O271">
            <v>2599.52</v>
          </cell>
          <cell r="P271">
            <v>2599.52</v>
          </cell>
          <cell r="Q271">
            <v>2599.52</v>
          </cell>
          <cell r="R271">
            <v>3899.2799999999997</v>
          </cell>
          <cell r="S271">
            <v>2599.52</v>
          </cell>
          <cell r="T271">
            <v>2599.52</v>
          </cell>
          <cell r="U271">
            <v>2599.52</v>
          </cell>
          <cell r="V271">
            <v>2602.3000000000002</v>
          </cell>
          <cell r="W271">
            <v>2605.08</v>
          </cell>
          <cell r="X271">
            <v>3907.62</v>
          </cell>
          <cell r="Y271">
            <v>2605.08</v>
          </cell>
          <cell r="Z271">
            <v>2605.08</v>
          </cell>
          <cell r="AA271">
            <v>2655.52</v>
          </cell>
          <cell r="AB271">
            <v>2705.96</v>
          </cell>
          <cell r="AC271">
            <v>2705.96</v>
          </cell>
          <cell r="AD271">
            <v>4058.94</v>
          </cell>
          <cell r="AE271">
            <v>2705.96</v>
          </cell>
          <cell r="AF271">
            <v>2705.96</v>
          </cell>
          <cell r="AG271">
            <v>2705.96</v>
          </cell>
          <cell r="AH271">
            <v>2708.7200000000003</v>
          </cell>
          <cell r="AI271">
            <v>4067.2200000000003</v>
          </cell>
          <cell r="AJ271">
            <v>2711.48</v>
          </cell>
          <cell r="AK271">
            <v>2580.34</v>
          </cell>
          <cell r="AL271">
            <v>2711.48</v>
          </cell>
          <cell r="AM271">
            <v>2711.48</v>
          </cell>
          <cell r="AN271">
            <v>2790.16</v>
          </cell>
          <cell r="AO271">
            <v>4185.24</v>
          </cell>
          <cell r="AP271">
            <v>2790.16</v>
          </cell>
          <cell r="AQ271">
            <v>2790.16</v>
          </cell>
          <cell r="AR271">
            <v>2790.16</v>
          </cell>
          <cell r="AS271">
            <v>2790.16</v>
          </cell>
          <cell r="AT271">
            <v>4190.7999999999993</v>
          </cell>
          <cell r="AU271">
            <v>2795.72</v>
          </cell>
          <cell r="AV271">
            <v>2795.72</v>
          </cell>
          <cell r="AW271">
            <v>2795.72</v>
          </cell>
          <cell r="AX271">
            <v>2390.48</v>
          </cell>
          <cell r="AY271">
            <v>2829.4799999999996</v>
          </cell>
          <cell r="AZ271">
            <v>2863.24</v>
          </cell>
          <cell r="BA271">
            <v>4294.8599999999997</v>
          </cell>
          <cell r="BB271">
            <v>2863.24</v>
          </cell>
          <cell r="BC271">
            <v>2863.24</v>
          </cell>
          <cell r="BD271">
            <v>2863.24</v>
          </cell>
          <cell r="BE271">
            <v>2863.24</v>
          </cell>
          <cell r="BF271">
            <v>4300.38</v>
          </cell>
          <cell r="BG271">
            <v>2868.76</v>
          </cell>
          <cell r="BH271">
            <v>2868.76</v>
          </cell>
          <cell r="BI271">
            <v>2868.76</v>
          </cell>
          <cell r="BJ271">
            <v>2868.76</v>
          </cell>
          <cell r="BK271">
            <v>60</v>
          </cell>
          <cell r="BL271">
            <v>102712.14000000001</v>
          </cell>
          <cell r="BM271">
            <v>102908.30000000002</v>
          </cell>
          <cell r="BN271">
            <v>104499.54000000001</v>
          </cell>
          <cell r="BO271">
            <v>104695.70000000001</v>
          </cell>
          <cell r="BP271">
            <v>103594.86000000002</v>
          </cell>
          <cell r="BQ271">
            <v>103791.02000000003</v>
          </cell>
          <cell r="BR271">
            <v>103987.18000000002</v>
          </cell>
          <cell r="BS271">
            <v>105581.22000000002</v>
          </cell>
          <cell r="BT271">
            <v>105777.42000000001</v>
          </cell>
          <cell r="BU271">
            <v>104673.86000000002</v>
          </cell>
          <cell r="BV271">
            <v>104870.06000000001</v>
          </cell>
          <cell r="BW271">
            <v>104661.02000000002</v>
          </cell>
          <cell r="BX271">
            <v>104890.98000000001</v>
          </cell>
          <cell r="BY271">
            <v>105154.70000000004</v>
          </cell>
          <cell r="BZ271">
            <v>106850.04000000004</v>
          </cell>
          <cell r="CA271">
            <v>105814.00000000004</v>
          </cell>
          <cell r="CB271">
            <v>106077.72000000003</v>
          </cell>
          <cell r="CC271">
            <v>106341.44000000003</v>
          </cell>
          <cell r="CD271">
            <v>106605.16000000005</v>
          </cell>
          <cell r="CE271">
            <v>108303.24000000005</v>
          </cell>
          <cell r="CF271">
            <v>108566.92000000004</v>
          </cell>
          <cell r="CG271">
            <v>107528.06000000003</v>
          </cell>
          <cell r="CH271">
            <v>107791.74000000003</v>
          </cell>
          <cell r="CI271">
            <v>108055.42000000001</v>
          </cell>
          <cell r="CJ271">
            <v>108566.92000000004</v>
          </cell>
        </row>
        <row r="272">
          <cell r="A272">
            <v>431905923</v>
          </cell>
          <cell r="B272" t="str">
            <v>431-90-5923</v>
          </cell>
          <cell r="C272">
            <v>4918.12</v>
          </cell>
          <cell r="D272">
            <v>4990.16</v>
          </cell>
          <cell r="E272">
            <v>4990.16</v>
          </cell>
          <cell r="F272">
            <v>4990.16</v>
          </cell>
          <cell r="G272">
            <v>7488</v>
          </cell>
          <cell r="H272">
            <v>4995.68</v>
          </cell>
          <cell r="I272">
            <v>4995.68</v>
          </cell>
          <cell r="J272">
            <v>4995.68</v>
          </cell>
          <cell r="K272">
            <v>4995.68</v>
          </cell>
          <cell r="L272">
            <v>7493.52</v>
          </cell>
          <cell r="M272">
            <v>4995.68</v>
          </cell>
          <cell r="N272">
            <v>4995.68</v>
          </cell>
          <cell r="O272">
            <v>4995.68</v>
          </cell>
          <cell r="P272">
            <v>4995.68</v>
          </cell>
          <cell r="Q272">
            <v>4995.68</v>
          </cell>
          <cell r="R272">
            <v>7493.52</v>
          </cell>
          <cell r="S272">
            <v>4998.46</v>
          </cell>
          <cell r="T272">
            <v>5001.24</v>
          </cell>
          <cell r="U272">
            <v>5001.24</v>
          </cell>
          <cell r="V272">
            <v>5001.24</v>
          </cell>
          <cell r="W272">
            <v>5001.24</v>
          </cell>
          <cell r="X272">
            <v>7501.86</v>
          </cell>
          <cell r="Y272">
            <v>5001.24</v>
          </cell>
          <cell r="Z272">
            <v>5001.24</v>
          </cell>
          <cell r="AA272">
            <v>5112.5200000000004</v>
          </cell>
          <cell r="AB272">
            <v>5223.8</v>
          </cell>
          <cell r="AC272">
            <v>5223.8</v>
          </cell>
          <cell r="AD272">
            <v>7835.7000000000007</v>
          </cell>
          <cell r="AE272">
            <v>5226.5599999999995</v>
          </cell>
          <cell r="AF272">
            <v>5229.32</v>
          </cell>
          <cell r="AG272">
            <v>5229.32</v>
          </cell>
          <cell r="AH272">
            <v>5229.32</v>
          </cell>
          <cell r="AI272">
            <v>7843.98</v>
          </cell>
          <cell r="AJ272">
            <v>5229.32</v>
          </cell>
          <cell r="AK272">
            <v>5229.32</v>
          </cell>
          <cell r="AL272">
            <v>5229.32</v>
          </cell>
          <cell r="AM272">
            <v>5229.32</v>
          </cell>
          <cell r="AN272">
            <v>5384.32</v>
          </cell>
          <cell r="AO272">
            <v>8076.48</v>
          </cell>
          <cell r="AP272">
            <v>5384.32</v>
          </cell>
          <cell r="AQ272">
            <v>5387.1</v>
          </cell>
          <cell r="AR272">
            <v>5389.88</v>
          </cell>
          <cell r="AS272">
            <v>5389.88</v>
          </cell>
          <cell r="AT272">
            <v>8084.82</v>
          </cell>
          <cell r="AU272">
            <v>5389.88</v>
          </cell>
          <cell r="AV272">
            <v>5389.88</v>
          </cell>
          <cell r="AW272">
            <v>5389.88</v>
          </cell>
          <cell r="AX272">
            <v>5389.88</v>
          </cell>
          <cell r="AY272">
            <v>5469.72</v>
          </cell>
          <cell r="AZ272">
            <v>5549.56</v>
          </cell>
          <cell r="BA272">
            <v>8324.34</v>
          </cell>
          <cell r="BB272">
            <v>5549.56</v>
          </cell>
          <cell r="BC272">
            <v>5552.32</v>
          </cell>
          <cell r="BD272">
            <v>5555.08</v>
          </cell>
          <cell r="BE272">
            <v>5555.08</v>
          </cell>
          <cell r="BF272">
            <v>8332.619999999999</v>
          </cell>
          <cell r="BG272">
            <v>5555.08</v>
          </cell>
          <cell r="BH272">
            <v>5555.08</v>
          </cell>
          <cell r="BI272">
            <v>5555.08</v>
          </cell>
          <cell r="BJ272">
            <v>5555.08</v>
          </cell>
          <cell r="BK272">
            <v>60</v>
          </cell>
          <cell r="BL272">
            <v>197986.00000000009</v>
          </cell>
          <cell r="BM272">
            <v>198380.16000000012</v>
          </cell>
          <cell r="BN272">
            <v>201466.48000000013</v>
          </cell>
          <cell r="BO272">
            <v>201860.64000000013</v>
          </cell>
          <cell r="BP272">
            <v>199759.74000000014</v>
          </cell>
          <cell r="BQ272">
            <v>200153.94000000012</v>
          </cell>
          <cell r="BR272">
            <v>200548.1400000001</v>
          </cell>
          <cell r="BS272">
            <v>203637.28000000012</v>
          </cell>
          <cell r="BT272">
            <v>204031.4800000001</v>
          </cell>
          <cell r="BU272">
            <v>201927.84000000008</v>
          </cell>
          <cell r="BV272">
            <v>202322.0400000001</v>
          </cell>
          <cell r="BW272">
            <v>202716.24000000008</v>
          </cell>
          <cell r="BX272">
            <v>203190.28000000009</v>
          </cell>
          <cell r="BY272">
            <v>203744.16000000009</v>
          </cell>
          <cell r="BZ272">
            <v>207072.82000000007</v>
          </cell>
          <cell r="CA272">
            <v>205128.86000000004</v>
          </cell>
          <cell r="CB272">
            <v>205682.72000000006</v>
          </cell>
          <cell r="CC272">
            <v>206236.56000000006</v>
          </cell>
          <cell r="CD272">
            <v>206790.40000000002</v>
          </cell>
          <cell r="CE272">
            <v>210121.78</v>
          </cell>
          <cell r="CF272">
            <v>210675.62000000002</v>
          </cell>
          <cell r="CG272">
            <v>208728.84</v>
          </cell>
          <cell r="CH272">
            <v>209282.67999999996</v>
          </cell>
          <cell r="CI272">
            <v>209836.51999999996</v>
          </cell>
          <cell r="CJ272">
            <v>210675.62000000002</v>
          </cell>
        </row>
        <row r="273">
          <cell r="A273">
            <v>431924095</v>
          </cell>
          <cell r="B273" t="str">
            <v>431-92-4095</v>
          </cell>
          <cell r="C273">
            <v>3372.5</v>
          </cell>
          <cell r="D273">
            <v>3461.6400000000003</v>
          </cell>
          <cell r="E273">
            <v>3420.48</v>
          </cell>
          <cell r="F273">
            <v>3420.48</v>
          </cell>
          <cell r="G273">
            <v>5130.72</v>
          </cell>
          <cell r="H273">
            <v>3420.48</v>
          </cell>
          <cell r="I273">
            <v>3420.48</v>
          </cell>
          <cell r="J273">
            <v>3420.48</v>
          </cell>
          <cell r="K273">
            <v>3423.24</v>
          </cell>
          <cell r="L273">
            <v>5139</v>
          </cell>
          <cell r="M273">
            <v>3426</v>
          </cell>
          <cell r="N273">
            <v>3426</v>
          </cell>
          <cell r="O273">
            <v>3426</v>
          </cell>
          <cell r="P273">
            <v>3426</v>
          </cell>
          <cell r="Q273">
            <v>3426</v>
          </cell>
          <cell r="R273">
            <v>5118.42</v>
          </cell>
          <cell r="S273">
            <v>3302.51</v>
          </cell>
          <cell r="T273">
            <v>3426</v>
          </cell>
          <cell r="U273">
            <v>3360.76</v>
          </cell>
          <cell r="V273">
            <v>3426</v>
          </cell>
          <cell r="W273">
            <v>3428.7799999999997</v>
          </cell>
          <cell r="X273">
            <v>5147.34</v>
          </cell>
          <cell r="Y273">
            <v>3431.56</v>
          </cell>
          <cell r="Z273">
            <v>3431.56</v>
          </cell>
          <cell r="AA273">
            <v>3497.42</v>
          </cell>
          <cell r="AB273">
            <v>3563.28</v>
          </cell>
          <cell r="AC273">
            <v>3563.28</v>
          </cell>
          <cell r="AD273">
            <v>5344.92</v>
          </cell>
          <cell r="AE273">
            <v>3563.28</v>
          </cell>
          <cell r="AF273">
            <v>3563.28</v>
          </cell>
          <cell r="AG273">
            <v>3563.28</v>
          </cell>
          <cell r="AH273">
            <v>3563.28</v>
          </cell>
          <cell r="AI273">
            <v>5350.4400000000005</v>
          </cell>
          <cell r="AJ273">
            <v>3568.8</v>
          </cell>
          <cell r="AK273">
            <v>3568.8</v>
          </cell>
          <cell r="AL273">
            <v>3568.8</v>
          </cell>
          <cell r="AM273">
            <v>3568.8</v>
          </cell>
          <cell r="AN273">
            <v>3692.08</v>
          </cell>
          <cell r="AO273">
            <v>5538.12</v>
          </cell>
          <cell r="AP273">
            <v>3692.08</v>
          </cell>
          <cell r="AQ273">
            <v>3692.08</v>
          </cell>
          <cell r="AR273">
            <v>3692.08</v>
          </cell>
          <cell r="AS273">
            <v>3692.08</v>
          </cell>
          <cell r="AT273">
            <v>5538.12</v>
          </cell>
          <cell r="AU273">
            <v>3697.6</v>
          </cell>
          <cell r="AV273">
            <v>3697.6</v>
          </cell>
          <cell r="AW273">
            <v>3697.6</v>
          </cell>
          <cell r="AX273">
            <v>3697.6</v>
          </cell>
          <cell r="AY273">
            <v>3750.84</v>
          </cell>
          <cell r="AZ273">
            <v>3804.08</v>
          </cell>
          <cell r="BA273">
            <v>5706.12</v>
          </cell>
          <cell r="BB273">
            <v>3804.08</v>
          </cell>
          <cell r="BC273">
            <v>3804.08</v>
          </cell>
          <cell r="BD273">
            <v>3804.08</v>
          </cell>
          <cell r="BE273">
            <v>3804.08</v>
          </cell>
          <cell r="BF273">
            <v>5706.12</v>
          </cell>
          <cell r="BG273">
            <v>3809.64</v>
          </cell>
          <cell r="BH273">
            <v>3809.64</v>
          </cell>
          <cell r="BI273">
            <v>3809.64</v>
          </cell>
          <cell r="BJ273">
            <v>3809.64</v>
          </cell>
          <cell r="BK273">
            <v>60</v>
          </cell>
          <cell r="BL273">
            <v>135307.58999999997</v>
          </cell>
          <cell r="BM273">
            <v>135538.02999999997</v>
          </cell>
          <cell r="BN273">
            <v>137655.66999999998</v>
          </cell>
          <cell r="BO273">
            <v>137927.26999999999</v>
          </cell>
          <cell r="BP273">
            <v>136488.62999999998</v>
          </cell>
          <cell r="BQ273">
            <v>136760.22999999998</v>
          </cell>
          <cell r="BR273">
            <v>137031.82999999999</v>
          </cell>
          <cell r="BS273">
            <v>139149.47</v>
          </cell>
          <cell r="BT273">
            <v>139423.83000000002</v>
          </cell>
          <cell r="BU273">
            <v>137982.43</v>
          </cell>
          <cell r="BV273">
            <v>138254.03</v>
          </cell>
          <cell r="BW273">
            <v>138525.63</v>
          </cell>
          <cell r="BX273">
            <v>138850.47</v>
          </cell>
          <cell r="BY273">
            <v>139228.55000000002</v>
          </cell>
          <cell r="BZ273">
            <v>141508.67000000001</v>
          </cell>
          <cell r="CA273">
            <v>140194.33000000002</v>
          </cell>
          <cell r="CB273">
            <v>140695.9</v>
          </cell>
          <cell r="CC273">
            <v>141073.97999999998</v>
          </cell>
          <cell r="CD273">
            <v>141517.29999999999</v>
          </cell>
          <cell r="CE273">
            <v>143797.41999999998</v>
          </cell>
          <cell r="CF273">
            <v>144178.28000000003</v>
          </cell>
          <cell r="CG273">
            <v>142840.58000000007</v>
          </cell>
          <cell r="CH273">
            <v>143218.66000000009</v>
          </cell>
          <cell r="CI273">
            <v>143596.74000000008</v>
          </cell>
          <cell r="CJ273">
            <v>144178.28000000003</v>
          </cell>
        </row>
        <row r="274">
          <cell r="A274">
            <v>431928558</v>
          </cell>
          <cell r="B274" t="str">
            <v>431-92-8558</v>
          </cell>
          <cell r="C274">
            <v>4914.28</v>
          </cell>
          <cell r="D274">
            <v>4985.32</v>
          </cell>
          <cell r="E274">
            <v>4985.32</v>
          </cell>
          <cell r="F274">
            <v>4985.32</v>
          </cell>
          <cell r="G274">
            <v>7477.98</v>
          </cell>
          <cell r="H274">
            <v>4985.32</v>
          </cell>
          <cell r="I274">
            <v>4985.32</v>
          </cell>
          <cell r="J274">
            <v>4985.32</v>
          </cell>
          <cell r="K274">
            <v>4985.32</v>
          </cell>
          <cell r="L274">
            <v>7477.98</v>
          </cell>
          <cell r="M274">
            <v>4986.71</v>
          </cell>
          <cell r="N274">
            <v>4990.88</v>
          </cell>
          <cell r="O274">
            <v>4990.88</v>
          </cell>
          <cell r="P274">
            <v>4990.88</v>
          </cell>
          <cell r="Q274">
            <v>4990.88</v>
          </cell>
          <cell r="R274">
            <v>7486.32</v>
          </cell>
          <cell r="S274">
            <v>4990.88</v>
          </cell>
          <cell r="T274">
            <v>4990.88</v>
          </cell>
          <cell r="U274">
            <v>4990.88</v>
          </cell>
          <cell r="V274">
            <v>4990.88</v>
          </cell>
          <cell r="W274">
            <v>4990.88</v>
          </cell>
          <cell r="X274">
            <v>7486.32</v>
          </cell>
          <cell r="Y274">
            <v>4992.26</v>
          </cell>
          <cell r="Z274">
            <v>4996.3999999999996</v>
          </cell>
          <cell r="AA274">
            <v>5093.84</v>
          </cell>
          <cell r="AB274">
            <v>5191.28</v>
          </cell>
          <cell r="AC274">
            <v>5191.28</v>
          </cell>
          <cell r="AD274">
            <v>7786.92</v>
          </cell>
          <cell r="AE274">
            <v>5191.28</v>
          </cell>
          <cell r="AF274">
            <v>5191.28</v>
          </cell>
          <cell r="AG274">
            <v>5191.28</v>
          </cell>
          <cell r="AH274">
            <v>5191.28</v>
          </cell>
          <cell r="AI274">
            <v>7786.92</v>
          </cell>
          <cell r="AJ274">
            <v>5191.28</v>
          </cell>
          <cell r="AK274">
            <v>5192.67</v>
          </cell>
          <cell r="AL274">
            <v>5196.84</v>
          </cell>
          <cell r="AM274">
            <v>5196.84</v>
          </cell>
          <cell r="AN274">
            <v>5348.92</v>
          </cell>
          <cell r="AO274">
            <v>8023.38</v>
          </cell>
          <cell r="AP274">
            <v>5348.92</v>
          </cell>
          <cell r="AQ274">
            <v>5348.92</v>
          </cell>
          <cell r="AR274">
            <v>5348.92</v>
          </cell>
          <cell r="AS274">
            <v>5348.92</v>
          </cell>
          <cell r="AT274">
            <v>8023.38</v>
          </cell>
          <cell r="AU274">
            <v>5348.92</v>
          </cell>
          <cell r="AV274">
            <v>5348.92</v>
          </cell>
          <cell r="AW274">
            <v>5350.3</v>
          </cell>
          <cell r="AX274">
            <v>5354.44</v>
          </cell>
          <cell r="AY274">
            <v>5458.8799999999992</v>
          </cell>
          <cell r="AZ274">
            <v>5563.32</v>
          </cell>
          <cell r="BA274">
            <v>8344.98</v>
          </cell>
          <cell r="BB274">
            <v>5563.32</v>
          </cell>
          <cell r="BC274">
            <v>5563.32</v>
          </cell>
          <cell r="BD274">
            <v>5563.32</v>
          </cell>
          <cell r="BE274">
            <v>5563.32</v>
          </cell>
          <cell r="BF274">
            <v>8344.98</v>
          </cell>
          <cell r="BG274">
            <v>5563.32</v>
          </cell>
          <cell r="BH274">
            <v>5563.32</v>
          </cell>
          <cell r="BI274">
            <v>5564.71</v>
          </cell>
          <cell r="BJ274">
            <v>5568.88</v>
          </cell>
          <cell r="BK274">
            <v>60</v>
          </cell>
          <cell r="BL274">
            <v>197312.12000000005</v>
          </cell>
          <cell r="BM274">
            <v>197675.72000000006</v>
          </cell>
          <cell r="BN274">
            <v>200713.78000000003</v>
          </cell>
          <cell r="BO274">
            <v>201077.38000000003</v>
          </cell>
          <cell r="BP274">
            <v>198948.32000000004</v>
          </cell>
          <cell r="BQ274">
            <v>199311.92000000004</v>
          </cell>
          <cell r="BR274">
            <v>199675.52000000005</v>
          </cell>
          <cell r="BS274">
            <v>202713.58000000005</v>
          </cell>
          <cell r="BT274">
            <v>203077.18000000005</v>
          </cell>
          <cell r="BU274">
            <v>200948.12000000008</v>
          </cell>
          <cell r="BV274">
            <v>201311.71000000005</v>
          </cell>
          <cell r="BW274">
            <v>201675.27000000008</v>
          </cell>
          <cell r="BX274">
            <v>202143.27000000008</v>
          </cell>
          <cell r="BY274">
            <v>202715.71000000008</v>
          </cell>
          <cell r="BZ274">
            <v>206069.81000000008</v>
          </cell>
          <cell r="CA274">
            <v>204146.81000000008</v>
          </cell>
          <cell r="CB274">
            <v>204719.25000000006</v>
          </cell>
          <cell r="CC274">
            <v>205291.69000000006</v>
          </cell>
          <cell r="CD274">
            <v>205864.13000000006</v>
          </cell>
          <cell r="CE274">
            <v>209218.23000000007</v>
          </cell>
          <cell r="CF274">
            <v>209790.67000000007</v>
          </cell>
          <cell r="CG274">
            <v>207867.67000000004</v>
          </cell>
          <cell r="CH274">
            <v>208440.12000000005</v>
          </cell>
          <cell r="CI274">
            <v>209012.60000000006</v>
          </cell>
          <cell r="CJ274">
            <v>209790.67000000007</v>
          </cell>
        </row>
        <row r="275">
          <cell r="A275">
            <v>431985966</v>
          </cell>
          <cell r="B275" t="str">
            <v>431-98-5966</v>
          </cell>
          <cell r="C275">
            <v>3017.2200000000003</v>
          </cell>
          <cell r="D275">
            <v>3060.76</v>
          </cell>
          <cell r="E275">
            <v>3060.76</v>
          </cell>
          <cell r="F275">
            <v>3060.76</v>
          </cell>
          <cell r="G275">
            <v>4591.1400000000003</v>
          </cell>
          <cell r="H275">
            <v>3060.76</v>
          </cell>
          <cell r="I275">
            <v>3060.76</v>
          </cell>
          <cell r="J275">
            <v>3063.5200000000004</v>
          </cell>
          <cell r="K275">
            <v>3066.28</v>
          </cell>
          <cell r="L275">
            <v>4599.42</v>
          </cell>
          <cell r="M275">
            <v>3066.28</v>
          </cell>
          <cell r="N275">
            <v>3066.28</v>
          </cell>
          <cell r="O275">
            <v>3066.28</v>
          </cell>
          <cell r="P275">
            <v>3066.28</v>
          </cell>
          <cell r="Q275">
            <v>3066.28</v>
          </cell>
          <cell r="R275">
            <v>4599.42</v>
          </cell>
          <cell r="S275">
            <v>3066.28</v>
          </cell>
          <cell r="T275">
            <v>3066.28</v>
          </cell>
          <cell r="U275">
            <v>3066.28</v>
          </cell>
          <cell r="V275">
            <v>3069.0600000000004</v>
          </cell>
          <cell r="W275">
            <v>3071.84</v>
          </cell>
          <cell r="X275">
            <v>4607.76</v>
          </cell>
          <cell r="Y275">
            <v>3071.84</v>
          </cell>
          <cell r="Z275">
            <v>3071.84</v>
          </cell>
          <cell r="AA275">
            <v>3132.34</v>
          </cell>
          <cell r="AB275">
            <v>3192.84</v>
          </cell>
          <cell r="AC275">
            <v>3192.84</v>
          </cell>
          <cell r="AD275">
            <v>4789.26</v>
          </cell>
          <cell r="AE275">
            <v>3192.84</v>
          </cell>
          <cell r="AF275">
            <v>3192.84</v>
          </cell>
          <cell r="AG275">
            <v>3192.84</v>
          </cell>
          <cell r="AH275">
            <v>3195.6000000000004</v>
          </cell>
          <cell r="AI275">
            <v>4797.54</v>
          </cell>
          <cell r="AJ275">
            <v>3198.36</v>
          </cell>
          <cell r="AK275">
            <v>3198.36</v>
          </cell>
          <cell r="AL275">
            <v>3198.36</v>
          </cell>
          <cell r="AM275">
            <v>3198.36</v>
          </cell>
          <cell r="AN275">
            <v>3315</v>
          </cell>
          <cell r="AO275">
            <v>4972.5</v>
          </cell>
          <cell r="AP275">
            <v>3315</v>
          </cell>
          <cell r="AQ275">
            <v>3315</v>
          </cell>
          <cell r="AR275">
            <v>3315</v>
          </cell>
          <cell r="AS275">
            <v>3315</v>
          </cell>
          <cell r="AT275">
            <v>4978.0599999999995</v>
          </cell>
          <cell r="AU275">
            <v>3320.56</v>
          </cell>
          <cell r="AV275">
            <v>3320.56</v>
          </cell>
          <cell r="AW275">
            <v>3320.56</v>
          </cell>
          <cell r="AX275">
            <v>3320.56</v>
          </cell>
          <cell r="AY275">
            <v>3370.56</v>
          </cell>
          <cell r="AZ275">
            <v>3420.56</v>
          </cell>
          <cell r="BA275">
            <v>5130.84</v>
          </cell>
          <cell r="BB275">
            <v>3420.56</v>
          </cell>
          <cell r="BC275">
            <v>3420.56</v>
          </cell>
          <cell r="BD275">
            <v>3420.56</v>
          </cell>
          <cell r="BE275">
            <v>3420.56</v>
          </cell>
          <cell r="BF275">
            <v>5136.3599999999997</v>
          </cell>
          <cell r="BG275">
            <v>3426.08</v>
          </cell>
          <cell r="BH275">
            <v>3426.08</v>
          </cell>
          <cell r="BI275">
            <v>3426.08</v>
          </cell>
          <cell r="BJ275">
            <v>3426.08</v>
          </cell>
          <cell r="BK275">
            <v>60</v>
          </cell>
          <cell r="BL275">
            <v>121318.53999999995</v>
          </cell>
          <cell r="BM275">
            <v>121572.77999999996</v>
          </cell>
          <cell r="BN275">
            <v>123484.51999999996</v>
          </cell>
          <cell r="BO275">
            <v>123738.75999999997</v>
          </cell>
          <cell r="BP275">
            <v>122462.61999999997</v>
          </cell>
          <cell r="BQ275">
            <v>122716.85999999997</v>
          </cell>
          <cell r="BR275">
            <v>122971.09999999998</v>
          </cell>
          <cell r="BS275">
            <v>124885.63999999997</v>
          </cell>
          <cell r="BT275">
            <v>125139.91999999998</v>
          </cell>
          <cell r="BU275">
            <v>123861.05999999998</v>
          </cell>
          <cell r="BV275">
            <v>124115.33999999998</v>
          </cell>
          <cell r="BW275">
            <v>124369.61999999998</v>
          </cell>
          <cell r="BX275">
            <v>124673.89999999998</v>
          </cell>
          <cell r="BY275">
            <v>125028.17999999998</v>
          </cell>
          <cell r="BZ275">
            <v>127092.73999999998</v>
          </cell>
          <cell r="CA275">
            <v>125913.87999999998</v>
          </cell>
          <cell r="CB275">
            <v>126268.15999999997</v>
          </cell>
          <cell r="CC275">
            <v>126622.43999999997</v>
          </cell>
          <cell r="CD275">
            <v>126976.71999999997</v>
          </cell>
          <cell r="CE275">
            <v>129044.01999999997</v>
          </cell>
          <cell r="CF275">
            <v>129398.25999999998</v>
          </cell>
          <cell r="CG275">
            <v>128216.57999999997</v>
          </cell>
          <cell r="CH275">
            <v>128570.81999999998</v>
          </cell>
          <cell r="CI275">
            <v>128925.05999999998</v>
          </cell>
          <cell r="CJ275">
            <v>129398.25999999998</v>
          </cell>
        </row>
        <row r="276">
          <cell r="A276">
            <v>431986125</v>
          </cell>
          <cell r="B276" t="str">
            <v>431-98-6125</v>
          </cell>
          <cell r="C276">
            <v>3431.2</v>
          </cell>
          <cell r="D276">
            <v>3391.38</v>
          </cell>
          <cell r="E276">
            <v>3188.04</v>
          </cell>
          <cell r="F276">
            <v>3324.52</v>
          </cell>
          <cell r="G276">
            <v>4986.78</v>
          </cell>
          <cell r="H276">
            <v>3324.52</v>
          </cell>
          <cell r="I276">
            <v>3324.52</v>
          </cell>
          <cell r="J276">
            <v>3324.52</v>
          </cell>
          <cell r="K276">
            <v>3324.52</v>
          </cell>
          <cell r="L276">
            <v>4986.78</v>
          </cell>
          <cell r="M276">
            <v>3324.52</v>
          </cell>
          <cell r="N276">
            <v>3324.52</v>
          </cell>
          <cell r="O276">
            <v>3324.52</v>
          </cell>
          <cell r="P276">
            <v>3328.69</v>
          </cell>
          <cell r="Q276">
            <v>3330.08</v>
          </cell>
          <cell r="R276">
            <v>4995.12</v>
          </cell>
          <cell r="S276">
            <v>3330.08</v>
          </cell>
          <cell r="T276">
            <v>3330.08</v>
          </cell>
          <cell r="U276">
            <v>3330.08</v>
          </cell>
          <cell r="V276">
            <v>3330.08</v>
          </cell>
          <cell r="W276">
            <v>3330.08</v>
          </cell>
          <cell r="X276">
            <v>4995.12</v>
          </cell>
          <cell r="Y276">
            <v>3330.08</v>
          </cell>
          <cell r="Z276">
            <v>3330.08</v>
          </cell>
          <cell r="AA276">
            <v>3392.48</v>
          </cell>
          <cell r="AB276">
            <v>3459.02</v>
          </cell>
          <cell r="AC276">
            <v>3460.4</v>
          </cell>
          <cell r="AD276">
            <v>5190.6000000000004</v>
          </cell>
          <cell r="AE276">
            <v>3460.4</v>
          </cell>
          <cell r="AF276">
            <v>3460.4</v>
          </cell>
          <cell r="AG276">
            <v>3460.4</v>
          </cell>
          <cell r="AH276">
            <v>3460.4</v>
          </cell>
          <cell r="AI276">
            <v>5190.6000000000004</v>
          </cell>
          <cell r="AJ276">
            <v>3460.4</v>
          </cell>
          <cell r="AK276">
            <v>3460.4</v>
          </cell>
          <cell r="AL276">
            <v>3460.4</v>
          </cell>
          <cell r="AM276">
            <v>3460.4</v>
          </cell>
          <cell r="AN276">
            <v>3586.2200000000003</v>
          </cell>
          <cell r="AO276">
            <v>5381.4</v>
          </cell>
          <cell r="AP276">
            <v>3587.6</v>
          </cell>
          <cell r="AQ276">
            <v>3587.6</v>
          </cell>
          <cell r="AR276">
            <v>3587.6</v>
          </cell>
          <cell r="AS276">
            <v>3587.6</v>
          </cell>
          <cell r="AT276">
            <v>5381.4</v>
          </cell>
          <cell r="AU276">
            <v>3587.6</v>
          </cell>
          <cell r="AV276">
            <v>3587.6</v>
          </cell>
          <cell r="AW276">
            <v>3587.6</v>
          </cell>
          <cell r="AX276">
            <v>3587.6</v>
          </cell>
          <cell r="AY276">
            <v>3642.2799999999997</v>
          </cell>
          <cell r="AZ276">
            <v>3701.13</v>
          </cell>
          <cell r="BA276">
            <v>5553.78</v>
          </cell>
          <cell r="BB276">
            <v>3702.52</v>
          </cell>
          <cell r="BC276">
            <v>3702.52</v>
          </cell>
          <cell r="BD276">
            <v>3702.52</v>
          </cell>
          <cell r="BE276">
            <v>3702.52</v>
          </cell>
          <cell r="BF276">
            <v>5553.78</v>
          </cell>
          <cell r="BG276">
            <v>3702.52</v>
          </cell>
          <cell r="BH276">
            <v>3702.52</v>
          </cell>
          <cell r="BI276">
            <v>3702.52</v>
          </cell>
          <cell r="BJ276">
            <v>3702.52</v>
          </cell>
          <cell r="BK276">
            <v>60</v>
          </cell>
          <cell r="BL276">
            <v>131485.00999999998</v>
          </cell>
          <cell r="BM276">
            <v>131679.84999999995</v>
          </cell>
          <cell r="BN276">
            <v>133873.20999999996</v>
          </cell>
          <cell r="BO276">
            <v>134136.28999999998</v>
          </cell>
          <cell r="BP276">
            <v>132737.10999999999</v>
          </cell>
          <cell r="BQ276">
            <v>133000.18999999997</v>
          </cell>
          <cell r="BR276">
            <v>133263.26999999999</v>
          </cell>
          <cell r="BS276">
            <v>135320.15</v>
          </cell>
          <cell r="BT276">
            <v>135583.23000000001</v>
          </cell>
          <cell r="BU276">
            <v>134184.04999999999</v>
          </cell>
          <cell r="BV276">
            <v>134447.13</v>
          </cell>
          <cell r="BW276">
            <v>134710.21000000002</v>
          </cell>
          <cell r="BX276">
            <v>135027.97</v>
          </cell>
          <cell r="BY276">
            <v>135400.41000000003</v>
          </cell>
          <cell r="BZ276">
            <v>137624.11000000002</v>
          </cell>
          <cell r="CA276">
            <v>136331.51</v>
          </cell>
          <cell r="CB276">
            <v>136703.95000000001</v>
          </cell>
          <cell r="CC276">
            <v>137076.39000000004</v>
          </cell>
          <cell r="CD276">
            <v>137448.83000000005</v>
          </cell>
          <cell r="CE276">
            <v>139672.53000000006</v>
          </cell>
          <cell r="CF276">
            <v>140044.97000000006</v>
          </cell>
          <cell r="CG276">
            <v>138752.37000000005</v>
          </cell>
          <cell r="CH276">
            <v>139124.81000000003</v>
          </cell>
          <cell r="CI276">
            <v>139497.25000000003</v>
          </cell>
          <cell r="CJ276">
            <v>140044.97000000006</v>
          </cell>
        </row>
        <row r="277">
          <cell r="A277">
            <v>432023030</v>
          </cell>
          <cell r="B277" t="str">
            <v>432-02-3030</v>
          </cell>
          <cell r="C277">
            <v>2245.6</v>
          </cell>
          <cell r="D277">
            <v>2284.08</v>
          </cell>
          <cell r="E277">
            <v>2284.08</v>
          </cell>
          <cell r="F277">
            <v>2284.08</v>
          </cell>
          <cell r="G277">
            <v>3428.8999999999996</v>
          </cell>
          <cell r="H277">
            <v>2289.64</v>
          </cell>
          <cell r="I277">
            <v>2289.64</v>
          </cell>
          <cell r="J277">
            <v>2289.64</v>
          </cell>
          <cell r="K277">
            <v>2289.64</v>
          </cell>
          <cell r="L277">
            <v>3434.46</v>
          </cell>
          <cell r="M277">
            <v>2289.64</v>
          </cell>
          <cell r="N277">
            <v>2289.64</v>
          </cell>
          <cell r="O277">
            <v>2289.64</v>
          </cell>
          <cell r="P277">
            <v>2289.64</v>
          </cell>
          <cell r="Q277">
            <v>2289.64</v>
          </cell>
          <cell r="R277">
            <v>3434.46</v>
          </cell>
          <cell r="S277">
            <v>2292.3999999999996</v>
          </cell>
          <cell r="T277">
            <v>2295.16</v>
          </cell>
          <cell r="U277">
            <v>2295.16</v>
          </cell>
          <cell r="V277">
            <v>2295.16</v>
          </cell>
          <cell r="W277">
            <v>2295.16</v>
          </cell>
          <cell r="X277">
            <v>3442.74</v>
          </cell>
          <cell r="Y277">
            <v>2295.16</v>
          </cell>
          <cell r="Z277">
            <v>2295.16</v>
          </cell>
          <cell r="AA277">
            <v>2329.7799999999997</v>
          </cell>
          <cell r="AB277">
            <v>2364.4</v>
          </cell>
          <cell r="AC277">
            <v>2364.4</v>
          </cell>
          <cell r="AD277">
            <v>3546.6000000000004</v>
          </cell>
          <cell r="AE277">
            <v>2367.1800000000003</v>
          </cell>
          <cell r="AF277">
            <v>2369.96</v>
          </cell>
          <cell r="AG277">
            <v>2369.96</v>
          </cell>
          <cell r="AH277">
            <v>2369.96</v>
          </cell>
          <cell r="AI277">
            <v>3554.94</v>
          </cell>
          <cell r="AJ277">
            <v>2369.96</v>
          </cell>
          <cell r="AK277">
            <v>2369.96</v>
          </cell>
          <cell r="AL277">
            <v>2369.96</v>
          </cell>
          <cell r="AM277">
            <v>2369.96</v>
          </cell>
          <cell r="AN277">
            <v>2439.04</v>
          </cell>
          <cell r="AO277">
            <v>3658.56</v>
          </cell>
          <cell r="AP277">
            <v>2439.04</v>
          </cell>
          <cell r="AQ277">
            <v>2441.8000000000002</v>
          </cell>
          <cell r="AR277">
            <v>2444.56</v>
          </cell>
          <cell r="AS277">
            <v>2444.56</v>
          </cell>
          <cell r="AT277">
            <v>3666.84</v>
          </cell>
          <cell r="AU277">
            <v>2444.56</v>
          </cell>
          <cell r="AV277">
            <v>2444.56</v>
          </cell>
          <cell r="AW277">
            <v>2444.56</v>
          </cell>
          <cell r="AX277">
            <v>2444.56</v>
          </cell>
          <cell r="AY277">
            <v>2469.48</v>
          </cell>
          <cell r="AZ277">
            <v>2494.4</v>
          </cell>
          <cell r="BA277">
            <v>3741.6000000000004</v>
          </cell>
          <cell r="BB277">
            <v>2494.4</v>
          </cell>
          <cell r="BC277">
            <v>2497.16</v>
          </cell>
          <cell r="BD277">
            <v>2499.92</v>
          </cell>
          <cell r="BE277">
            <v>2499.92</v>
          </cell>
          <cell r="BF277">
            <v>3749.88</v>
          </cell>
          <cell r="BG277">
            <v>2499.92</v>
          </cell>
          <cell r="BH277">
            <v>2499.92</v>
          </cell>
          <cell r="BI277">
            <v>2499.92</v>
          </cell>
          <cell r="BJ277">
            <v>2499.92</v>
          </cell>
          <cell r="BK277">
            <v>60</v>
          </cell>
          <cell r="BL277">
            <v>90379.940000000046</v>
          </cell>
          <cell r="BM277">
            <v>90534.900000000052</v>
          </cell>
          <cell r="BN277">
            <v>91909.380000000048</v>
          </cell>
          <cell r="BO277">
            <v>92064.34000000004</v>
          </cell>
          <cell r="BP277">
            <v>91077.24000000002</v>
          </cell>
          <cell r="BQ277">
            <v>91232.16</v>
          </cell>
          <cell r="BR277">
            <v>91387.08</v>
          </cell>
          <cell r="BS277">
            <v>92764.28</v>
          </cell>
          <cell r="BT277">
            <v>92919.2</v>
          </cell>
          <cell r="BU277">
            <v>91929.299999999974</v>
          </cell>
          <cell r="BV277">
            <v>92084.219999999972</v>
          </cell>
          <cell r="BW277">
            <v>92239.13999999997</v>
          </cell>
          <cell r="BX277">
            <v>92418.979999999967</v>
          </cell>
          <cell r="BY277">
            <v>92623.739999999962</v>
          </cell>
          <cell r="BZ277">
            <v>94075.699999999968</v>
          </cell>
          <cell r="CA277">
            <v>93135.63999999997</v>
          </cell>
          <cell r="CB277">
            <v>93340.39999999998</v>
          </cell>
          <cell r="CC277">
            <v>93545.159999999974</v>
          </cell>
          <cell r="CD277">
            <v>93749.919999999984</v>
          </cell>
          <cell r="CE277">
            <v>95204.639999999985</v>
          </cell>
          <cell r="CF277">
            <v>95409.39999999998</v>
          </cell>
          <cell r="CG277">
            <v>94466.579999999973</v>
          </cell>
          <cell r="CH277">
            <v>94671.339999999967</v>
          </cell>
          <cell r="CI277">
            <v>94876.099999999991</v>
          </cell>
          <cell r="CJ277">
            <v>95409.39999999998</v>
          </cell>
        </row>
        <row r="278">
          <cell r="A278">
            <v>432024237</v>
          </cell>
          <cell r="B278" t="str">
            <v>432-02-4237</v>
          </cell>
          <cell r="C278">
            <v>4242.66</v>
          </cell>
          <cell r="D278">
            <v>4304.04</v>
          </cell>
          <cell r="E278">
            <v>4306.82</v>
          </cell>
          <cell r="F278">
            <v>4309.6000000000004</v>
          </cell>
          <cell r="G278">
            <v>6464.4000000000005</v>
          </cell>
          <cell r="H278">
            <v>4309.6000000000004</v>
          </cell>
          <cell r="I278">
            <v>4309.6000000000004</v>
          </cell>
          <cell r="J278">
            <v>4309.6000000000004</v>
          </cell>
          <cell r="K278">
            <v>4309.6000000000004</v>
          </cell>
          <cell r="L278">
            <v>6464.4000000000005</v>
          </cell>
          <cell r="M278">
            <v>4309.6000000000004</v>
          </cell>
          <cell r="N278">
            <v>4309.6000000000004</v>
          </cell>
          <cell r="O278">
            <v>4309.6000000000004</v>
          </cell>
          <cell r="P278">
            <v>4309.6000000000004</v>
          </cell>
          <cell r="Q278">
            <v>4312.3600000000006</v>
          </cell>
          <cell r="R278">
            <v>6472.68</v>
          </cell>
          <cell r="S278">
            <v>4315.12</v>
          </cell>
          <cell r="T278">
            <v>4315.12</v>
          </cell>
          <cell r="U278">
            <v>4315.12</v>
          </cell>
          <cell r="V278">
            <v>4315.12</v>
          </cell>
          <cell r="W278">
            <v>4315.12</v>
          </cell>
          <cell r="X278">
            <v>6472.68</v>
          </cell>
          <cell r="Y278">
            <v>4315.12</v>
          </cell>
          <cell r="Z278">
            <v>4315.12</v>
          </cell>
          <cell r="AA278">
            <v>4380.4400000000005</v>
          </cell>
          <cell r="AB278">
            <v>4445.76</v>
          </cell>
          <cell r="AC278">
            <v>4448.54</v>
          </cell>
          <cell r="AD278">
            <v>6676.98</v>
          </cell>
          <cell r="AE278">
            <v>4451.32</v>
          </cell>
          <cell r="AF278">
            <v>4451.32</v>
          </cell>
          <cell r="AG278">
            <v>4451.32</v>
          </cell>
          <cell r="AH278">
            <v>4451.32</v>
          </cell>
          <cell r="AI278">
            <v>6676.98</v>
          </cell>
          <cell r="AJ278">
            <v>4451.32</v>
          </cell>
          <cell r="AK278">
            <v>4451.32</v>
          </cell>
          <cell r="AL278">
            <v>4451.32</v>
          </cell>
          <cell r="AM278">
            <v>4451.32</v>
          </cell>
          <cell r="AN278">
            <v>4581.6400000000003</v>
          </cell>
          <cell r="AO278">
            <v>6877.98</v>
          </cell>
          <cell r="AP278">
            <v>4587.16</v>
          </cell>
          <cell r="AQ278">
            <v>4587.16</v>
          </cell>
          <cell r="AR278">
            <v>4587.16</v>
          </cell>
          <cell r="AS278">
            <v>4587.16</v>
          </cell>
          <cell r="AT278">
            <v>6880.74</v>
          </cell>
          <cell r="AU278">
            <v>4587.16</v>
          </cell>
          <cell r="AV278">
            <v>4587.16</v>
          </cell>
          <cell r="AW278">
            <v>4587.16</v>
          </cell>
          <cell r="AX278">
            <v>4587.16</v>
          </cell>
          <cell r="AY278">
            <v>4644.24</v>
          </cell>
          <cell r="AZ278">
            <v>4701.32</v>
          </cell>
          <cell r="BA278">
            <v>7057.5400000000009</v>
          </cell>
          <cell r="BB278">
            <v>4706.88</v>
          </cell>
          <cell r="BC278">
            <v>4706.88</v>
          </cell>
          <cell r="BD278">
            <v>4706.88</v>
          </cell>
          <cell r="BE278">
            <v>4706.88</v>
          </cell>
          <cell r="BF278">
            <v>7060.32</v>
          </cell>
          <cell r="BG278">
            <v>4706.88</v>
          </cell>
          <cell r="BH278">
            <v>4706.88</v>
          </cell>
          <cell r="BI278">
            <v>4706.88</v>
          </cell>
          <cell r="BJ278">
            <v>4706.88</v>
          </cell>
          <cell r="BK278">
            <v>60</v>
          </cell>
          <cell r="BL278">
            <v>170028.88</v>
          </cell>
          <cell r="BM278">
            <v>170306.48</v>
          </cell>
          <cell r="BN278">
            <v>172877.64000000004</v>
          </cell>
          <cell r="BO278">
            <v>173155.20000000004</v>
          </cell>
          <cell r="BP278">
            <v>171277.96000000005</v>
          </cell>
          <cell r="BQ278">
            <v>171555.52000000005</v>
          </cell>
          <cell r="BR278">
            <v>171833.08000000005</v>
          </cell>
          <cell r="BS278">
            <v>174404.22000000006</v>
          </cell>
          <cell r="BT278">
            <v>174681.78000000006</v>
          </cell>
          <cell r="BU278">
            <v>172804.54000000007</v>
          </cell>
          <cell r="BV278">
            <v>173082.10000000003</v>
          </cell>
          <cell r="BW278">
            <v>173359.66000000006</v>
          </cell>
          <cell r="BX278">
            <v>173694.30000000005</v>
          </cell>
          <cell r="BY278">
            <v>174086.02000000005</v>
          </cell>
          <cell r="BZ278">
            <v>176831.20000000004</v>
          </cell>
          <cell r="CA278">
            <v>175065.40000000005</v>
          </cell>
          <cell r="CB278">
            <v>175457.16000000003</v>
          </cell>
          <cell r="CC278">
            <v>175848.92000000004</v>
          </cell>
          <cell r="CD278">
            <v>176240.68000000005</v>
          </cell>
          <cell r="CE278">
            <v>178985.88000000006</v>
          </cell>
          <cell r="CF278">
            <v>179377.64000000004</v>
          </cell>
          <cell r="CG278">
            <v>177611.84000000008</v>
          </cell>
          <cell r="CH278">
            <v>178003.60000000006</v>
          </cell>
          <cell r="CI278">
            <v>178395.36000000007</v>
          </cell>
          <cell r="CJ278">
            <v>179377.64000000004</v>
          </cell>
        </row>
        <row r="279">
          <cell r="A279">
            <v>432024652</v>
          </cell>
          <cell r="B279" t="str">
            <v>432-02-4652</v>
          </cell>
          <cell r="C279">
            <v>3581.18</v>
          </cell>
          <cell r="D279">
            <v>3633.24</v>
          </cell>
          <cell r="E279">
            <v>3633.24</v>
          </cell>
          <cell r="F279">
            <v>3633.24</v>
          </cell>
          <cell r="G279">
            <v>5449.86</v>
          </cell>
          <cell r="H279">
            <v>3633.24</v>
          </cell>
          <cell r="I279">
            <v>3633.24</v>
          </cell>
          <cell r="J279">
            <v>3633.24</v>
          </cell>
          <cell r="K279">
            <v>3633.24</v>
          </cell>
          <cell r="L279">
            <v>5449.86</v>
          </cell>
          <cell r="M279">
            <v>3637.41</v>
          </cell>
          <cell r="N279">
            <v>3638.8</v>
          </cell>
          <cell r="O279">
            <v>3638.8</v>
          </cell>
          <cell r="P279">
            <v>3638.8</v>
          </cell>
          <cell r="Q279">
            <v>3638.8</v>
          </cell>
          <cell r="R279">
            <v>5458.2000000000007</v>
          </cell>
          <cell r="S279">
            <v>3638.8</v>
          </cell>
          <cell r="T279">
            <v>3638.8</v>
          </cell>
          <cell r="U279">
            <v>3638.8</v>
          </cell>
          <cell r="V279">
            <v>3638.8</v>
          </cell>
          <cell r="W279">
            <v>3638.8</v>
          </cell>
          <cell r="X279">
            <v>5458.2000000000007</v>
          </cell>
          <cell r="Y279">
            <v>3642.94</v>
          </cell>
          <cell r="Z279">
            <v>3644.32</v>
          </cell>
          <cell r="AA279">
            <v>3715.74</v>
          </cell>
          <cell r="AB279">
            <v>3787.16</v>
          </cell>
          <cell r="AC279">
            <v>3787.16</v>
          </cell>
          <cell r="AD279">
            <v>5680.74</v>
          </cell>
          <cell r="AE279">
            <v>3787.16</v>
          </cell>
          <cell r="AF279">
            <v>3787.16</v>
          </cell>
          <cell r="AG279">
            <v>3787.16</v>
          </cell>
          <cell r="AH279">
            <v>3787.16</v>
          </cell>
          <cell r="AI279">
            <v>5680.74</v>
          </cell>
          <cell r="AJ279">
            <v>3787.16</v>
          </cell>
          <cell r="AK279">
            <v>3791.3</v>
          </cell>
          <cell r="AL279">
            <v>3792.68</v>
          </cell>
          <cell r="AM279">
            <v>3792.68</v>
          </cell>
          <cell r="AN279">
            <v>3904.08</v>
          </cell>
          <cell r="AO279">
            <v>5856.12</v>
          </cell>
          <cell r="AP279">
            <v>3904.08</v>
          </cell>
          <cell r="AQ279">
            <v>3904.08</v>
          </cell>
          <cell r="AR279">
            <v>3904.08</v>
          </cell>
          <cell r="AS279">
            <v>3904.08</v>
          </cell>
          <cell r="AT279">
            <v>5856.12</v>
          </cell>
          <cell r="AU279">
            <v>3904.08</v>
          </cell>
          <cell r="AV279">
            <v>3904.08</v>
          </cell>
          <cell r="AW279">
            <v>3908.25</v>
          </cell>
          <cell r="AX279">
            <v>3909.64</v>
          </cell>
          <cell r="AY279">
            <v>3967.02</v>
          </cell>
          <cell r="AZ279">
            <v>4024.4</v>
          </cell>
          <cell r="BA279">
            <v>6036.6</v>
          </cell>
          <cell r="BB279">
            <v>4024.4</v>
          </cell>
          <cell r="BC279">
            <v>4024.4</v>
          </cell>
          <cell r="BD279">
            <v>4024.4</v>
          </cell>
          <cell r="BE279">
            <v>4024.4</v>
          </cell>
          <cell r="BF279">
            <v>6036.6</v>
          </cell>
          <cell r="BG279">
            <v>4024.4</v>
          </cell>
          <cell r="BH279">
            <v>4024.4</v>
          </cell>
          <cell r="BI279">
            <v>4028.54</v>
          </cell>
          <cell r="BJ279">
            <v>4029.92</v>
          </cell>
          <cell r="BK279">
            <v>60</v>
          </cell>
          <cell r="BL279">
            <v>143886.67000000004</v>
          </cell>
          <cell r="BM279">
            <v>144157.51000000004</v>
          </cell>
          <cell r="BN279">
            <v>146380.39000000004</v>
          </cell>
          <cell r="BO279">
            <v>146651.23000000004</v>
          </cell>
          <cell r="BP279">
            <v>145105.45000000001</v>
          </cell>
          <cell r="BQ279">
            <v>145376.29</v>
          </cell>
          <cell r="BR279">
            <v>145647.13</v>
          </cell>
          <cell r="BS279">
            <v>147870.01</v>
          </cell>
          <cell r="BT279">
            <v>148140.85</v>
          </cell>
          <cell r="BU279">
            <v>146595.07</v>
          </cell>
          <cell r="BV279">
            <v>146865.91</v>
          </cell>
          <cell r="BW279">
            <v>147136.75</v>
          </cell>
          <cell r="BX279">
            <v>147464.97</v>
          </cell>
          <cell r="BY279">
            <v>147850.57</v>
          </cell>
          <cell r="BZ279">
            <v>150248.37000000002</v>
          </cell>
          <cell r="CA279">
            <v>148814.57</v>
          </cell>
          <cell r="CB279">
            <v>149200.16999999998</v>
          </cell>
          <cell r="CC279">
            <v>149585.76999999999</v>
          </cell>
          <cell r="CD279">
            <v>149971.36999999997</v>
          </cell>
          <cell r="CE279">
            <v>152369.16999999998</v>
          </cell>
          <cell r="CF279">
            <v>152754.76999999999</v>
          </cell>
          <cell r="CG279">
            <v>151320.96999999997</v>
          </cell>
          <cell r="CH279">
            <v>151706.56999999998</v>
          </cell>
          <cell r="CI279">
            <v>152092.16999999998</v>
          </cell>
          <cell r="CJ279">
            <v>152754.76999999999</v>
          </cell>
        </row>
        <row r="280">
          <cell r="A280">
            <v>432111680</v>
          </cell>
          <cell r="B280" t="str">
            <v>432-11-1680</v>
          </cell>
          <cell r="C280">
            <v>3440.2200000000003</v>
          </cell>
          <cell r="D280">
            <v>3491.55</v>
          </cell>
          <cell r="E280">
            <v>3495.72</v>
          </cell>
          <cell r="F280">
            <v>3495.72</v>
          </cell>
          <cell r="G280">
            <v>5243.58</v>
          </cell>
          <cell r="H280">
            <v>3495.72</v>
          </cell>
          <cell r="I280">
            <v>3495.72</v>
          </cell>
          <cell r="J280">
            <v>3495.72</v>
          </cell>
          <cell r="K280">
            <v>3495.72</v>
          </cell>
          <cell r="L280">
            <v>5243.58</v>
          </cell>
          <cell r="M280">
            <v>3495.72</v>
          </cell>
          <cell r="N280">
            <v>3495.72</v>
          </cell>
          <cell r="O280">
            <v>3495.72</v>
          </cell>
          <cell r="P280">
            <v>3497.1</v>
          </cell>
          <cell r="Q280">
            <v>3501.24</v>
          </cell>
          <cell r="R280">
            <v>5251.86</v>
          </cell>
          <cell r="S280">
            <v>3501.24</v>
          </cell>
          <cell r="T280">
            <v>3501.24</v>
          </cell>
          <cell r="U280">
            <v>3501.24</v>
          </cell>
          <cell r="V280">
            <v>3501.24</v>
          </cell>
          <cell r="W280">
            <v>3501.24</v>
          </cell>
          <cell r="X280">
            <v>5251.86</v>
          </cell>
          <cell r="Y280">
            <v>3501.24</v>
          </cell>
          <cell r="Z280">
            <v>3501.24</v>
          </cell>
          <cell r="AA280">
            <v>3569.8199999999997</v>
          </cell>
          <cell r="AB280">
            <v>3639.7799999999997</v>
          </cell>
          <cell r="AC280">
            <v>3643.92</v>
          </cell>
          <cell r="AD280">
            <v>5465.88</v>
          </cell>
          <cell r="AE280">
            <v>3643.92</v>
          </cell>
          <cell r="AF280">
            <v>3643.92</v>
          </cell>
          <cell r="AG280">
            <v>3643.92</v>
          </cell>
          <cell r="AH280">
            <v>3643.92</v>
          </cell>
          <cell r="AI280">
            <v>5465.88</v>
          </cell>
          <cell r="AJ280">
            <v>3643.92</v>
          </cell>
          <cell r="AK280">
            <v>3643.92</v>
          </cell>
          <cell r="AL280">
            <v>3643.92</v>
          </cell>
          <cell r="AM280">
            <v>3643.92</v>
          </cell>
          <cell r="AN280">
            <v>3757.59</v>
          </cell>
          <cell r="AO280">
            <v>5642.64</v>
          </cell>
          <cell r="AP280">
            <v>3761.76</v>
          </cell>
          <cell r="AQ280">
            <v>3761.76</v>
          </cell>
          <cell r="AR280">
            <v>3761.76</v>
          </cell>
          <cell r="AS280">
            <v>3761.76</v>
          </cell>
          <cell r="AT280">
            <v>5642.64</v>
          </cell>
          <cell r="AU280">
            <v>3761.76</v>
          </cell>
          <cell r="AV280">
            <v>3761.76</v>
          </cell>
          <cell r="AW280">
            <v>3761.76</v>
          </cell>
          <cell r="AX280">
            <v>3761.76</v>
          </cell>
          <cell r="AY280">
            <v>3816.96</v>
          </cell>
          <cell r="AZ280">
            <v>3873.54</v>
          </cell>
          <cell r="BA280">
            <v>5816.5199999999995</v>
          </cell>
          <cell r="BB280">
            <v>3877.68</v>
          </cell>
          <cell r="BC280">
            <v>3877.68</v>
          </cell>
          <cell r="BD280">
            <v>3877.68</v>
          </cell>
          <cell r="BE280">
            <v>3877.68</v>
          </cell>
          <cell r="BF280">
            <v>5816.5199999999995</v>
          </cell>
          <cell r="BG280">
            <v>3877.68</v>
          </cell>
          <cell r="BH280">
            <v>3877.6800000000003</v>
          </cell>
          <cell r="BI280">
            <v>3877.68</v>
          </cell>
          <cell r="BJ280">
            <v>3877.68</v>
          </cell>
          <cell r="BK280">
            <v>60</v>
          </cell>
          <cell r="BL280">
            <v>138387.57000000007</v>
          </cell>
          <cell r="BM280">
            <v>138653.61000000002</v>
          </cell>
          <cell r="BN280">
            <v>140800.53000000003</v>
          </cell>
          <cell r="BO280">
            <v>141066.57000000004</v>
          </cell>
          <cell r="BP280">
            <v>139584.75</v>
          </cell>
          <cell r="BQ280">
            <v>139850.79</v>
          </cell>
          <cell r="BR280">
            <v>140116.82999999999</v>
          </cell>
          <cell r="BS280">
            <v>142263.75</v>
          </cell>
          <cell r="BT280">
            <v>142529.78999999998</v>
          </cell>
          <cell r="BU280">
            <v>141047.96999999997</v>
          </cell>
          <cell r="BV280">
            <v>141314.00999999998</v>
          </cell>
          <cell r="BW280">
            <v>141580.04999999996</v>
          </cell>
          <cell r="BX280">
            <v>141901.28999999995</v>
          </cell>
          <cell r="BY280">
            <v>142277.72999999995</v>
          </cell>
          <cell r="BZ280">
            <v>144593.00999999992</v>
          </cell>
          <cell r="CA280">
            <v>143218.82999999993</v>
          </cell>
          <cell r="CB280">
            <v>143595.2699999999</v>
          </cell>
          <cell r="CC280">
            <v>143971.7099999999</v>
          </cell>
          <cell r="CD280">
            <v>144348.14999999991</v>
          </cell>
          <cell r="CE280">
            <v>146663.42999999991</v>
          </cell>
          <cell r="CF280">
            <v>147039.86999999991</v>
          </cell>
          <cell r="CG280">
            <v>145665.68999999992</v>
          </cell>
          <cell r="CH280">
            <v>146042.12999999989</v>
          </cell>
          <cell r="CI280">
            <v>146418.56999999992</v>
          </cell>
          <cell r="CJ280">
            <v>147039.86999999991</v>
          </cell>
        </row>
        <row r="281">
          <cell r="A281">
            <v>432119616</v>
          </cell>
          <cell r="B281" t="str">
            <v>432-11-9616</v>
          </cell>
          <cell r="C281">
            <v>2332.38</v>
          </cell>
          <cell r="D281">
            <v>2370.84</v>
          </cell>
          <cell r="E281">
            <v>2370.84</v>
          </cell>
          <cell r="F281">
            <v>2370.84</v>
          </cell>
          <cell r="G281">
            <v>3556.26</v>
          </cell>
          <cell r="H281">
            <v>2370.84</v>
          </cell>
          <cell r="I281">
            <v>2370.84</v>
          </cell>
          <cell r="J281">
            <v>2370.84</v>
          </cell>
          <cell r="K281">
            <v>2370.84</v>
          </cell>
          <cell r="L281">
            <v>3556.26</v>
          </cell>
          <cell r="M281">
            <v>2370.84</v>
          </cell>
          <cell r="N281">
            <v>2374.98</v>
          </cell>
          <cell r="O281">
            <v>2376.36</v>
          </cell>
          <cell r="P281">
            <v>2376.36</v>
          </cell>
          <cell r="Q281">
            <v>2376.36</v>
          </cell>
          <cell r="R281">
            <v>3564.54</v>
          </cell>
          <cell r="S281">
            <v>2376.36</v>
          </cell>
          <cell r="T281">
            <v>2376.36</v>
          </cell>
          <cell r="U281">
            <v>2376.36</v>
          </cell>
          <cell r="V281">
            <v>2376.36</v>
          </cell>
          <cell r="W281">
            <v>2376.36</v>
          </cell>
          <cell r="X281">
            <v>3564.54</v>
          </cell>
          <cell r="Y281">
            <v>2376.36</v>
          </cell>
          <cell r="Z281">
            <v>2380.5299999999997</v>
          </cell>
          <cell r="AA281">
            <v>2250.0100000000002</v>
          </cell>
          <cell r="AB281">
            <v>2474.56</v>
          </cell>
          <cell r="AC281">
            <v>2474.56</v>
          </cell>
          <cell r="AD281">
            <v>3711.84</v>
          </cell>
          <cell r="AE281">
            <v>2474.56</v>
          </cell>
          <cell r="AF281">
            <v>2474.56</v>
          </cell>
          <cell r="AG281">
            <v>2474.56</v>
          </cell>
          <cell r="AH281">
            <v>2474.56</v>
          </cell>
          <cell r="AI281">
            <v>3711.84</v>
          </cell>
          <cell r="AJ281">
            <v>2474.56</v>
          </cell>
          <cell r="AK281">
            <v>2474.56</v>
          </cell>
          <cell r="AL281">
            <v>2478.6999999999998</v>
          </cell>
          <cell r="AM281">
            <v>2480.08</v>
          </cell>
          <cell r="AN281">
            <v>2552.3200000000002</v>
          </cell>
          <cell r="AO281">
            <v>3828.4800000000005</v>
          </cell>
          <cell r="AP281">
            <v>2552.3200000000002</v>
          </cell>
          <cell r="AQ281">
            <v>2552.3200000000002</v>
          </cell>
          <cell r="AR281">
            <v>2552.3200000000002</v>
          </cell>
          <cell r="AS281">
            <v>2552.3200000000002</v>
          </cell>
          <cell r="AT281">
            <v>3828.4800000000005</v>
          </cell>
          <cell r="AU281">
            <v>2552.3200000000002</v>
          </cell>
          <cell r="AV281">
            <v>2552.3200000000002</v>
          </cell>
          <cell r="AW281">
            <v>2552.3200000000002</v>
          </cell>
          <cell r="AX281">
            <v>2556.46</v>
          </cell>
          <cell r="AY281">
            <v>2595.04</v>
          </cell>
          <cell r="AZ281">
            <v>2632.24</v>
          </cell>
          <cell r="BA281">
            <v>3948.3599999999997</v>
          </cell>
          <cell r="BB281">
            <v>2632.24</v>
          </cell>
          <cell r="BC281">
            <v>2632.24</v>
          </cell>
          <cell r="BD281">
            <v>2632.24</v>
          </cell>
          <cell r="BE281">
            <v>2632.24</v>
          </cell>
          <cell r="BF281">
            <v>3948.3599999999997</v>
          </cell>
          <cell r="BG281">
            <v>2632.24</v>
          </cell>
          <cell r="BH281">
            <v>2632.24</v>
          </cell>
          <cell r="BI281">
            <v>2632.24</v>
          </cell>
          <cell r="BJ281">
            <v>2636.41</v>
          </cell>
          <cell r="BK281">
            <v>60</v>
          </cell>
          <cell r="BL281">
            <v>93780.01999999999</v>
          </cell>
          <cell r="BM281">
            <v>93961.5</v>
          </cell>
          <cell r="BN281">
            <v>95419.139999999985</v>
          </cell>
          <cell r="BO281">
            <v>95600.62</v>
          </cell>
          <cell r="BP281">
            <v>94596.680000000008</v>
          </cell>
          <cell r="BQ281">
            <v>94778.16</v>
          </cell>
          <cell r="BR281">
            <v>94959.640000000014</v>
          </cell>
          <cell r="BS281">
            <v>96417.280000000013</v>
          </cell>
          <cell r="BT281">
            <v>96598.760000000009</v>
          </cell>
          <cell r="BU281">
            <v>95594.820000000022</v>
          </cell>
          <cell r="BV281">
            <v>95776.300000000032</v>
          </cell>
          <cell r="BW281">
            <v>95957.780000000028</v>
          </cell>
          <cell r="BX281">
            <v>96176.460000000021</v>
          </cell>
          <cell r="BY281">
            <v>96432.34000000004</v>
          </cell>
          <cell r="BZ281">
            <v>98004.34000000004</v>
          </cell>
          <cell r="CA281">
            <v>97072.040000000037</v>
          </cell>
          <cell r="CB281">
            <v>97327.920000000042</v>
          </cell>
          <cell r="CC281">
            <v>97583.800000000032</v>
          </cell>
          <cell r="CD281">
            <v>97839.680000000051</v>
          </cell>
          <cell r="CE281">
            <v>99411.680000000051</v>
          </cell>
          <cell r="CF281">
            <v>99667.560000000056</v>
          </cell>
          <cell r="CG281">
            <v>98735.260000000053</v>
          </cell>
          <cell r="CH281">
            <v>98991.140000000043</v>
          </cell>
          <cell r="CI281">
            <v>99247.020000000048</v>
          </cell>
          <cell r="CJ281">
            <v>99667.560000000056</v>
          </cell>
        </row>
        <row r="282">
          <cell r="A282">
            <v>432119917</v>
          </cell>
          <cell r="B282" t="str">
            <v>432-11-9917</v>
          </cell>
          <cell r="C282">
            <v>2209.92</v>
          </cell>
          <cell r="D282">
            <v>2271.86</v>
          </cell>
          <cell r="E282">
            <v>2253.92</v>
          </cell>
          <cell r="F282">
            <v>2253.92</v>
          </cell>
          <cell r="G282">
            <v>3380.88</v>
          </cell>
          <cell r="H282">
            <v>2253.92</v>
          </cell>
          <cell r="I282">
            <v>2253.92</v>
          </cell>
          <cell r="J282">
            <v>2253.92</v>
          </cell>
          <cell r="K282">
            <v>2253.92</v>
          </cell>
          <cell r="L282">
            <v>3380.88</v>
          </cell>
          <cell r="M282">
            <v>2253.92</v>
          </cell>
          <cell r="N282">
            <v>2253.92</v>
          </cell>
          <cell r="O282">
            <v>2253.92</v>
          </cell>
          <cell r="P282">
            <v>2256.6800000000003</v>
          </cell>
          <cell r="Q282">
            <v>2259.44</v>
          </cell>
          <cell r="R282">
            <v>3389.16</v>
          </cell>
          <cell r="S282">
            <v>2259.44</v>
          </cell>
          <cell r="T282">
            <v>2259.44</v>
          </cell>
          <cell r="U282">
            <v>2259.44</v>
          </cell>
          <cell r="V282">
            <v>2259.44</v>
          </cell>
          <cell r="W282">
            <v>2259.44</v>
          </cell>
          <cell r="X282">
            <v>3389.16</v>
          </cell>
          <cell r="Y282">
            <v>2259.44</v>
          </cell>
          <cell r="Z282">
            <v>2259.44</v>
          </cell>
          <cell r="AA282">
            <v>2306.4</v>
          </cell>
          <cell r="AB282">
            <v>2356.1400000000003</v>
          </cell>
          <cell r="AC282">
            <v>2358.92</v>
          </cell>
          <cell r="AD282">
            <v>3538.38</v>
          </cell>
          <cell r="AE282">
            <v>2358.92</v>
          </cell>
          <cell r="AF282">
            <v>2358.92</v>
          </cell>
          <cell r="AG282">
            <v>2358.92</v>
          </cell>
          <cell r="AH282">
            <v>2358.92</v>
          </cell>
          <cell r="AI282">
            <v>3538.38</v>
          </cell>
          <cell r="AJ282">
            <v>2358.92</v>
          </cell>
          <cell r="AK282">
            <v>2358.92</v>
          </cell>
          <cell r="AL282">
            <v>2358.92</v>
          </cell>
          <cell r="AM282">
            <v>2358.92</v>
          </cell>
          <cell r="AN282">
            <v>2430.8000000000002</v>
          </cell>
          <cell r="AO282">
            <v>3650.34</v>
          </cell>
          <cell r="AP282">
            <v>2433.56</v>
          </cell>
          <cell r="AQ282">
            <v>2433.56</v>
          </cell>
          <cell r="AR282">
            <v>2433.56</v>
          </cell>
          <cell r="AS282">
            <v>2433.56</v>
          </cell>
          <cell r="AT282">
            <v>3650.34</v>
          </cell>
          <cell r="AU282">
            <v>2433.56</v>
          </cell>
          <cell r="AV282">
            <v>2433.56</v>
          </cell>
          <cell r="AW282">
            <v>2433.56</v>
          </cell>
          <cell r="AX282">
            <v>2433.56</v>
          </cell>
          <cell r="AY282">
            <v>2473.7600000000002</v>
          </cell>
          <cell r="AZ282">
            <v>2516.7399999999998</v>
          </cell>
          <cell r="BA282">
            <v>3779.2799999999997</v>
          </cell>
          <cell r="BB282">
            <v>2519.52</v>
          </cell>
          <cell r="BC282">
            <v>2519.52</v>
          </cell>
          <cell r="BD282">
            <v>2519.52</v>
          </cell>
          <cell r="BE282">
            <v>2519.52</v>
          </cell>
          <cell r="BF282">
            <v>3779.2799999999997</v>
          </cell>
          <cell r="BG282">
            <v>2519.52</v>
          </cell>
          <cell r="BH282">
            <v>2519.5200000000004</v>
          </cell>
          <cell r="BI282">
            <v>2519.52</v>
          </cell>
          <cell r="BJ282">
            <v>2519.52</v>
          </cell>
          <cell r="BK282">
            <v>60</v>
          </cell>
          <cell r="BL282">
            <v>89399.000000000015</v>
          </cell>
          <cell r="BM282">
            <v>89557.94</v>
          </cell>
          <cell r="BN282">
            <v>90954.36</v>
          </cell>
          <cell r="BO282">
            <v>91133.999999999985</v>
          </cell>
          <cell r="BP282">
            <v>90186.68</v>
          </cell>
          <cell r="BQ282">
            <v>90366.319999999978</v>
          </cell>
          <cell r="BR282">
            <v>90545.959999999977</v>
          </cell>
          <cell r="BS282">
            <v>91942.379999999976</v>
          </cell>
          <cell r="BT282">
            <v>92122.01999999996</v>
          </cell>
          <cell r="BU282">
            <v>91174.699999999953</v>
          </cell>
          <cell r="BV282">
            <v>91354.339999999953</v>
          </cell>
          <cell r="BW282">
            <v>91533.979999999952</v>
          </cell>
          <cell r="BX282">
            <v>91753.819999999949</v>
          </cell>
          <cell r="BY282">
            <v>92013.879999999961</v>
          </cell>
          <cell r="BZ282">
            <v>93533.719999999958</v>
          </cell>
          <cell r="CA282">
            <v>92664.079999999973</v>
          </cell>
          <cell r="CB282">
            <v>92924.159999999974</v>
          </cell>
          <cell r="CC282">
            <v>93184.239999999976</v>
          </cell>
          <cell r="CD282">
            <v>93444.319999999978</v>
          </cell>
          <cell r="CE282">
            <v>94964.159999999989</v>
          </cell>
          <cell r="CF282">
            <v>95224.239999999991</v>
          </cell>
          <cell r="CG282">
            <v>94354.599999999991</v>
          </cell>
          <cell r="CH282">
            <v>94614.680000000008</v>
          </cell>
          <cell r="CI282">
            <v>94874.760000000009</v>
          </cell>
          <cell r="CJ282">
            <v>95224.239999999991</v>
          </cell>
        </row>
        <row r="283">
          <cell r="A283">
            <v>432151206</v>
          </cell>
          <cell r="B283" t="str">
            <v>432-15-1206</v>
          </cell>
          <cell r="C283">
            <v>3846.16</v>
          </cell>
          <cell r="D283">
            <v>3461.54</v>
          </cell>
          <cell r="E283">
            <v>3846.16</v>
          </cell>
          <cell r="F283">
            <v>3846.16</v>
          </cell>
          <cell r="G283">
            <v>5769.24</v>
          </cell>
          <cell r="H283">
            <v>3846.16</v>
          </cell>
          <cell r="I283">
            <v>3846.16</v>
          </cell>
          <cell r="J283">
            <v>3846.16</v>
          </cell>
          <cell r="K283">
            <v>3846.16</v>
          </cell>
          <cell r="L283">
            <v>5769.24</v>
          </cell>
          <cell r="M283">
            <v>3846.16</v>
          </cell>
          <cell r="N283">
            <v>3848.92</v>
          </cell>
          <cell r="O283">
            <v>3849.84</v>
          </cell>
          <cell r="P283">
            <v>3849.84</v>
          </cell>
          <cell r="Q283">
            <v>3849.84</v>
          </cell>
          <cell r="R283">
            <v>5774.76</v>
          </cell>
          <cell r="S283">
            <v>3849.84</v>
          </cell>
          <cell r="T283">
            <v>3849.84</v>
          </cell>
          <cell r="U283">
            <v>3849.84</v>
          </cell>
          <cell r="V283">
            <v>3849.84</v>
          </cell>
          <cell r="W283">
            <v>3849.84</v>
          </cell>
          <cell r="X283">
            <v>5774.76</v>
          </cell>
          <cell r="Y283">
            <v>3849.84</v>
          </cell>
          <cell r="Z283">
            <v>3852.63</v>
          </cell>
          <cell r="AA283">
            <v>3930.48</v>
          </cell>
          <cell r="AB283">
            <v>4007.4</v>
          </cell>
          <cell r="AC283">
            <v>4007.4</v>
          </cell>
          <cell r="AD283">
            <v>6011.1</v>
          </cell>
          <cell r="AE283">
            <v>4007.4</v>
          </cell>
          <cell r="AF283">
            <v>4007.4</v>
          </cell>
          <cell r="AG283">
            <v>4007.4</v>
          </cell>
          <cell r="AH283">
            <v>4007.4</v>
          </cell>
          <cell r="AI283">
            <v>6011.1</v>
          </cell>
          <cell r="AJ283">
            <v>4007.4</v>
          </cell>
          <cell r="AK283">
            <v>4007.4</v>
          </cell>
          <cell r="AL283">
            <v>4010.16</v>
          </cell>
          <cell r="AM283">
            <v>4011.08</v>
          </cell>
          <cell r="AN283">
            <v>4131.08</v>
          </cell>
          <cell r="AO283">
            <v>6196.62</v>
          </cell>
          <cell r="AP283">
            <v>4131.08</v>
          </cell>
          <cell r="AQ283">
            <v>4131.08</v>
          </cell>
          <cell r="AR283">
            <v>4131.08</v>
          </cell>
          <cell r="AS283">
            <v>4131.08</v>
          </cell>
          <cell r="AT283">
            <v>6196.62</v>
          </cell>
          <cell r="AU283">
            <v>4131.08</v>
          </cell>
          <cell r="AV283">
            <v>4131.08</v>
          </cell>
          <cell r="AW283">
            <v>4543.08</v>
          </cell>
          <cell r="AX283">
            <v>4545.84</v>
          </cell>
          <cell r="AY283">
            <v>4614.72</v>
          </cell>
          <cell r="AZ283">
            <v>4682.68</v>
          </cell>
          <cell r="BA283">
            <v>7024.02</v>
          </cell>
          <cell r="BB283">
            <v>4682.68</v>
          </cell>
          <cell r="BC283">
            <v>4682.68</v>
          </cell>
          <cell r="BD283">
            <v>4682.68</v>
          </cell>
          <cell r="BE283">
            <v>4682.68</v>
          </cell>
          <cell r="BF283">
            <v>7024.02</v>
          </cell>
          <cell r="BG283">
            <v>4682.68</v>
          </cell>
          <cell r="BH283">
            <v>4682.68</v>
          </cell>
          <cell r="BI283">
            <v>4682.68</v>
          </cell>
          <cell r="BJ283">
            <v>4685.47</v>
          </cell>
          <cell r="BK283">
            <v>60</v>
          </cell>
          <cell r="BL283">
            <v>151855.88999999993</v>
          </cell>
          <cell r="BM283">
            <v>152525.42999999991</v>
          </cell>
          <cell r="BN283">
            <v>154875.88999999993</v>
          </cell>
          <cell r="BO283">
            <v>155160.80999999991</v>
          </cell>
          <cell r="BP283">
            <v>153522.64999999991</v>
          </cell>
          <cell r="BQ283">
            <v>153807.56999999989</v>
          </cell>
          <cell r="BR283">
            <v>154092.4899999999</v>
          </cell>
          <cell r="BS283">
            <v>156442.94999999992</v>
          </cell>
          <cell r="BT283">
            <v>156727.86999999991</v>
          </cell>
          <cell r="BU283">
            <v>155089.7099999999</v>
          </cell>
          <cell r="BV283">
            <v>155786.62999999992</v>
          </cell>
          <cell r="BW283">
            <v>156483.54999999993</v>
          </cell>
          <cell r="BX283">
            <v>157248.42999999996</v>
          </cell>
          <cell r="BY283">
            <v>158081.26999999993</v>
          </cell>
          <cell r="BZ283">
            <v>161255.44999999995</v>
          </cell>
          <cell r="CA283">
            <v>160163.36999999997</v>
          </cell>
          <cell r="CB283">
            <v>160996.21</v>
          </cell>
          <cell r="CC283">
            <v>161829.04999999996</v>
          </cell>
          <cell r="CD283">
            <v>162661.88999999996</v>
          </cell>
          <cell r="CE283">
            <v>165836.06999999998</v>
          </cell>
          <cell r="CF283">
            <v>166668.90999999995</v>
          </cell>
          <cell r="CG283">
            <v>165576.82999999999</v>
          </cell>
          <cell r="CH283">
            <v>166409.66999999998</v>
          </cell>
          <cell r="CI283">
            <v>167242.50999999998</v>
          </cell>
          <cell r="CJ283">
            <v>167242.50999999998</v>
          </cell>
        </row>
        <row r="284">
          <cell r="A284">
            <v>432151741</v>
          </cell>
          <cell r="B284" t="str">
            <v>432-15-1741</v>
          </cell>
          <cell r="C284">
            <v>2591.84</v>
          </cell>
          <cell r="D284">
            <v>2630.32</v>
          </cell>
          <cell r="E284">
            <v>2634.46</v>
          </cell>
          <cell r="F284">
            <v>2635.84</v>
          </cell>
          <cell r="G284">
            <v>3953.76</v>
          </cell>
          <cell r="H284">
            <v>2635.84</v>
          </cell>
          <cell r="I284">
            <v>2635.84</v>
          </cell>
          <cell r="J284">
            <v>2635.84</v>
          </cell>
          <cell r="K284">
            <v>2635.84</v>
          </cell>
          <cell r="L284">
            <v>3906.21</v>
          </cell>
          <cell r="M284">
            <v>2635.84</v>
          </cell>
          <cell r="N284">
            <v>2635.84</v>
          </cell>
          <cell r="O284">
            <v>2635.84</v>
          </cell>
          <cell r="P284">
            <v>2635.84</v>
          </cell>
          <cell r="Q284">
            <v>2640.01</v>
          </cell>
          <cell r="R284">
            <v>3962.1000000000004</v>
          </cell>
          <cell r="S284">
            <v>2641.4</v>
          </cell>
          <cell r="T284">
            <v>2641.4</v>
          </cell>
          <cell r="U284">
            <v>2641.4</v>
          </cell>
          <cell r="V284">
            <v>2641.4</v>
          </cell>
          <cell r="W284">
            <v>2641.4</v>
          </cell>
          <cell r="X284">
            <v>3962.1000000000004</v>
          </cell>
          <cell r="Y284">
            <v>2641.4</v>
          </cell>
          <cell r="Z284">
            <v>2641.4</v>
          </cell>
          <cell r="AA284">
            <v>2692.12</v>
          </cell>
          <cell r="AB284">
            <v>2742.84</v>
          </cell>
          <cell r="AC284">
            <v>2746.98</v>
          </cell>
          <cell r="AD284">
            <v>4122.54</v>
          </cell>
          <cell r="AE284">
            <v>2748.36</v>
          </cell>
          <cell r="AF284">
            <v>2748.36</v>
          </cell>
          <cell r="AG284">
            <v>2748.36</v>
          </cell>
          <cell r="AH284">
            <v>2748.36</v>
          </cell>
          <cell r="AI284">
            <v>4122.54</v>
          </cell>
          <cell r="AJ284">
            <v>2748.36</v>
          </cell>
          <cell r="AK284">
            <v>2748.36</v>
          </cell>
          <cell r="AL284">
            <v>2748.36</v>
          </cell>
          <cell r="AM284">
            <v>2748.36</v>
          </cell>
          <cell r="AN284">
            <v>2830.12</v>
          </cell>
          <cell r="AO284">
            <v>4252.13</v>
          </cell>
          <cell r="AP284">
            <v>2835.68</v>
          </cell>
          <cell r="AQ284">
            <v>2835.68</v>
          </cell>
          <cell r="AR284">
            <v>2835.68</v>
          </cell>
          <cell r="AS284">
            <v>2835.68</v>
          </cell>
          <cell r="AT284">
            <v>4253.5199999999995</v>
          </cell>
          <cell r="AU284">
            <v>2835.68</v>
          </cell>
          <cell r="AV284">
            <v>2835.68</v>
          </cell>
          <cell r="AW284">
            <v>2835.68</v>
          </cell>
          <cell r="AX284">
            <v>2835.68</v>
          </cell>
          <cell r="AY284">
            <v>2876.48</v>
          </cell>
          <cell r="AZ284">
            <v>2917.28</v>
          </cell>
          <cell r="BA284">
            <v>4382.82</v>
          </cell>
          <cell r="BB284">
            <v>2922.8</v>
          </cell>
          <cell r="BC284">
            <v>2922.8</v>
          </cell>
          <cell r="BD284">
            <v>2922.8</v>
          </cell>
          <cell r="BE284">
            <v>2922.8</v>
          </cell>
          <cell r="BF284">
            <v>4384.2000000000007</v>
          </cell>
          <cell r="BG284">
            <v>2922.8</v>
          </cell>
          <cell r="BH284">
            <v>2922.8</v>
          </cell>
          <cell r="BI284">
            <v>2922.8</v>
          </cell>
          <cell r="BJ284">
            <v>2922.8</v>
          </cell>
          <cell r="BK284">
            <v>60</v>
          </cell>
          <cell r="BL284">
            <v>104315.21999999999</v>
          </cell>
          <cell r="BM284">
            <v>104515.01999999999</v>
          </cell>
          <cell r="BN284">
            <v>106132.69</v>
          </cell>
          <cell r="BO284">
            <v>106332.53</v>
          </cell>
          <cell r="BP284">
            <v>105214.45</v>
          </cell>
          <cell r="BQ284">
            <v>105414.29</v>
          </cell>
          <cell r="BR284">
            <v>105614.12999999999</v>
          </cell>
          <cell r="BS284">
            <v>107231.80999999998</v>
          </cell>
          <cell r="BT284">
            <v>107431.64999999998</v>
          </cell>
          <cell r="BU284">
            <v>106361.11999999998</v>
          </cell>
          <cell r="BV284">
            <v>106560.95999999998</v>
          </cell>
          <cell r="BW284">
            <v>106760.79999999996</v>
          </cell>
          <cell r="BX284">
            <v>107001.43999999996</v>
          </cell>
          <cell r="BY284">
            <v>107282.87999999995</v>
          </cell>
          <cell r="BZ284">
            <v>109025.68999999994</v>
          </cell>
          <cell r="CA284">
            <v>107986.38999999994</v>
          </cell>
          <cell r="CB284">
            <v>108267.78999999995</v>
          </cell>
          <cell r="CC284">
            <v>108549.18999999996</v>
          </cell>
          <cell r="CD284">
            <v>108830.58999999997</v>
          </cell>
          <cell r="CE284">
            <v>110573.38999999997</v>
          </cell>
          <cell r="CF284">
            <v>110854.78999999998</v>
          </cell>
          <cell r="CG284">
            <v>109815.48999999998</v>
          </cell>
          <cell r="CH284">
            <v>110096.88999999998</v>
          </cell>
          <cell r="CI284">
            <v>110378.29</v>
          </cell>
          <cell r="CJ284">
            <v>110854.78999999998</v>
          </cell>
        </row>
        <row r="285">
          <cell r="A285">
            <v>432153233</v>
          </cell>
          <cell r="B285" t="str">
            <v>432-15-3233</v>
          </cell>
          <cell r="C285">
            <v>4426.1399999999994</v>
          </cell>
          <cell r="D285">
            <v>4489.2</v>
          </cell>
          <cell r="E285">
            <v>4489.2</v>
          </cell>
          <cell r="F285">
            <v>4489.2</v>
          </cell>
          <cell r="G285">
            <v>6733.7999999999993</v>
          </cell>
          <cell r="H285">
            <v>4489.2</v>
          </cell>
          <cell r="I285">
            <v>4494.76</v>
          </cell>
          <cell r="J285">
            <v>4494.76</v>
          </cell>
          <cell r="K285">
            <v>4494.76</v>
          </cell>
          <cell r="L285">
            <v>6742.14</v>
          </cell>
          <cell r="M285">
            <v>4494.76</v>
          </cell>
          <cell r="N285">
            <v>4494.76</v>
          </cell>
          <cell r="O285">
            <v>4494.76</v>
          </cell>
          <cell r="P285">
            <v>4494.76</v>
          </cell>
          <cell r="Q285">
            <v>4494.76</v>
          </cell>
          <cell r="R285">
            <v>6742.14</v>
          </cell>
          <cell r="S285">
            <v>4494.76</v>
          </cell>
          <cell r="T285">
            <v>4494.76</v>
          </cell>
          <cell r="U285">
            <v>4500.28</v>
          </cell>
          <cell r="V285">
            <v>4500.28</v>
          </cell>
          <cell r="W285">
            <v>4500.28</v>
          </cell>
          <cell r="X285">
            <v>6750.42</v>
          </cell>
          <cell r="Y285">
            <v>4500.28</v>
          </cell>
          <cell r="Z285">
            <v>4500.28</v>
          </cell>
          <cell r="AA285">
            <v>4586.82</v>
          </cell>
          <cell r="AB285">
            <v>4673.3599999999997</v>
          </cell>
          <cell r="AC285">
            <v>4673.3599999999997</v>
          </cell>
          <cell r="AD285">
            <v>7010.0399999999991</v>
          </cell>
          <cell r="AE285">
            <v>4673.3599999999997</v>
          </cell>
          <cell r="AF285">
            <v>4673.3599999999997</v>
          </cell>
          <cell r="AG285">
            <v>4678.92</v>
          </cell>
          <cell r="AH285">
            <v>4678.92</v>
          </cell>
          <cell r="AI285">
            <v>7018.38</v>
          </cell>
          <cell r="AJ285">
            <v>4678.92</v>
          </cell>
          <cell r="AK285">
            <v>4678.92</v>
          </cell>
          <cell r="AL285">
            <v>4678.92</v>
          </cell>
          <cell r="AM285">
            <v>4678.92</v>
          </cell>
          <cell r="AN285">
            <v>4813.92</v>
          </cell>
          <cell r="AO285">
            <v>7220.88</v>
          </cell>
          <cell r="AP285">
            <v>4813.92</v>
          </cell>
          <cell r="AQ285">
            <v>4813.92</v>
          </cell>
          <cell r="AR285">
            <v>4813.92</v>
          </cell>
          <cell r="AS285">
            <v>4819.4399999999996</v>
          </cell>
          <cell r="AT285">
            <v>7229.16</v>
          </cell>
          <cell r="AU285">
            <v>4819.4399999999996</v>
          </cell>
          <cell r="AV285">
            <v>4819.4399999999996</v>
          </cell>
          <cell r="AW285">
            <v>4819.4399999999996</v>
          </cell>
          <cell r="AX285">
            <v>4819.4399999999996</v>
          </cell>
          <cell r="AY285">
            <v>4888.9799999999996</v>
          </cell>
          <cell r="AZ285">
            <v>4958.5200000000004</v>
          </cell>
          <cell r="BA285">
            <v>7437.7800000000007</v>
          </cell>
          <cell r="BB285">
            <v>4958.5200000000004</v>
          </cell>
          <cell r="BC285">
            <v>4958.5200000000004</v>
          </cell>
          <cell r="BD285">
            <v>4958.5200000000004</v>
          </cell>
          <cell r="BE285">
            <v>4964.08</v>
          </cell>
          <cell r="BF285">
            <v>7446.12</v>
          </cell>
          <cell r="BG285">
            <v>4964.08</v>
          </cell>
          <cell r="BH285">
            <v>4964.08</v>
          </cell>
          <cell r="BI285">
            <v>4964.08</v>
          </cell>
          <cell r="BJ285">
            <v>4964.08</v>
          </cell>
          <cell r="BK285">
            <v>60</v>
          </cell>
          <cell r="BL285">
            <v>177756.50000000006</v>
          </cell>
          <cell r="BM285">
            <v>178081.22000000006</v>
          </cell>
          <cell r="BN285">
            <v>180812.90000000008</v>
          </cell>
          <cell r="BO285">
            <v>181137.62000000008</v>
          </cell>
          <cell r="BP285">
            <v>179217.74000000011</v>
          </cell>
          <cell r="BQ285">
            <v>179542.46000000011</v>
          </cell>
          <cell r="BR285">
            <v>179867.1400000001</v>
          </cell>
          <cell r="BS285">
            <v>182601.5400000001</v>
          </cell>
          <cell r="BT285">
            <v>182926.22000000006</v>
          </cell>
          <cell r="BU285">
            <v>181003.52000000008</v>
          </cell>
          <cell r="BV285">
            <v>181328.20000000004</v>
          </cell>
          <cell r="BW285">
            <v>181652.88000000003</v>
          </cell>
          <cell r="BX285">
            <v>182047.10000000003</v>
          </cell>
          <cell r="BY285">
            <v>182510.86000000004</v>
          </cell>
          <cell r="BZ285">
            <v>185453.88000000003</v>
          </cell>
          <cell r="CA285">
            <v>183670.25999999998</v>
          </cell>
          <cell r="CB285">
            <v>184134.02</v>
          </cell>
          <cell r="CC285">
            <v>184597.77999999997</v>
          </cell>
          <cell r="CD285">
            <v>185061.57999999996</v>
          </cell>
          <cell r="CE285">
            <v>188007.41999999995</v>
          </cell>
          <cell r="CF285">
            <v>188471.21999999994</v>
          </cell>
          <cell r="CG285">
            <v>186684.87999999992</v>
          </cell>
          <cell r="CH285">
            <v>187148.67999999991</v>
          </cell>
          <cell r="CI285">
            <v>187612.47999999989</v>
          </cell>
          <cell r="CJ285">
            <v>188471.21999999994</v>
          </cell>
        </row>
        <row r="286">
          <cell r="A286">
            <v>432153310</v>
          </cell>
          <cell r="B286" t="str">
            <v>432-15-3310</v>
          </cell>
          <cell r="C286">
            <v>3056.12</v>
          </cell>
          <cell r="D286">
            <v>3099.32</v>
          </cell>
          <cell r="E286">
            <v>3099.32</v>
          </cell>
          <cell r="F286">
            <v>3099.32</v>
          </cell>
          <cell r="G286">
            <v>4648.9800000000005</v>
          </cell>
          <cell r="H286">
            <v>3099.32</v>
          </cell>
          <cell r="I286">
            <v>3099.32</v>
          </cell>
          <cell r="J286">
            <v>3173.48</v>
          </cell>
          <cell r="K286">
            <v>3127.13</v>
          </cell>
          <cell r="L286">
            <v>4648.9800000000005</v>
          </cell>
          <cell r="M286">
            <v>3099.32</v>
          </cell>
          <cell r="N286">
            <v>3102.1000000000004</v>
          </cell>
          <cell r="O286">
            <v>3104.88</v>
          </cell>
          <cell r="P286">
            <v>3104.88</v>
          </cell>
          <cell r="Q286">
            <v>3104.88</v>
          </cell>
          <cell r="R286">
            <v>4657.32</v>
          </cell>
          <cell r="S286">
            <v>3104.88</v>
          </cell>
          <cell r="T286">
            <v>3104.88</v>
          </cell>
          <cell r="U286">
            <v>3104.88</v>
          </cell>
          <cell r="V286">
            <v>3104.88</v>
          </cell>
          <cell r="W286">
            <v>3104.88</v>
          </cell>
          <cell r="X286">
            <v>4657.32</v>
          </cell>
          <cell r="Y286">
            <v>3104.88</v>
          </cell>
          <cell r="Z286">
            <v>3107.6400000000003</v>
          </cell>
          <cell r="AA286">
            <v>3169.7200000000003</v>
          </cell>
          <cell r="AB286">
            <v>3229.04</v>
          </cell>
          <cell r="AC286">
            <v>3229.04</v>
          </cell>
          <cell r="AD286">
            <v>4997.8</v>
          </cell>
          <cell r="AE286">
            <v>3383.28</v>
          </cell>
          <cell r="AF286">
            <v>3383.28</v>
          </cell>
          <cell r="AG286">
            <v>3383.28</v>
          </cell>
          <cell r="AH286">
            <v>3383.28</v>
          </cell>
          <cell r="AI286">
            <v>5074.92</v>
          </cell>
          <cell r="AJ286">
            <v>3383.28</v>
          </cell>
          <cell r="AK286">
            <v>3383.28</v>
          </cell>
          <cell r="AL286">
            <v>3386.04</v>
          </cell>
          <cell r="AM286">
            <v>3388.8</v>
          </cell>
          <cell r="AN286">
            <v>3485.96</v>
          </cell>
          <cell r="AO286">
            <v>5228.9400000000005</v>
          </cell>
          <cell r="AP286">
            <v>3485.96</v>
          </cell>
          <cell r="AQ286">
            <v>3485.96</v>
          </cell>
          <cell r="AR286">
            <v>3485.96</v>
          </cell>
          <cell r="AS286">
            <v>3485.96</v>
          </cell>
          <cell r="AT286">
            <v>5228.9400000000005</v>
          </cell>
          <cell r="AU286">
            <v>3548.5</v>
          </cell>
          <cell r="AV286">
            <v>3611.04</v>
          </cell>
          <cell r="AW286">
            <v>3611.04</v>
          </cell>
          <cell r="AX286">
            <v>3613.8199999999997</v>
          </cell>
          <cell r="AY286">
            <v>3668.52</v>
          </cell>
          <cell r="AZ286">
            <v>3720.44</v>
          </cell>
          <cell r="BA286">
            <v>5580.66</v>
          </cell>
          <cell r="BB286">
            <v>3720.44</v>
          </cell>
          <cell r="BC286">
            <v>3720.44</v>
          </cell>
          <cell r="BD286">
            <v>3720.44</v>
          </cell>
          <cell r="BE286">
            <v>3720.44</v>
          </cell>
          <cell r="BF286">
            <v>5580.66</v>
          </cell>
          <cell r="BG286">
            <v>3720.44</v>
          </cell>
          <cell r="BH286">
            <v>3720.44</v>
          </cell>
          <cell r="BI286">
            <v>3720.44</v>
          </cell>
          <cell r="BJ286">
            <v>3723.2</v>
          </cell>
          <cell r="BK286">
            <v>60</v>
          </cell>
          <cell r="BL286">
            <v>124437.82999999997</v>
          </cell>
          <cell r="BM286">
            <v>124824.46999999997</v>
          </cell>
          <cell r="BN286">
            <v>126954.08999999997</v>
          </cell>
          <cell r="BO286">
            <v>127340.72999999998</v>
          </cell>
          <cell r="BP286">
            <v>126177.70999999998</v>
          </cell>
          <cell r="BQ286">
            <v>126564.35</v>
          </cell>
          <cell r="BR286">
            <v>126950.99000000002</v>
          </cell>
          <cell r="BS286">
            <v>129006.45000000001</v>
          </cell>
          <cell r="BT286">
            <v>129427.82000000002</v>
          </cell>
          <cell r="BU286">
            <v>128389.88000000003</v>
          </cell>
          <cell r="BV286">
            <v>128901.60000000002</v>
          </cell>
          <cell r="BW286">
            <v>129413.32000000004</v>
          </cell>
          <cell r="BX286">
            <v>129976.96000000004</v>
          </cell>
          <cell r="BY286">
            <v>130592.52000000003</v>
          </cell>
          <cell r="BZ286">
            <v>133068.30000000002</v>
          </cell>
          <cell r="CA286">
            <v>132131.42000000001</v>
          </cell>
          <cell r="CB286">
            <v>132746.98000000001</v>
          </cell>
          <cell r="CC286">
            <v>133362.54</v>
          </cell>
          <cell r="CD286">
            <v>133978.10000000003</v>
          </cell>
          <cell r="CE286">
            <v>136453.88000000003</v>
          </cell>
          <cell r="CF286">
            <v>137069.44000000003</v>
          </cell>
          <cell r="CG286">
            <v>136132.56000000003</v>
          </cell>
          <cell r="CH286">
            <v>136748.12000000002</v>
          </cell>
          <cell r="CI286">
            <v>137363.68000000002</v>
          </cell>
          <cell r="CJ286">
            <v>137363.68000000002</v>
          </cell>
        </row>
        <row r="287">
          <cell r="A287">
            <v>432154342</v>
          </cell>
          <cell r="B287" t="str">
            <v>432-15-4342</v>
          </cell>
          <cell r="C287">
            <v>2128.56</v>
          </cell>
          <cell r="D287">
            <v>2167</v>
          </cell>
          <cell r="E287">
            <v>2167</v>
          </cell>
          <cell r="F287">
            <v>2167</v>
          </cell>
          <cell r="G287">
            <v>3250.5</v>
          </cell>
          <cell r="H287">
            <v>2167</v>
          </cell>
          <cell r="I287">
            <v>2167</v>
          </cell>
          <cell r="J287">
            <v>2167</v>
          </cell>
          <cell r="K287">
            <v>2167.92</v>
          </cell>
          <cell r="L287">
            <v>3256.0199999999995</v>
          </cell>
          <cell r="M287">
            <v>2170.6799999999998</v>
          </cell>
          <cell r="N287">
            <v>2170.6799999999998</v>
          </cell>
          <cell r="O287">
            <v>2170.6799999999998</v>
          </cell>
          <cell r="P287">
            <v>2170.6799999999998</v>
          </cell>
          <cell r="Q287">
            <v>2170.6799999999998</v>
          </cell>
          <cell r="R287">
            <v>3256.0199999999995</v>
          </cell>
          <cell r="S287">
            <v>2170.6799999999998</v>
          </cell>
          <cell r="T287">
            <v>2170.6799999999998</v>
          </cell>
          <cell r="U287">
            <v>2170.6799999999998</v>
          </cell>
          <cell r="V287">
            <v>2170.6799999999998</v>
          </cell>
          <cell r="W287">
            <v>2171.6</v>
          </cell>
          <cell r="X287">
            <v>3261.54</v>
          </cell>
          <cell r="Y287">
            <v>2174.36</v>
          </cell>
          <cell r="Z287">
            <v>2174.36</v>
          </cell>
          <cell r="AA287">
            <v>2217.5600000000004</v>
          </cell>
          <cell r="AB287">
            <v>2260.7600000000002</v>
          </cell>
          <cell r="AC287">
            <v>2260.7600000000002</v>
          </cell>
          <cell r="AD287">
            <v>3391.1400000000003</v>
          </cell>
          <cell r="AE287">
            <v>2260.7600000000002</v>
          </cell>
          <cell r="AF287">
            <v>2260.7600000000002</v>
          </cell>
          <cell r="AG287">
            <v>2260.7600000000002</v>
          </cell>
          <cell r="AH287">
            <v>2260.7600000000002</v>
          </cell>
          <cell r="AI287">
            <v>3393.9300000000003</v>
          </cell>
          <cell r="AJ287">
            <v>2264.48</v>
          </cell>
          <cell r="AK287">
            <v>2264.48</v>
          </cell>
          <cell r="AL287">
            <v>2264.48</v>
          </cell>
          <cell r="AM287">
            <v>2264.48</v>
          </cell>
          <cell r="AN287">
            <v>2331.84</v>
          </cell>
          <cell r="AO287">
            <v>3497.76</v>
          </cell>
          <cell r="AP287">
            <v>2331.84</v>
          </cell>
          <cell r="AQ287">
            <v>2331.84</v>
          </cell>
          <cell r="AR287">
            <v>2331.84</v>
          </cell>
          <cell r="AS287">
            <v>2331.84</v>
          </cell>
          <cell r="AT287">
            <v>3497.76</v>
          </cell>
          <cell r="AU287">
            <v>2342.91</v>
          </cell>
          <cell r="AV287">
            <v>2346.6</v>
          </cell>
          <cell r="AW287">
            <v>2346.6</v>
          </cell>
          <cell r="AX287">
            <v>2346.6</v>
          </cell>
          <cell r="AY287">
            <v>2381.3199999999997</v>
          </cell>
          <cell r="AZ287">
            <v>2416.04</v>
          </cell>
          <cell r="BA287">
            <v>3624.06</v>
          </cell>
          <cell r="BB287">
            <v>2416.04</v>
          </cell>
          <cell r="BC287">
            <v>2416.04</v>
          </cell>
          <cell r="BD287">
            <v>2416.04</v>
          </cell>
          <cell r="BE287">
            <v>2416.04</v>
          </cell>
          <cell r="BF287">
            <v>3624.06</v>
          </cell>
          <cell r="BG287">
            <v>2420.1800000000003</v>
          </cell>
          <cell r="BH287">
            <v>2421.56</v>
          </cell>
          <cell r="BI287">
            <v>2421.56</v>
          </cell>
          <cell r="BJ287">
            <v>2421.56</v>
          </cell>
          <cell r="BK287">
            <v>60</v>
          </cell>
          <cell r="BL287">
            <v>85875.549999999959</v>
          </cell>
          <cell r="BM287">
            <v>86040.389999999985</v>
          </cell>
          <cell r="BN287">
            <v>87371.14999999998</v>
          </cell>
          <cell r="BO287">
            <v>87535.989999999976</v>
          </cell>
          <cell r="BP287">
            <v>86617.329999999973</v>
          </cell>
          <cell r="BQ287">
            <v>86782.169999999984</v>
          </cell>
          <cell r="BR287">
            <v>86947.00999999998</v>
          </cell>
          <cell r="BS287">
            <v>88277.76999999999</v>
          </cell>
          <cell r="BT287">
            <v>88452.76</v>
          </cell>
          <cell r="BU287">
            <v>87543.340000000011</v>
          </cell>
          <cell r="BV287">
            <v>87719.260000000009</v>
          </cell>
          <cell r="BW287">
            <v>87895.180000000022</v>
          </cell>
          <cell r="BX287">
            <v>88105.820000000036</v>
          </cell>
          <cell r="BY287">
            <v>88351.180000000037</v>
          </cell>
          <cell r="BZ287">
            <v>89804.560000000041</v>
          </cell>
          <cell r="CA287">
            <v>88964.580000000016</v>
          </cell>
          <cell r="CB287">
            <v>89209.940000000017</v>
          </cell>
          <cell r="CC287">
            <v>89455.300000000017</v>
          </cell>
          <cell r="CD287">
            <v>89700.659999999989</v>
          </cell>
          <cell r="CE287">
            <v>91154.04</v>
          </cell>
          <cell r="CF287">
            <v>91402.619999999966</v>
          </cell>
          <cell r="CG287">
            <v>90562.639999999956</v>
          </cell>
          <cell r="CH287">
            <v>90809.839999999938</v>
          </cell>
          <cell r="CI287">
            <v>91057.03999999995</v>
          </cell>
          <cell r="CJ287">
            <v>91402.619999999966</v>
          </cell>
        </row>
        <row r="288">
          <cell r="A288">
            <v>432159226</v>
          </cell>
          <cell r="B288" t="str">
            <v>432-15-9226</v>
          </cell>
          <cell r="C288">
            <v>3992.2</v>
          </cell>
          <cell r="D288">
            <v>4050.4</v>
          </cell>
          <cell r="E288">
            <v>4055.92</v>
          </cell>
          <cell r="F288">
            <v>4055.92</v>
          </cell>
          <cell r="G288">
            <v>6083.88</v>
          </cell>
          <cell r="H288">
            <v>3856.17</v>
          </cell>
          <cell r="I288">
            <v>4055.92</v>
          </cell>
          <cell r="J288">
            <v>4055.92</v>
          </cell>
          <cell r="K288">
            <v>4055.92</v>
          </cell>
          <cell r="L288">
            <v>6083.88</v>
          </cell>
          <cell r="M288">
            <v>4055.92</v>
          </cell>
          <cell r="N288">
            <v>4055.92</v>
          </cell>
          <cell r="O288">
            <v>4055.92</v>
          </cell>
          <cell r="P288">
            <v>4055.92</v>
          </cell>
          <cell r="Q288">
            <v>4061.48</v>
          </cell>
          <cell r="R288">
            <v>6092.22</v>
          </cell>
          <cell r="S288">
            <v>4061.48</v>
          </cell>
          <cell r="T288">
            <v>4061.48</v>
          </cell>
          <cell r="U288">
            <v>4061.48</v>
          </cell>
          <cell r="V288">
            <v>4061.48</v>
          </cell>
          <cell r="W288">
            <v>4061.48</v>
          </cell>
          <cell r="X288">
            <v>6092.22</v>
          </cell>
          <cell r="Y288">
            <v>4061.48</v>
          </cell>
          <cell r="Z288">
            <v>4061.48</v>
          </cell>
          <cell r="AA288">
            <v>4141.3599999999997</v>
          </cell>
          <cell r="AB288">
            <v>4221.24</v>
          </cell>
          <cell r="AC288">
            <v>4226.76</v>
          </cell>
          <cell r="AD288">
            <v>6340.14</v>
          </cell>
          <cell r="AE288">
            <v>4226.76</v>
          </cell>
          <cell r="AF288">
            <v>4226.76</v>
          </cell>
          <cell r="AG288">
            <v>4226.76</v>
          </cell>
          <cell r="AH288">
            <v>4226.76</v>
          </cell>
          <cell r="AI288">
            <v>6340.14</v>
          </cell>
          <cell r="AJ288">
            <v>4226.76</v>
          </cell>
          <cell r="AK288">
            <v>4226.76</v>
          </cell>
          <cell r="AL288">
            <v>4226.76</v>
          </cell>
          <cell r="AM288">
            <v>4226.76</v>
          </cell>
          <cell r="AN288">
            <v>4351.3999999999996</v>
          </cell>
          <cell r="AO288">
            <v>6535.38</v>
          </cell>
          <cell r="AP288">
            <v>4356.92</v>
          </cell>
          <cell r="AQ288">
            <v>4356.92</v>
          </cell>
          <cell r="AR288">
            <v>4356.92</v>
          </cell>
          <cell r="AS288">
            <v>4356.92</v>
          </cell>
          <cell r="AT288">
            <v>6535.38</v>
          </cell>
          <cell r="AU288">
            <v>4356.92</v>
          </cell>
          <cell r="AV288">
            <v>4356.92</v>
          </cell>
          <cell r="AW288">
            <v>4356.92</v>
          </cell>
          <cell r="AX288">
            <v>4356.92</v>
          </cell>
          <cell r="AY288">
            <v>4421.1000000000004</v>
          </cell>
          <cell r="AZ288">
            <v>4485.28</v>
          </cell>
          <cell r="BA288">
            <v>6736.26</v>
          </cell>
          <cell r="BB288">
            <v>4490.84</v>
          </cell>
          <cell r="BC288">
            <v>4490.84</v>
          </cell>
          <cell r="BD288">
            <v>4490.84</v>
          </cell>
          <cell r="BE288">
            <v>4490.84</v>
          </cell>
          <cell r="BF288">
            <v>6736.26</v>
          </cell>
          <cell r="BG288">
            <v>4490.84</v>
          </cell>
          <cell r="BH288">
            <v>4490.84</v>
          </cell>
          <cell r="BI288">
            <v>4490.84</v>
          </cell>
          <cell r="BJ288">
            <v>4490.84</v>
          </cell>
          <cell r="BK288">
            <v>60</v>
          </cell>
          <cell r="BL288">
            <v>160337.61000000002</v>
          </cell>
          <cell r="BM288">
            <v>160638.60999999999</v>
          </cell>
          <cell r="BN288">
            <v>163118.07</v>
          </cell>
          <cell r="BO288">
            <v>163419.07000000004</v>
          </cell>
          <cell r="BP288">
            <v>161692.11000000002</v>
          </cell>
          <cell r="BQ288">
            <v>162192.86000000002</v>
          </cell>
          <cell r="BR288">
            <v>162493.86000000002</v>
          </cell>
          <cell r="BS288">
            <v>164973.32000000004</v>
          </cell>
          <cell r="BT288">
            <v>165274.32000000004</v>
          </cell>
          <cell r="BU288">
            <v>163547.36000000004</v>
          </cell>
          <cell r="BV288">
            <v>163848.36000000004</v>
          </cell>
          <cell r="BW288">
            <v>164149.36000000004</v>
          </cell>
          <cell r="BX288">
            <v>164514.54000000004</v>
          </cell>
          <cell r="BY288">
            <v>164943.90000000002</v>
          </cell>
          <cell r="BZ288">
            <v>167618.68000000002</v>
          </cell>
          <cell r="CA288">
            <v>166017.30000000002</v>
          </cell>
          <cell r="CB288">
            <v>166446.66</v>
          </cell>
          <cell r="CC288">
            <v>166876.02000000002</v>
          </cell>
          <cell r="CD288">
            <v>167305.37999999998</v>
          </cell>
          <cell r="CE288">
            <v>169980.16</v>
          </cell>
          <cell r="CF288">
            <v>170409.52000000002</v>
          </cell>
          <cell r="CG288">
            <v>168808.13999999998</v>
          </cell>
          <cell r="CH288">
            <v>169237.5</v>
          </cell>
          <cell r="CI288">
            <v>169666.86</v>
          </cell>
          <cell r="CJ288">
            <v>170409.52000000002</v>
          </cell>
        </row>
        <row r="289">
          <cell r="A289">
            <v>432172541</v>
          </cell>
          <cell r="B289" t="str">
            <v>432-17-2541</v>
          </cell>
          <cell r="C289">
            <v>2606.6</v>
          </cell>
          <cell r="D289">
            <v>2535.2600000000002</v>
          </cell>
          <cell r="E289">
            <v>2619.8599999999997</v>
          </cell>
          <cell r="F289">
            <v>2758.29</v>
          </cell>
          <cell r="G289">
            <v>4241.24</v>
          </cell>
          <cell r="H289">
            <v>2619.85</v>
          </cell>
          <cell r="I289">
            <v>2466.04</v>
          </cell>
          <cell r="J289">
            <v>3092.8500000000004</v>
          </cell>
          <cell r="K289">
            <v>2589.09</v>
          </cell>
          <cell r="L289">
            <v>3975.92</v>
          </cell>
          <cell r="M289">
            <v>2336.9799999999996</v>
          </cell>
          <cell r="N289">
            <v>2527.56</v>
          </cell>
          <cell r="O289">
            <v>2527.56</v>
          </cell>
          <cell r="P289">
            <v>2410.0299999999997</v>
          </cell>
          <cell r="Q289">
            <v>2398.4899999999998</v>
          </cell>
          <cell r="R289">
            <v>3515.83</v>
          </cell>
          <cell r="S289">
            <v>2298.1999999999998</v>
          </cell>
          <cell r="T289">
            <v>2533.08</v>
          </cell>
          <cell r="U289">
            <v>2533.08</v>
          </cell>
          <cell r="V289">
            <v>2440.02</v>
          </cell>
          <cell r="W289">
            <v>2410.0299999999997</v>
          </cell>
          <cell r="X289">
            <v>3712.71</v>
          </cell>
          <cell r="Y289">
            <v>2533.08</v>
          </cell>
          <cell r="Z289">
            <v>2410.0299999999997</v>
          </cell>
          <cell r="AA289">
            <v>2336.1999999999998</v>
          </cell>
          <cell r="AB289">
            <v>2637.04</v>
          </cell>
          <cell r="AC289">
            <v>2509.06</v>
          </cell>
          <cell r="AD289">
            <v>3955.56</v>
          </cell>
          <cell r="AE289">
            <v>2637.04</v>
          </cell>
          <cell r="AF289">
            <v>2637.04</v>
          </cell>
          <cell r="AG289">
            <v>2637.04</v>
          </cell>
          <cell r="AH289">
            <v>2637.04</v>
          </cell>
          <cell r="AI289">
            <v>3955.56</v>
          </cell>
          <cell r="AJ289">
            <v>2637.04</v>
          </cell>
          <cell r="AK289">
            <v>2637.04</v>
          </cell>
          <cell r="AL289">
            <v>2637.04</v>
          </cell>
          <cell r="AM289">
            <v>2637.04</v>
          </cell>
          <cell r="AN289">
            <v>2725.76</v>
          </cell>
          <cell r="AO289">
            <v>4088.6400000000003</v>
          </cell>
          <cell r="AP289">
            <v>2725.76</v>
          </cell>
          <cell r="AQ289">
            <v>2725.76</v>
          </cell>
          <cell r="AR289">
            <v>2533.83</v>
          </cell>
          <cell r="AS289">
            <v>2515.0100000000002</v>
          </cell>
          <cell r="AT289">
            <v>3450.28</v>
          </cell>
          <cell r="AU289">
            <v>2357.94</v>
          </cell>
          <cell r="AV289">
            <v>2725.76</v>
          </cell>
          <cell r="AW289">
            <v>2679.84</v>
          </cell>
          <cell r="AX289">
            <v>2725.76</v>
          </cell>
          <cell r="AY289">
            <v>2765.4</v>
          </cell>
          <cell r="AZ289">
            <v>2810.56</v>
          </cell>
          <cell r="BA289">
            <v>4215.84</v>
          </cell>
          <cell r="BB289">
            <v>2810.56</v>
          </cell>
          <cell r="BC289">
            <v>2810.56</v>
          </cell>
          <cell r="BD289">
            <v>2810.56</v>
          </cell>
          <cell r="BE289">
            <v>2810.56</v>
          </cell>
          <cell r="BF289">
            <v>4211.59</v>
          </cell>
          <cell r="BG289">
            <v>2810.56</v>
          </cell>
          <cell r="BH289">
            <v>2810.5600000000004</v>
          </cell>
          <cell r="BI289">
            <v>2810.56</v>
          </cell>
          <cell r="BJ289">
            <v>2810.56</v>
          </cell>
          <cell r="BK289">
            <v>60</v>
          </cell>
          <cell r="BL289">
            <v>99974.819999999934</v>
          </cell>
          <cell r="BM289">
            <v>100165.31999999993</v>
          </cell>
          <cell r="BN289">
            <v>101634.09999999993</v>
          </cell>
          <cell r="BO289">
            <v>101601.56999999993</v>
          </cell>
          <cell r="BP289">
            <v>100086.08999999994</v>
          </cell>
          <cell r="BQ289">
            <v>100000.06999999995</v>
          </cell>
          <cell r="BR289">
            <v>100049.03999999994</v>
          </cell>
          <cell r="BS289">
            <v>100406.46999999996</v>
          </cell>
          <cell r="BT289">
            <v>100175.31999999996</v>
          </cell>
          <cell r="BU289">
            <v>98925.159999999945</v>
          </cell>
          <cell r="BV289">
            <v>99268.01999999996</v>
          </cell>
          <cell r="BW289">
            <v>99466.219999999958</v>
          </cell>
          <cell r="BX289">
            <v>99704.059999999954</v>
          </cell>
          <cell r="BY289">
            <v>100104.58999999997</v>
          </cell>
          <cell r="BZ289">
            <v>101921.93999999997</v>
          </cell>
          <cell r="CA289">
            <v>101216.66999999997</v>
          </cell>
          <cell r="CB289">
            <v>101729.02999999997</v>
          </cell>
          <cell r="CC289">
            <v>102006.50999999998</v>
          </cell>
          <cell r="CD289">
            <v>102283.98999999998</v>
          </cell>
          <cell r="CE289">
            <v>104055.55999999998</v>
          </cell>
          <cell r="CF289">
            <v>104456.08999999998</v>
          </cell>
          <cell r="CG289">
            <v>103553.93999999997</v>
          </cell>
          <cell r="CH289">
            <v>103831.41999999998</v>
          </cell>
          <cell r="CI289">
            <v>104231.94999999998</v>
          </cell>
          <cell r="CJ289">
            <v>104456.08999999998</v>
          </cell>
        </row>
        <row r="290">
          <cell r="A290">
            <v>432173399</v>
          </cell>
          <cell r="B290" t="str">
            <v>432-17-3399</v>
          </cell>
          <cell r="C290">
            <v>2365.7600000000002</v>
          </cell>
          <cell r="D290">
            <v>2404.2399999999998</v>
          </cell>
          <cell r="E290">
            <v>2404.2399999999998</v>
          </cell>
          <cell r="F290">
            <v>2404.2399999999998</v>
          </cell>
          <cell r="G290">
            <v>3606.3599999999997</v>
          </cell>
          <cell r="H290">
            <v>2404.2399999999998</v>
          </cell>
          <cell r="I290">
            <v>2404.2399999999998</v>
          </cell>
          <cell r="J290">
            <v>2404.2399999999998</v>
          </cell>
          <cell r="K290">
            <v>2284.3999999999996</v>
          </cell>
          <cell r="L290">
            <v>3606.3599999999997</v>
          </cell>
          <cell r="M290">
            <v>2404.2399999999998</v>
          </cell>
          <cell r="N290">
            <v>2404.2399999999998</v>
          </cell>
          <cell r="O290">
            <v>2407.92</v>
          </cell>
          <cell r="P290">
            <v>2407.92</v>
          </cell>
          <cell r="Q290">
            <v>2407.92</v>
          </cell>
          <cell r="R290">
            <v>3611.88</v>
          </cell>
          <cell r="S290">
            <v>2407.92</v>
          </cell>
          <cell r="T290">
            <v>2407.92</v>
          </cell>
          <cell r="U290">
            <v>2407.92</v>
          </cell>
          <cell r="V290">
            <v>2407.92</v>
          </cell>
          <cell r="W290">
            <v>2407.92</v>
          </cell>
          <cell r="X290">
            <v>3611.88</v>
          </cell>
          <cell r="Y290">
            <v>2407.92</v>
          </cell>
          <cell r="Z290">
            <v>2407.92</v>
          </cell>
          <cell r="AA290">
            <v>2459.54</v>
          </cell>
          <cell r="AB290">
            <v>2507.48</v>
          </cell>
          <cell r="AC290">
            <v>2507.48</v>
          </cell>
          <cell r="AD290">
            <v>3761.2200000000003</v>
          </cell>
          <cell r="AE290">
            <v>2507.48</v>
          </cell>
          <cell r="AF290">
            <v>2507.48</v>
          </cell>
          <cell r="AG290">
            <v>2507.48</v>
          </cell>
          <cell r="AH290">
            <v>2507.48</v>
          </cell>
          <cell r="AI290">
            <v>3761.2200000000003</v>
          </cell>
          <cell r="AJ290">
            <v>2507.48</v>
          </cell>
          <cell r="AK290">
            <v>2507.48</v>
          </cell>
          <cell r="AL290">
            <v>2507.48</v>
          </cell>
          <cell r="AM290">
            <v>2511.1999999999998</v>
          </cell>
          <cell r="AN290">
            <v>2585.96</v>
          </cell>
          <cell r="AO290">
            <v>3878.94</v>
          </cell>
          <cell r="AP290">
            <v>2585.96</v>
          </cell>
          <cell r="AQ290">
            <v>2585.96</v>
          </cell>
          <cell r="AR290">
            <v>2585.96</v>
          </cell>
          <cell r="AS290">
            <v>2585.96</v>
          </cell>
          <cell r="AT290">
            <v>3878.94</v>
          </cell>
          <cell r="AU290">
            <v>2585.96</v>
          </cell>
          <cell r="AV290">
            <v>2585.96</v>
          </cell>
          <cell r="AW290">
            <v>2585.96</v>
          </cell>
          <cell r="AX290">
            <v>2585.96</v>
          </cell>
          <cell r="AY290">
            <v>2639.24</v>
          </cell>
          <cell r="AZ290">
            <v>2677.76</v>
          </cell>
          <cell r="BA290">
            <v>4016.6400000000003</v>
          </cell>
          <cell r="BB290">
            <v>2677.76</v>
          </cell>
          <cell r="BC290">
            <v>2677.76</v>
          </cell>
          <cell r="BD290">
            <v>2677.76</v>
          </cell>
          <cell r="BE290">
            <v>2677.76</v>
          </cell>
          <cell r="BF290">
            <v>4016.6400000000003</v>
          </cell>
          <cell r="BG290">
            <v>2677.76</v>
          </cell>
          <cell r="BH290">
            <v>2677.76</v>
          </cell>
          <cell r="BI290">
            <v>2677.76</v>
          </cell>
          <cell r="BJ290">
            <v>2677.76</v>
          </cell>
          <cell r="BK290">
            <v>60</v>
          </cell>
          <cell r="BL290">
            <v>95094.499999999942</v>
          </cell>
          <cell r="BM290">
            <v>95276.219999999958</v>
          </cell>
          <cell r="BN290">
            <v>96750.919999999955</v>
          </cell>
          <cell r="BO290">
            <v>96932.639999999985</v>
          </cell>
          <cell r="BP290">
            <v>95912.24</v>
          </cell>
          <cell r="BQ290">
            <v>96093.96</v>
          </cell>
          <cell r="BR290">
            <v>96275.680000000022</v>
          </cell>
          <cell r="BS290">
            <v>97750.380000000034</v>
          </cell>
          <cell r="BT290">
            <v>98051.940000000046</v>
          </cell>
          <cell r="BU290">
            <v>97031.540000000066</v>
          </cell>
          <cell r="BV290">
            <v>97213.260000000082</v>
          </cell>
          <cell r="BW290">
            <v>97394.980000000098</v>
          </cell>
          <cell r="BX290">
            <v>97626.30000000009</v>
          </cell>
          <cell r="BY290">
            <v>97896.140000000072</v>
          </cell>
          <cell r="BZ290">
            <v>99504.860000000073</v>
          </cell>
          <cell r="CA290">
            <v>98570.740000000063</v>
          </cell>
          <cell r="CB290">
            <v>98840.580000000045</v>
          </cell>
          <cell r="CC290">
            <v>99110.420000000027</v>
          </cell>
          <cell r="CD290">
            <v>99380.260000000009</v>
          </cell>
          <cell r="CE290">
            <v>100988.98000000001</v>
          </cell>
          <cell r="CF290">
            <v>101258.82</v>
          </cell>
          <cell r="CG290">
            <v>100324.69999999998</v>
          </cell>
          <cell r="CH290">
            <v>100594.53999999996</v>
          </cell>
          <cell r="CI290">
            <v>100864.37999999996</v>
          </cell>
          <cell r="CJ290">
            <v>101258.82</v>
          </cell>
        </row>
        <row r="291">
          <cell r="A291">
            <v>432190249</v>
          </cell>
          <cell r="B291" t="str">
            <v>432-19-0249</v>
          </cell>
          <cell r="C291">
            <v>4269.22</v>
          </cell>
          <cell r="D291">
            <v>4331.6400000000003</v>
          </cell>
          <cell r="E291">
            <v>4331.6400000000003</v>
          </cell>
          <cell r="F291">
            <v>4335.78</v>
          </cell>
          <cell r="G291">
            <v>6505.74</v>
          </cell>
          <cell r="H291">
            <v>4337.16</v>
          </cell>
          <cell r="I291">
            <v>4337.16</v>
          </cell>
          <cell r="J291">
            <v>4337.16</v>
          </cell>
          <cell r="K291">
            <v>4337.16</v>
          </cell>
          <cell r="L291">
            <v>6505.74</v>
          </cell>
          <cell r="M291">
            <v>4337.16</v>
          </cell>
          <cell r="N291">
            <v>4337.16</v>
          </cell>
          <cell r="O291">
            <v>4337.16</v>
          </cell>
          <cell r="P291">
            <v>4337.16</v>
          </cell>
          <cell r="Q291">
            <v>4337.16</v>
          </cell>
          <cell r="R291">
            <v>6512.6900000000005</v>
          </cell>
          <cell r="S291">
            <v>4342.72</v>
          </cell>
          <cell r="T291">
            <v>4342.72</v>
          </cell>
          <cell r="U291">
            <v>4342.72</v>
          </cell>
          <cell r="V291">
            <v>4342.72</v>
          </cell>
          <cell r="W291">
            <v>4342.72</v>
          </cell>
          <cell r="X291">
            <v>6514.08</v>
          </cell>
          <cell r="Y291">
            <v>4342.72</v>
          </cell>
          <cell r="Z291">
            <v>4342.72</v>
          </cell>
          <cell r="AA291">
            <v>4426.3</v>
          </cell>
          <cell r="AB291">
            <v>4509.88</v>
          </cell>
          <cell r="AC291">
            <v>4509.88</v>
          </cell>
          <cell r="AD291">
            <v>6771.72</v>
          </cell>
          <cell r="AE291">
            <v>4515.3999999999996</v>
          </cell>
          <cell r="AF291">
            <v>4515.3999999999996</v>
          </cell>
          <cell r="AG291">
            <v>4515.3999999999996</v>
          </cell>
          <cell r="AH291">
            <v>4515.3999999999996</v>
          </cell>
          <cell r="AI291">
            <v>6773.0999999999995</v>
          </cell>
          <cell r="AJ291">
            <v>4515.3999999999996</v>
          </cell>
          <cell r="AK291">
            <v>4515.3999999999996</v>
          </cell>
          <cell r="AL291">
            <v>4515.3999999999996</v>
          </cell>
          <cell r="AM291">
            <v>4515.3999999999996</v>
          </cell>
          <cell r="AN291">
            <v>4649</v>
          </cell>
          <cell r="AO291">
            <v>6974.8899999999994</v>
          </cell>
          <cell r="AP291">
            <v>4654.5600000000004</v>
          </cell>
          <cell r="AQ291">
            <v>4654.5600000000004</v>
          </cell>
          <cell r="AR291">
            <v>4654.5600000000004</v>
          </cell>
          <cell r="AS291">
            <v>4654.5600000000004</v>
          </cell>
          <cell r="AT291">
            <v>6981.84</v>
          </cell>
          <cell r="AU291">
            <v>4654.5600000000004</v>
          </cell>
          <cell r="AV291">
            <v>4654.5600000000004</v>
          </cell>
          <cell r="AW291">
            <v>4654.5600000000004</v>
          </cell>
          <cell r="AX291">
            <v>4654.5600000000004</v>
          </cell>
          <cell r="AY291">
            <v>4723.3600000000006</v>
          </cell>
          <cell r="AZ291">
            <v>4792.16</v>
          </cell>
          <cell r="BA291">
            <v>7189.62</v>
          </cell>
          <cell r="BB291">
            <v>4679.54</v>
          </cell>
          <cell r="BC291">
            <v>4797.68</v>
          </cell>
          <cell r="BD291">
            <v>4915.82</v>
          </cell>
          <cell r="BE291">
            <v>4797.68</v>
          </cell>
          <cell r="BF291">
            <v>7196.52</v>
          </cell>
          <cell r="BG291">
            <v>4797.68</v>
          </cell>
          <cell r="BH291">
            <v>4797.68</v>
          </cell>
          <cell r="BI291">
            <v>4797.68</v>
          </cell>
          <cell r="BJ291">
            <v>4797.68</v>
          </cell>
          <cell r="BK291">
            <v>60</v>
          </cell>
          <cell r="BL291">
            <v>171584.87</v>
          </cell>
          <cell r="BM291">
            <v>171902.23</v>
          </cell>
          <cell r="BN291">
            <v>174545.47999999998</v>
          </cell>
          <cell r="BO291">
            <v>174864.26</v>
          </cell>
          <cell r="BP291">
            <v>173013.07999999996</v>
          </cell>
          <cell r="BQ291">
            <v>173330.47999999998</v>
          </cell>
          <cell r="BR291">
            <v>173647.88</v>
          </cell>
          <cell r="BS291">
            <v>176292.55999999997</v>
          </cell>
          <cell r="BT291">
            <v>176609.96</v>
          </cell>
          <cell r="BU291">
            <v>174758.77999999994</v>
          </cell>
          <cell r="BV291">
            <v>175076.17999999996</v>
          </cell>
          <cell r="BW291">
            <v>175393.57999999993</v>
          </cell>
          <cell r="BX291">
            <v>175779.77999999997</v>
          </cell>
          <cell r="BY291">
            <v>176234.77999999994</v>
          </cell>
          <cell r="BZ291">
            <v>179087.23999999996</v>
          </cell>
          <cell r="CA291">
            <v>177254.08999999997</v>
          </cell>
          <cell r="CB291">
            <v>177709.05</v>
          </cell>
          <cell r="CC291">
            <v>178282.14999999997</v>
          </cell>
          <cell r="CD291">
            <v>178737.11</v>
          </cell>
          <cell r="CE291">
            <v>181590.90999999995</v>
          </cell>
          <cell r="CF291">
            <v>182045.86999999997</v>
          </cell>
          <cell r="CG291">
            <v>180329.46999999994</v>
          </cell>
          <cell r="CH291">
            <v>180784.42999999993</v>
          </cell>
          <cell r="CI291">
            <v>181239.38999999996</v>
          </cell>
          <cell r="CJ291">
            <v>182045.86999999997</v>
          </cell>
        </row>
        <row r="292">
          <cell r="A292">
            <v>432195947</v>
          </cell>
          <cell r="B292" t="str">
            <v>432-19-5947</v>
          </cell>
          <cell r="C292">
            <v>3022.92</v>
          </cell>
          <cell r="D292">
            <v>3066.68</v>
          </cell>
          <cell r="E292">
            <v>3066.68</v>
          </cell>
          <cell r="F292">
            <v>3066.68</v>
          </cell>
          <cell r="G292">
            <v>4605.58</v>
          </cell>
          <cell r="H292">
            <v>3072.24</v>
          </cell>
          <cell r="I292">
            <v>3072.24</v>
          </cell>
          <cell r="J292">
            <v>3072.24</v>
          </cell>
          <cell r="K292">
            <v>3072.24</v>
          </cell>
          <cell r="L292">
            <v>4608.3599999999997</v>
          </cell>
          <cell r="M292">
            <v>3072.24</v>
          </cell>
          <cell r="N292">
            <v>3072.24</v>
          </cell>
          <cell r="O292">
            <v>3072.24</v>
          </cell>
          <cell r="P292">
            <v>3072.24</v>
          </cell>
          <cell r="Q292">
            <v>3072.24</v>
          </cell>
          <cell r="R292">
            <v>4608.3599999999997</v>
          </cell>
          <cell r="S292">
            <v>3077.76</v>
          </cell>
          <cell r="T292">
            <v>3077.76</v>
          </cell>
          <cell r="U292">
            <v>3077.76</v>
          </cell>
          <cell r="V292">
            <v>3077.76</v>
          </cell>
          <cell r="W292">
            <v>3077.76</v>
          </cell>
          <cell r="X292">
            <v>4616.6400000000003</v>
          </cell>
          <cell r="Y292">
            <v>3077.76</v>
          </cell>
          <cell r="Z292">
            <v>3077.76</v>
          </cell>
          <cell r="AA292">
            <v>3135</v>
          </cell>
          <cell r="AB292">
            <v>3192.24</v>
          </cell>
          <cell r="AC292">
            <v>3192.24</v>
          </cell>
          <cell r="AD292">
            <v>4788.3599999999997</v>
          </cell>
          <cell r="AE292">
            <v>3197.76</v>
          </cell>
          <cell r="AF292">
            <v>3197.76</v>
          </cell>
          <cell r="AG292">
            <v>3197.76</v>
          </cell>
          <cell r="AH292">
            <v>3197.76</v>
          </cell>
          <cell r="AI292">
            <v>4796.6400000000003</v>
          </cell>
          <cell r="AJ292">
            <v>3496.12</v>
          </cell>
          <cell r="AK292">
            <v>3496.12</v>
          </cell>
          <cell r="AL292">
            <v>3496.12</v>
          </cell>
          <cell r="AM292">
            <v>3496.12</v>
          </cell>
          <cell r="AN292">
            <v>3590.12</v>
          </cell>
          <cell r="AO292">
            <v>5385.18</v>
          </cell>
          <cell r="AP292">
            <v>3590.12</v>
          </cell>
          <cell r="AQ292">
            <v>3595.68</v>
          </cell>
          <cell r="AR292">
            <v>3595.68</v>
          </cell>
          <cell r="AS292">
            <v>3595.68</v>
          </cell>
          <cell r="AT292">
            <v>5393.5199999999995</v>
          </cell>
          <cell r="AU292">
            <v>3595.68</v>
          </cell>
          <cell r="AV292">
            <v>3595.68</v>
          </cell>
          <cell r="AW292">
            <v>3595.68</v>
          </cell>
          <cell r="AX292">
            <v>3573.73</v>
          </cell>
          <cell r="AY292">
            <v>3648.38</v>
          </cell>
          <cell r="AZ292">
            <v>3633.24</v>
          </cell>
          <cell r="BA292">
            <v>5449.86</v>
          </cell>
          <cell r="BB292">
            <v>3299.71</v>
          </cell>
          <cell r="BC292">
            <v>3706.6</v>
          </cell>
          <cell r="BD292">
            <v>3706.6</v>
          </cell>
          <cell r="BE292">
            <v>3706.6</v>
          </cell>
          <cell r="BF292">
            <v>5559.9</v>
          </cell>
          <cell r="BG292">
            <v>3706.6</v>
          </cell>
          <cell r="BH292">
            <v>3706.6000000000004</v>
          </cell>
          <cell r="BI292">
            <v>3706.6</v>
          </cell>
          <cell r="BJ292">
            <v>3706.6</v>
          </cell>
          <cell r="BK292">
            <v>60</v>
          </cell>
          <cell r="BL292">
            <v>122713.45999999995</v>
          </cell>
          <cell r="BM292">
            <v>123236.89999999995</v>
          </cell>
          <cell r="BN292">
            <v>125555.39999999997</v>
          </cell>
          <cell r="BO292">
            <v>126078.83999999997</v>
          </cell>
          <cell r="BP292">
            <v>125068.93999999994</v>
          </cell>
          <cell r="BQ292">
            <v>125592.37999999995</v>
          </cell>
          <cell r="BR292">
            <v>126115.81999999995</v>
          </cell>
          <cell r="BS292">
            <v>128437.09999999993</v>
          </cell>
          <cell r="BT292">
            <v>128960.53999999994</v>
          </cell>
          <cell r="BU292">
            <v>127947.85999999994</v>
          </cell>
          <cell r="BV292">
            <v>128471.29999999994</v>
          </cell>
          <cell r="BW292">
            <v>128972.78999999995</v>
          </cell>
          <cell r="BX292">
            <v>129548.92999999996</v>
          </cell>
          <cell r="BY292">
            <v>130109.92999999995</v>
          </cell>
          <cell r="BZ292">
            <v>132487.54999999996</v>
          </cell>
          <cell r="CA292">
            <v>131178.89999999997</v>
          </cell>
          <cell r="CB292">
            <v>131807.73999999996</v>
          </cell>
          <cell r="CC292">
            <v>132436.57999999999</v>
          </cell>
          <cell r="CD292">
            <v>133065.41999999998</v>
          </cell>
          <cell r="CE292">
            <v>135547.56</v>
          </cell>
          <cell r="CF292">
            <v>136176.40000000002</v>
          </cell>
          <cell r="CG292">
            <v>135266.36000000002</v>
          </cell>
          <cell r="CH292">
            <v>135895.20000000004</v>
          </cell>
          <cell r="CI292">
            <v>136524.04000000004</v>
          </cell>
          <cell r="CJ292">
            <v>136524.04000000004</v>
          </cell>
        </row>
        <row r="293">
          <cell r="A293">
            <v>432198337</v>
          </cell>
          <cell r="B293" t="str">
            <v>432-19-8337</v>
          </cell>
          <cell r="C293">
            <v>2693.41</v>
          </cell>
          <cell r="D293">
            <v>2595.3199999999997</v>
          </cell>
          <cell r="E293">
            <v>2978.23</v>
          </cell>
          <cell r="F293">
            <v>2724.31</v>
          </cell>
          <cell r="G293">
            <v>4042.13</v>
          </cell>
          <cell r="H293">
            <v>3143.52</v>
          </cell>
          <cell r="I293">
            <v>3209.49</v>
          </cell>
          <cell r="J293">
            <v>2850.75</v>
          </cell>
          <cell r="K293">
            <v>3036.16</v>
          </cell>
          <cell r="L293">
            <v>4465.58</v>
          </cell>
          <cell r="M293">
            <v>2528.29</v>
          </cell>
          <cell r="N293">
            <v>2649.2200000000003</v>
          </cell>
          <cell r="O293">
            <v>2657.28</v>
          </cell>
          <cell r="P293">
            <v>2528.29</v>
          </cell>
          <cell r="Q293">
            <v>2528.29</v>
          </cell>
          <cell r="R293">
            <v>3985.92</v>
          </cell>
          <cell r="S293">
            <v>2657.28</v>
          </cell>
          <cell r="T293">
            <v>2657.28</v>
          </cell>
          <cell r="U293">
            <v>2662.84</v>
          </cell>
          <cell r="V293">
            <v>2662.84</v>
          </cell>
          <cell r="W293">
            <v>2533.8500000000004</v>
          </cell>
          <cell r="X293">
            <v>3994.26</v>
          </cell>
          <cell r="Y293">
            <v>2630.59</v>
          </cell>
          <cell r="Z293">
            <v>2533.8500000000004</v>
          </cell>
          <cell r="AA293">
            <v>2714.44</v>
          </cell>
          <cell r="AB293">
            <v>2766.04</v>
          </cell>
          <cell r="AC293">
            <v>2627.7</v>
          </cell>
          <cell r="AD293">
            <v>4144.0300000000007</v>
          </cell>
          <cell r="AE293">
            <v>2636.75</v>
          </cell>
          <cell r="AF293">
            <v>2618.98</v>
          </cell>
          <cell r="AG293">
            <v>2668.4300000000003</v>
          </cell>
          <cell r="AH293">
            <v>2771.56</v>
          </cell>
          <cell r="AI293">
            <v>4157.34</v>
          </cell>
          <cell r="AJ293">
            <v>2758.98</v>
          </cell>
          <cell r="AK293">
            <v>2771.56</v>
          </cell>
          <cell r="AL293">
            <v>2771.56</v>
          </cell>
          <cell r="AM293">
            <v>2771.56</v>
          </cell>
          <cell r="AN293">
            <v>2858.76</v>
          </cell>
          <cell r="AO293">
            <v>3774.7899999999995</v>
          </cell>
          <cell r="AP293">
            <v>2730.99</v>
          </cell>
          <cell r="AQ293">
            <v>2741.55</v>
          </cell>
          <cell r="AR293">
            <v>2858.76</v>
          </cell>
          <cell r="AS293">
            <v>2864.32</v>
          </cell>
          <cell r="AT293">
            <v>4074.87</v>
          </cell>
          <cell r="AU293">
            <v>2864.32</v>
          </cell>
          <cell r="AV293">
            <v>2547.48</v>
          </cell>
          <cell r="AW293">
            <v>2864.32</v>
          </cell>
          <cell r="AX293">
            <v>2864.32</v>
          </cell>
          <cell r="AY293">
            <v>2903.1000000000004</v>
          </cell>
          <cell r="AZ293">
            <v>2941.88</v>
          </cell>
          <cell r="BA293">
            <v>4412.82</v>
          </cell>
          <cell r="BB293">
            <v>2941.88</v>
          </cell>
          <cell r="BC293">
            <v>2941.88</v>
          </cell>
          <cell r="BD293">
            <v>2941.88</v>
          </cell>
          <cell r="BE293">
            <v>2947.4</v>
          </cell>
          <cell r="BF293">
            <v>4421.1000000000004</v>
          </cell>
          <cell r="BG293">
            <v>2947.4</v>
          </cell>
          <cell r="BH293">
            <v>2942.95</v>
          </cell>
          <cell r="BI293">
            <v>2947.4</v>
          </cell>
          <cell r="BJ293">
            <v>2947.4</v>
          </cell>
          <cell r="BK293">
            <v>60</v>
          </cell>
          <cell r="BL293">
            <v>106434.49999999996</v>
          </cell>
          <cell r="BM293">
            <v>106697.93999999997</v>
          </cell>
          <cell r="BN293">
            <v>107494.49999999996</v>
          </cell>
          <cell r="BO293">
            <v>107501.17999999996</v>
          </cell>
          <cell r="BP293">
            <v>106200.59999999996</v>
          </cell>
          <cell r="BQ293">
            <v>105915.83999999997</v>
          </cell>
          <cell r="BR293">
            <v>105570.66999999995</v>
          </cell>
          <cell r="BS293">
            <v>106794.78999999998</v>
          </cell>
          <cell r="BT293">
            <v>106622.94999999998</v>
          </cell>
          <cell r="BU293">
            <v>104704.84999999998</v>
          </cell>
          <cell r="BV293">
            <v>105040.87999999999</v>
          </cell>
          <cell r="BW293">
            <v>105255.98000000003</v>
          </cell>
          <cell r="BX293">
            <v>105501.80000000003</v>
          </cell>
          <cell r="BY293">
            <v>105915.39000000003</v>
          </cell>
          <cell r="BZ293">
            <v>107799.92000000004</v>
          </cell>
          <cell r="CA293">
            <v>106755.88000000003</v>
          </cell>
          <cell r="CB293">
            <v>107040.48000000004</v>
          </cell>
          <cell r="CC293">
            <v>107325.08000000005</v>
          </cell>
          <cell r="CD293">
            <v>107609.64000000004</v>
          </cell>
          <cell r="CE293">
            <v>109367.90000000005</v>
          </cell>
          <cell r="CF293">
            <v>109781.45000000004</v>
          </cell>
          <cell r="CG293">
            <v>108730.14000000003</v>
          </cell>
          <cell r="CH293">
            <v>109046.95000000003</v>
          </cell>
          <cell r="CI293">
            <v>109460.50000000001</v>
          </cell>
          <cell r="CJ293">
            <v>109781.45000000004</v>
          </cell>
        </row>
        <row r="294">
          <cell r="A294">
            <v>432212001</v>
          </cell>
          <cell r="B294" t="str">
            <v>432-21-2001</v>
          </cell>
          <cell r="C294">
            <v>2498.79</v>
          </cell>
          <cell r="D294">
            <v>2546.88</v>
          </cell>
          <cell r="E294">
            <v>2546.88</v>
          </cell>
          <cell r="F294">
            <v>2549.98</v>
          </cell>
          <cell r="G294">
            <v>4071.12</v>
          </cell>
          <cell r="H294">
            <v>2552.4</v>
          </cell>
          <cell r="I294">
            <v>2495.1999999999998</v>
          </cell>
          <cell r="J294">
            <v>2552.4</v>
          </cell>
          <cell r="K294">
            <v>2699.67</v>
          </cell>
          <cell r="L294">
            <v>3828.6000000000004</v>
          </cell>
          <cell r="M294">
            <v>2552.4</v>
          </cell>
          <cell r="N294">
            <v>2598.91</v>
          </cell>
          <cell r="O294">
            <v>2552.4</v>
          </cell>
          <cell r="P294">
            <v>2552.4</v>
          </cell>
          <cell r="Q294">
            <v>2552.4</v>
          </cell>
          <cell r="R294">
            <v>3828.6000000000004</v>
          </cell>
          <cell r="S294">
            <v>2555.16</v>
          </cell>
          <cell r="T294">
            <v>2557.92</v>
          </cell>
          <cell r="U294">
            <v>2557.92</v>
          </cell>
          <cell r="V294">
            <v>2502.11</v>
          </cell>
          <cell r="W294">
            <v>2453.12</v>
          </cell>
          <cell r="X294">
            <v>3836.88</v>
          </cell>
          <cell r="Y294">
            <v>2557.92</v>
          </cell>
          <cell r="Z294">
            <v>2557.92</v>
          </cell>
          <cell r="AA294">
            <v>2607.52</v>
          </cell>
          <cell r="AB294">
            <v>2570.87</v>
          </cell>
          <cell r="AC294">
            <v>2537.98</v>
          </cell>
          <cell r="AD294">
            <v>3985.68</v>
          </cell>
          <cell r="AE294">
            <v>1945.68</v>
          </cell>
          <cell r="AF294">
            <v>2662.68</v>
          </cell>
          <cell r="AG294">
            <v>2563.5299999999997</v>
          </cell>
          <cell r="AH294">
            <v>2553.6899999999996</v>
          </cell>
          <cell r="AI294">
            <v>3388.78</v>
          </cell>
          <cell r="AJ294">
            <v>830.6</v>
          </cell>
          <cell r="AK294">
            <v>665.67</v>
          </cell>
          <cell r="AL294">
            <v>2662.68</v>
          </cell>
          <cell r="AM294">
            <v>2662.68</v>
          </cell>
          <cell r="AN294">
            <v>2705.7</v>
          </cell>
          <cell r="AO294">
            <v>4017.35</v>
          </cell>
          <cell r="AP294">
            <v>2623.63</v>
          </cell>
          <cell r="AQ294">
            <v>2749.24</v>
          </cell>
          <cell r="AR294">
            <v>2670.1</v>
          </cell>
          <cell r="AS294">
            <v>2190.02</v>
          </cell>
          <cell r="AT294">
            <v>3586.33</v>
          </cell>
          <cell r="AU294">
            <v>2752</v>
          </cell>
          <cell r="AV294">
            <v>2752</v>
          </cell>
          <cell r="AW294">
            <v>2752</v>
          </cell>
          <cell r="AX294">
            <v>2752</v>
          </cell>
          <cell r="AY294">
            <v>2578.17</v>
          </cell>
          <cell r="AZ294">
            <v>2573.89</v>
          </cell>
          <cell r="BA294">
            <v>2321.5299999999997</v>
          </cell>
          <cell r="BB294">
            <v>2837.24</v>
          </cell>
          <cell r="BC294">
            <v>2776.8</v>
          </cell>
          <cell r="BD294">
            <v>2726.5</v>
          </cell>
          <cell r="BE294">
            <v>2726.5</v>
          </cell>
          <cell r="BF294">
            <v>3688.1899999999996</v>
          </cell>
          <cell r="BG294">
            <v>940.77</v>
          </cell>
          <cell r="BH294">
            <v>2842.8</v>
          </cell>
          <cell r="BI294">
            <v>2842.8</v>
          </cell>
          <cell r="BJ294">
            <v>2842.8</v>
          </cell>
          <cell r="BK294">
            <v>60</v>
          </cell>
          <cell r="BL294">
            <v>95697.229999999952</v>
          </cell>
          <cell r="BM294">
            <v>95856.049999999959</v>
          </cell>
          <cell r="BN294">
            <v>97326.51999999996</v>
          </cell>
          <cell r="BO294">
            <v>97400.169999999984</v>
          </cell>
          <cell r="BP294">
            <v>96078.29</v>
          </cell>
          <cell r="BQ294">
            <v>96195.99</v>
          </cell>
          <cell r="BR294">
            <v>95890.810000000027</v>
          </cell>
          <cell r="BS294">
            <v>96924.74000000002</v>
          </cell>
          <cell r="BT294">
            <v>96977.070000000022</v>
          </cell>
          <cell r="BU294">
            <v>95900.470000000016</v>
          </cell>
          <cell r="BV294">
            <v>96100.070000000022</v>
          </cell>
          <cell r="BW294">
            <v>96253.160000000033</v>
          </cell>
          <cell r="BX294">
            <v>96278.930000000022</v>
          </cell>
          <cell r="BY294">
            <v>96300.420000000013</v>
          </cell>
          <cell r="BZ294">
            <v>96069.550000000017</v>
          </cell>
          <cell r="CA294">
            <v>95078.189999999988</v>
          </cell>
          <cell r="CB294">
            <v>95299.829999999987</v>
          </cell>
          <cell r="CC294">
            <v>95468.409999999989</v>
          </cell>
          <cell r="CD294">
            <v>95636.989999999991</v>
          </cell>
          <cell r="CE294">
            <v>96823.069999999992</v>
          </cell>
          <cell r="CF294">
            <v>95310.719999999987</v>
          </cell>
          <cell r="CG294">
            <v>94316.639999999985</v>
          </cell>
          <cell r="CH294">
            <v>94601.52</v>
          </cell>
          <cell r="CI294">
            <v>94886.400000000009</v>
          </cell>
          <cell r="CJ294">
            <v>97400.169999999984</v>
          </cell>
        </row>
        <row r="295">
          <cell r="A295">
            <v>432212573</v>
          </cell>
          <cell r="B295" t="str">
            <v>432-21-2573</v>
          </cell>
          <cell r="C295">
            <v>3364.7799999999997</v>
          </cell>
          <cell r="D295">
            <v>3414.44</v>
          </cell>
          <cell r="E295">
            <v>3414.44</v>
          </cell>
          <cell r="F295">
            <v>3414.44</v>
          </cell>
          <cell r="G295">
            <v>5121.66</v>
          </cell>
          <cell r="H295">
            <v>3414.44</v>
          </cell>
          <cell r="I295">
            <v>3416.3</v>
          </cell>
          <cell r="J295">
            <v>3418.16</v>
          </cell>
          <cell r="K295">
            <v>3418.16</v>
          </cell>
          <cell r="L295">
            <v>5127.24</v>
          </cell>
          <cell r="M295">
            <v>3418.16</v>
          </cell>
          <cell r="N295">
            <v>3418.16</v>
          </cell>
          <cell r="O295">
            <v>3418.16</v>
          </cell>
          <cell r="P295">
            <v>3418.16</v>
          </cell>
          <cell r="Q295">
            <v>3418.16</v>
          </cell>
          <cell r="R295">
            <v>5127.24</v>
          </cell>
          <cell r="S295">
            <v>3418.16</v>
          </cell>
          <cell r="T295">
            <v>3418.16</v>
          </cell>
          <cell r="U295">
            <v>3420</v>
          </cell>
          <cell r="V295">
            <v>3421.84</v>
          </cell>
          <cell r="W295">
            <v>3421.84</v>
          </cell>
          <cell r="X295">
            <v>5132.76</v>
          </cell>
          <cell r="Y295">
            <v>3421.84</v>
          </cell>
          <cell r="Z295">
            <v>3421.84</v>
          </cell>
          <cell r="AA295">
            <v>3507.1000000000004</v>
          </cell>
          <cell r="AB295">
            <v>3592.36</v>
          </cell>
          <cell r="AC295">
            <v>3592.36</v>
          </cell>
          <cell r="AD295">
            <v>5388.54</v>
          </cell>
          <cell r="AE295">
            <v>3592.36</v>
          </cell>
          <cell r="AF295">
            <v>3592.36</v>
          </cell>
          <cell r="AG295">
            <v>3594.2</v>
          </cell>
          <cell r="AH295">
            <v>3596.04</v>
          </cell>
          <cell r="AI295">
            <v>5394.0599999999995</v>
          </cell>
          <cell r="AJ295">
            <v>3596.04</v>
          </cell>
          <cell r="AK295">
            <v>3596.04</v>
          </cell>
          <cell r="AL295">
            <v>3596.04</v>
          </cell>
          <cell r="AM295">
            <v>3596.04</v>
          </cell>
          <cell r="AN295">
            <v>3703.48</v>
          </cell>
          <cell r="AO295">
            <v>5555.22</v>
          </cell>
          <cell r="AP295">
            <v>3703.48</v>
          </cell>
          <cell r="AQ295">
            <v>3703.48</v>
          </cell>
          <cell r="AR295">
            <v>3703.48</v>
          </cell>
          <cell r="AS295">
            <v>3705.34</v>
          </cell>
          <cell r="AT295">
            <v>5560.7999999999993</v>
          </cell>
          <cell r="AU295">
            <v>3707.2</v>
          </cell>
          <cell r="AV295">
            <v>3707.2</v>
          </cell>
          <cell r="AW295">
            <v>3707.2</v>
          </cell>
          <cell r="AX295">
            <v>3707.2</v>
          </cell>
          <cell r="AY295">
            <v>3762.54</v>
          </cell>
          <cell r="AZ295">
            <v>3817.88</v>
          </cell>
          <cell r="BA295">
            <v>5726.82</v>
          </cell>
          <cell r="BB295">
            <v>3817.88</v>
          </cell>
          <cell r="BC295">
            <v>3817.88</v>
          </cell>
          <cell r="BD295">
            <v>3817.88</v>
          </cell>
          <cell r="BE295">
            <v>3825.26</v>
          </cell>
          <cell r="BF295">
            <v>5748.96</v>
          </cell>
          <cell r="BG295">
            <v>3832.64</v>
          </cell>
          <cell r="BH295">
            <v>3832.6400000000003</v>
          </cell>
          <cell r="BI295">
            <v>3832.64</v>
          </cell>
          <cell r="BJ295">
            <v>3832.64</v>
          </cell>
          <cell r="BK295">
            <v>60</v>
          </cell>
          <cell r="BL295">
            <v>135687.29999999999</v>
          </cell>
          <cell r="BM295">
            <v>135976.33999999997</v>
          </cell>
          <cell r="BN295">
            <v>138117.11999999997</v>
          </cell>
          <cell r="BO295">
            <v>138406.15999999995</v>
          </cell>
          <cell r="BP295">
            <v>136987.97999999998</v>
          </cell>
          <cell r="BQ295">
            <v>137277.01999999996</v>
          </cell>
          <cell r="BR295">
            <v>137566.05999999994</v>
          </cell>
          <cell r="BS295">
            <v>139708.69999999992</v>
          </cell>
          <cell r="BT295">
            <v>139997.73999999993</v>
          </cell>
          <cell r="BU295">
            <v>138577.69999999995</v>
          </cell>
          <cell r="BV295">
            <v>138866.73999999996</v>
          </cell>
          <cell r="BW295">
            <v>139155.77999999997</v>
          </cell>
          <cell r="BX295">
            <v>139500.15999999997</v>
          </cell>
          <cell r="BY295">
            <v>139899.87999999995</v>
          </cell>
          <cell r="BZ295">
            <v>142208.53999999995</v>
          </cell>
          <cell r="CA295">
            <v>140899.17999999996</v>
          </cell>
          <cell r="CB295">
            <v>141298.89999999997</v>
          </cell>
          <cell r="CC295">
            <v>141698.61999999997</v>
          </cell>
          <cell r="CD295">
            <v>142103.88</v>
          </cell>
          <cell r="CE295">
            <v>144430.99999999997</v>
          </cell>
          <cell r="CF295">
            <v>144841.80000000002</v>
          </cell>
          <cell r="CG295">
            <v>143541.68000000002</v>
          </cell>
          <cell r="CH295">
            <v>143952.48000000004</v>
          </cell>
          <cell r="CI295">
            <v>144363.28000000006</v>
          </cell>
          <cell r="CJ295">
            <v>144841.80000000002</v>
          </cell>
        </row>
        <row r="296">
          <cell r="A296">
            <v>432212842</v>
          </cell>
          <cell r="B296" t="str">
            <v>432-21-2842</v>
          </cell>
          <cell r="C296">
            <v>2333.88</v>
          </cell>
          <cell r="D296">
            <v>2372.3200000000002</v>
          </cell>
          <cell r="E296">
            <v>2372.3200000000002</v>
          </cell>
          <cell r="F296">
            <v>2372.3200000000002</v>
          </cell>
          <cell r="G296">
            <v>3558.4800000000005</v>
          </cell>
          <cell r="H296">
            <v>2372.3200000000002</v>
          </cell>
          <cell r="I296">
            <v>2372.3200000000002</v>
          </cell>
          <cell r="J296">
            <v>2372.3200000000002</v>
          </cell>
          <cell r="K296">
            <v>2372.3200000000002</v>
          </cell>
          <cell r="L296">
            <v>3558.4800000000005</v>
          </cell>
          <cell r="M296">
            <v>2376.46</v>
          </cell>
          <cell r="N296">
            <v>2377.84</v>
          </cell>
          <cell r="O296">
            <v>2377.84</v>
          </cell>
          <cell r="P296">
            <v>2377.84</v>
          </cell>
          <cell r="Q296">
            <v>2377.84</v>
          </cell>
          <cell r="R296">
            <v>3566.76</v>
          </cell>
          <cell r="S296">
            <v>2377.84</v>
          </cell>
          <cell r="T296">
            <v>2377.84</v>
          </cell>
          <cell r="U296">
            <v>2377.84</v>
          </cell>
          <cell r="V296">
            <v>2377.84</v>
          </cell>
          <cell r="W296">
            <v>2377.84</v>
          </cell>
          <cell r="X296">
            <v>3566.76</v>
          </cell>
          <cell r="Y296">
            <v>2381.98</v>
          </cell>
          <cell r="Z296">
            <v>2383.36</v>
          </cell>
          <cell r="AA296">
            <v>2427.16</v>
          </cell>
          <cell r="AB296">
            <v>2470.96</v>
          </cell>
          <cell r="AC296">
            <v>2470.96</v>
          </cell>
          <cell r="AD296">
            <v>3706.44</v>
          </cell>
          <cell r="AE296">
            <v>2470.96</v>
          </cell>
          <cell r="AF296">
            <v>2470.96</v>
          </cell>
          <cell r="AG296">
            <v>2470.96</v>
          </cell>
          <cell r="AH296">
            <v>2470.96</v>
          </cell>
          <cell r="AI296">
            <v>3706.44</v>
          </cell>
          <cell r="AJ296">
            <v>2470.96</v>
          </cell>
          <cell r="AK296">
            <v>2475.13</v>
          </cell>
          <cell r="AL296">
            <v>2476.52</v>
          </cell>
          <cell r="AM296">
            <v>2476.52</v>
          </cell>
          <cell r="AN296">
            <v>2563.88</v>
          </cell>
          <cell r="AO296">
            <v>3845.82</v>
          </cell>
          <cell r="AP296">
            <v>2563.88</v>
          </cell>
          <cell r="AQ296">
            <v>2563.88</v>
          </cell>
          <cell r="AR296">
            <v>2563.88</v>
          </cell>
          <cell r="AS296">
            <v>2563.88</v>
          </cell>
          <cell r="AT296">
            <v>3845.82</v>
          </cell>
          <cell r="AU296">
            <v>2563.88</v>
          </cell>
          <cell r="AV296">
            <v>2563.88</v>
          </cell>
          <cell r="AW296">
            <v>2568.02</v>
          </cell>
          <cell r="AX296">
            <v>2569.4</v>
          </cell>
          <cell r="AY296">
            <v>2606.62</v>
          </cell>
          <cell r="AZ296">
            <v>2643.84</v>
          </cell>
          <cell r="BA296">
            <v>3965.76</v>
          </cell>
          <cell r="BB296">
            <v>2643.84</v>
          </cell>
          <cell r="BC296">
            <v>2643.84</v>
          </cell>
          <cell r="BD296">
            <v>2643.84</v>
          </cell>
          <cell r="BE296">
            <v>2643.84</v>
          </cell>
          <cell r="BF296">
            <v>3582.48</v>
          </cell>
          <cell r="BG296">
            <v>2899.36</v>
          </cell>
          <cell r="BH296">
            <v>2643.84</v>
          </cell>
          <cell r="BI296">
            <v>2648.01</v>
          </cell>
          <cell r="BJ296">
            <v>2649.4</v>
          </cell>
          <cell r="BK296">
            <v>60</v>
          </cell>
          <cell r="BL296">
            <v>93964.010000000053</v>
          </cell>
          <cell r="BM296">
            <v>94155.570000000051</v>
          </cell>
          <cell r="BN296">
            <v>95629.070000000051</v>
          </cell>
          <cell r="BO296">
            <v>95820.630000000063</v>
          </cell>
          <cell r="BP296">
            <v>94826.030000000057</v>
          </cell>
          <cell r="BQ296">
            <v>95017.590000000055</v>
          </cell>
          <cell r="BR296">
            <v>95209.150000000067</v>
          </cell>
          <cell r="BS296">
            <v>96682.650000000067</v>
          </cell>
          <cell r="BT296">
            <v>96874.210000000065</v>
          </cell>
          <cell r="BU296">
            <v>95879.610000000059</v>
          </cell>
          <cell r="BV296">
            <v>96071.170000000042</v>
          </cell>
          <cell r="BW296">
            <v>96262.73000000004</v>
          </cell>
          <cell r="BX296">
            <v>96491.510000000024</v>
          </cell>
          <cell r="BY296">
            <v>96757.510000000024</v>
          </cell>
          <cell r="BZ296">
            <v>98345.430000000008</v>
          </cell>
          <cell r="CA296">
            <v>97422.51</v>
          </cell>
          <cell r="CB296">
            <v>97688.50999999998</v>
          </cell>
          <cell r="CC296">
            <v>97954.509999999966</v>
          </cell>
          <cell r="CD296">
            <v>98220.509999999966</v>
          </cell>
          <cell r="CE296">
            <v>99425.149999999951</v>
          </cell>
          <cell r="CF296">
            <v>99946.66999999994</v>
          </cell>
          <cell r="CG296">
            <v>99023.749999999927</v>
          </cell>
          <cell r="CH296">
            <v>99289.779999999926</v>
          </cell>
          <cell r="CI296">
            <v>99555.819999999934</v>
          </cell>
          <cell r="CJ296">
            <v>99946.66999999994</v>
          </cell>
        </row>
        <row r="297">
          <cell r="A297">
            <v>432214370</v>
          </cell>
          <cell r="B297" t="str">
            <v>432-21-4370</v>
          </cell>
          <cell r="C297">
            <v>2697.46</v>
          </cell>
          <cell r="D297">
            <v>2743.38</v>
          </cell>
          <cell r="E297">
            <v>2768.24</v>
          </cell>
          <cell r="F297">
            <v>2771</v>
          </cell>
          <cell r="G297">
            <v>4160.6400000000003</v>
          </cell>
          <cell r="H297">
            <v>2773.76</v>
          </cell>
          <cell r="I297">
            <v>2773.76</v>
          </cell>
          <cell r="J297">
            <v>2773.76</v>
          </cell>
          <cell r="K297">
            <v>2773.76</v>
          </cell>
          <cell r="L297">
            <v>4160.6400000000003</v>
          </cell>
          <cell r="M297">
            <v>2773.76</v>
          </cell>
          <cell r="N297">
            <v>2773.76</v>
          </cell>
          <cell r="O297">
            <v>2773.76</v>
          </cell>
          <cell r="P297">
            <v>2773.76</v>
          </cell>
          <cell r="Q297">
            <v>2773.76</v>
          </cell>
          <cell r="R297">
            <v>4166.2</v>
          </cell>
          <cell r="S297">
            <v>2779.32</v>
          </cell>
          <cell r="T297">
            <v>2779.32</v>
          </cell>
          <cell r="U297">
            <v>2779.32</v>
          </cell>
          <cell r="V297">
            <v>2779.32</v>
          </cell>
          <cell r="W297">
            <v>2779.32</v>
          </cell>
          <cell r="X297">
            <v>4168.9800000000005</v>
          </cell>
          <cell r="Y297">
            <v>2779.32</v>
          </cell>
          <cell r="Z297">
            <v>2779.32</v>
          </cell>
          <cell r="AA297">
            <v>2830.36</v>
          </cell>
          <cell r="AB297">
            <v>2881.4</v>
          </cell>
          <cell r="AC297">
            <v>2881.4</v>
          </cell>
          <cell r="AD297">
            <v>4327.62</v>
          </cell>
          <cell r="AE297">
            <v>2886.92</v>
          </cell>
          <cell r="AF297">
            <v>2886.92</v>
          </cell>
          <cell r="AG297">
            <v>2886.92</v>
          </cell>
          <cell r="AH297">
            <v>2886.92</v>
          </cell>
          <cell r="AI297">
            <v>4330.38</v>
          </cell>
          <cell r="AJ297">
            <v>2886.92</v>
          </cell>
          <cell r="AK297">
            <v>2886.92</v>
          </cell>
          <cell r="AL297">
            <v>2886.92</v>
          </cell>
          <cell r="AM297">
            <v>2886.92</v>
          </cell>
          <cell r="AN297">
            <v>2969.56</v>
          </cell>
          <cell r="AO297">
            <v>4454.34</v>
          </cell>
          <cell r="AP297">
            <v>2975.12</v>
          </cell>
          <cell r="AQ297">
            <v>2975.12</v>
          </cell>
          <cell r="AR297">
            <v>2975.12</v>
          </cell>
          <cell r="AS297">
            <v>2975.12</v>
          </cell>
          <cell r="AT297">
            <v>4462.68</v>
          </cell>
          <cell r="AU297">
            <v>2975.12</v>
          </cell>
          <cell r="AV297">
            <v>2975.12</v>
          </cell>
          <cell r="AW297">
            <v>2975.12</v>
          </cell>
          <cell r="AX297">
            <v>2975.12</v>
          </cell>
          <cell r="AY297">
            <v>3016.96</v>
          </cell>
          <cell r="AZ297">
            <v>3058.8</v>
          </cell>
          <cell r="BA297">
            <v>4588.2000000000007</v>
          </cell>
          <cell r="BB297">
            <v>3064.32</v>
          </cell>
          <cell r="BC297">
            <v>3064.32</v>
          </cell>
          <cell r="BD297">
            <v>3064.32</v>
          </cell>
          <cell r="BE297">
            <v>3064.32</v>
          </cell>
          <cell r="BF297">
            <v>4596.4800000000005</v>
          </cell>
          <cell r="BG297">
            <v>3064.32</v>
          </cell>
          <cell r="BH297">
            <v>3064.32</v>
          </cell>
          <cell r="BI297">
            <v>3064.32</v>
          </cell>
          <cell r="BJ297">
            <v>3064.32</v>
          </cell>
          <cell r="BK297">
            <v>60</v>
          </cell>
          <cell r="BL297">
            <v>109704.68</v>
          </cell>
          <cell r="BM297">
            <v>109930.85999999999</v>
          </cell>
          <cell r="BN297">
            <v>111616.95999999998</v>
          </cell>
          <cell r="BO297">
            <v>111821.07999999997</v>
          </cell>
          <cell r="BP297">
            <v>110635.55999999998</v>
          </cell>
          <cell r="BQ297">
            <v>110836.91999999998</v>
          </cell>
          <cell r="BR297">
            <v>111038.27999999998</v>
          </cell>
          <cell r="BS297">
            <v>112727.19999999998</v>
          </cell>
          <cell r="BT297">
            <v>112928.55999999997</v>
          </cell>
          <cell r="BU297">
            <v>111743.03999999998</v>
          </cell>
          <cell r="BV297">
            <v>111944.39999999997</v>
          </cell>
          <cell r="BW297">
            <v>112145.75999999995</v>
          </cell>
          <cell r="BX297">
            <v>112388.95999999995</v>
          </cell>
          <cell r="BY297">
            <v>112673.99999999997</v>
          </cell>
          <cell r="BZ297">
            <v>114488.43999999996</v>
          </cell>
          <cell r="CA297">
            <v>113386.55999999995</v>
          </cell>
          <cell r="CB297">
            <v>113671.55999999998</v>
          </cell>
          <cell r="CC297">
            <v>113956.55999999998</v>
          </cell>
          <cell r="CD297">
            <v>114241.55999999998</v>
          </cell>
          <cell r="CE297">
            <v>116058.72</v>
          </cell>
          <cell r="CF297">
            <v>116343.72</v>
          </cell>
          <cell r="CG297">
            <v>115239.06000000003</v>
          </cell>
          <cell r="CH297">
            <v>115524.06000000003</v>
          </cell>
          <cell r="CI297">
            <v>115809.06000000006</v>
          </cell>
          <cell r="CJ297">
            <v>116343.72</v>
          </cell>
        </row>
        <row r="298">
          <cell r="A298">
            <v>432218027</v>
          </cell>
          <cell r="B298" t="str">
            <v>432-21-8027</v>
          </cell>
          <cell r="C298">
            <v>3286.2200000000003</v>
          </cell>
          <cell r="D298">
            <v>3339.48</v>
          </cell>
          <cell r="E298">
            <v>3339.48</v>
          </cell>
          <cell r="F298">
            <v>3339.48</v>
          </cell>
          <cell r="G298">
            <v>5009.22</v>
          </cell>
          <cell r="H298">
            <v>3339.48</v>
          </cell>
          <cell r="I298">
            <v>3339.48</v>
          </cell>
          <cell r="J298">
            <v>3339.48</v>
          </cell>
          <cell r="K298">
            <v>3339.48</v>
          </cell>
          <cell r="L298">
            <v>5009.22</v>
          </cell>
          <cell r="M298">
            <v>3339.48</v>
          </cell>
          <cell r="N298">
            <v>3339.48</v>
          </cell>
          <cell r="O298">
            <v>3339.48</v>
          </cell>
          <cell r="P298">
            <v>3345.04</v>
          </cell>
          <cell r="Q298">
            <v>3345.04</v>
          </cell>
          <cell r="R298">
            <v>5017.5599999999995</v>
          </cell>
          <cell r="S298">
            <v>3345.04</v>
          </cell>
          <cell r="T298">
            <v>3345.04</v>
          </cell>
          <cell r="U298">
            <v>3345.04</v>
          </cell>
          <cell r="V298">
            <v>3345.04</v>
          </cell>
          <cell r="W298">
            <v>3345.04</v>
          </cell>
          <cell r="X298">
            <v>5017.5599999999995</v>
          </cell>
          <cell r="Y298">
            <v>3345.04</v>
          </cell>
          <cell r="Z298">
            <v>3345.04</v>
          </cell>
          <cell r="AA298">
            <v>3410.6</v>
          </cell>
          <cell r="AB298">
            <v>3481.68</v>
          </cell>
          <cell r="AC298">
            <v>3481.68</v>
          </cell>
          <cell r="AD298">
            <v>5222.5199999999995</v>
          </cell>
          <cell r="AE298">
            <v>3481.68</v>
          </cell>
          <cell r="AF298">
            <v>3481.68</v>
          </cell>
          <cell r="AG298">
            <v>3481.68</v>
          </cell>
          <cell r="AH298">
            <v>3481.68</v>
          </cell>
          <cell r="AI298">
            <v>5222.5199999999995</v>
          </cell>
          <cell r="AJ298">
            <v>3481.68</v>
          </cell>
          <cell r="AK298">
            <v>3481.68</v>
          </cell>
          <cell r="AL298">
            <v>3481.68</v>
          </cell>
          <cell r="AM298">
            <v>3481.68</v>
          </cell>
          <cell r="AN298">
            <v>3589.48</v>
          </cell>
          <cell r="AO298">
            <v>5384.22</v>
          </cell>
          <cell r="AP298">
            <v>3589.48</v>
          </cell>
          <cell r="AQ298">
            <v>3589.48</v>
          </cell>
          <cell r="AR298">
            <v>3589.48</v>
          </cell>
          <cell r="AS298">
            <v>3413.88</v>
          </cell>
          <cell r="AT298">
            <v>5384.22</v>
          </cell>
          <cell r="AU298">
            <v>3589.48</v>
          </cell>
          <cell r="AV298">
            <v>3589.48</v>
          </cell>
          <cell r="AW298">
            <v>3589.48</v>
          </cell>
          <cell r="AX298">
            <v>3589.48</v>
          </cell>
          <cell r="AY298">
            <v>3642.16</v>
          </cell>
          <cell r="AZ298">
            <v>3700.4</v>
          </cell>
          <cell r="BA298">
            <v>5550.6</v>
          </cell>
          <cell r="BB298">
            <v>3700.4</v>
          </cell>
          <cell r="BC298">
            <v>3700.4</v>
          </cell>
          <cell r="BD298">
            <v>3700.4</v>
          </cell>
          <cell r="BE298">
            <v>3700.4</v>
          </cell>
          <cell r="BF298">
            <v>5550.6</v>
          </cell>
          <cell r="BG298">
            <v>3700.4</v>
          </cell>
          <cell r="BH298">
            <v>3700.4</v>
          </cell>
          <cell r="BI298">
            <v>3700.4</v>
          </cell>
          <cell r="BJ298">
            <v>3700.4</v>
          </cell>
          <cell r="BK298">
            <v>60</v>
          </cell>
          <cell r="BL298">
            <v>132226.15999999995</v>
          </cell>
          <cell r="BM298">
            <v>132476.15999999995</v>
          </cell>
          <cell r="BN298">
            <v>134520.89999999994</v>
          </cell>
          <cell r="BO298">
            <v>134770.89999999994</v>
          </cell>
          <cell r="BP298">
            <v>133351.15999999995</v>
          </cell>
          <cell r="BQ298">
            <v>133601.15999999995</v>
          </cell>
          <cell r="BR298">
            <v>133675.55999999994</v>
          </cell>
          <cell r="BS298">
            <v>135720.29999999993</v>
          </cell>
          <cell r="BT298">
            <v>135970.29999999996</v>
          </cell>
          <cell r="BU298">
            <v>134550.55999999994</v>
          </cell>
          <cell r="BV298">
            <v>134800.55999999994</v>
          </cell>
          <cell r="BW298">
            <v>135050.55999999997</v>
          </cell>
          <cell r="BX298">
            <v>135353.23999999996</v>
          </cell>
          <cell r="BY298">
            <v>135708.59999999995</v>
          </cell>
          <cell r="BZ298">
            <v>137914.15999999995</v>
          </cell>
          <cell r="CA298">
            <v>136596.99999999994</v>
          </cell>
          <cell r="CB298">
            <v>136952.35999999996</v>
          </cell>
          <cell r="CC298">
            <v>137307.71999999994</v>
          </cell>
          <cell r="CD298">
            <v>137663.07999999996</v>
          </cell>
          <cell r="CE298">
            <v>139868.63999999996</v>
          </cell>
          <cell r="CF298">
            <v>140223.99999999994</v>
          </cell>
          <cell r="CG298">
            <v>138906.83999999994</v>
          </cell>
          <cell r="CH298">
            <v>139262.19999999995</v>
          </cell>
          <cell r="CI298">
            <v>139617.55999999997</v>
          </cell>
          <cell r="CJ298">
            <v>140223.99999999994</v>
          </cell>
        </row>
        <row r="299">
          <cell r="A299">
            <v>432250934</v>
          </cell>
          <cell r="B299" t="str">
            <v>432-25-0934</v>
          </cell>
          <cell r="C299">
            <v>2262.14</v>
          </cell>
          <cell r="D299">
            <v>2514.75</v>
          </cell>
          <cell r="E299">
            <v>2508.4700000000003</v>
          </cell>
          <cell r="F299">
            <v>2565.0100000000002</v>
          </cell>
          <cell r="G299">
            <v>3982.64</v>
          </cell>
          <cell r="H299">
            <v>2539.8900000000003</v>
          </cell>
          <cell r="I299">
            <v>2401.65</v>
          </cell>
          <cell r="J299">
            <v>2383.77</v>
          </cell>
          <cell r="K299">
            <v>2424.2199999999998</v>
          </cell>
          <cell r="L299">
            <v>3491.76</v>
          </cell>
          <cell r="M299">
            <v>2022</v>
          </cell>
          <cell r="N299">
            <v>2022</v>
          </cell>
          <cell r="O299">
            <v>2022</v>
          </cell>
          <cell r="P299">
            <v>2022</v>
          </cell>
          <cell r="Q299">
            <v>2022</v>
          </cell>
          <cell r="R299">
            <v>3033</v>
          </cell>
          <cell r="S299">
            <v>2022</v>
          </cell>
          <cell r="T299">
            <v>2022</v>
          </cell>
          <cell r="U299">
            <v>1921.45</v>
          </cell>
          <cell r="V299">
            <v>2022.92</v>
          </cell>
          <cell r="W299">
            <v>1921.99</v>
          </cell>
          <cell r="X299">
            <v>2934.83</v>
          </cell>
          <cell r="Y299">
            <v>1925.13</v>
          </cell>
          <cell r="Z299">
            <v>2025.68</v>
          </cell>
          <cell r="AA299">
            <v>1965.35</v>
          </cell>
          <cell r="AB299">
            <v>2001.55</v>
          </cell>
          <cell r="AC299">
            <v>2106.12</v>
          </cell>
          <cell r="AD299">
            <v>3159.18</v>
          </cell>
          <cell r="AE299">
            <v>2106.12</v>
          </cell>
          <cell r="AF299">
            <v>2106.12</v>
          </cell>
          <cell r="AG299">
            <v>2106.12</v>
          </cell>
          <cell r="AH299">
            <v>1897.9099999999999</v>
          </cell>
          <cell r="AI299">
            <v>3373.9</v>
          </cell>
          <cell r="AJ299">
            <v>2109.84</v>
          </cell>
          <cell r="AK299">
            <v>2109.84</v>
          </cell>
          <cell r="AL299">
            <v>2109.84</v>
          </cell>
          <cell r="AM299">
            <v>2109.84</v>
          </cell>
          <cell r="AN299">
            <v>2172.56</v>
          </cell>
          <cell r="AO299">
            <v>3255.4700000000003</v>
          </cell>
          <cell r="AP299">
            <v>1954.19</v>
          </cell>
          <cell r="AQ299">
            <v>2172.56</v>
          </cell>
          <cell r="AR299">
            <v>2172.56</v>
          </cell>
          <cell r="AS299">
            <v>2023.8</v>
          </cell>
          <cell r="AT299">
            <v>3198.55</v>
          </cell>
          <cell r="AU299">
            <v>2079.62</v>
          </cell>
          <cell r="AV299">
            <v>1799.6</v>
          </cell>
          <cell r="AW299">
            <v>2187.3200000000002</v>
          </cell>
          <cell r="AX299">
            <v>1804.3000000000002</v>
          </cell>
          <cell r="AY299">
            <v>2166.27</v>
          </cell>
          <cell r="AZ299">
            <v>2077.13</v>
          </cell>
          <cell r="BA299">
            <v>1604.77</v>
          </cell>
          <cell r="BB299">
            <v>2244.1799999999998</v>
          </cell>
          <cell r="BC299">
            <v>2247.64</v>
          </cell>
          <cell r="BD299">
            <v>2247.64</v>
          </cell>
          <cell r="BE299">
            <v>2247.64</v>
          </cell>
          <cell r="BF299">
            <v>3375.6</v>
          </cell>
          <cell r="BG299">
            <v>2253.16</v>
          </cell>
          <cell r="BH299">
            <v>2253.16</v>
          </cell>
          <cell r="BI299">
            <v>2253.16</v>
          </cell>
          <cell r="BJ299">
            <v>2249.6999999999998</v>
          </cell>
          <cell r="BK299">
            <v>60</v>
          </cell>
          <cell r="BL299">
            <v>84012.88999999997</v>
          </cell>
          <cell r="BM299">
            <v>83670.699999999983</v>
          </cell>
          <cell r="BN299">
            <v>84417.699999999983</v>
          </cell>
          <cell r="BO299">
            <v>83806.87999999999</v>
          </cell>
          <cell r="BP299">
            <v>81996.800000000003</v>
          </cell>
          <cell r="BQ299">
            <v>81629.47</v>
          </cell>
          <cell r="BR299">
            <v>81251.62000000001</v>
          </cell>
          <cell r="BS299">
            <v>82066.400000000009</v>
          </cell>
          <cell r="BT299">
            <v>81721.8</v>
          </cell>
          <cell r="BU299">
            <v>80029.640000000014</v>
          </cell>
          <cell r="BV299">
            <v>80194.960000000021</v>
          </cell>
          <cell r="BW299">
            <v>79977.260000000009</v>
          </cell>
          <cell r="BX299">
            <v>80121.530000000013</v>
          </cell>
          <cell r="BY299">
            <v>80176.660000000018</v>
          </cell>
          <cell r="BZ299">
            <v>79759.430000000022</v>
          </cell>
          <cell r="CA299">
            <v>78970.61</v>
          </cell>
          <cell r="CB299">
            <v>79196.25</v>
          </cell>
          <cell r="CC299">
            <v>79421.889999999985</v>
          </cell>
          <cell r="CD299">
            <v>79748.079999999987</v>
          </cell>
          <cell r="CE299">
            <v>81100.759999999995</v>
          </cell>
          <cell r="CF299">
            <v>81431.929999999993</v>
          </cell>
          <cell r="CG299">
            <v>80750.260000000009</v>
          </cell>
          <cell r="CH299">
            <v>81078.290000000023</v>
          </cell>
          <cell r="CI299">
            <v>81302.310000000012</v>
          </cell>
          <cell r="CJ299">
            <v>84417.699999999983</v>
          </cell>
        </row>
        <row r="300">
          <cell r="A300">
            <v>432279558</v>
          </cell>
          <cell r="B300" t="str">
            <v>432-27-9558</v>
          </cell>
          <cell r="C300">
            <v>2031.31</v>
          </cell>
          <cell r="D300">
            <v>2065.44</v>
          </cell>
          <cell r="E300">
            <v>2065.44</v>
          </cell>
          <cell r="F300">
            <v>2078.04</v>
          </cell>
          <cell r="G300">
            <v>3135.96</v>
          </cell>
          <cell r="H300">
            <v>2141.04</v>
          </cell>
          <cell r="I300">
            <v>2129.83</v>
          </cell>
          <cell r="J300">
            <v>2115.1000000000004</v>
          </cell>
          <cell r="K300">
            <v>2102.5</v>
          </cell>
          <cell r="L300">
            <v>3194.7000000000003</v>
          </cell>
          <cell r="M300">
            <v>2058.42</v>
          </cell>
          <cell r="N300">
            <v>2127.6999999999998</v>
          </cell>
          <cell r="O300">
            <v>2123.54</v>
          </cell>
          <cell r="P300">
            <v>2071</v>
          </cell>
          <cell r="Q300">
            <v>2071</v>
          </cell>
          <cell r="R300">
            <v>3106.5</v>
          </cell>
          <cell r="S300">
            <v>2071</v>
          </cell>
          <cell r="T300">
            <v>2071</v>
          </cell>
          <cell r="U300">
            <v>2057.64</v>
          </cell>
          <cell r="V300">
            <v>2076.52</v>
          </cell>
          <cell r="W300">
            <v>2076.52</v>
          </cell>
          <cell r="X300">
            <v>3114.7799999999997</v>
          </cell>
          <cell r="Y300">
            <v>1975.74</v>
          </cell>
          <cell r="Z300">
            <v>1975.74</v>
          </cell>
          <cell r="AA300">
            <v>1859.52</v>
          </cell>
          <cell r="AB300">
            <v>2152.7199999999998</v>
          </cell>
          <cell r="AC300">
            <v>2152.7199999999998</v>
          </cell>
          <cell r="AD300">
            <v>3229.08</v>
          </cell>
          <cell r="AE300">
            <v>2152.7199999999998</v>
          </cell>
          <cell r="AF300">
            <v>2152.7199999999998</v>
          </cell>
          <cell r="AG300">
            <v>2154.1099999999997</v>
          </cell>
          <cell r="AH300">
            <v>2158.2800000000002</v>
          </cell>
          <cell r="AI300">
            <v>3237.42</v>
          </cell>
          <cell r="AJ300">
            <v>2158.2800000000002</v>
          </cell>
          <cell r="AK300">
            <v>2158.2800000000002</v>
          </cell>
          <cell r="AL300">
            <v>2158.2800000000002</v>
          </cell>
          <cell r="AM300">
            <v>2158.2800000000002</v>
          </cell>
          <cell r="AN300">
            <v>2221.04</v>
          </cell>
          <cell r="AO300">
            <v>3331.56</v>
          </cell>
          <cell r="AP300">
            <v>2221.04</v>
          </cell>
          <cell r="AQ300">
            <v>2221.04</v>
          </cell>
          <cell r="AR300">
            <v>2221.04</v>
          </cell>
          <cell r="AS300">
            <v>2222.42</v>
          </cell>
          <cell r="AT300">
            <v>3232.1099999999997</v>
          </cell>
          <cell r="AU300">
            <v>2226.56</v>
          </cell>
          <cell r="AV300">
            <v>2226.56</v>
          </cell>
          <cell r="AW300">
            <v>2226.56</v>
          </cell>
          <cell r="AX300">
            <v>2226.56</v>
          </cell>
          <cell r="AY300">
            <v>2258.88</v>
          </cell>
          <cell r="AZ300">
            <v>2291.1999999999998</v>
          </cell>
          <cell r="BA300">
            <v>3436.7999999999997</v>
          </cell>
          <cell r="BB300">
            <v>2291.1999999999998</v>
          </cell>
          <cell r="BC300">
            <v>2291.1999999999998</v>
          </cell>
          <cell r="BD300">
            <v>2291.1999999999998</v>
          </cell>
          <cell r="BE300">
            <v>2292.58</v>
          </cell>
          <cell r="BF300">
            <v>3445.08</v>
          </cell>
          <cell r="BG300">
            <v>2296.7199999999998</v>
          </cell>
          <cell r="BH300">
            <v>2296.7200000000003</v>
          </cell>
          <cell r="BI300">
            <v>2296.7199999999998</v>
          </cell>
          <cell r="BJ300">
            <v>2296.7199999999998</v>
          </cell>
          <cell r="BK300">
            <v>60</v>
          </cell>
          <cell r="BL300">
            <v>81887.559999999983</v>
          </cell>
          <cell r="BM300">
            <v>82043.159999999974</v>
          </cell>
          <cell r="BN300">
            <v>83309.279999999984</v>
          </cell>
          <cell r="BO300">
            <v>83452.279999999984</v>
          </cell>
          <cell r="BP300">
            <v>82537.359999999971</v>
          </cell>
          <cell r="BQ300">
            <v>82617.359999999971</v>
          </cell>
          <cell r="BR300">
            <v>82709.949999999968</v>
          </cell>
          <cell r="BS300">
            <v>83826.959999999963</v>
          </cell>
          <cell r="BT300">
            <v>83951.019999999975</v>
          </cell>
          <cell r="BU300">
            <v>82982.879999999976</v>
          </cell>
          <cell r="BV300">
            <v>83151.019999999975</v>
          </cell>
          <cell r="BW300">
            <v>83249.879999999976</v>
          </cell>
          <cell r="BX300">
            <v>83385.219999999987</v>
          </cell>
          <cell r="BY300">
            <v>83605.42</v>
          </cell>
          <cell r="BZ300">
            <v>84971.219999999987</v>
          </cell>
          <cell r="CA300">
            <v>84155.92</v>
          </cell>
          <cell r="CB300">
            <v>84376.12</v>
          </cell>
          <cell r="CC300">
            <v>84596.319999999992</v>
          </cell>
          <cell r="CD300">
            <v>84831.25999999998</v>
          </cell>
          <cell r="CE300">
            <v>86199.819999999992</v>
          </cell>
          <cell r="CF300">
            <v>86420.019999999975</v>
          </cell>
          <cell r="CG300">
            <v>85601.959999999977</v>
          </cell>
          <cell r="CH300">
            <v>85922.939999999973</v>
          </cell>
          <cell r="CI300">
            <v>86243.919999999984</v>
          </cell>
          <cell r="CJ300">
            <v>86420.019999999975</v>
          </cell>
        </row>
        <row r="301">
          <cell r="A301">
            <v>432310967</v>
          </cell>
          <cell r="B301" t="str">
            <v>432-31-0967</v>
          </cell>
          <cell r="C301">
            <v>2358.69</v>
          </cell>
          <cell r="D301">
            <v>2378.98</v>
          </cell>
          <cell r="E301">
            <v>2401.21</v>
          </cell>
          <cell r="F301">
            <v>2378.98</v>
          </cell>
          <cell r="G301">
            <v>3768.4399999999996</v>
          </cell>
          <cell r="H301">
            <v>2386.3900000000003</v>
          </cell>
          <cell r="I301">
            <v>2378.98</v>
          </cell>
          <cell r="J301">
            <v>2497.48</v>
          </cell>
          <cell r="K301">
            <v>2497.48</v>
          </cell>
          <cell r="L301">
            <v>3805.4700000000003</v>
          </cell>
          <cell r="M301">
            <v>2405.34</v>
          </cell>
          <cell r="N301">
            <v>2503</v>
          </cell>
          <cell r="O301">
            <v>2503</v>
          </cell>
          <cell r="P301">
            <v>2384.5</v>
          </cell>
          <cell r="Q301">
            <v>2384.5</v>
          </cell>
          <cell r="R301">
            <v>3754.5</v>
          </cell>
          <cell r="S301">
            <v>2503</v>
          </cell>
          <cell r="T301">
            <v>2384.5</v>
          </cell>
          <cell r="U301">
            <v>2384.5</v>
          </cell>
          <cell r="V301">
            <v>2503</v>
          </cell>
          <cell r="W301">
            <v>2384.5</v>
          </cell>
          <cell r="X301">
            <v>3754.5</v>
          </cell>
          <cell r="Y301">
            <v>2388.67</v>
          </cell>
          <cell r="Z301">
            <v>2508.56</v>
          </cell>
          <cell r="AA301">
            <v>2555.96</v>
          </cell>
          <cell r="AB301">
            <v>2480.12</v>
          </cell>
          <cell r="AC301">
            <v>2472.41</v>
          </cell>
          <cell r="AD301">
            <v>3905.04</v>
          </cell>
          <cell r="AE301">
            <v>2603.36</v>
          </cell>
          <cell r="AF301">
            <v>2603.36</v>
          </cell>
          <cell r="AG301">
            <v>2603.36</v>
          </cell>
          <cell r="AH301">
            <v>2603.36</v>
          </cell>
          <cell r="AI301">
            <v>3905.04</v>
          </cell>
          <cell r="AJ301">
            <v>2603.36</v>
          </cell>
          <cell r="AK301">
            <v>2607.5</v>
          </cell>
          <cell r="AL301">
            <v>2608.88</v>
          </cell>
          <cell r="AM301">
            <v>2608.88</v>
          </cell>
          <cell r="AN301">
            <v>2682.8</v>
          </cell>
          <cell r="AO301">
            <v>4024.2000000000003</v>
          </cell>
          <cell r="AP301">
            <v>2682.8</v>
          </cell>
          <cell r="AQ301">
            <v>2682.8</v>
          </cell>
          <cell r="AR301">
            <v>2682.8</v>
          </cell>
          <cell r="AS301">
            <v>2682.8</v>
          </cell>
          <cell r="AT301">
            <v>4024.2000000000003</v>
          </cell>
          <cell r="AU301">
            <v>2682.8</v>
          </cell>
          <cell r="AV301">
            <v>2682.8</v>
          </cell>
          <cell r="AW301">
            <v>2686.94</v>
          </cell>
          <cell r="AX301">
            <v>2688.32</v>
          </cell>
          <cell r="AY301">
            <v>2726.8</v>
          </cell>
          <cell r="AZ301">
            <v>2765.28</v>
          </cell>
          <cell r="BA301">
            <v>4544.28</v>
          </cell>
          <cell r="BB301">
            <v>3059.52</v>
          </cell>
          <cell r="BC301">
            <v>3149.52</v>
          </cell>
          <cell r="BD301">
            <v>3149.52</v>
          </cell>
          <cell r="BE301">
            <v>3149.52</v>
          </cell>
          <cell r="BF301">
            <v>4868.5200000000004</v>
          </cell>
          <cell r="BG301">
            <v>3341.84</v>
          </cell>
          <cell r="BH301">
            <v>3341.84</v>
          </cell>
          <cell r="BI301">
            <v>3346.01</v>
          </cell>
          <cell r="BJ301">
            <v>3347.4</v>
          </cell>
          <cell r="BK301">
            <v>60</v>
          </cell>
          <cell r="BL301">
            <v>97400.11</v>
          </cell>
          <cell r="BM301">
            <v>97703.930000000008</v>
          </cell>
          <cell r="BN301">
            <v>99326.92</v>
          </cell>
          <cell r="BO301">
            <v>99630.74</v>
          </cell>
          <cell r="BP301">
            <v>98545.1</v>
          </cell>
          <cell r="BQ301">
            <v>98841.510000000009</v>
          </cell>
          <cell r="BR301">
            <v>99145.330000000016</v>
          </cell>
          <cell r="BS301">
            <v>100672.05000000002</v>
          </cell>
          <cell r="BT301">
            <v>100857.37000000002</v>
          </cell>
          <cell r="BU301">
            <v>99734.700000000026</v>
          </cell>
          <cell r="BV301">
            <v>100016.30000000003</v>
          </cell>
          <cell r="BW301">
            <v>100201.62000000002</v>
          </cell>
          <cell r="BX301">
            <v>100425.42000000003</v>
          </cell>
          <cell r="BY301">
            <v>100806.20000000003</v>
          </cell>
          <cell r="BZ301">
            <v>102965.98000000003</v>
          </cell>
          <cell r="CA301">
            <v>102271.00000000001</v>
          </cell>
          <cell r="CB301">
            <v>102917.52000000002</v>
          </cell>
          <cell r="CC301">
            <v>103682.54000000002</v>
          </cell>
          <cell r="CD301">
            <v>104447.56000000003</v>
          </cell>
          <cell r="CE301">
            <v>106813.08000000005</v>
          </cell>
          <cell r="CF301">
            <v>107770.42000000004</v>
          </cell>
          <cell r="CG301">
            <v>107357.76000000002</v>
          </cell>
          <cell r="CH301">
            <v>108315.10000000003</v>
          </cell>
          <cell r="CI301">
            <v>109153.94000000002</v>
          </cell>
          <cell r="CJ301">
            <v>109153.94000000002</v>
          </cell>
        </row>
        <row r="302">
          <cell r="A302">
            <v>432314716</v>
          </cell>
          <cell r="B302" t="str">
            <v>432-31-4716</v>
          </cell>
          <cell r="C302">
            <v>2858.4</v>
          </cell>
          <cell r="D302">
            <v>2899.4</v>
          </cell>
          <cell r="E302">
            <v>2899.4</v>
          </cell>
          <cell r="F302">
            <v>2899.4</v>
          </cell>
          <cell r="G302">
            <v>4349.1000000000004</v>
          </cell>
          <cell r="H302">
            <v>2899.4</v>
          </cell>
          <cell r="I302">
            <v>2899.4</v>
          </cell>
          <cell r="J302">
            <v>2899.4</v>
          </cell>
          <cell r="K302">
            <v>2899.4</v>
          </cell>
          <cell r="L302">
            <v>4356</v>
          </cell>
          <cell r="M302">
            <v>2904.92</v>
          </cell>
          <cell r="N302">
            <v>2904.92</v>
          </cell>
          <cell r="O302">
            <v>2904.92</v>
          </cell>
          <cell r="P302">
            <v>2904.92</v>
          </cell>
          <cell r="Q302">
            <v>2904.92</v>
          </cell>
          <cell r="R302">
            <v>4357.38</v>
          </cell>
          <cell r="S302">
            <v>2904.92</v>
          </cell>
          <cell r="T302">
            <v>2904.92</v>
          </cell>
          <cell r="U302">
            <v>2904.92</v>
          </cell>
          <cell r="V302">
            <v>2904.92</v>
          </cell>
          <cell r="W302">
            <v>2904.92</v>
          </cell>
          <cell r="X302">
            <v>4364.33</v>
          </cell>
          <cell r="Y302">
            <v>2910.48</v>
          </cell>
          <cell r="Z302">
            <v>2910.48</v>
          </cell>
          <cell r="AA302">
            <v>2963.56</v>
          </cell>
          <cell r="AB302">
            <v>3016.64</v>
          </cell>
          <cell r="AC302">
            <v>3016.64</v>
          </cell>
          <cell r="AD302">
            <v>4524.96</v>
          </cell>
          <cell r="AE302">
            <v>3016.64</v>
          </cell>
          <cell r="AF302">
            <v>3016.64</v>
          </cell>
          <cell r="AG302">
            <v>3016.64</v>
          </cell>
          <cell r="AH302">
            <v>3016.64</v>
          </cell>
          <cell r="AI302">
            <v>4526.34</v>
          </cell>
          <cell r="AJ302">
            <v>3022.16</v>
          </cell>
          <cell r="AK302">
            <v>3022.16</v>
          </cell>
          <cell r="AL302">
            <v>3022.16</v>
          </cell>
          <cell r="AM302">
            <v>3022.16</v>
          </cell>
          <cell r="AN302">
            <v>3112.72</v>
          </cell>
          <cell r="AO302">
            <v>4669.08</v>
          </cell>
          <cell r="AP302">
            <v>3112.72</v>
          </cell>
          <cell r="AQ302">
            <v>3112.72</v>
          </cell>
          <cell r="AR302">
            <v>3112.72</v>
          </cell>
          <cell r="AS302">
            <v>3112.72</v>
          </cell>
          <cell r="AT302">
            <v>4669.08</v>
          </cell>
          <cell r="AU302">
            <v>3114.1099999999997</v>
          </cell>
          <cell r="AV302">
            <v>3118.28</v>
          </cell>
          <cell r="AW302">
            <v>3118.28</v>
          </cell>
          <cell r="AX302">
            <v>3118.28</v>
          </cell>
          <cell r="AY302">
            <v>3163.48</v>
          </cell>
          <cell r="AZ302">
            <v>3208.68</v>
          </cell>
          <cell r="BA302">
            <v>4813.0199999999995</v>
          </cell>
          <cell r="BB302">
            <v>3208.68</v>
          </cell>
          <cell r="BC302">
            <v>3208.68</v>
          </cell>
          <cell r="BD302">
            <v>3208.68</v>
          </cell>
          <cell r="BE302">
            <v>3208.68</v>
          </cell>
          <cell r="BF302">
            <v>4813.0199999999995</v>
          </cell>
          <cell r="BG302">
            <v>3210.06</v>
          </cell>
          <cell r="BH302">
            <v>3214.2</v>
          </cell>
          <cell r="BI302">
            <v>3214.2</v>
          </cell>
          <cell r="BJ302">
            <v>3214.2</v>
          </cell>
          <cell r="BK302">
            <v>60</v>
          </cell>
          <cell r="BL302">
            <v>114796.10999999999</v>
          </cell>
          <cell r="BM302">
            <v>115009.43</v>
          </cell>
          <cell r="BN302">
            <v>116779.11</v>
          </cell>
          <cell r="BO302">
            <v>116992.43000000001</v>
          </cell>
          <cell r="BP302">
            <v>115756.05000000002</v>
          </cell>
          <cell r="BQ302">
            <v>115969.37000000002</v>
          </cell>
          <cell r="BR302">
            <v>116182.69000000002</v>
          </cell>
          <cell r="BS302">
            <v>117952.37000000002</v>
          </cell>
          <cell r="BT302">
            <v>118167.08000000002</v>
          </cell>
          <cell r="BU302">
            <v>116929.36000000002</v>
          </cell>
          <cell r="BV302">
            <v>117142.72000000002</v>
          </cell>
          <cell r="BW302">
            <v>117356.08000000002</v>
          </cell>
          <cell r="BX302">
            <v>117614.64000000001</v>
          </cell>
          <cell r="BY302">
            <v>117918.40000000001</v>
          </cell>
          <cell r="BZ302">
            <v>119826.50000000001</v>
          </cell>
          <cell r="CA302">
            <v>118677.8</v>
          </cell>
          <cell r="CB302">
            <v>118981.56</v>
          </cell>
          <cell r="CC302">
            <v>119285.31999999999</v>
          </cell>
          <cell r="CD302">
            <v>119589.07999999999</v>
          </cell>
          <cell r="CE302">
            <v>121497.18</v>
          </cell>
          <cell r="CF302">
            <v>121802.31999999998</v>
          </cell>
          <cell r="CG302">
            <v>120652.18999999997</v>
          </cell>
          <cell r="CH302">
            <v>120955.90999999997</v>
          </cell>
          <cell r="CI302">
            <v>121259.62999999998</v>
          </cell>
          <cell r="CJ302">
            <v>121802.31999999998</v>
          </cell>
        </row>
        <row r="303">
          <cell r="A303">
            <v>432319709</v>
          </cell>
          <cell r="B303" t="str">
            <v>432-31-9709</v>
          </cell>
          <cell r="C303">
            <v>1898.1200000000001</v>
          </cell>
          <cell r="D303">
            <v>2342.9700000000003</v>
          </cell>
          <cell r="E303">
            <v>2269.59</v>
          </cell>
          <cell r="F303">
            <v>2621.83</v>
          </cell>
          <cell r="G303">
            <v>4138.2</v>
          </cell>
          <cell r="H303">
            <v>2504.41</v>
          </cell>
          <cell r="I303">
            <v>2504.41</v>
          </cell>
          <cell r="J303">
            <v>2812.62</v>
          </cell>
          <cell r="K303">
            <v>2680.5299999999997</v>
          </cell>
          <cell r="L303">
            <v>3732.83</v>
          </cell>
          <cell r="M303">
            <v>2392.56</v>
          </cell>
          <cell r="N303">
            <v>2392.56</v>
          </cell>
          <cell r="O303">
            <v>2157.7399999999998</v>
          </cell>
          <cell r="P303">
            <v>2275.1499999999996</v>
          </cell>
          <cell r="Q303">
            <v>2275.1499999999996</v>
          </cell>
          <cell r="R303">
            <v>3588.84</v>
          </cell>
          <cell r="S303">
            <v>2392.56</v>
          </cell>
          <cell r="T303">
            <v>2275.1499999999996</v>
          </cell>
          <cell r="U303">
            <v>2392.56</v>
          </cell>
          <cell r="V303">
            <v>2392.56</v>
          </cell>
          <cell r="W303">
            <v>2392.56</v>
          </cell>
          <cell r="X303">
            <v>3594.3599999999997</v>
          </cell>
          <cell r="Y303">
            <v>2265.9899999999998</v>
          </cell>
          <cell r="Z303">
            <v>2163.2600000000002</v>
          </cell>
          <cell r="AA303">
            <v>2327.63</v>
          </cell>
          <cell r="AB303">
            <v>2369.8900000000003</v>
          </cell>
          <cell r="AC303">
            <v>2369.8900000000003</v>
          </cell>
          <cell r="AD303">
            <v>3738</v>
          </cell>
          <cell r="AE303">
            <v>2492</v>
          </cell>
          <cell r="AF303">
            <v>2492</v>
          </cell>
          <cell r="AG303">
            <v>2500.6400000000003</v>
          </cell>
          <cell r="AH303">
            <v>2509.2800000000002</v>
          </cell>
          <cell r="AI303">
            <v>3763.92</v>
          </cell>
          <cell r="AJ303">
            <v>2514.84</v>
          </cell>
          <cell r="AK303">
            <v>2514.84</v>
          </cell>
          <cell r="AL303">
            <v>2514.84</v>
          </cell>
          <cell r="AM303">
            <v>2514.84</v>
          </cell>
          <cell r="AN303">
            <v>2594.7600000000002</v>
          </cell>
          <cell r="AO303">
            <v>3781.04</v>
          </cell>
          <cell r="AP303">
            <v>2594.7600000000002</v>
          </cell>
          <cell r="AQ303">
            <v>2594.7600000000002</v>
          </cell>
          <cell r="AR303">
            <v>2594.7600000000002</v>
          </cell>
          <cell r="AS303">
            <v>2594.7600000000002</v>
          </cell>
          <cell r="AT303">
            <v>3892.1400000000003</v>
          </cell>
          <cell r="AU303">
            <v>2594.7600000000002</v>
          </cell>
          <cell r="AV303">
            <v>2600.2800000000002</v>
          </cell>
          <cell r="AW303">
            <v>2600.2800000000002</v>
          </cell>
          <cell r="AX303">
            <v>2600.2800000000002</v>
          </cell>
          <cell r="AY303">
            <v>2638.36</v>
          </cell>
          <cell r="AZ303">
            <v>2676.44</v>
          </cell>
          <cell r="BA303">
            <v>4014.66</v>
          </cell>
          <cell r="BB303">
            <v>2676.44</v>
          </cell>
          <cell r="BC303">
            <v>2676.44</v>
          </cell>
          <cell r="BD303">
            <v>2676.44</v>
          </cell>
          <cell r="BE303">
            <v>2676.44</v>
          </cell>
          <cell r="BF303">
            <v>4014.66</v>
          </cell>
          <cell r="BG303">
            <v>2676.44</v>
          </cell>
          <cell r="BH303">
            <v>2682</v>
          </cell>
          <cell r="BI303">
            <v>2682</v>
          </cell>
          <cell r="BJ303">
            <v>2682</v>
          </cell>
          <cell r="BK303">
            <v>60</v>
          </cell>
          <cell r="BL303">
            <v>95180.999999999971</v>
          </cell>
          <cell r="BM303">
            <v>95432.789999999964</v>
          </cell>
          <cell r="BN303">
            <v>96944.239999999962</v>
          </cell>
          <cell r="BO303">
            <v>96917.169999999955</v>
          </cell>
          <cell r="BP303">
            <v>95373.729999999967</v>
          </cell>
          <cell r="BQ303">
            <v>95464.079999999958</v>
          </cell>
          <cell r="BR303">
            <v>95554.429999999949</v>
          </cell>
          <cell r="BS303">
            <v>96633.949999999953</v>
          </cell>
          <cell r="BT303">
            <v>96548.179999999949</v>
          </cell>
          <cell r="BU303">
            <v>95415.629999999946</v>
          </cell>
          <cell r="BV303">
            <v>95623.349999999948</v>
          </cell>
          <cell r="BW303">
            <v>95831.069999999949</v>
          </cell>
          <cell r="BX303">
            <v>96311.689999999959</v>
          </cell>
          <cell r="BY303">
            <v>96712.979999999967</v>
          </cell>
          <cell r="BZ303">
            <v>98452.489999999962</v>
          </cell>
          <cell r="CA303">
            <v>97540.089999999982</v>
          </cell>
          <cell r="CB303">
            <v>97823.969999999987</v>
          </cell>
          <cell r="CC303">
            <v>98225.260000000009</v>
          </cell>
          <cell r="CD303">
            <v>98509.14</v>
          </cell>
          <cell r="CE303">
            <v>100131.24</v>
          </cell>
          <cell r="CF303">
            <v>100415.12000000001</v>
          </cell>
          <cell r="CG303">
            <v>99502.760000000038</v>
          </cell>
          <cell r="CH303">
            <v>99918.770000000033</v>
          </cell>
          <cell r="CI303">
            <v>100437.51000000004</v>
          </cell>
          <cell r="CJ303">
            <v>100437.51000000004</v>
          </cell>
        </row>
        <row r="304">
          <cell r="A304">
            <v>432331249</v>
          </cell>
          <cell r="B304" t="str">
            <v>432-33-1249</v>
          </cell>
          <cell r="C304">
            <v>2238.52</v>
          </cell>
          <cell r="D304">
            <v>2277</v>
          </cell>
          <cell r="E304">
            <v>2277</v>
          </cell>
          <cell r="F304">
            <v>2277</v>
          </cell>
          <cell r="G304">
            <v>3420.1499999999996</v>
          </cell>
          <cell r="H304">
            <v>2280.7199999999998</v>
          </cell>
          <cell r="I304">
            <v>2280.7199999999998</v>
          </cell>
          <cell r="J304">
            <v>2280.7199999999998</v>
          </cell>
          <cell r="K304">
            <v>2280.7199999999998</v>
          </cell>
          <cell r="L304">
            <v>3421.08</v>
          </cell>
          <cell r="M304">
            <v>2280.7199999999998</v>
          </cell>
          <cell r="N304">
            <v>2280.7199999999998</v>
          </cell>
          <cell r="O304">
            <v>2280.7199999999998</v>
          </cell>
          <cell r="P304">
            <v>2280.7199999999998</v>
          </cell>
          <cell r="Q304">
            <v>2280.7199999999998</v>
          </cell>
          <cell r="R304">
            <v>3424.7699999999995</v>
          </cell>
          <cell r="S304">
            <v>2125.81</v>
          </cell>
          <cell r="T304">
            <v>2168.23</v>
          </cell>
          <cell r="U304">
            <v>2295.48</v>
          </cell>
          <cell r="V304">
            <v>2295.48</v>
          </cell>
          <cell r="W304">
            <v>2295.48</v>
          </cell>
          <cell r="X304">
            <v>3443.2200000000003</v>
          </cell>
          <cell r="Y304">
            <v>2295.48</v>
          </cell>
          <cell r="Z304">
            <v>2295.48</v>
          </cell>
          <cell r="AA304">
            <v>2332.8000000000002</v>
          </cell>
          <cell r="AB304">
            <v>2370.12</v>
          </cell>
          <cell r="AC304">
            <v>2370.12</v>
          </cell>
          <cell r="AD304">
            <v>3556.56</v>
          </cell>
          <cell r="AE304">
            <v>2375.64</v>
          </cell>
          <cell r="AF304">
            <v>2375.64</v>
          </cell>
          <cell r="AG304">
            <v>2375.64</v>
          </cell>
          <cell r="AH304">
            <v>2375.64</v>
          </cell>
          <cell r="AI304">
            <v>3563.46</v>
          </cell>
          <cell r="AJ304">
            <v>2375.64</v>
          </cell>
          <cell r="AK304">
            <v>2375.64</v>
          </cell>
          <cell r="AL304">
            <v>2375.64</v>
          </cell>
          <cell r="AM304">
            <v>2375.64</v>
          </cell>
          <cell r="AN304">
            <v>2410.6799999999998</v>
          </cell>
          <cell r="AO304">
            <v>3616.0199999999995</v>
          </cell>
          <cell r="AP304">
            <v>2412.0699999999997</v>
          </cell>
          <cell r="AQ304">
            <v>2416.2399999999998</v>
          </cell>
          <cell r="AR304">
            <v>2416.2399999999998</v>
          </cell>
          <cell r="AS304">
            <v>2416.2399999999998</v>
          </cell>
          <cell r="AT304">
            <v>3624.3599999999997</v>
          </cell>
          <cell r="AU304">
            <v>2416.2399999999998</v>
          </cell>
          <cell r="AV304">
            <v>2416.2399999999998</v>
          </cell>
          <cell r="AW304">
            <v>2416.2399999999998</v>
          </cell>
          <cell r="AX304">
            <v>2416.2399999999998</v>
          </cell>
          <cell r="AY304">
            <v>2441.14</v>
          </cell>
          <cell r="AZ304">
            <v>2466.04</v>
          </cell>
          <cell r="BA304">
            <v>3699.06</v>
          </cell>
          <cell r="BB304">
            <v>2467.42</v>
          </cell>
          <cell r="BC304">
            <v>1372.6</v>
          </cell>
          <cell r="BD304">
            <v>1409.25</v>
          </cell>
          <cell r="BE304">
            <v>847.56</v>
          </cell>
          <cell r="BF304">
            <v>3011.34</v>
          </cell>
          <cell r="BG304">
            <v>2471.56</v>
          </cell>
          <cell r="BH304">
            <v>2471.56</v>
          </cell>
          <cell r="BI304">
            <v>2471.56</v>
          </cell>
          <cell r="BJ304">
            <v>2471.56</v>
          </cell>
          <cell r="BK304">
            <v>60</v>
          </cell>
          <cell r="BL304">
            <v>90036.320000000036</v>
          </cell>
          <cell r="BM304">
            <v>90170.000000000029</v>
          </cell>
          <cell r="BN304">
            <v>91509.020000000033</v>
          </cell>
          <cell r="BO304">
            <v>91644.090000000026</v>
          </cell>
          <cell r="BP304">
            <v>90640.180000000037</v>
          </cell>
          <cell r="BQ304">
            <v>90775.700000000012</v>
          </cell>
          <cell r="BR304">
            <v>90911.220000000016</v>
          </cell>
          <cell r="BS304">
            <v>92254.860000000015</v>
          </cell>
          <cell r="BT304">
            <v>92390.380000000019</v>
          </cell>
          <cell r="BU304">
            <v>91385.540000000037</v>
          </cell>
          <cell r="BV304">
            <v>91521.060000000041</v>
          </cell>
          <cell r="BW304">
            <v>91656.580000000045</v>
          </cell>
          <cell r="BX304">
            <v>91817.000000000015</v>
          </cell>
          <cell r="BY304">
            <v>92002.32</v>
          </cell>
          <cell r="BZ304">
            <v>93420.66</v>
          </cell>
          <cell r="CA304">
            <v>92463.310000000012</v>
          </cell>
          <cell r="CB304">
            <v>91710.1</v>
          </cell>
          <cell r="CC304">
            <v>90951.12</v>
          </cell>
          <cell r="CD304">
            <v>89503.2</v>
          </cell>
          <cell r="CE304">
            <v>90219.059999999983</v>
          </cell>
          <cell r="CF304">
            <v>90395.13999999997</v>
          </cell>
          <cell r="CG304">
            <v>89423.479999999967</v>
          </cell>
          <cell r="CH304">
            <v>89599.559999999969</v>
          </cell>
          <cell r="CI304">
            <v>89775.63999999997</v>
          </cell>
          <cell r="CJ304">
            <v>93420.66</v>
          </cell>
        </row>
        <row r="305">
          <cell r="A305">
            <v>432336639</v>
          </cell>
          <cell r="B305" t="str">
            <v>432-33-6639</v>
          </cell>
          <cell r="C305">
            <v>2507.48</v>
          </cell>
          <cell r="D305">
            <v>2424.7399999999998</v>
          </cell>
          <cell r="E305">
            <v>2367.6999999999998</v>
          </cell>
          <cell r="F305">
            <v>2396.2200000000003</v>
          </cell>
          <cell r="G305">
            <v>3547.9800000000005</v>
          </cell>
          <cell r="H305">
            <v>2364.9499999999998</v>
          </cell>
          <cell r="I305">
            <v>2416</v>
          </cell>
          <cell r="J305">
            <v>2361.7399999999998</v>
          </cell>
          <cell r="K305">
            <v>2364.52</v>
          </cell>
          <cell r="L305">
            <v>3607.38</v>
          </cell>
          <cell r="M305">
            <v>2428.69</v>
          </cell>
          <cell r="N305">
            <v>2364.52</v>
          </cell>
          <cell r="O305">
            <v>2368.09</v>
          </cell>
          <cell r="P305">
            <v>2364.52</v>
          </cell>
          <cell r="Q305">
            <v>2364.52</v>
          </cell>
          <cell r="R305">
            <v>3546.7799999999997</v>
          </cell>
          <cell r="S305">
            <v>2378.7799999999997</v>
          </cell>
          <cell r="T305">
            <v>2364.52</v>
          </cell>
          <cell r="U305">
            <v>2364.52</v>
          </cell>
          <cell r="V305">
            <v>2367.2799999999997</v>
          </cell>
          <cell r="W305">
            <v>2370.04</v>
          </cell>
          <cell r="X305">
            <v>3555.06</v>
          </cell>
          <cell r="Y305">
            <v>2370.04</v>
          </cell>
          <cell r="Z305">
            <v>2402.12</v>
          </cell>
          <cell r="AA305">
            <v>2415.6800000000003</v>
          </cell>
          <cell r="AB305">
            <v>2461.3200000000002</v>
          </cell>
          <cell r="AC305">
            <v>2461.3200000000002</v>
          </cell>
          <cell r="AD305">
            <v>3691.9800000000005</v>
          </cell>
          <cell r="AE305">
            <v>2469.48</v>
          </cell>
          <cell r="AF305">
            <v>2461.3200000000002</v>
          </cell>
          <cell r="AG305">
            <v>2461.3200000000002</v>
          </cell>
          <cell r="AH305">
            <v>2464.1000000000004</v>
          </cell>
          <cell r="AI305">
            <v>3700.32</v>
          </cell>
          <cell r="AJ305">
            <v>2466.88</v>
          </cell>
          <cell r="AK305">
            <v>2587.56</v>
          </cell>
          <cell r="AL305">
            <v>2618.73</v>
          </cell>
          <cell r="AM305">
            <v>2587.56</v>
          </cell>
          <cell r="AN305">
            <v>2662.36</v>
          </cell>
          <cell r="AO305">
            <v>4025.6400000000003</v>
          </cell>
          <cell r="AP305">
            <v>2662.36</v>
          </cell>
          <cell r="AQ305">
            <v>2702.49</v>
          </cell>
          <cell r="AR305">
            <v>2662.36</v>
          </cell>
          <cell r="AS305">
            <v>2758.66</v>
          </cell>
          <cell r="AT305">
            <v>4055.2400000000002</v>
          </cell>
          <cell r="AU305">
            <v>2667.88</v>
          </cell>
          <cell r="AV305">
            <v>2691.96</v>
          </cell>
          <cell r="AW305">
            <v>2667.88</v>
          </cell>
          <cell r="AX305">
            <v>2691.96</v>
          </cell>
          <cell r="AY305">
            <v>2706.4</v>
          </cell>
          <cell r="AZ305">
            <v>2744.92</v>
          </cell>
          <cell r="BA305">
            <v>4117.38</v>
          </cell>
          <cell r="BB305">
            <v>2769.7200000000003</v>
          </cell>
          <cell r="BC305">
            <v>2744.92</v>
          </cell>
          <cell r="BD305">
            <v>2744.92</v>
          </cell>
          <cell r="BE305">
            <v>2835.85</v>
          </cell>
          <cell r="BF305">
            <v>4180.8099999999995</v>
          </cell>
          <cell r="BG305">
            <v>2750.48</v>
          </cell>
          <cell r="BH305">
            <v>2808.35</v>
          </cell>
          <cell r="BI305">
            <v>2750.48</v>
          </cell>
          <cell r="BJ305">
            <v>2791.81</v>
          </cell>
          <cell r="BK305">
            <v>60</v>
          </cell>
          <cell r="BL305">
            <v>94308.280000000013</v>
          </cell>
          <cell r="BM305">
            <v>94545.900000000009</v>
          </cell>
          <cell r="BN305">
            <v>96203.840000000011</v>
          </cell>
          <cell r="BO305">
            <v>96469.980000000025</v>
          </cell>
          <cell r="BP305">
            <v>95624.49000000002</v>
          </cell>
          <cell r="BQ305">
            <v>95921.900000000023</v>
          </cell>
          <cell r="BR305">
            <v>96264.560000000012</v>
          </cell>
          <cell r="BS305">
            <v>97958.060000000012</v>
          </cell>
          <cell r="BT305">
            <v>98261.420000000013</v>
          </cell>
          <cell r="BU305">
            <v>97346.000000000029</v>
          </cell>
          <cell r="BV305">
            <v>97585.190000000031</v>
          </cell>
          <cell r="BW305">
            <v>97912.630000000034</v>
          </cell>
          <cell r="BX305">
            <v>98250.940000000031</v>
          </cell>
          <cell r="BY305">
            <v>98631.34000000004</v>
          </cell>
          <cell r="BZ305">
            <v>100384.20000000003</v>
          </cell>
          <cell r="CA305">
            <v>99607.140000000029</v>
          </cell>
          <cell r="CB305">
            <v>99973.280000000013</v>
          </cell>
          <cell r="CC305">
            <v>100353.68000000001</v>
          </cell>
          <cell r="CD305">
            <v>100825.01000000002</v>
          </cell>
          <cell r="CE305">
            <v>102638.54000000002</v>
          </cell>
          <cell r="CF305">
            <v>103018.98</v>
          </cell>
          <cell r="CG305">
            <v>102272.27000000002</v>
          </cell>
          <cell r="CH305">
            <v>102652.70999999999</v>
          </cell>
          <cell r="CI305">
            <v>103042.4</v>
          </cell>
          <cell r="CJ305">
            <v>103042.4</v>
          </cell>
        </row>
        <row r="306">
          <cell r="A306">
            <v>432339261</v>
          </cell>
          <cell r="B306" t="str">
            <v>432-33-9261</v>
          </cell>
          <cell r="C306">
            <v>2470.41</v>
          </cell>
          <cell r="D306">
            <v>3119.06</v>
          </cell>
          <cell r="E306">
            <v>2994.31</v>
          </cell>
          <cell r="F306">
            <v>2766.83</v>
          </cell>
          <cell r="G306">
            <v>4572.2199999999993</v>
          </cell>
          <cell r="H306">
            <v>2653.08</v>
          </cell>
          <cell r="I306">
            <v>2686.12</v>
          </cell>
          <cell r="J306">
            <v>2774.17</v>
          </cell>
          <cell r="K306">
            <v>2770.5</v>
          </cell>
          <cell r="L306">
            <v>3812.67</v>
          </cell>
          <cell r="M306">
            <v>2280.67</v>
          </cell>
          <cell r="N306">
            <v>2280.67</v>
          </cell>
          <cell r="O306">
            <v>2163.2600000000002</v>
          </cell>
          <cell r="P306">
            <v>2398.08</v>
          </cell>
          <cell r="Q306">
            <v>2398.08</v>
          </cell>
          <cell r="R306">
            <v>3597.12</v>
          </cell>
          <cell r="S306">
            <v>2398.08</v>
          </cell>
          <cell r="T306">
            <v>2280.67</v>
          </cell>
          <cell r="U306">
            <v>2280.67</v>
          </cell>
          <cell r="V306">
            <v>2398.08</v>
          </cell>
          <cell r="W306">
            <v>2280.67</v>
          </cell>
          <cell r="X306">
            <v>3597.12</v>
          </cell>
          <cell r="Y306">
            <v>2286.23</v>
          </cell>
          <cell r="Z306">
            <v>2286.23</v>
          </cell>
          <cell r="AA306">
            <v>2215.7799999999997</v>
          </cell>
          <cell r="AB306">
            <v>2375.4499999999998</v>
          </cell>
          <cell r="AC306">
            <v>2497.56</v>
          </cell>
          <cell r="AD306">
            <v>3746.34</v>
          </cell>
          <cell r="AE306">
            <v>2497.56</v>
          </cell>
          <cell r="AF306">
            <v>2497.56</v>
          </cell>
          <cell r="AG306">
            <v>2506.1999999999998</v>
          </cell>
          <cell r="AH306">
            <v>2514.84</v>
          </cell>
          <cell r="AI306">
            <v>3772.26</v>
          </cell>
          <cell r="AJ306">
            <v>2514.84</v>
          </cell>
          <cell r="AK306">
            <v>2520.36</v>
          </cell>
          <cell r="AL306">
            <v>2520.36</v>
          </cell>
          <cell r="AM306">
            <v>2520.36</v>
          </cell>
          <cell r="AN306">
            <v>2612.6</v>
          </cell>
          <cell r="AO306">
            <v>3918.8999999999996</v>
          </cell>
          <cell r="AP306">
            <v>2612.6</v>
          </cell>
          <cell r="AQ306">
            <v>2612.6</v>
          </cell>
          <cell r="AR306">
            <v>2612.6</v>
          </cell>
          <cell r="AS306">
            <v>2612.6</v>
          </cell>
          <cell r="AT306">
            <v>3791.3199999999997</v>
          </cell>
          <cell r="AU306">
            <v>2612.6</v>
          </cell>
          <cell r="AV306">
            <v>2612.6</v>
          </cell>
          <cell r="AW306">
            <v>2618.16</v>
          </cell>
          <cell r="AX306">
            <v>2618.16</v>
          </cell>
          <cell r="AY306">
            <v>2656.42</v>
          </cell>
          <cell r="AZ306">
            <v>2694.68</v>
          </cell>
          <cell r="BA306">
            <v>4042.0199999999995</v>
          </cell>
          <cell r="BB306">
            <v>2694.68</v>
          </cell>
          <cell r="BC306">
            <v>2694.68</v>
          </cell>
          <cell r="BD306">
            <v>2694.68</v>
          </cell>
          <cell r="BE306">
            <v>2694.68</v>
          </cell>
          <cell r="BF306">
            <v>4042.0199999999995</v>
          </cell>
          <cell r="BG306">
            <v>2694.68</v>
          </cell>
          <cell r="BH306">
            <v>2694.6800000000003</v>
          </cell>
          <cell r="BI306">
            <v>2700.2</v>
          </cell>
          <cell r="BJ306">
            <v>2700.2</v>
          </cell>
          <cell r="BK306">
            <v>60</v>
          </cell>
          <cell r="BL306">
            <v>97774.059999999983</v>
          </cell>
          <cell r="BM306">
            <v>97267.599999999991</v>
          </cell>
          <cell r="BN306">
            <v>98192.189999999988</v>
          </cell>
          <cell r="BO306">
            <v>98037.959999999992</v>
          </cell>
          <cell r="BP306">
            <v>96078.34</v>
          </cell>
          <cell r="BQ306">
            <v>96037.86</v>
          </cell>
          <cell r="BR306">
            <v>95964.34</v>
          </cell>
          <cell r="BS306">
            <v>96981.489999999991</v>
          </cell>
          <cell r="BT306">
            <v>96823.590000000026</v>
          </cell>
          <cell r="BU306">
            <v>95623.520000000019</v>
          </cell>
          <cell r="BV306">
            <v>95961.010000000038</v>
          </cell>
          <cell r="BW306">
            <v>96298.500000000029</v>
          </cell>
          <cell r="BX306">
            <v>96791.660000000018</v>
          </cell>
          <cell r="BY306">
            <v>97088.260000000024</v>
          </cell>
          <cell r="BZ306">
            <v>98732.200000000041</v>
          </cell>
          <cell r="CA306">
            <v>97829.760000000009</v>
          </cell>
          <cell r="CB306">
            <v>98126.360000000015</v>
          </cell>
          <cell r="CC306">
            <v>98540.37</v>
          </cell>
          <cell r="CD306">
            <v>98954.379999999976</v>
          </cell>
          <cell r="CE306">
            <v>100598.31999999999</v>
          </cell>
          <cell r="CF306">
            <v>101012.32999999997</v>
          </cell>
          <cell r="CG306">
            <v>100109.88999999996</v>
          </cell>
          <cell r="CH306">
            <v>100523.85999999994</v>
          </cell>
          <cell r="CI306">
            <v>100937.82999999996</v>
          </cell>
          <cell r="CJ306">
            <v>101012.32999999997</v>
          </cell>
        </row>
        <row r="307">
          <cell r="A307">
            <v>432354813</v>
          </cell>
          <cell r="B307" t="str">
            <v>432-35-4813</v>
          </cell>
          <cell r="C307">
            <v>3884.54</v>
          </cell>
          <cell r="D307">
            <v>3940.4</v>
          </cell>
          <cell r="E307">
            <v>3940.4</v>
          </cell>
          <cell r="F307">
            <v>3940.4</v>
          </cell>
          <cell r="G307">
            <v>5910.6</v>
          </cell>
          <cell r="H307">
            <v>3940.4</v>
          </cell>
          <cell r="I307">
            <v>3940.4</v>
          </cell>
          <cell r="J307">
            <v>3940.4</v>
          </cell>
          <cell r="K307">
            <v>3940.4</v>
          </cell>
          <cell r="L307">
            <v>5917.5</v>
          </cell>
          <cell r="M307">
            <v>3945.92</v>
          </cell>
          <cell r="N307">
            <v>3945.92</v>
          </cell>
          <cell r="O307">
            <v>3945.92</v>
          </cell>
          <cell r="P307">
            <v>3945.92</v>
          </cell>
          <cell r="Q307">
            <v>3945.92</v>
          </cell>
          <cell r="R307">
            <v>5918.88</v>
          </cell>
          <cell r="S307">
            <v>3945.92</v>
          </cell>
          <cell r="T307">
            <v>3945.92</v>
          </cell>
          <cell r="U307">
            <v>3945.92</v>
          </cell>
          <cell r="V307">
            <v>3945.92</v>
          </cell>
          <cell r="W307">
            <v>3945.92</v>
          </cell>
          <cell r="X307">
            <v>5925.83</v>
          </cell>
          <cell r="Y307">
            <v>3951.48</v>
          </cell>
          <cell r="Z307">
            <v>3951.48</v>
          </cell>
          <cell r="AA307">
            <v>4028.1800000000003</v>
          </cell>
          <cell r="AB307">
            <v>4104.88</v>
          </cell>
          <cell r="AC307">
            <v>4104.88</v>
          </cell>
          <cell r="AD307">
            <v>6157.32</v>
          </cell>
          <cell r="AE307">
            <v>4104.88</v>
          </cell>
          <cell r="AF307">
            <v>4104.88</v>
          </cell>
          <cell r="AG307">
            <v>4104.88</v>
          </cell>
          <cell r="AH307">
            <v>4104.88</v>
          </cell>
          <cell r="AI307">
            <v>6158.7000000000007</v>
          </cell>
          <cell r="AJ307">
            <v>4110.3999999999996</v>
          </cell>
          <cell r="AK307">
            <v>4110.3999999999996</v>
          </cell>
          <cell r="AL307">
            <v>4110.3999999999996</v>
          </cell>
          <cell r="AM307">
            <v>4110.3999999999996</v>
          </cell>
          <cell r="AN307">
            <v>4236</v>
          </cell>
          <cell r="AO307">
            <v>6354</v>
          </cell>
          <cell r="AP307">
            <v>4236</v>
          </cell>
          <cell r="AQ307">
            <v>4236</v>
          </cell>
          <cell r="AR307">
            <v>4236</v>
          </cell>
          <cell r="AS307">
            <v>4236</v>
          </cell>
          <cell r="AT307">
            <v>6354</v>
          </cell>
          <cell r="AU307">
            <v>4237.3899999999994</v>
          </cell>
          <cell r="AV307">
            <v>4241.5600000000004</v>
          </cell>
          <cell r="AW307">
            <v>4241.5600000000004</v>
          </cell>
          <cell r="AX307">
            <v>4241.5600000000004</v>
          </cell>
          <cell r="AY307">
            <v>4303.2800000000007</v>
          </cell>
          <cell r="AZ307">
            <v>4365</v>
          </cell>
          <cell r="BA307">
            <v>6547.5</v>
          </cell>
          <cell r="BB307">
            <v>4365</v>
          </cell>
          <cell r="BC307">
            <v>4365</v>
          </cell>
          <cell r="BD307">
            <v>4365</v>
          </cell>
          <cell r="BE307">
            <v>4365</v>
          </cell>
          <cell r="BF307">
            <v>6547.5</v>
          </cell>
          <cell r="BG307">
            <v>4366.38</v>
          </cell>
          <cell r="BH307">
            <v>4370.5200000000004</v>
          </cell>
          <cell r="BI307">
            <v>4370.5200000000004</v>
          </cell>
          <cell r="BJ307">
            <v>4370.5200000000004</v>
          </cell>
          <cell r="BK307">
            <v>60</v>
          </cell>
          <cell r="BL307">
            <v>156032.85</v>
          </cell>
          <cell r="BM307">
            <v>156328.45000000001</v>
          </cell>
          <cell r="BN307">
            <v>158742.05000000002</v>
          </cell>
          <cell r="BO307">
            <v>159037.65</v>
          </cell>
          <cell r="BP307">
            <v>157363.04999999999</v>
          </cell>
          <cell r="BQ307">
            <v>157658.65</v>
          </cell>
          <cell r="BR307">
            <v>157954.25</v>
          </cell>
          <cell r="BS307">
            <v>160367.84999999998</v>
          </cell>
          <cell r="BT307">
            <v>160664.84000000003</v>
          </cell>
          <cell r="BU307">
            <v>158988.90000000002</v>
          </cell>
          <cell r="BV307">
            <v>159284.53999999998</v>
          </cell>
          <cell r="BW307">
            <v>159580.18</v>
          </cell>
          <cell r="BX307">
            <v>159937.54</v>
          </cell>
          <cell r="BY307">
            <v>160356.61999999997</v>
          </cell>
          <cell r="BZ307">
            <v>162958.19999999998</v>
          </cell>
          <cell r="CA307">
            <v>161404.31999999995</v>
          </cell>
          <cell r="CB307">
            <v>161823.39999999997</v>
          </cell>
          <cell r="CC307">
            <v>162242.47999999995</v>
          </cell>
          <cell r="CD307">
            <v>162661.55999999997</v>
          </cell>
          <cell r="CE307">
            <v>165263.13999999996</v>
          </cell>
          <cell r="CF307">
            <v>165683.59999999998</v>
          </cell>
          <cell r="CG307">
            <v>164128.29</v>
          </cell>
          <cell r="CH307">
            <v>164547.32999999999</v>
          </cell>
          <cell r="CI307">
            <v>164966.36999999997</v>
          </cell>
          <cell r="CJ307">
            <v>165683.59999999998</v>
          </cell>
        </row>
        <row r="308">
          <cell r="A308">
            <v>432372083</v>
          </cell>
          <cell r="B308" t="str">
            <v>432-37-2083</v>
          </cell>
          <cell r="C308">
            <v>2474.14</v>
          </cell>
          <cell r="D308">
            <v>2261.6999999999998</v>
          </cell>
          <cell r="E308">
            <v>1512.72</v>
          </cell>
          <cell r="F308">
            <v>2516.3200000000002</v>
          </cell>
          <cell r="G308">
            <v>3774.4800000000005</v>
          </cell>
          <cell r="H308">
            <v>2516.3200000000002</v>
          </cell>
          <cell r="I308">
            <v>2516.3200000000002</v>
          </cell>
          <cell r="J308">
            <v>2516.3200000000002</v>
          </cell>
          <cell r="K308">
            <v>2516.3200000000002</v>
          </cell>
          <cell r="L308">
            <v>3774.4800000000005</v>
          </cell>
          <cell r="M308">
            <v>2516.3200000000002</v>
          </cell>
          <cell r="N308">
            <v>2516.3200000000002</v>
          </cell>
          <cell r="O308">
            <v>2516.3200000000002</v>
          </cell>
          <cell r="P308">
            <v>2516.3200000000002</v>
          </cell>
          <cell r="Q308">
            <v>2520</v>
          </cell>
          <cell r="R308">
            <v>3780</v>
          </cell>
          <cell r="S308">
            <v>2520</v>
          </cell>
          <cell r="T308">
            <v>2520</v>
          </cell>
          <cell r="U308">
            <v>2520</v>
          </cell>
          <cell r="V308">
            <v>2520</v>
          </cell>
          <cell r="W308">
            <v>2520</v>
          </cell>
          <cell r="X308">
            <v>3780</v>
          </cell>
          <cell r="Y308">
            <v>2520</v>
          </cell>
          <cell r="Z308">
            <v>2520</v>
          </cell>
          <cell r="AA308">
            <v>2562.66</v>
          </cell>
          <cell r="AB308">
            <v>2605.3200000000002</v>
          </cell>
          <cell r="AC308">
            <v>2609</v>
          </cell>
          <cell r="AD308">
            <v>3913.5</v>
          </cell>
          <cell r="AE308">
            <v>2609</v>
          </cell>
          <cell r="AF308">
            <v>2609</v>
          </cell>
          <cell r="AG308">
            <v>2219.87</v>
          </cell>
          <cell r="AH308">
            <v>2609</v>
          </cell>
          <cell r="AI308">
            <v>3913.5</v>
          </cell>
          <cell r="AJ308">
            <v>2219.87</v>
          </cell>
          <cell r="AK308">
            <v>2609</v>
          </cell>
          <cell r="AL308">
            <v>2609</v>
          </cell>
          <cell r="AM308">
            <v>2609</v>
          </cell>
          <cell r="AN308">
            <v>2668.64</v>
          </cell>
          <cell r="AO308">
            <v>4008.54</v>
          </cell>
          <cell r="AP308">
            <v>2672.36</v>
          </cell>
          <cell r="AQ308">
            <v>2672.36</v>
          </cell>
          <cell r="AR308">
            <v>2672.36</v>
          </cell>
          <cell r="AS308">
            <v>2672.36</v>
          </cell>
          <cell r="AT308">
            <v>4008.54</v>
          </cell>
          <cell r="AU308">
            <v>2672.36</v>
          </cell>
          <cell r="AV308">
            <v>2672.36</v>
          </cell>
          <cell r="AW308">
            <v>2672.36</v>
          </cell>
          <cell r="AX308">
            <v>2672.36</v>
          </cell>
          <cell r="AY308">
            <v>2712.1800000000003</v>
          </cell>
          <cell r="AZ308">
            <v>2752</v>
          </cell>
          <cell r="BA308">
            <v>4150.1400000000003</v>
          </cell>
          <cell r="BB308">
            <v>2766.76</v>
          </cell>
          <cell r="BC308">
            <v>2766.76</v>
          </cell>
          <cell r="BD308">
            <v>2766.76</v>
          </cell>
          <cell r="BE308">
            <v>2766.76</v>
          </cell>
          <cell r="BF308">
            <v>4150.1400000000003</v>
          </cell>
          <cell r="BG308">
            <v>2766.76</v>
          </cell>
          <cell r="BH308">
            <v>2766.76</v>
          </cell>
          <cell r="BI308">
            <v>2766.76</v>
          </cell>
          <cell r="BJ308">
            <v>2766.76</v>
          </cell>
          <cell r="BK308">
            <v>60</v>
          </cell>
          <cell r="BL308">
            <v>97387.98</v>
          </cell>
          <cell r="BM308">
            <v>97794.92</v>
          </cell>
          <cell r="BN308">
            <v>100290.73999999999</v>
          </cell>
          <cell r="BO308">
            <v>100446.77999999998</v>
          </cell>
          <cell r="BP308">
            <v>99344.659999999974</v>
          </cell>
          <cell r="BQ308">
            <v>99500.7</v>
          </cell>
          <cell r="BR308">
            <v>99656.739999999991</v>
          </cell>
          <cell r="BS308">
            <v>101148.95999999999</v>
          </cell>
          <cell r="BT308">
            <v>101304.99999999999</v>
          </cell>
          <cell r="BU308">
            <v>100202.87999999999</v>
          </cell>
          <cell r="BV308">
            <v>100358.91999999998</v>
          </cell>
          <cell r="BW308">
            <v>100514.96</v>
          </cell>
          <cell r="BX308">
            <v>100710.82</v>
          </cell>
          <cell r="BY308">
            <v>100946.5</v>
          </cell>
          <cell r="BZ308">
            <v>102576.64</v>
          </cell>
          <cell r="CA308">
            <v>101563.4</v>
          </cell>
          <cell r="CB308">
            <v>101810.15999999999</v>
          </cell>
          <cell r="CC308">
            <v>102056.91999999998</v>
          </cell>
          <cell r="CD308">
            <v>102303.67999999998</v>
          </cell>
          <cell r="CE308">
            <v>103933.81999999998</v>
          </cell>
          <cell r="CF308">
            <v>104180.57999999997</v>
          </cell>
          <cell r="CG308">
            <v>103167.33999999997</v>
          </cell>
          <cell r="CH308">
            <v>103414.09999999996</v>
          </cell>
          <cell r="CI308">
            <v>103660.85999999996</v>
          </cell>
          <cell r="CJ308">
            <v>104180.57999999997</v>
          </cell>
        </row>
        <row r="309">
          <cell r="A309">
            <v>432374134</v>
          </cell>
          <cell r="B309" t="str">
            <v>432-37-4134</v>
          </cell>
          <cell r="C309">
            <v>3783.8</v>
          </cell>
          <cell r="D309">
            <v>3838.72</v>
          </cell>
          <cell r="E309">
            <v>3838.72</v>
          </cell>
          <cell r="F309">
            <v>3838.72</v>
          </cell>
          <cell r="G309">
            <v>5758.08</v>
          </cell>
          <cell r="H309">
            <v>3838.72</v>
          </cell>
          <cell r="I309">
            <v>3838.72</v>
          </cell>
          <cell r="J309">
            <v>3838.72</v>
          </cell>
          <cell r="K309">
            <v>3838.72</v>
          </cell>
          <cell r="L309">
            <v>5766.36</v>
          </cell>
          <cell r="M309">
            <v>3844.24</v>
          </cell>
          <cell r="N309">
            <v>3844.24</v>
          </cell>
          <cell r="O309">
            <v>3844.24</v>
          </cell>
          <cell r="P309">
            <v>3844.24</v>
          </cell>
          <cell r="Q309">
            <v>3844.24</v>
          </cell>
          <cell r="R309">
            <v>5766.36</v>
          </cell>
          <cell r="S309">
            <v>3844.24</v>
          </cell>
          <cell r="T309">
            <v>3844.24</v>
          </cell>
          <cell r="U309">
            <v>3844.24</v>
          </cell>
          <cell r="V309">
            <v>3844.24</v>
          </cell>
          <cell r="W309">
            <v>3844.24</v>
          </cell>
          <cell r="X309">
            <v>5774.64</v>
          </cell>
          <cell r="Y309">
            <v>3849.76</v>
          </cell>
          <cell r="Z309">
            <v>3849.76</v>
          </cell>
          <cell r="AA309">
            <v>3915.76</v>
          </cell>
          <cell r="AB309">
            <v>3981.76</v>
          </cell>
          <cell r="AC309">
            <v>3981.76</v>
          </cell>
          <cell r="AD309">
            <v>5972.64</v>
          </cell>
          <cell r="AE309">
            <v>3981.76</v>
          </cell>
          <cell r="AF309">
            <v>3981.76</v>
          </cell>
          <cell r="AG309">
            <v>3981.76</v>
          </cell>
          <cell r="AH309">
            <v>3981.76</v>
          </cell>
          <cell r="AI309">
            <v>5975.42</v>
          </cell>
          <cell r="AJ309">
            <v>3987.32</v>
          </cell>
          <cell r="AK309">
            <v>3987.32</v>
          </cell>
          <cell r="AL309">
            <v>3987.32</v>
          </cell>
          <cell r="AM309">
            <v>3987.32</v>
          </cell>
          <cell r="AN309">
            <v>4065.4</v>
          </cell>
          <cell r="AO309">
            <v>6098.1</v>
          </cell>
          <cell r="AP309">
            <v>4065.4</v>
          </cell>
          <cell r="AQ309">
            <v>4065.4</v>
          </cell>
          <cell r="AR309">
            <v>4065.4</v>
          </cell>
          <cell r="AS309">
            <v>4065.4</v>
          </cell>
          <cell r="AT309">
            <v>6098.1</v>
          </cell>
          <cell r="AU309">
            <v>4068.16</v>
          </cell>
          <cell r="AV309">
            <v>4070.92</v>
          </cell>
          <cell r="AW309">
            <v>4070.92</v>
          </cell>
          <cell r="AX309">
            <v>4070.92</v>
          </cell>
          <cell r="AY309">
            <v>4120.68</v>
          </cell>
          <cell r="AZ309">
            <v>4170.4399999999996</v>
          </cell>
          <cell r="BA309">
            <v>6255.66</v>
          </cell>
          <cell r="BB309">
            <v>4170.4399999999996</v>
          </cell>
          <cell r="BC309">
            <v>4170.4399999999996</v>
          </cell>
          <cell r="BD309">
            <v>4170.4399999999996</v>
          </cell>
          <cell r="BE309">
            <v>4170.4399999999996</v>
          </cell>
          <cell r="BF309">
            <v>6255.66</v>
          </cell>
          <cell r="BG309">
            <v>4173.2199999999993</v>
          </cell>
          <cell r="BH309">
            <v>4176</v>
          </cell>
          <cell r="BI309">
            <v>4176</v>
          </cell>
          <cell r="BJ309">
            <v>4176</v>
          </cell>
          <cell r="BK309">
            <v>60</v>
          </cell>
          <cell r="BL309">
            <v>151782.06</v>
          </cell>
          <cell r="BM309">
            <v>152008.74</v>
          </cell>
          <cell r="BN309">
            <v>154268.11999999997</v>
          </cell>
          <cell r="BO309">
            <v>154494.79999999996</v>
          </cell>
          <cell r="BP309">
            <v>152802.11999999994</v>
          </cell>
          <cell r="BQ309">
            <v>153028.79999999996</v>
          </cell>
          <cell r="BR309">
            <v>153255.47999999992</v>
          </cell>
          <cell r="BS309">
            <v>155514.85999999996</v>
          </cell>
          <cell r="BT309">
            <v>155744.29999999999</v>
          </cell>
          <cell r="BU309">
            <v>154048.85999999999</v>
          </cell>
          <cell r="BV309">
            <v>154275.54</v>
          </cell>
          <cell r="BW309">
            <v>154502.22000000003</v>
          </cell>
          <cell r="BX309">
            <v>154778.66000000003</v>
          </cell>
          <cell r="BY309">
            <v>155104.86000000004</v>
          </cell>
          <cell r="BZ309">
            <v>157516.28000000006</v>
          </cell>
          <cell r="CA309">
            <v>155920.36000000004</v>
          </cell>
          <cell r="CB309">
            <v>156246.56000000003</v>
          </cell>
          <cell r="CC309">
            <v>156572.76000000004</v>
          </cell>
          <cell r="CD309">
            <v>156898.96000000002</v>
          </cell>
          <cell r="CE309">
            <v>159310.38000000003</v>
          </cell>
          <cell r="CF309">
            <v>159639.36000000002</v>
          </cell>
          <cell r="CG309">
            <v>158040.72</v>
          </cell>
          <cell r="CH309">
            <v>158366.96000000002</v>
          </cell>
          <cell r="CI309">
            <v>158693.20000000001</v>
          </cell>
          <cell r="CJ309">
            <v>159639.36000000002</v>
          </cell>
        </row>
        <row r="310">
          <cell r="A310">
            <v>432378876</v>
          </cell>
          <cell r="B310" t="str">
            <v>432-37-8876</v>
          </cell>
          <cell r="C310">
            <v>3408.3199999999997</v>
          </cell>
          <cell r="D310">
            <v>3457.92</v>
          </cell>
          <cell r="E310">
            <v>3457.92</v>
          </cell>
          <cell r="F310">
            <v>3459.31</v>
          </cell>
          <cell r="G310">
            <v>5195.22</v>
          </cell>
          <cell r="H310">
            <v>3463.48</v>
          </cell>
          <cell r="I310">
            <v>3463.48</v>
          </cell>
          <cell r="J310">
            <v>3463.48</v>
          </cell>
          <cell r="K310">
            <v>3463.48</v>
          </cell>
          <cell r="L310">
            <v>5195.22</v>
          </cell>
          <cell r="M310">
            <v>3463.48</v>
          </cell>
          <cell r="N310">
            <v>3463.48</v>
          </cell>
          <cell r="O310">
            <v>3463.48</v>
          </cell>
          <cell r="P310">
            <v>3463.48</v>
          </cell>
          <cell r="Q310">
            <v>3463.48</v>
          </cell>
          <cell r="R310">
            <v>5199.3599999999997</v>
          </cell>
          <cell r="S310">
            <v>3469</v>
          </cell>
          <cell r="T310">
            <v>3469</v>
          </cell>
          <cell r="U310">
            <v>3469</v>
          </cell>
          <cell r="V310">
            <v>3469</v>
          </cell>
          <cell r="W310">
            <v>3469</v>
          </cell>
          <cell r="X310">
            <v>5203.5</v>
          </cell>
          <cell r="Y310">
            <v>3469</v>
          </cell>
          <cell r="Z310">
            <v>3469</v>
          </cell>
          <cell r="AA310">
            <v>3524.34</v>
          </cell>
          <cell r="AB310">
            <v>3579.68</v>
          </cell>
          <cell r="AC310">
            <v>3579.68</v>
          </cell>
          <cell r="AD310">
            <v>5373.69</v>
          </cell>
          <cell r="AE310">
            <v>3585.24</v>
          </cell>
          <cell r="AF310">
            <v>3585.24</v>
          </cell>
          <cell r="AG310">
            <v>3585.24</v>
          </cell>
          <cell r="AH310">
            <v>3585.24</v>
          </cell>
          <cell r="AI310">
            <v>5377.86</v>
          </cell>
          <cell r="AJ310">
            <v>3585.24</v>
          </cell>
          <cell r="AK310">
            <v>3585.24</v>
          </cell>
          <cell r="AL310">
            <v>3585.24</v>
          </cell>
          <cell r="AM310">
            <v>3585.24</v>
          </cell>
          <cell r="AN310">
            <v>3655.56</v>
          </cell>
          <cell r="AO310">
            <v>5483.34</v>
          </cell>
          <cell r="AP310">
            <v>3659.7</v>
          </cell>
          <cell r="AQ310">
            <v>3661.08</v>
          </cell>
          <cell r="AR310">
            <v>3661.08</v>
          </cell>
          <cell r="AS310">
            <v>3661.08</v>
          </cell>
          <cell r="AT310">
            <v>5491.62</v>
          </cell>
          <cell r="AU310">
            <v>3661.08</v>
          </cell>
          <cell r="AV310">
            <v>3661.08</v>
          </cell>
          <cell r="AW310">
            <v>3661.08</v>
          </cell>
          <cell r="AX310">
            <v>3661.08</v>
          </cell>
          <cell r="AY310">
            <v>3705.92</v>
          </cell>
          <cell r="AZ310">
            <v>3750.76</v>
          </cell>
          <cell r="BA310">
            <v>5626.14</v>
          </cell>
          <cell r="BB310">
            <v>3754.9</v>
          </cell>
          <cell r="BC310">
            <v>3756.28</v>
          </cell>
          <cell r="BD310">
            <v>3756.28</v>
          </cell>
          <cell r="BE310">
            <v>3756.28</v>
          </cell>
          <cell r="BF310">
            <v>5634.42</v>
          </cell>
          <cell r="BG310">
            <v>3756.28</v>
          </cell>
          <cell r="BH310">
            <v>3756.2799999999997</v>
          </cell>
          <cell r="BI310">
            <v>3756.28</v>
          </cell>
          <cell r="BJ310">
            <v>3756.28</v>
          </cell>
          <cell r="BK310">
            <v>60</v>
          </cell>
          <cell r="BL310">
            <v>136739.94000000003</v>
          </cell>
          <cell r="BM310">
            <v>136937.58000000002</v>
          </cell>
          <cell r="BN310">
            <v>138963.00000000006</v>
          </cell>
          <cell r="BO310">
            <v>139163.39000000004</v>
          </cell>
          <cell r="BP310">
            <v>137629.25</v>
          </cell>
          <cell r="BQ310">
            <v>137826.85</v>
          </cell>
          <cell r="BR310">
            <v>138024.45000000001</v>
          </cell>
          <cell r="BS310">
            <v>140052.59000000003</v>
          </cell>
          <cell r="BT310">
            <v>140250.19</v>
          </cell>
          <cell r="BU310">
            <v>138716.05000000002</v>
          </cell>
          <cell r="BV310">
            <v>138913.65</v>
          </cell>
          <cell r="BW310">
            <v>139111.25</v>
          </cell>
          <cell r="BX310">
            <v>139353.69000000003</v>
          </cell>
          <cell r="BY310">
            <v>139640.97000000003</v>
          </cell>
          <cell r="BZ310">
            <v>141803.63000000003</v>
          </cell>
          <cell r="CA310">
            <v>140359.17000000001</v>
          </cell>
          <cell r="CB310">
            <v>140646.44999999998</v>
          </cell>
          <cell r="CC310">
            <v>140933.72999999998</v>
          </cell>
          <cell r="CD310">
            <v>141221.00999999998</v>
          </cell>
          <cell r="CE310">
            <v>143386.43</v>
          </cell>
          <cell r="CF310">
            <v>143673.71</v>
          </cell>
          <cell r="CG310">
            <v>142226.48999999996</v>
          </cell>
          <cell r="CH310">
            <v>142513.76999999996</v>
          </cell>
          <cell r="CI310">
            <v>142801.04999999996</v>
          </cell>
          <cell r="CJ310">
            <v>143673.71</v>
          </cell>
        </row>
        <row r="311">
          <cell r="A311">
            <v>432390428</v>
          </cell>
          <cell r="B311" t="str">
            <v>432-39-0428</v>
          </cell>
          <cell r="C311">
            <v>3235.6000000000004</v>
          </cell>
          <cell r="D311">
            <v>3469.8</v>
          </cell>
          <cell r="E311">
            <v>3417.7799999999997</v>
          </cell>
          <cell r="F311">
            <v>2889.1499999999996</v>
          </cell>
          <cell r="G311">
            <v>5411.94</v>
          </cell>
          <cell r="H311">
            <v>3395.5600000000004</v>
          </cell>
          <cell r="I311">
            <v>3868.05</v>
          </cell>
          <cell r="J311">
            <v>3090.86</v>
          </cell>
          <cell r="K311">
            <v>2731.31</v>
          </cell>
          <cell r="L311">
            <v>4574.87</v>
          </cell>
          <cell r="M311">
            <v>3253.52</v>
          </cell>
          <cell r="N311">
            <v>3227.42</v>
          </cell>
          <cell r="O311">
            <v>2763.8199999999997</v>
          </cell>
          <cell r="P311">
            <v>2920.23</v>
          </cell>
          <cell r="Q311">
            <v>3034.92</v>
          </cell>
          <cell r="R311">
            <v>4903.16</v>
          </cell>
          <cell r="S311">
            <v>3275.06</v>
          </cell>
          <cell r="T311">
            <v>2953.9700000000003</v>
          </cell>
          <cell r="U311">
            <v>3008.44</v>
          </cell>
          <cell r="V311">
            <v>2835.31</v>
          </cell>
          <cell r="W311">
            <v>2604.83</v>
          </cell>
          <cell r="X311">
            <v>4318.66</v>
          </cell>
          <cell r="Y311">
            <v>2604.83</v>
          </cell>
          <cell r="Z311">
            <v>3129.54</v>
          </cell>
          <cell r="AA311">
            <v>3195.99</v>
          </cell>
          <cell r="AB311">
            <v>3098.37</v>
          </cell>
          <cell r="AC311">
            <v>3168.33</v>
          </cell>
          <cell r="AD311">
            <v>4716.7999999999993</v>
          </cell>
          <cell r="AE311">
            <v>3031.01</v>
          </cell>
          <cell r="AF311">
            <v>2838.42</v>
          </cell>
          <cell r="AG311">
            <v>3101.8900000000003</v>
          </cell>
          <cell r="AH311">
            <v>2599.7600000000002</v>
          </cell>
          <cell r="AI311">
            <v>3899.6400000000003</v>
          </cell>
          <cell r="AJ311">
            <v>2599.7600000000002</v>
          </cell>
          <cell r="AK311">
            <v>2891.38</v>
          </cell>
          <cell r="AL311">
            <v>3112.7200000000003</v>
          </cell>
          <cell r="AM311">
            <v>3134.2</v>
          </cell>
          <cell r="AN311">
            <v>3419.26</v>
          </cell>
          <cell r="AO311">
            <v>4972.8899999999994</v>
          </cell>
          <cell r="AP311">
            <v>3308.2700000000004</v>
          </cell>
          <cell r="AQ311">
            <v>3147.3599999999997</v>
          </cell>
          <cell r="AR311">
            <v>3259.6800000000003</v>
          </cell>
          <cell r="AS311">
            <v>3583.74</v>
          </cell>
          <cell r="AT311">
            <v>4578.95</v>
          </cell>
          <cell r="AU311">
            <v>3001.3199999999997</v>
          </cell>
          <cell r="AV311">
            <v>3124.79</v>
          </cell>
          <cell r="AW311">
            <v>2762.87</v>
          </cell>
          <cell r="AX311">
            <v>3440.8</v>
          </cell>
          <cell r="AY311">
            <v>3382.33</v>
          </cell>
          <cell r="AZ311">
            <v>3276.3599999999997</v>
          </cell>
          <cell r="BA311">
            <v>4974.59</v>
          </cell>
          <cell r="BB311">
            <v>3352.65</v>
          </cell>
          <cell r="BC311">
            <v>3117.66</v>
          </cell>
          <cell r="BD311">
            <v>3216.89</v>
          </cell>
          <cell r="BE311">
            <v>3233.1800000000003</v>
          </cell>
          <cell r="BF311">
            <v>4375.24</v>
          </cell>
          <cell r="BG311">
            <v>2836.63</v>
          </cell>
          <cell r="BH311">
            <v>2751.6800000000003</v>
          </cell>
          <cell r="BI311">
            <v>3002.29</v>
          </cell>
          <cell r="BJ311">
            <v>3308.1000000000004</v>
          </cell>
          <cell r="BK311">
            <v>60</v>
          </cell>
          <cell r="BL311">
            <v>119071.29999999999</v>
          </cell>
          <cell r="BM311">
            <v>119020.75999999998</v>
          </cell>
          <cell r="BN311">
            <v>120575.86999999998</v>
          </cell>
          <cell r="BO311">
            <v>120994.98999999999</v>
          </cell>
          <cell r="BP311">
            <v>118730.40999999999</v>
          </cell>
          <cell r="BQ311">
            <v>118594.53</v>
          </cell>
          <cell r="BR311">
            <v>118310.21999999999</v>
          </cell>
          <cell r="BS311">
            <v>119798.31</v>
          </cell>
          <cell r="BT311">
            <v>120068.32</v>
          </cell>
          <cell r="BU311">
            <v>118618.24000000001</v>
          </cell>
          <cell r="BV311">
            <v>118127.59000000001</v>
          </cell>
          <cell r="BW311">
            <v>118340.97</v>
          </cell>
          <cell r="BX311">
            <v>118959.48</v>
          </cell>
          <cell r="BY311">
            <v>119315.61000000002</v>
          </cell>
          <cell r="BZ311">
            <v>121255.28</v>
          </cell>
          <cell r="CA311">
            <v>119704.76999999999</v>
          </cell>
          <cell r="CB311">
            <v>119547.37</v>
          </cell>
          <cell r="CC311">
            <v>119810.29</v>
          </cell>
          <cell r="CD311">
            <v>120035.03</v>
          </cell>
          <cell r="CE311">
            <v>121574.96</v>
          </cell>
          <cell r="CF311">
            <v>121806.76000000002</v>
          </cell>
          <cell r="CG311">
            <v>120239.78</v>
          </cell>
          <cell r="CH311">
            <v>120637.24</v>
          </cell>
          <cell r="CI311">
            <v>120815.8</v>
          </cell>
          <cell r="CJ311">
            <v>121806.76000000002</v>
          </cell>
        </row>
        <row r="312">
          <cell r="A312">
            <v>432397703</v>
          </cell>
          <cell r="B312" t="str">
            <v>432-39-7703</v>
          </cell>
          <cell r="C312">
            <v>2682.87</v>
          </cell>
          <cell r="D312">
            <v>2787.7</v>
          </cell>
          <cell r="E312">
            <v>2595.6499999999996</v>
          </cell>
          <cell r="F312">
            <v>2734.24</v>
          </cell>
          <cell r="G312">
            <v>4229.5199999999995</v>
          </cell>
          <cell r="H312">
            <v>2872.98</v>
          </cell>
          <cell r="I312">
            <v>2844.97</v>
          </cell>
          <cell r="J312">
            <v>2906.26</v>
          </cell>
          <cell r="K312">
            <v>2651.6499999999996</v>
          </cell>
          <cell r="L312">
            <v>4152.2299999999996</v>
          </cell>
          <cell r="M312">
            <v>2859.71</v>
          </cell>
          <cell r="N312">
            <v>2773.16</v>
          </cell>
          <cell r="O312">
            <v>2655.33</v>
          </cell>
          <cell r="P312">
            <v>2575.3200000000002</v>
          </cell>
          <cell r="Q312">
            <v>2575.3200000000002</v>
          </cell>
          <cell r="R312">
            <v>3862.9800000000005</v>
          </cell>
          <cell r="S312">
            <v>2575.3200000000002</v>
          </cell>
          <cell r="T312">
            <v>2559.3200000000002</v>
          </cell>
          <cell r="U312">
            <v>2575.3200000000002</v>
          </cell>
          <cell r="V312">
            <v>2575.3200000000002</v>
          </cell>
          <cell r="W312">
            <v>2575.3200000000002</v>
          </cell>
          <cell r="X312">
            <v>3862.9800000000005</v>
          </cell>
          <cell r="Y312">
            <v>2463.3000000000002</v>
          </cell>
          <cell r="Z312">
            <v>2526.1</v>
          </cell>
          <cell r="AA312">
            <v>2478.5299999999997</v>
          </cell>
          <cell r="AB312">
            <v>2616.44</v>
          </cell>
          <cell r="AC312">
            <v>2599.89</v>
          </cell>
          <cell r="AD312">
            <v>3999.12</v>
          </cell>
          <cell r="AE312">
            <v>2666.08</v>
          </cell>
          <cell r="AF312">
            <v>2666.08</v>
          </cell>
          <cell r="AG312">
            <v>2666.08</v>
          </cell>
          <cell r="AH312">
            <v>2666.08</v>
          </cell>
          <cell r="AI312">
            <v>3999.12</v>
          </cell>
          <cell r="AJ312">
            <v>2666.08</v>
          </cell>
          <cell r="AK312">
            <v>2666.08</v>
          </cell>
          <cell r="AL312">
            <v>2677.15</v>
          </cell>
          <cell r="AM312">
            <v>2680.84</v>
          </cell>
          <cell r="AN312">
            <v>2760.28</v>
          </cell>
          <cell r="AO312">
            <v>4140.42</v>
          </cell>
          <cell r="AP312">
            <v>2760.28</v>
          </cell>
          <cell r="AQ312">
            <v>2760.28</v>
          </cell>
          <cell r="AR312">
            <v>2760.28</v>
          </cell>
          <cell r="AS312">
            <v>2760.28</v>
          </cell>
          <cell r="AT312">
            <v>4140.42</v>
          </cell>
          <cell r="AU312">
            <v>2760.28</v>
          </cell>
          <cell r="AV312">
            <v>2760.28</v>
          </cell>
          <cell r="AW312">
            <v>2760.28</v>
          </cell>
          <cell r="AX312">
            <v>2764.42</v>
          </cell>
          <cell r="AY312">
            <v>2794.42</v>
          </cell>
          <cell r="AZ312">
            <v>2823.04</v>
          </cell>
          <cell r="BA312">
            <v>4234.5599999999995</v>
          </cell>
          <cell r="BB312">
            <v>2823.04</v>
          </cell>
          <cell r="BC312">
            <v>2823.04</v>
          </cell>
          <cell r="BD312">
            <v>2823.04</v>
          </cell>
          <cell r="BE312">
            <v>2823.04</v>
          </cell>
          <cell r="BF312">
            <v>4234.5599999999995</v>
          </cell>
          <cell r="BG312">
            <v>2823.04</v>
          </cell>
          <cell r="BH312">
            <v>2823.04</v>
          </cell>
          <cell r="BI312">
            <v>2823.04</v>
          </cell>
          <cell r="BJ312">
            <v>2827.21</v>
          </cell>
          <cell r="BK312">
            <v>60</v>
          </cell>
          <cell r="BL312">
            <v>103837.57</v>
          </cell>
          <cell r="BM312">
            <v>103810.15</v>
          </cell>
          <cell r="BN312">
            <v>105354.91999999998</v>
          </cell>
          <cell r="BO312">
            <v>105380.95999999999</v>
          </cell>
          <cell r="BP312">
            <v>103911.72</v>
          </cell>
          <cell r="BQ312">
            <v>103799.01999999999</v>
          </cell>
          <cell r="BR312">
            <v>103714.32999999999</v>
          </cell>
          <cell r="BS312">
            <v>104948.48999999999</v>
          </cell>
          <cell r="BT312">
            <v>105057.12</v>
          </cell>
          <cell r="BU312">
            <v>103665.17</v>
          </cell>
          <cell r="BV312">
            <v>103565.73999999999</v>
          </cell>
          <cell r="BW312">
            <v>103557</v>
          </cell>
          <cell r="BX312">
            <v>103696.09</v>
          </cell>
          <cell r="BY312">
            <v>103943.81</v>
          </cell>
          <cell r="BZ312">
            <v>105603.04999999999</v>
          </cell>
          <cell r="CA312">
            <v>104563.10999999999</v>
          </cell>
          <cell r="CB312">
            <v>104810.82999999997</v>
          </cell>
          <cell r="CC312">
            <v>105074.54999999996</v>
          </cell>
          <cell r="CD312">
            <v>105322.26999999996</v>
          </cell>
          <cell r="CE312">
            <v>106981.50999999997</v>
          </cell>
          <cell r="CF312">
            <v>107229.22999999995</v>
          </cell>
          <cell r="CG312">
            <v>106189.28999999994</v>
          </cell>
          <cell r="CH312">
            <v>106549.02999999993</v>
          </cell>
          <cell r="CI312">
            <v>106850.13999999994</v>
          </cell>
          <cell r="CJ312">
            <v>107229.22999999995</v>
          </cell>
        </row>
        <row r="313">
          <cell r="A313">
            <v>432397786</v>
          </cell>
          <cell r="B313" t="str">
            <v>432-39-7786</v>
          </cell>
          <cell r="C313">
            <v>2097.1799999999998</v>
          </cell>
          <cell r="D313">
            <v>2135.64</v>
          </cell>
          <cell r="E313">
            <v>2135.64</v>
          </cell>
          <cell r="F313">
            <v>2135.64</v>
          </cell>
          <cell r="G313">
            <v>3203.46</v>
          </cell>
          <cell r="H313">
            <v>2135.64</v>
          </cell>
          <cell r="I313">
            <v>2135.64</v>
          </cell>
          <cell r="J313">
            <v>2135.64</v>
          </cell>
          <cell r="K313">
            <v>2135.64</v>
          </cell>
          <cell r="L313">
            <v>3204.84</v>
          </cell>
          <cell r="M313">
            <v>2138.4</v>
          </cell>
          <cell r="N313">
            <v>2138.4</v>
          </cell>
          <cell r="O313">
            <v>2138.4</v>
          </cell>
          <cell r="P313">
            <v>2138.4</v>
          </cell>
          <cell r="Q313">
            <v>2138.4</v>
          </cell>
          <cell r="R313">
            <v>3207.6000000000004</v>
          </cell>
          <cell r="S313">
            <v>2138.4</v>
          </cell>
          <cell r="T313">
            <v>2138.4</v>
          </cell>
          <cell r="U313">
            <v>2138.4</v>
          </cell>
          <cell r="V313">
            <v>2138.4</v>
          </cell>
          <cell r="W313">
            <v>2138.4</v>
          </cell>
          <cell r="X313">
            <v>3217.3</v>
          </cell>
          <cell r="Y313">
            <v>2157.8000000000002</v>
          </cell>
          <cell r="Z313">
            <v>2157.8000000000002</v>
          </cell>
          <cell r="AA313">
            <v>2200.2800000000002</v>
          </cell>
          <cell r="AB313">
            <v>2242.7600000000002</v>
          </cell>
          <cell r="AC313">
            <v>2391.84</v>
          </cell>
          <cell r="AD313">
            <v>3811.38</v>
          </cell>
          <cell r="AE313">
            <v>2540.92</v>
          </cell>
          <cell r="AF313">
            <v>2540.92</v>
          </cell>
          <cell r="AG313">
            <v>2540.92</v>
          </cell>
          <cell r="AH313">
            <v>2540.92</v>
          </cell>
          <cell r="AI313">
            <v>3811.38</v>
          </cell>
          <cell r="AJ313">
            <v>2543.6800000000003</v>
          </cell>
          <cell r="AK313">
            <v>2546.44</v>
          </cell>
          <cell r="AL313">
            <v>2546.44</v>
          </cell>
          <cell r="AM313">
            <v>2546.44</v>
          </cell>
          <cell r="AN313">
            <v>2627.92</v>
          </cell>
          <cell r="AO313">
            <v>3941.88</v>
          </cell>
          <cell r="AP313">
            <v>2627.92</v>
          </cell>
          <cell r="AQ313">
            <v>2627.92</v>
          </cell>
          <cell r="AR313">
            <v>2627.92</v>
          </cell>
          <cell r="AS313">
            <v>2627.92</v>
          </cell>
          <cell r="AT313">
            <v>3941.88</v>
          </cell>
          <cell r="AU313">
            <v>2627.92</v>
          </cell>
          <cell r="AV313">
            <v>2630.7</v>
          </cell>
          <cell r="AW313">
            <v>2633.48</v>
          </cell>
          <cell r="AX313">
            <v>2633.48</v>
          </cell>
          <cell r="AY313">
            <v>2672.3199999999997</v>
          </cell>
          <cell r="AZ313">
            <v>2711.16</v>
          </cell>
          <cell r="BA313">
            <v>4066.74</v>
          </cell>
          <cell r="BB313">
            <v>2711.16</v>
          </cell>
          <cell r="BC313">
            <v>2711.16</v>
          </cell>
          <cell r="BD313">
            <v>2711.16</v>
          </cell>
          <cell r="BE313">
            <v>2711.16</v>
          </cell>
          <cell r="BF313">
            <v>4066.74</v>
          </cell>
          <cell r="BG313">
            <v>2711.16</v>
          </cell>
          <cell r="BH313">
            <v>2713.92</v>
          </cell>
          <cell r="BI313">
            <v>2716.68</v>
          </cell>
          <cell r="BJ313">
            <v>2716.68</v>
          </cell>
          <cell r="BK313">
            <v>60</v>
          </cell>
          <cell r="BL313">
            <v>88286.600000000035</v>
          </cell>
          <cell r="BM313">
            <v>88778.880000000019</v>
          </cell>
          <cell r="BN313">
            <v>90585.120000000039</v>
          </cell>
          <cell r="BO313">
            <v>91077.400000000023</v>
          </cell>
          <cell r="BP313">
            <v>90501.86</v>
          </cell>
          <cell r="BQ313">
            <v>90994.140000000014</v>
          </cell>
          <cell r="BR313">
            <v>91486.42</v>
          </cell>
          <cell r="BS313">
            <v>93292.66</v>
          </cell>
          <cell r="BT313">
            <v>93784.94</v>
          </cell>
          <cell r="BU313">
            <v>93210.799999999988</v>
          </cell>
          <cell r="BV313">
            <v>93705.87999999999</v>
          </cell>
          <cell r="BW313">
            <v>94200.959999999977</v>
          </cell>
          <cell r="BX313">
            <v>94734.879999999976</v>
          </cell>
          <cell r="BY313">
            <v>95307.639999999985</v>
          </cell>
          <cell r="BZ313">
            <v>97235.98</v>
          </cell>
          <cell r="CA313">
            <v>96739.54</v>
          </cell>
          <cell r="CB313">
            <v>97312.3</v>
          </cell>
          <cell r="CC313">
            <v>97885.060000000012</v>
          </cell>
          <cell r="CD313">
            <v>98457.819999999992</v>
          </cell>
          <cell r="CE313">
            <v>100386.16</v>
          </cell>
          <cell r="CF313">
            <v>100958.92000000001</v>
          </cell>
          <cell r="CG313">
            <v>100455.54</v>
          </cell>
          <cell r="CH313">
            <v>101014.42</v>
          </cell>
          <cell r="CI313">
            <v>101573.3</v>
          </cell>
          <cell r="CJ313">
            <v>101573.3</v>
          </cell>
        </row>
        <row r="314">
          <cell r="A314">
            <v>432432398</v>
          </cell>
          <cell r="B314" t="str">
            <v>432-43-2398</v>
          </cell>
          <cell r="C314">
            <v>2505.86</v>
          </cell>
          <cell r="D314">
            <v>2544.3200000000002</v>
          </cell>
          <cell r="E314">
            <v>2544.3200000000002</v>
          </cell>
          <cell r="F314">
            <v>2544.3200000000002</v>
          </cell>
          <cell r="G314">
            <v>3816.4800000000005</v>
          </cell>
          <cell r="H314">
            <v>2544.3200000000002</v>
          </cell>
          <cell r="I314">
            <v>2544.3200000000002</v>
          </cell>
          <cell r="J314">
            <v>2544.3200000000002</v>
          </cell>
          <cell r="K314">
            <v>2544.3200000000002</v>
          </cell>
          <cell r="L314">
            <v>3816.4800000000005</v>
          </cell>
          <cell r="M314">
            <v>2544.3200000000002</v>
          </cell>
          <cell r="N314">
            <v>2545.2399999999998</v>
          </cell>
          <cell r="O314">
            <v>2548</v>
          </cell>
          <cell r="P314">
            <v>2548</v>
          </cell>
          <cell r="Q314">
            <v>2548</v>
          </cell>
          <cell r="R314">
            <v>3822</v>
          </cell>
          <cell r="S314">
            <v>2548</v>
          </cell>
          <cell r="T314">
            <v>2548</v>
          </cell>
          <cell r="U314">
            <v>2548</v>
          </cell>
          <cell r="V314">
            <v>2548</v>
          </cell>
          <cell r="W314">
            <v>2548</v>
          </cell>
          <cell r="X314">
            <v>3822</v>
          </cell>
          <cell r="Y314">
            <v>2548</v>
          </cell>
          <cell r="Z314">
            <v>2548.92</v>
          </cell>
          <cell r="AA314">
            <v>2602.42</v>
          </cell>
          <cell r="AB314">
            <v>2653.16</v>
          </cell>
          <cell r="AC314">
            <v>2653.16</v>
          </cell>
          <cell r="AD314">
            <v>3979.74</v>
          </cell>
          <cell r="AE314">
            <v>2653.16</v>
          </cell>
          <cell r="AF314">
            <v>2653.16</v>
          </cell>
          <cell r="AG314">
            <v>2653.16</v>
          </cell>
          <cell r="AH314">
            <v>2653.16</v>
          </cell>
          <cell r="AI314">
            <v>3979.74</v>
          </cell>
          <cell r="AJ314">
            <v>2653.16</v>
          </cell>
          <cell r="AK314">
            <v>2653.16</v>
          </cell>
          <cell r="AL314">
            <v>2654.09</v>
          </cell>
          <cell r="AM314">
            <v>2755.82</v>
          </cell>
          <cell r="AN314">
            <v>2871.92</v>
          </cell>
          <cell r="AO314">
            <v>4307.88</v>
          </cell>
          <cell r="AP314">
            <v>2871.92</v>
          </cell>
          <cell r="AQ314">
            <v>2871.92</v>
          </cell>
          <cell r="AR314">
            <v>2871.92</v>
          </cell>
          <cell r="AS314">
            <v>2871.92</v>
          </cell>
          <cell r="AT314">
            <v>4307.88</v>
          </cell>
          <cell r="AU314">
            <v>2871.92</v>
          </cell>
          <cell r="AV314">
            <v>2871.92</v>
          </cell>
          <cell r="AW314">
            <v>2871.92</v>
          </cell>
          <cell r="AX314">
            <v>2875.61</v>
          </cell>
          <cell r="AY314">
            <v>2929.48</v>
          </cell>
          <cell r="AZ314">
            <v>2972.28</v>
          </cell>
          <cell r="BA314">
            <v>4458.42</v>
          </cell>
          <cell r="BB314">
            <v>2972.28</v>
          </cell>
          <cell r="BC314">
            <v>2972.28</v>
          </cell>
          <cell r="BD314">
            <v>2972.28</v>
          </cell>
          <cell r="BE314">
            <v>2972.28</v>
          </cell>
          <cell r="BF314">
            <v>4458.42</v>
          </cell>
          <cell r="BG314">
            <v>2972.28</v>
          </cell>
          <cell r="BH314">
            <v>2972.2799999999997</v>
          </cell>
          <cell r="BI314">
            <v>2972.28</v>
          </cell>
          <cell r="BJ314">
            <v>2973.66</v>
          </cell>
          <cell r="BK314">
            <v>60</v>
          </cell>
          <cell r="BL314">
            <v>100854.77000000005</v>
          </cell>
          <cell r="BM314">
            <v>101182.37000000004</v>
          </cell>
          <cell r="BN314">
            <v>102945.93000000004</v>
          </cell>
          <cell r="BO314">
            <v>103273.53000000004</v>
          </cell>
          <cell r="BP314">
            <v>102328.97000000002</v>
          </cell>
          <cell r="BQ314">
            <v>102656.57000000002</v>
          </cell>
          <cell r="BR314">
            <v>102984.17000000001</v>
          </cell>
          <cell r="BS314">
            <v>104747.73000000003</v>
          </cell>
          <cell r="BT314">
            <v>105075.33000000002</v>
          </cell>
          <cell r="BU314">
            <v>104130.77</v>
          </cell>
          <cell r="BV314">
            <v>104458.37</v>
          </cell>
          <cell r="BW314">
            <v>104788.74</v>
          </cell>
          <cell r="BX314">
            <v>105170.22</v>
          </cell>
          <cell r="BY314">
            <v>105594.5</v>
          </cell>
          <cell r="BZ314">
            <v>107504.92</v>
          </cell>
          <cell r="CA314">
            <v>106655.19999999998</v>
          </cell>
          <cell r="CB314">
            <v>107079.47999999998</v>
          </cell>
          <cell r="CC314">
            <v>107503.75999999997</v>
          </cell>
          <cell r="CD314">
            <v>107928.03999999998</v>
          </cell>
          <cell r="CE314">
            <v>109838.45999999998</v>
          </cell>
          <cell r="CF314">
            <v>110262.73999999998</v>
          </cell>
          <cell r="CG314">
            <v>109413.01999999997</v>
          </cell>
          <cell r="CH314">
            <v>109837.29999999997</v>
          </cell>
          <cell r="CI314">
            <v>110262.03999999998</v>
          </cell>
          <cell r="CJ314">
            <v>110262.73999999998</v>
          </cell>
        </row>
        <row r="315">
          <cell r="A315">
            <v>432453679</v>
          </cell>
          <cell r="B315" t="str">
            <v>432-45-3679</v>
          </cell>
          <cell r="C315">
            <v>2820.6400000000003</v>
          </cell>
          <cell r="D315">
            <v>2860.84</v>
          </cell>
          <cell r="E315">
            <v>2860.84</v>
          </cell>
          <cell r="F315">
            <v>2860.84</v>
          </cell>
          <cell r="G315">
            <v>4291.26</v>
          </cell>
          <cell r="H315">
            <v>2860.84</v>
          </cell>
          <cell r="I315">
            <v>2860.84</v>
          </cell>
          <cell r="J315">
            <v>2860.84</v>
          </cell>
          <cell r="K315">
            <v>2860.84</v>
          </cell>
          <cell r="L315">
            <v>4295.43</v>
          </cell>
          <cell r="M315">
            <v>2866.4</v>
          </cell>
          <cell r="N315">
            <v>2866.4</v>
          </cell>
          <cell r="O315">
            <v>2866.4</v>
          </cell>
          <cell r="P315">
            <v>2866.4</v>
          </cell>
          <cell r="Q315">
            <v>2866.4</v>
          </cell>
          <cell r="R315">
            <v>4299.6000000000004</v>
          </cell>
          <cell r="S315">
            <v>2866.4</v>
          </cell>
          <cell r="T315">
            <v>2866.4</v>
          </cell>
          <cell r="U315">
            <v>2866.4</v>
          </cell>
          <cell r="V315">
            <v>2866.4</v>
          </cell>
          <cell r="W315">
            <v>2866.4</v>
          </cell>
          <cell r="X315">
            <v>4303.74</v>
          </cell>
          <cell r="Y315">
            <v>2871.92</v>
          </cell>
          <cell r="Z315">
            <v>2871.92</v>
          </cell>
          <cell r="AA315">
            <v>2927.1400000000003</v>
          </cell>
          <cell r="AB315">
            <v>2982.36</v>
          </cell>
          <cell r="AC315">
            <v>2982.36</v>
          </cell>
          <cell r="AD315">
            <v>4473.54</v>
          </cell>
          <cell r="AE315">
            <v>2982.36</v>
          </cell>
          <cell r="AF315">
            <v>2982.36</v>
          </cell>
          <cell r="AG315">
            <v>2982.36</v>
          </cell>
          <cell r="AH315">
            <v>1905.51</v>
          </cell>
          <cell r="AI315">
            <v>4473.54</v>
          </cell>
          <cell r="AJ315">
            <v>2986.5299999999997</v>
          </cell>
          <cell r="AK315">
            <v>2987.92</v>
          </cell>
          <cell r="AL315">
            <v>2987.92</v>
          </cell>
          <cell r="AM315">
            <v>2987.92</v>
          </cell>
          <cell r="AN315">
            <v>3074.04</v>
          </cell>
          <cell r="AO315">
            <v>4611.0599999999995</v>
          </cell>
          <cell r="AP315">
            <v>3074.04</v>
          </cell>
          <cell r="AQ315">
            <v>3074.04</v>
          </cell>
          <cell r="AR315">
            <v>3074.04</v>
          </cell>
          <cell r="AS315">
            <v>3074.04</v>
          </cell>
          <cell r="AT315">
            <v>4611.0599999999995</v>
          </cell>
          <cell r="AU315">
            <v>3074.04</v>
          </cell>
          <cell r="AV315">
            <v>3078.1800000000003</v>
          </cell>
          <cell r="AW315">
            <v>3079.56</v>
          </cell>
          <cell r="AX315">
            <v>3079.56</v>
          </cell>
          <cell r="AY315">
            <v>3123.94</v>
          </cell>
          <cell r="AZ315">
            <v>3168.32</v>
          </cell>
          <cell r="BA315">
            <v>4752.4800000000005</v>
          </cell>
          <cell r="BB315">
            <v>3168.32</v>
          </cell>
          <cell r="BC315">
            <v>3168.32</v>
          </cell>
          <cell r="BD315">
            <v>3168.32</v>
          </cell>
          <cell r="BE315">
            <v>3168.32</v>
          </cell>
          <cell r="BF315">
            <v>4752.4800000000005</v>
          </cell>
          <cell r="BG315">
            <v>3168.32</v>
          </cell>
          <cell r="BH315">
            <v>3172.49</v>
          </cell>
          <cell r="BI315">
            <v>3173.88</v>
          </cell>
          <cell r="BJ315">
            <v>3173.88</v>
          </cell>
          <cell r="BK315">
            <v>60</v>
          </cell>
          <cell r="BL315">
            <v>112265.56999999999</v>
          </cell>
          <cell r="BM315">
            <v>112478.76999999997</v>
          </cell>
          <cell r="BN315">
            <v>114228.98999999998</v>
          </cell>
          <cell r="BO315">
            <v>114442.18999999997</v>
          </cell>
          <cell r="BP315">
            <v>113224.96999999996</v>
          </cell>
          <cell r="BQ315">
            <v>113438.16999999995</v>
          </cell>
          <cell r="BR315">
            <v>113651.36999999995</v>
          </cell>
          <cell r="BS315">
            <v>115401.58999999995</v>
          </cell>
          <cell r="BT315">
            <v>115614.78999999994</v>
          </cell>
          <cell r="BU315">
            <v>114397.53999999995</v>
          </cell>
          <cell r="BV315">
            <v>114610.69999999995</v>
          </cell>
          <cell r="BW315">
            <v>114823.85999999996</v>
          </cell>
          <cell r="BX315">
            <v>115081.39999999997</v>
          </cell>
          <cell r="BY315">
            <v>115383.31999999995</v>
          </cell>
          <cell r="BZ315">
            <v>117269.39999999995</v>
          </cell>
          <cell r="CA315">
            <v>116138.11999999995</v>
          </cell>
          <cell r="CB315">
            <v>116440.04</v>
          </cell>
          <cell r="CC315">
            <v>116741.95999999998</v>
          </cell>
          <cell r="CD315">
            <v>117043.87999999999</v>
          </cell>
          <cell r="CE315">
            <v>118929.95999999999</v>
          </cell>
          <cell r="CF315">
            <v>119231.88</v>
          </cell>
          <cell r="CG315">
            <v>118100.63000000002</v>
          </cell>
          <cell r="CH315">
            <v>118402.59000000004</v>
          </cell>
          <cell r="CI315">
            <v>118704.55000000003</v>
          </cell>
          <cell r="CJ315">
            <v>119231.88</v>
          </cell>
        </row>
        <row r="316">
          <cell r="A316">
            <v>432454664</v>
          </cell>
          <cell r="B316" t="str">
            <v>432-45-4664</v>
          </cell>
          <cell r="C316">
            <v>5826.46</v>
          </cell>
          <cell r="D316">
            <v>5911.56</v>
          </cell>
          <cell r="E316">
            <v>5911.56</v>
          </cell>
          <cell r="F316">
            <v>5911.56</v>
          </cell>
          <cell r="G316">
            <v>8867.34</v>
          </cell>
          <cell r="H316">
            <v>5911.56</v>
          </cell>
          <cell r="I316">
            <v>5911.56</v>
          </cell>
          <cell r="J316">
            <v>5914.32</v>
          </cell>
          <cell r="K316">
            <v>5917.08</v>
          </cell>
          <cell r="L316">
            <v>8875.619999999999</v>
          </cell>
          <cell r="M316">
            <v>5917.08</v>
          </cell>
          <cell r="N316">
            <v>5917.08</v>
          </cell>
          <cell r="O316">
            <v>5917.08</v>
          </cell>
          <cell r="P316">
            <v>5917.08</v>
          </cell>
          <cell r="Q316">
            <v>5917.08</v>
          </cell>
          <cell r="R316">
            <v>8875.619999999999</v>
          </cell>
          <cell r="S316">
            <v>5917.08</v>
          </cell>
          <cell r="T316">
            <v>5917.08</v>
          </cell>
          <cell r="U316">
            <v>5917.08</v>
          </cell>
          <cell r="V316">
            <v>5919.84</v>
          </cell>
          <cell r="W316">
            <v>5922.6</v>
          </cell>
          <cell r="X316">
            <v>8883.9000000000015</v>
          </cell>
          <cell r="Y316">
            <v>5922.6</v>
          </cell>
          <cell r="Z316">
            <v>5922.6</v>
          </cell>
          <cell r="AA316">
            <v>6039.48</v>
          </cell>
          <cell r="AB316">
            <v>6156.36</v>
          </cell>
          <cell r="AC316">
            <v>6156.36</v>
          </cell>
          <cell r="AD316">
            <v>9234.5399999999991</v>
          </cell>
          <cell r="AE316">
            <v>6156.36</v>
          </cell>
          <cell r="AF316">
            <v>6156.36</v>
          </cell>
          <cell r="AG316">
            <v>6156.36</v>
          </cell>
          <cell r="AH316">
            <v>6159.1399999999994</v>
          </cell>
          <cell r="AI316">
            <v>9242.880000000001</v>
          </cell>
          <cell r="AJ316">
            <v>6161.92</v>
          </cell>
          <cell r="AK316">
            <v>6161.92</v>
          </cell>
          <cell r="AL316">
            <v>6308.22</v>
          </cell>
          <cell r="AM316">
            <v>6454.52</v>
          </cell>
          <cell r="AN316">
            <v>6645.64</v>
          </cell>
          <cell r="AO316">
            <v>9968.4600000000009</v>
          </cell>
          <cell r="AP316">
            <v>6645.64</v>
          </cell>
          <cell r="AQ316">
            <v>6645.64</v>
          </cell>
          <cell r="AR316">
            <v>6645.64</v>
          </cell>
          <cell r="AS316">
            <v>6645.64</v>
          </cell>
          <cell r="AT316">
            <v>9973.98</v>
          </cell>
          <cell r="AU316">
            <v>6651.16</v>
          </cell>
          <cell r="AV316">
            <v>6651.16</v>
          </cell>
          <cell r="AW316">
            <v>6651.16</v>
          </cell>
          <cell r="AX316">
            <v>6651.16</v>
          </cell>
          <cell r="AY316">
            <v>6749.58</v>
          </cell>
          <cell r="AZ316">
            <v>6848</v>
          </cell>
          <cell r="BA316">
            <v>10272</v>
          </cell>
          <cell r="BB316">
            <v>6848</v>
          </cell>
          <cell r="BC316">
            <v>6848</v>
          </cell>
          <cell r="BD316">
            <v>6848</v>
          </cell>
          <cell r="BE316">
            <v>6848</v>
          </cell>
          <cell r="BF316">
            <v>10277.560000000001</v>
          </cell>
          <cell r="BG316">
            <v>6853.56</v>
          </cell>
          <cell r="BH316">
            <v>6853.5599999999995</v>
          </cell>
          <cell r="BI316">
            <v>6853.56</v>
          </cell>
          <cell r="BJ316">
            <v>6853.56</v>
          </cell>
          <cell r="BK316">
            <v>60</v>
          </cell>
          <cell r="BL316">
            <v>234460.38</v>
          </cell>
          <cell r="BM316">
            <v>235194.46000000002</v>
          </cell>
          <cell r="BN316">
            <v>239251.36000000002</v>
          </cell>
          <cell r="BO316">
            <v>239985.44000000003</v>
          </cell>
          <cell r="BP316">
            <v>237763.74000000002</v>
          </cell>
          <cell r="BQ316">
            <v>238497.82000000004</v>
          </cell>
          <cell r="BR316">
            <v>239231.90000000005</v>
          </cell>
          <cell r="BS316">
            <v>243291.56000000006</v>
          </cell>
          <cell r="BT316">
            <v>244025.64000000004</v>
          </cell>
          <cell r="BU316">
            <v>241801.18000000011</v>
          </cell>
          <cell r="BV316">
            <v>242535.2600000001</v>
          </cell>
          <cell r="BW316">
            <v>243269.34000000011</v>
          </cell>
          <cell r="BX316">
            <v>244101.84000000008</v>
          </cell>
          <cell r="BY316">
            <v>245032.76000000007</v>
          </cell>
          <cell r="BZ316">
            <v>249387.68000000008</v>
          </cell>
          <cell r="CA316">
            <v>247360.06000000006</v>
          </cell>
          <cell r="CB316">
            <v>248290.98000000007</v>
          </cell>
          <cell r="CC316">
            <v>249221.90000000008</v>
          </cell>
          <cell r="CD316">
            <v>250152.82000000007</v>
          </cell>
          <cell r="CE316">
            <v>254510.54000000007</v>
          </cell>
          <cell r="CF316">
            <v>255441.50000000006</v>
          </cell>
          <cell r="CG316">
            <v>253411.16000000003</v>
          </cell>
          <cell r="CH316">
            <v>254342.12000000002</v>
          </cell>
          <cell r="CI316">
            <v>255273.08</v>
          </cell>
          <cell r="CJ316">
            <v>255441.50000000006</v>
          </cell>
        </row>
        <row r="317">
          <cell r="A317">
            <v>432456238</v>
          </cell>
          <cell r="B317" t="str">
            <v>432-45-6238</v>
          </cell>
          <cell r="C317">
            <v>2106.7600000000002</v>
          </cell>
          <cell r="D317">
            <v>2080.85</v>
          </cell>
          <cell r="E317">
            <v>2029.33</v>
          </cell>
          <cell r="F317">
            <v>2119.4799999999996</v>
          </cell>
          <cell r="G317">
            <v>3194.86</v>
          </cell>
          <cell r="H317">
            <v>2099.25</v>
          </cell>
          <cell r="I317">
            <v>2163.63</v>
          </cell>
          <cell r="J317">
            <v>2112.12</v>
          </cell>
          <cell r="K317">
            <v>2099.2399999999998</v>
          </cell>
          <cell r="L317">
            <v>3148.8599999999997</v>
          </cell>
          <cell r="M317">
            <v>2099.2399999999998</v>
          </cell>
          <cell r="N317">
            <v>2099.2399999999998</v>
          </cell>
          <cell r="O317">
            <v>2099.2399999999998</v>
          </cell>
          <cell r="P317">
            <v>2099.2399999999998</v>
          </cell>
          <cell r="Q317">
            <v>2099.2399999999998</v>
          </cell>
          <cell r="R317">
            <v>3148.8599999999997</v>
          </cell>
          <cell r="S317">
            <v>2102.02</v>
          </cell>
          <cell r="T317">
            <v>2104.8000000000002</v>
          </cell>
          <cell r="U317">
            <v>2104.8000000000002</v>
          </cell>
          <cell r="V317">
            <v>2104.8000000000002</v>
          </cell>
          <cell r="W317">
            <v>2104.8000000000002</v>
          </cell>
          <cell r="X317">
            <v>3157.2000000000003</v>
          </cell>
          <cell r="Y317">
            <v>2104.8000000000002</v>
          </cell>
          <cell r="Z317">
            <v>2014.65</v>
          </cell>
          <cell r="AA317">
            <v>2146</v>
          </cell>
          <cell r="AB317">
            <v>2100.1499999999996</v>
          </cell>
          <cell r="AC317">
            <v>2187.1999999999998</v>
          </cell>
          <cell r="AD317">
            <v>3280.7999999999997</v>
          </cell>
          <cell r="AE317">
            <v>2189.96</v>
          </cell>
          <cell r="AF317">
            <v>2192.7199999999998</v>
          </cell>
          <cell r="AG317">
            <v>2192.7199999999998</v>
          </cell>
          <cell r="AH317">
            <v>2192.7199999999998</v>
          </cell>
          <cell r="AI317">
            <v>3289.08</v>
          </cell>
          <cell r="AJ317">
            <v>2192.7199999999998</v>
          </cell>
          <cell r="AK317">
            <v>2192.7199999999998</v>
          </cell>
          <cell r="AL317">
            <v>2192.7199999999998</v>
          </cell>
          <cell r="AM317">
            <v>2192.7199999999998</v>
          </cell>
          <cell r="AN317">
            <v>2262.36</v>
          </cell>
          <cell r="AO317">
            <v>3393.54</v>
          </cell>
          <cell r="AP317">
            <v>2262.36</v>
          </cell>
          <cell r="AQ317">
            <v>2265.1400000000003</v>
          </cell>
          <cell r="AR317">
            <v>2267.92</v>
          </cell>
          <cell r="AS317">
            <v>2267.92</v>
          </cell>
          <cell r="AT317">
            <v>3472.2799999999997</v>
          </cell>
          <cell r="AU317">
            <v>2408.7199999999998</v>
          </cell>
          <cell r="AV317">
            <v>2408.7199999999998</v>
          </cell>
          <cell r="AW317">
            <v>2408.7199999999998</v>
          </cell>
          <cell r="AX317">
            <v>2408.7199999999998</v>
          </cell>
          <cell r="AY317">
            <v>2444.02</v>
          </cell>
          <cell r="AZ317">
            <v>2479.3200000000002</v>
          </cell>
          <cell r="BA317">
            <v>3718.9800000000005</v>
          </cell>
          <cell r="BB317">
            <v>2479.3200000000002</v>
          </cell>
          <cell r="BC317">
            <v>2542.6800000000003</v>
          </cell>
          <cell r="BD317">
            <v>2606.04</v>
          </cell>
          <cell r="BE317">
            <v>2606.04</v>
          </cell>
          <cell r="BF317">
            <v>3909.06</v>
          </cell>
          <cell r="BG317">
            <v>2606.04</v>
          </cell>
          <cell r="BH317">
            <v>2606.04</v>
          </cell>
          <cell r="BI317">
            <v>2606.04</v>
          </cell>
          <cell r="BJ317">
            <v>2606.04</v>
          </cell>
          <cell r="BK317">
            <v>60</v>
          </cell>
          <cell r="BL317">
            <v>83032.780000000013</v>
          </cell>
          <cell r="BM317">
            <v>83214.290000000008</v>
          </cell>
          <cell r="BN317">
            <v>84578.5</v>
          </cell>
          <cell r="BO317">
            <v>84721.38</v>
          </cell>
          <cell r="BP317">
            <v>83791.66</v>
          </cell>
          <cell r="BQ317">
            <v>83960.33</v>
          </cell>
          <cell r="BR317">
            <v>84064.62</v>
          </cell>
          <cell r="BS317">
            <v>85424.78</v>
          </cell>
          <cell r="BT317">
            <v>85734.26</v>
          </cell>
          <cell r="BU317">
            <v>84994.12</v>
          </cell>
          <cell r="BV317">
            <v>85303.6</v>
          </cell>
          <cell r="BW317">
            <v>85613.08</v>
          </cell>
          <cell r="BX317">
            <v>85957.860000000015</v>
          </cell>
          <cell r="BY317">
            <v>86337.940000000017</v>
          </cell>
          <cell r="BZ317">
            <v>87957.680000000022</v>
          </cell>
          <cell r="CA317">
            <v>87288.140000000029</v>
          </cell>
          <cell r="CB317">
            <v>87728.800000000017</v>
          </cell>
          <cell r="CC317">
            <v>88230.040000000023</v>
          </cell>
          <cell r="CD317">
            <v>88731.28</v>
          </cell>
          <cell r="CE317">
            <v>90535.540000000008</v>
          </cell>
          <cell r="CF317">
            <v>91036.779999999984</v>
          </cell>
          <cell r="CG317">
            <v>90485.62</v>
          </cell>
          <cell r="CH317">
            <v>90986.859999999971</v>
          </cell>
          <cell r="CI317">
            <v>91578.249999999971</v>
          </cell>
          <cell r="CJ317">
            <v>91578.249999999971</v>
          </cell>
        </row>
        <row r="318">
          <cell r="A318">
            <v>432473248</v>
          </cell>
          <cell r="B318" t="str">
            <v>432-47-3248</v>
          </cell>
          <cell r="C318">
            <v>2022.12</v>
          </cell>
          <cell r="D318">
            <v>2226.2200000000003</v>
          </cell>
          <cell r="E318">
            <v>2350.66</v>
          </cell>
          <cell r="F318">
            <v>2394.2600000000002</v>
          </cell>
          <cell r="G318">
            <v>3576.8599999999997</v>
          </cell>
          <cell r="H318">
            <v>2263.48</v>
          </cell>
          <cell r="I318">
            <v>2328.87</v>
          </cell>
          <cell r="J318">
            <v>2343.4</v>
          </cell>
          <cell r="K318">
            <v>2339.77</v>
          </cell>
          <cell r="L318">
            <v>3718.5200000000004</v>
          </cell>
          <cell r="M318">
            <v>2227.15</v>
          </cell>
          <cell r="N318">
            <v>2227.15</v>
          </cell>
          <cell r="O318">
            <v>2110.9</v>
          </cell>
          <cell r="P318">
            <v>2238.2200000000003</v>
          </cell>
          <cell r="Q318">
            <v>2241.91</v>
          </cell>
          <cell r="R318">
            <v>3537.24</v>
          </cell>
          <cell r="S318">
            <v>2358.16</v>
          </cell>
          <cell r="T318">
            <v>2358.16</v>
          </cell>
          <cell r="U318">
            <v>2241.91</v>
          </cell>
          <cell r="V318">
            <v>2358.16</v>
          </cell>
          <cell r="W318">
            <v>2241.91</v>
          </cell>
          <cell r="X318">
            <v>3537.24</v>
          </cell>
          <cell r="Y318">
            <v>2358.16</v>
          </cell>
          <cell r="Z318">
            <v>2125.66</v>
          </cell>
          <cell r="AA318">
            <v>2172.16</v>
          </cell>
          <cell r="AB318">
            <v>2455.3000000000002</v>
          </cell>
          <cell r="AC318">
            <v>2335.7799999999997</v>
          </cell>
          <cell r="AD318">
            <v>3685.0199999999995</v>
          </cell>
          <cell r="AE318">
            <v>2456.6799999999998</v>
          </cell>
          <cell r="AF318">
            <v>2456.6799999999998</v>
          </cell>
          <cell r="AG318">
            <v>2456.6799999999998</v>
          </cell>
          <cell r="AH318">
            <v>2456.6799999999998</v>
          </cell>
          <cell r="AI318">
            <v>3685.0199999999995</v>
          </cell>
          <cell r="AJ318">
            <v>2456.6799999999998</v>
          </cell>
          <cell r="AK318">
            <v>2456.6799999999998</v>
          </cell>
          <cell r="AL318">
            <v>2456.6799999999998</v>
          </cell>
          <cell r="AM318">
            <v>2456.6799999999998</v>
          </cell>
          <cell r="AN318">
            <v>2551.4899999999998</v>
          </cell>
          <cell r="AO318">
            <v>3829.32</v>
          </cell>
          <cell r="AP318">
            <v>2552.88</v>
          </cell>
          <cell r="AQ318">
            <v>2552.88</v>
          </cell>
          <cell r="AR318">
            <v>2552.88</v>
          </cell>
          <cell r="AS318">
            <v>2552.88</v>
          </cell>
          <cell r="AT318">
            <v>3345.63</v>
          </cell>
          <cell r="AU318">
            <v>2552.88</v>
          </cell>
          <cell r="AV318">
            <v>2552.88</v>
          </cell>
          <cell r="AW318">
            <v>2552.88</v>
          </cell>
          <cell r="AX318">
            <v>2552.88</v>
          </cell>
          <cell r="AY318">
            <v>2593.02</v>
          </cell>
          <cell r="AZ318">
            <v>2637.3</v>
          </cell>
          <cell r="BA318">
            <v>3958.0199999999995</v>
          </cell>
          <cell r="BB318">
            <v>2638.68</v>
          </cell>
          <cell r="BC318">
            <v>2638.68</v>
          </cell>
          <cell r="BD318">
            <v>2638.68</v>
          </cell>
          <cell r="BE318">
            <v>2638.68</v>
          </cell>
          <cell r="BF318">
            <v>3958.0199999999995</v>
          </cell>
          <cell r="BG318">
            <v>2638.68</v>
          </cell>
          <cell r="BH318">
            <v>2638.6800000000003</v>
          </cell>
          <cell r="BI318">
            <v>2638.68</v>
          </cell>
          <cell r="BJ318">
            <v>2638.68</v>
          </cell>
          <cell r="BK318">
            <v>60</v>
          </cell>
          <cell r="BL318">
            <v>91690.689999999973</v>
          </cell>
          <cell r="BM318">
            <v>92015.959999999977</v>
          </cell>
          <cell r="BN318">
            <v>93494.62</v>
          </cell>
          <cell r="BO318">
            <v>93653.239999999991</v>
          </cell>
          <cell r="BP318">
            <v>92629.26</v>
          </cell>
          <cell r="BQ318">
            <v>92918.66</v>
          </cell>
          <cell r="BR318">
            <v>93142.67</v>
          </cell>
          <cell r="BS318">
            <v>94144.900000000009</v>
          </cell>
          <cell r="BT318">
            <v>94358.010000000024</v>
          </cell>
          <cell r="BU318">
            <v>93192.370000000024</v>
          </cell>
          <cell r="BV318">
            <v>93518.100000000049</v>
          </cell>
          <cell r="BW318">
            <v>93843.830000000045</v>
          </cell>
          <cell r="BX318">
            <v>94325.950000000041</v>
          </cell>
          <cell r="BY318">
            <v>94725.030000000042</v>
          </cell>
          <cell r="BZ318">
            <v>96441.140000000043</v>
          </cell>
          <cell r="CA318">
            <v>95542.580000000016</v>
          </cell>
          <cell r="CB318">
            <v>95823.1</v>
          </cell>
          <cell r="CC318">
            <v>96103.62</v>
          </cell>
          <cell r="CD318">
            <v>96500.389999999985</v>
          </cell>
          <cell r="CE318">
            <v>98100.249999999985</v>
          </cell>
          <cell r="CF318">
            <v>98497.019999999975</v>
          </cell>
          <cell r="CG318">
            <v>97598.459999999963</v>
          </cell>
          <cell r="CH318">
            <v>97878.979999999952</v>
          </cell>
          <cell r="CI318">
            <v>98391.999999999942</v>
          </cell>
          <cell r="CJ318">
            <v>98497.019999999975</v>
          </cell>
        </row>
        <row r="319">
          <cell r="A319">
            <v>432507823</v>
          </cell>
          <cell r="B319" t="str">
            <v>432-50-7823</v>
          </cell>
          <cell r="C319">
            <v>3206.6</v>
          </cell>
          <cell r="D319">
            <v>3252.16</v>
          </cell>
          <cell r="E319">
            <v>3252.16</v>
          </cell>
          <cell r="F319">
            <v>3252.16</v>
          </cell>
          <cell r="G319">
            <v>4878.24</v>
          </cell>
          <cell r="H319">
            <v>3252.16</v>
          </cell>
          <cell r="I319">
            <v>3256.33</v>
          </cell>
          <cell r="J319">
            <v>3257.72</v>
          </cell>
          <cell r="K319">
            <v>3257.72</v>
          </cell>
          <cell r="L319">
            <v>4886.58</v>
          </cell>
          <cell r="M319">
            <v>3257.72</v>
          </cell>
          <cell r="N319">
            <v>3257.72</v>
          </cell>
          <cell r="O319">
            <v>3257.72</v>
          </cell>
          <cell r="P319">
            <v>3257.72</v>
          </cell>
          <cell r="Q319">
            <v>3257.72</v>
          </cell>
          <cell r="R319">
            <v>4886.58</v>
          </cell>
          <cell r="S319">
            <v>3257.72</v>
          </cell>
          <cell r="T319">
            <v>3257.72</v>
          </cell>
          <cell r="U319">
            <v>3261.8599999999997</v>
          </cell>
          <cell r="V319">
            <v>3263.24</v>
          </cell>
          <cell r="W319">
            <v>3263.24</v>
          </cell>
          <cell r="X319">
            <v>4894.8599999999997</v>
          </cell>
          <cell r="Y319">
            <v>3263.24</v>
          </cell>
          <cell r="Z319">
            <v>3263.24</v>
          </cell>
          <cell r="AA319">
            <v>3321.92</v>
          </cell>
          <cell r="AB319">
            <v>3380.6</v>
          </cell>
          <cell r="AC319">
            <v>3380.6</v>
          </cell>
          <cell r="AD319">
            <v>5070.8999999999996</v>
          </cell>
          <cell r="AE319">
            <v>3380.6</v>
          </cell>
          <cell r="AF319">
            <v>3380.6</v>
          </cell>
          <cell r="AG319">
            <v>3384.77</v>
          </cell>
          <cell r="AH319">
            <v>3386.16</v>
          </cell>
          <cell r="AI319">
            <v>5079.24</v>
          </cell>
          <cell r="AJ319">
            <v>3386.16</v>
          </cell>
          <cell r="AK319">
            <v>3386.16</v>
          </cell>
          <cell r="AL319">
            <v>3386.16</v>
          </cell>
          <cell r="AM319">
            <v>3386.16</v>
          </cell>
          <cell r="AN319">
            <v>3483.6</v>
          </cell>
          <cell r="AO319">
            <v>5225.3999999999996</v>
          </cell>
          <cell r="AP319">
            <v>3483.6</v>
          </cell>
          <cell r="AQ319">
            <v>3483.6</v>
          </cell>
          <cell r="AR319">
            <v>3483.6</v>
          </cell>
          <cell r="AS319">
            <v>3487.74</v>
          </cell>
          <cell r="AT319">
            <v>5233.68</v>
          </cell>
          <cell r="AU319">
            <v>3489.12</v>
          </cell>
          <cell r="AV319">
            <v>3489.12</v>
          </cell>
          <cell r="AW319">
            <v>3489.12</v>
          </cell>
          <cell r="AX319">
            <v>3489.12</v>
          </cell>
          <cell r="AY319">
            <v>3539.2799999999997</v>
          </cell>
          <cell r="AZ319">
            <v>3589.44</v>
          </cell>
          <cell r="BA319">
            <v>5384.16</v>
          </cell>
          <cell r="BB319">
            <v>3589.44</v>
          </cell>
          <cell r="BC319">
            <v>3589.44</v>
          </cell>
          <cell r="BD319">
            <v>3589.44</v>
          </cell>
          <cell r="BE319">
            <v>3593.58</v>
          </cell>
          <cell r="BF319">
            <v>5392.4400000000005</v>
          </cell>
          <cell r="BG319">
            <v>3594.96</v>
          </cell>
          <cell r="BH319">
            <v>3594.96</v>
          </cell>
          <cell r="BI319">
            <v>3594.96</v>
          </cell>
          <cell r="BJ319">
            <v>3594.96</v>
          </cell>
          <cell r="BK319">
            <v>60</v>
          </cell>
          <cell r="BL319">
            <v>128755.56000000007</v>
          </cell>
          <cell r="BM319">
            <v>128987.00000000007</v>
          </cell>
          <cell r="BN319">
            <v>130960.24000000006</v>
          </cell>
          <cell r="BO319">
            <v>131191.68000000005</v>
          </cell>
          <cell r="BP319">
            <v>129797.04000000005</v>
          </cell>
          <cell r="BQ319">
            <v>130028.48000000007</v>
          </cell>
          <cell r="BR319">
            <v>130259.89000000006</v>
          </cell>
          <cell r="BS319">
            <v>132235.85000000006</v>
          </cell>
          <cell r="BT319">
            <v>132467.25000000006</v>
          </cell>
          <cell r="BU319">
            <v>131069.79000000004</v>
          </cell>
          <cell r="BV319">
            <v>131301.19000000003</v>
          </cell>
          <cell r="BW319">
            <v>131532.59000000003</v>
          </cell>
          <cell r="BX319">
            <v>131814.15</v>
          </cell>
          <cell r="BY319">
            <v>132145.87</v>
          </cell>
          <cell r="BZ319">
            <v>134272.31</v>
          </cell>
          <cell r="CA319">
            <v>132975.17000000001</v>
          </cell>
          <cell r="CB319">
            <v>133306.89000000001</v>
          </cell>
          <cell r="CC319">
            <v>133638.61000000002</v>
          </cell>
          <cell r="CD319">
            <v>133970.32999999999</v>
          </cell>
          <cell r="CE319">
            <v>136099.53</v>
          </cell>
          <cell r="CF319">
            <v>136431.25</v>
          </cell>
          <cell r="CG319">
            <v>135131.35000000003</v>
          </cell>
          <cell r="CH319">
            <v>135463.07</v>
          </cell>
          <cell r="CI319">
            <v>135794.79000000004</v>
          </cell>
          <cell r="CJ319">
            <v>136431.25</v>
          </cell>
        </row>
        <row r="320">
          <cell r="A320">
            <v>432513013</v>
          </cell>
          <cell r="B320" t="str">
            <v>432-51-3013</v>
          </cell>
          <cell r="C320">
            <v>3764.76</v>
          </cell>
          <cell r="D320">
            <v>3820.24</v>
          </cell>
          <cell r="E320">
            <v>3820.24</v>
          </cell>
          <cell r="F320">
            <v>3820.24</v>
          </cell>
          <cell r="G320">
            <v>5734.96</v>
          </cell>
          <cell r="H320">
            <v>3823.92</v>
          </cell>
          <cell r="I320">
            <v>3823.92</v>
          </cell>
          <cell r="J320">
            <v>3823.92</v>
          </cell>
          <cell r="K320">
            <v>3823.92</v>
          </cell>
          <cell r="L320">
            <v>5735.88</v>
          </cell>
          <cell r="M320">
            <v>3823.92</v>
          </cell>
          <cell r="N320">
            <v>3823.92</v>
          </cell>
          <cell r="O320">
            <v>3823.92</v>
          </cell>
          <cell r="P320">
            <v>3823.92</v>
          </cell>
          <cell r="Q320">
            <v>3823.92</v>
          </cell>
          <cell r="R320">
            <v>5736.81</v>
          </cell>
          <cell r="S320">
            <v>3827.64</v>
          </cell>
          <cell r="T320">
            <v>3827.64</v>
          </cell>
          <cell r="U320">
            <v>3827.64</v>
          </cell>
          <cell r="V320">
            <v>3827.64</v>
          </cell>
          <cell r="W320">
            <v>3827.64</v>
          </cell>
          <cell r="X320">
            <v>5741.46</v>
          </cell>
          <cell r="Y320">
            <v>3827.64</v>
          </cell>
          <cell r="Z320">
            <v>3827.64</v>
          </cell>
          <cell r="AA320">
            <v>3897.14</v>
          </cell>
          <cell r="AB320">
            <v>3966.64</v>
          </cell>
          <cell r="AC320">
            <v>3966.64</v>
          </cell>
          <cell r="AD320">
            <v>5953.65</v>
          </cell>
          <cell r="AE320">
            <v>3981.4</v>
          </cell>
          <cell r="AF320">
            <v>3981.4</v>
          </cell>
          <cell r="AG320">
            <v>3981.4</v>
          </cell>
          <cell r="AH320">
            <v>3981.4</v>
          </cell>
          <cell r="AI320">
            <v>5972.1</v>
          </cell>
          <cell r="AJ320">
            <v>3981.4</v>
          </cell>
          <cell r="AK320">
            <v>3981.4</v>
          </cell>
          <cell r="AL320">
            <v>3981.4</v>
          </cell>
          <cell r="AM320">
            <v>3981.4</v>
          </cell>
          <cell r="AN320">
            <v>4099.8</v>
          </cell>
          <cell r="AO320">
            <v>6149.7000000000007</v>
          </cell>
          <cell r="AP320">
            <v>4101.18</v>
          </cell>
          <cell r="AQ320">
            <v>4105.32</v>
          </cell>
          <cell r="AR320">
            <v>4105.32</v>
          </cell>
          <cell r="AS320">
            <v>4105.32</v>
          </cell>
          <cell r="AT320">
            <v>6157.98</v>
          </cell>
          <cell r="AU320">
            <v>4105.32</v>
          </cell>
          <cell r="AV320">
            <v>4105.32</v>
          </cell>
          <cell r="AW320">
            <v>4105.32</v>
          </cell>
          <cell r="AX320">
            <v>4105.32</v>
          </cell>
          <cell r="AY320">
            <v>4166.32</v>
          </cell>
          <cell r="AZ320">
            <v>4227.32</v>
          </cell>
          <cell r="BA320">
            <v>6340.98</v>
          </cell>
          <cell r="BB320">
            <v>4228.71</v>
          </cell>
          <cell r="BC320">
            <v>4232.88</v>
          </cell>
          <cell r="BD320">
            <v>4232.88</v>
          </cell>
          <cell r="BE320">
            <v>4232.88</v>
          </cell>
          <cell r="BF320">
            <v>6349.32</v>
          </cell>
          <cell r="BG320">
            <v>4232.88</v>
          </cell>
          <cell r="BH320">
            <v>4232.88</v>
          </cell>
          <cell r="BI320">
            <v>4232.88</v>
          </cell>
          <cell r="BJ320">
            <v>4232.88</v>
          </cell>
          <cell r="BK320">
            <v>60</v>
          </cell>
          <cell r="BL320">
            <v>151225.95999999993</v>
          </cell>
          <cell r="BM320">
            <v>151505.51999999993</v>
          </cell>
          <cell r="BN320">
            <v>153834.97999999995</v>
          </cell>
          <cell r="BO320">
            <v>154115.91999999995</v>
          </cell>
          <cell r="BP320">
            <v>152486.27999999994</v>
          </cell>
          <cell r="BQ320">
            <v>152767.67999999996</v>
          </cell>
          <cell r="BR320">
            <v>153049.07999999996</v>
          </cell>
          <cell r="BS320">
            <v>155383.13999999998</v>
          </cell>
          <cell r="BT320">
            <v>155664.53999999998</v>
          </cell>
          <cell r="BU320">
            <v>154033.98000000001</v>
          </cell>
          <cell r="BV320">
            <v>154315.38</v>
          </cell>
          <cell r="BW320">
            <v>154596.78</v>
          </cell>
          <cell r="BX320">
            <v>154939.18000000002</v>
          </cell>
          <cell r="BY320">
            <v>155342.58000000002</v>
          </cell>
          <cell r="BZ320">
            <v>157859.64000000004</v>
          </cell>
          <cell r="CA320">
            <v>156351.54000000004</v>
          </cell>
          <cell r="CB320">
            <v>156756.78000000003</v>
          </cell>
          <cell r="CC320">
            <v>157162.02000000005</v>
          </cell>
          <cell r="CD320">
            <v>157567.26000000007</v>
          </cell>
          <cell r="CE320">
            <v>160088.94000000006</v>
          </cell>
          <cell r="CF320">
            <v>160494.18000000008</v>
          </cell>
          <cell r="CG320">
            <v>158985.60000000009</v>
          </cell>
          <cell r="CH320">
            <v>159390.84000000008</v>
          </cell>
          <cell r="CI320">
            <v>159796.0800000001</v>
          </cell>
          <cell r="CJ320">
            <v>160494.18000000008</v>
          </cell>
        </row>
        <row r="321">
          <cell r="A321">
            <v>432513041</v>
          </cell>
          <cell r="B321" t="str">
            <v>432-51-3041</v>
          </cell>
          <cell r="C321">
            <v>3428.5699999999997</v>
          </cell>
          <cell r="D321">
            <v>3211.4</v>
          </cell>
          <cell r="E321">
            <v>3211.4</v>
          </cell>
          <cell r="F321">
            <v>3214.16</v>
          </cell>
          <cell r="G321">
            <v>4822.62</v>
          </cell>
          <cell r="H321">
            <v>3215.08</v>
          </cell>
          <cell r="I321">
            <v>3215.08</v>
          </cell>
          <cell r="J321">
            <v>3215.08</v>
          </cell>
          <cell r="K321">
            <v>3215.08</v>
          </cell>
          <cell r="L321">
            <v>4822.62</v>
          </cell>
          <cell r="M321">
            <v>3215.08</v>
          </cell>
          <cell r="N321">
            <v>3215.08</v>
          </cell>
          <cell r="O321">
            <v>3215.08</v>
          </cell>
          <cell r="P321">
            <v>3215.08</v>
          </cell>
          <cell r="Q321">
            <v>3215.08</v>
          </cell>
          <cell r="R321">
            <v>4827.2700000000004</v>
          </cell>
          <cell r="S321">
            <v>3218.8</v>
          </cell>
          <cell r="T321">
            <v>3218.8</v>
          </cell>
          <cell r="U321">
            <v>3218.8</v>
          </cell>
          <cell r="V321">
            <v>3218.8</v>
          </cell>
          <cell r="W321">
            <v>3218.8</v>
          </cell>
          <cell r="X321">
            <v>4828.2000000000007</v>
          </cell>
          <cell r="Y321">
            <v>3218.8</v>
          </cell>
          <cell r="Z321">
            <v>3218.8</v>
          </cell>
          <cell r="AA321">
            <v>3282.8</v>
          </cell>
          <cell r="AB321">
            <v>3346.8</v>
          </cell>
          <cell r="AC321">
            <v>3346.8</v>
          </cell>
          <cell r="AD321">
            <v>5038.6499999999996</v>
          </cell>
          <cell r="AE321">
            <v>3361.56</v>
          </cell>
          <cell r="AF321">
            <v>3361.56</v>
          </cell>
          <cell r="AG321">
            <v>3361.56</v>
          </cell>
          <cell r="AH321">
            <v>3361.56</v>
          </cell>
          <cell r="AI321">
            <v>5042.34</v>
          </cell>
          <cell r="AJ321">
            <v>3361.56</v>
          </cell>
          <cell r="AK321">
            <v>3361.56</v>
          </cell>
          <cell r="AL321">
            <v>3361.56</v>
          </cell>
          <cell r="AM321">
            <v>3361.56</v>
          </cell>
          <cell r="AN321">
            <v>3461.4</v>
          </cell>
          <cell r="AO321">
            <v>5193.4799999999996</v>
          </cell>
          <cell r="AP321">
            <v>3466.92</v>
          </cell>
          <cell r="AQ321">
            <v>3466.92</v>
          </cell>
          <cell r="AR321">
            <v>3466.92</v>
          </cell>
          <cell r="AS321">
            <v>3466.92</v>
          </cell>
          <cell r="AT321">
            <v>5200.38</v>
          </cell>
          <cell r="AU321">
            <v>3466.92</v>
          </cell>
          <cell r="AV321">
            <v>3466.92</v>
          </cell>
          <cell r="AW321">
            <v>3466.92</v>
          </cell>
          <cell r="AX321">
            <v>3466.92</v>
          </cell>
          <cell r="AY321">
            <v>3518.34</v>
          </cell>
          <cell r="AZ321">
            <v>3569.76</v>
          </cell>
          <cell r="BA321">
            <v>5356.0300000000007</v>
          </cell>
          <cell r="BB321">
            <v>3575.32</v>
          </cell>
          <cell r="BC321">
            <v>3575.32</v>
          </cell>
          <cell r="BD321">
            <v>3575.32</v>
          </cell>
          <cell r="BE321">
            <v>3575.32</v>
          </cell>
          <cell r="BF321">
            <v>5362.9800000000005</v>
          </cell>
          <cell r="BG321">
            <v>3575.32</v>
          </cell>
          <cell r="BH321">
            <v>3575.3199999999997</v>
          </cell>
          <cell r="BI321">
            <v>3575.32</v>
          </cell>
          <cell r="BJ321">
            <v>3575.32</v>
          </cell>
          <cell r="BK321">
            <v>60</v>
          </cell>
          <cell r="BL321">
            <v>127354.86</v>
          </cell>
          <cell r="BM321">
            <v>127604.86</v>
          </cell>
          <cell r="BN321">
            <v>129586.93999999999</v>
          </cell>
          <cell r="BO321">
            <v>129839.7</v>
          </cell>
          <cell r="BP321">
            <v>128483.99999999999</v>
          </cell>
          <cell r="BQ321">
            <v>128735.84</v>
          </cell>
          <cell r="BR321">
            <v>128987.67999999998</v>
          </cell>
          <cell r="BS321">
            <v>130972.97999999998</v>
          </cell>
          <cell r="BT321">
            <v>131224.81999999998</v>
          </cell>
          <cell r="BU321">
            <v>129869.11999999998</v>
          </cell>
          <cell r="BV321">
            <v>130120.95999999998</v>
          </cell>
          <cell r="BW321">
            <v>130372.79999999997</v>
          </cell>
          <cell r="BX321">
            <v>130676.05999999997</v>
          </cell>
          <cell r="BY321">
            <v>131030.73999999996</v>
          </cell>
          <cell r="BZ321">
            <v>133171.68999999997</v>
          </cell>
          <cell r="CA321">
            <v>131919.73999999996</v>
          </cell>
          <cell r="CB321">
            <v>132276.25999999995</v>
          </cell>
          <cell r="CC321">
            <v>132632.77999999997</v>
          </cell>
          <cell r="CD321">
            <v>132989.29999999996</v>
          </cell>
          <cell r="CE321">
            <v>135133.48000000001</v>
          </cell>
          <cell r="CF321">
            <v>135490</v>
          </cell>
          <cell r="CG321">
            <v>134237.12000000002</v>
          </cell>
          <cell r="CH321">
            <v>134593.64000000001</v>
          </cell>
          <cell r="CI321">
            <v>134950.16000000003</v>
          </cell>
          <cell r="CJ321">
            <v>135490</v>
          </cell>
        </row>
        <row r="322">
          <cell r="A322">
            <v>432572945</v>
          </cell>
          <cell r="B322" t="str">
            <v>432-57-2945</v>
          </cell>
          <cell r="C322">
            <v>2467.84</v>
          </cell>
          <cell r="D322">
            <v>2532.0299999999997</v>
          </cell>
          <cell r="E322">
            <v>2509.08</v>
          </cell>
          <cell r="F322">
            <v>2509.08</v>
          </cell>
          <cell r="G322">
            <v>3763.62</v>
          </cell>
          <cell r="H322">
            <v>2509.08</v>
          </cell>
          <cell r="I322">
            <v>2509.08</v>
          </cell>
          <cell r="J322">
            <v>2509.08</v>
          </cell>
          <cell r="K322">
            <v>2509.08</v>
          </cell>
          <cell r="L322">
            <v>3763.62</v>
          </cell>
          <cell r="M322">
            <v>2509.08</v>
          </cell>
          <cell r="N322">
            <v>2509.08</v>
          </cell>
          <cell r="O322">
            <v>2511.8599999999997</v>
          </cell>
          <cell r="P322">
            <v>2514.64</v>
          </cell>
          <cell r="Q322">
            <v>2514.64</v>
          </cell>
          <cell r="R322">
            <v>3771.96</v>
          </cell>
          <cell r="S322">
            <v>2514.64</v>
          </cell>
          <cell r="T322">
            <v>2514.64</v>
          </cell>
          <cell r="U322">
            <v>2514.64</v>
          </cell>
          <cell r="V322">
            <v>2514.64</v>
          </cell>
          <cell r="W322">
            <v>2514.64</v>
          </cell>
          <cell r="X322">
            <v>3771.96</v>
          </cell>
          <cell r="Y322">
            <v>2514.64</v>
          </cell>
          <cell r="Z322">
            <v>2514.64</v>
          </cell>
          <cell r="AA322">
            <v>2564.52</v>
          </cell>
          <cell r="AB322">
            <v>2614.4</v>
          </cell>
          <cell r="AC322">
            <v>2614.4</v>
          </cell>
          <cell r="AD322">
            <v>3921.6000000000004</v>
          </cell>
          <cell r="AE322">
            <v>2614.4</v>
          </cell>
          <cell r="AF322">
            <v>2609.69</v>
          </cell>
          <cell r="AG322">
            <v>2614.4</v>
          </cell>
          <cell r="AH322">
            <v>2614.4</v>
          </cell>
          <cell r="AI322">
            <v>3921.6000000000004</v>
          </cell>
          <cell r="AJ322">
            <v>2614.4</v>
          </cell>
          <cell r="AK322">
            <v>2614.4</v>
          </cell>
          <cell r="AL322">
            <v>2614.4</v>
          </cell>
          <cell r="AM322">
            <v>2617.16</v>
          </cell>
          <cell r="AN322">
            <v>2696.16</v>
          </cell>
          <cell r="AO322">
            <v>4044.24</v>
          </cell>
          <cell r="AP322">
            <v>2696.16</v>
          </cell>
          <cell r="AQ322">
            <v>2696.16</v>
          </cell>
          <cell r="AR322">
            <v>2696.16</v>
          </cell>
          <cell r="AS322">
            <v>2696.16</v>
          </cell>
          <cell r="AT322">
            <v>4044.24</v>
          </cell>
          <cell r="AU322">
            <v>2696.16</v>
          </cell>
          <cell r="AV322">
            <v>2696.16</v>
          </cell>
          <cell r="AW322">
            <v>2696.16</v>
          </cell>
          <cell r="AX322">
            <v>3017.95</v>
          </cell>
          <cell r="AY322">
            <v>2866.08</v>
          </cell>
          <cell r="AZ322">
            <v>2909.36</v>
          </cell>
          <cell r="BA322">
            <v>4364.04</v>
          </cell>
          <cell r="BB322">
            <v>2909.36</v>
          </cell>
          <cell r="BC322">
            <v>2909.36</v>
          </cell>
          <cell r="BD322">
            <v>2909.36</v>
          </cell>
          <cell r="BE322">
            <v>2909.36</v>
          </cell>
          <cell r="BF322">
            <v>4364.04</v>
          </cell>
          <cell r="BG322">
            <v>2909.36</v>
          </cell>
          <cell r="BH322">
            <v>2909.36</v>
          </cell>
          <cell r="BI322">
            <v>2909.36</v>
          </cell>
          <cell r="BJ322">
            <v>2909.36</v>
          </cell>
          <cell r="BK322">
            <v>60</v>
          </cell>
          <cell r="BL322">
            <v>99369.219999999958</v>
          </cell>
          <cell r="BM322">
            <v>99533.349999999977</v>
          </cell>
          <cell r="BN322">
            <v>101068.50999999998</v>
          </cell>
          <cell r="BO322">
            <v>101255.58999999998</v>
          </cell>
          <cell r="BP322">
            <v>100188.12999999999</v>
          </cell>
          <cell r="BQ322">
            <v>100375.20999999999</v>
          </cell>
          <cell r="BR322">
            <v>100562.29000000001</v>
          </cell>
          <cell r="BS322">
            <v>102097.45000000001</v>
          </cell>
          <cell r="BT322">
            <v>102284.53000000001</v>
          </cell>
          <cell r="BU322">
            <v>101217.07000000002</v>
          </cell>
          <cell r="BV322">
            <v>101404.15000000004</v>
          </cell>
          <cell r="BW322">
            <v>101913.02000000003</v>
          </cell>
          <cell r="BX322">
            <v>102267.24000000005</v>
          </cell>
          <cell r="BY322">
            <v>102661.96000000005</v>
          </cell>
          <cell r="BZ322">
            <v>104511.36000000004</v>
          </cell>
          <cell r="CA322">
            <v>103648.76000000002</v>
          </cell>
          <cell r="CB322">
            <v>104043.48000000003</v>
          </cell>
          <cell r="CC322">
            <v>104438.20000000003</v>
          </cell>
          <cell r="CD322">
            <v>104832.92000000003</v>
          </cell>
          <cell r="CE322">
            <v>106682.32000000002</v>
          </cell>
          <cell r="CF322">
            <v>107077.04000000002</v>
          </cell>
          <cell r="CG322">
            <v>106214.44</v>
          </cell>
          <cell r="CH322">
            <v>106609.16</v>
          </cell>
          <cell r="CI322">
            <v>107003.88</v>
          </cell>
          <cell r="CJ322">
            <v>107077.04000000002</v>
          </cell>
        </row>
        <row r="323">
          <cell r="A323">
            <v>432573273</v>
          </cell>
          <cell r="B323" t="str">
            <v>432-57-3273</v>
          </cell>
          <cell r="C323">
            <v>2871.62</v>
          </cell>
          <cell r="D323">
            <v>2913.08</v>
          </cell>
          <cell r="E323">
            <v>2913.08</v>
          </cell>
          <cell r="F323">
            <v>3144.37</v>
          </cell>
          <cell r="G323">
            <v>4600.8999999999996</v>
          </cell>
          <cell r="H323">
            <v>2913.08</v>
          </cell>
          <cell r="I323">
            <v>2913.08</v>
          </cell>
          <cell r="J323">
            <v>2915.84</v>
          </cell>
          <cell r="K323">
            <v>2918.6</v>
          </cell>
          <cell r="L323">
            <v>4377.8999999999996</v>
          </cell>
          <cell r="M323">
            <v>2918.6</v>
          </cell>
          <cell r="N323">
            <v>2918.6</v>
          </cell>
          <cell r="O323">
            <v>2918.6</v>
          </cell>
          <cell r="P323">
            <v>2918.6</v>
          </cell>
          <cell r="Q323">
            <v>2918.6</v>
          </cell>
          <cell r="R323">
            <v>4377.8999999999996</v>
          </cell>
          <cell r="S323">
            <v>2918.6</v>
          </cell>
          <cell r="T323">
            <v>2829.64</v>
          </cell>
          <cell r="U323">
            <v>2918.6</v>
          </cell>
          <cell r="V323">
            <v>2921.3599999999997</v>
          </cell>
          <cell r="W323">
            <v>2924.12</v>
          </cell>
          <cell r="X323">
            <v>4386.18</v>
          </cell>
          <cell r="Y323">
            <v>2924.12</v>
          </cell>
          <cell r="Z323">
            <v>2924.12</v>
          </cell>
          <cell r="AA323">
            <v>2981.06</v>
          </cell>
          <cell r="AB323">
            <v>3038</v>
          </cell>
          <cell r="AC323">
            <v>3038</v>
          </cell>
          <cell r="AD323">
            <v>4557</v>
          </cell>
          <cell r="AE323">
            <v>3038</v>
          </cell>
          <cell r="AF323">
            <v>3038</v>
          </cell>
          <cell r="AG323">
            <v>3038</v>
          </cell>
          <cell r="AH323">
            <v>3040.7799999999997</v>
          </cell>
          <cell r="AI323">
            <v>4565.34</v>
          </cell>
          <cell r="AJ323">
            <v>3043.56</v>
          </cell>
          <cell r="AK323">
            <v>3043.56</v>
          </cell>
          <cell r="AL323">
            <v>3043.56</v>
          </cell>
          <cell r="AM323">
            <v>3043.56</v>
          </cell>
          <cell r="AN323">
            <v>3132.36</v>
          </cell>
          <cell r="AO323">
            <v>4698.54</v>
          </cell>
          <cell r="AP323">
            <v>3132.36</v>
          </cell>
          <cell r="AQ323">
            <v>3132.36</v>
          </cell>
          <cell r="AR323">
            <v>3132.36</v>
          </cell>
          <cell r="AS323">
            <v>3775.4</v>
          </cell>
          <cell r="AT323">
            <v>5668.62</v>
          </cell>
          <cell r="AU323">
            <v>3780.92</v>
          </cell>
          <cell r="AV323">
            <v>3780.92</v>
          </cell>
          <cell r="AW323">
            <v>3780.92</v>
          </cell>
          <cell r="AX323">
            <v>3780.92</v>
          </cell>
          <cell r="AY323">
            <v>3847.38</v>
          </cell>
          <cell r="AZ323">
            <v>3913.84</v>
          </cell>
          <cell r="BA323">
            <v>5870.76</v>
          </cell>
          <cell r="BB323">
            <v>3913.84</v>
          </cell>
          <cell r="BC323">
            <v>3913.84</v>
          </cell>
          <cell r="BD323">
            <v>3913.84</v>
          </cell>
          <cell r="BE323">
            <v>3913.84</v>
          </cell>
          <cell r="BF323">
            <v>5876.32</v>
          </cell>
          <cell r="BG323">
            <v>3919.4</v>
          </cell>
          <cell r="BH323">
            <v>3919.4</v>
          </cell>
          <cell r="BI323">
            <v>3919.4</v>
          </cell>
          <cell r="BJ323">
            <v>3919.4</v>
          </cell>
          <cell r="BK323">
            <v>60</v>
          </cell>
          <cell r="BL323">
            <v>115835.98999999996</v>
          </cell>
          <cell r="BM323">
            <v>116055.26999999997</v>
          </cell>
          <cell r="BN323">
            <v>117840.72999999997</v>
          </cell>
          <cell r="BO323">
            <v>117828.71999999999</v>
          </cell>
          <cell r="BP323">
            <v>116360.17999999998</v>
          </cell>
          <cell r="BQ323">
            <v>116579.45999999998</v>
          </cell>
          <cell r="BR323">
            <v>117441.77999999998</v>
          </cell>
          <cell r="BS323">
            <v>120194.55999999998</v>
          </cell>
          <cell r="BT323">
            <v>121056.87999999998</v>
          </cell>
          <cell r="BU323">
            <v>120459.89999999998</v>
          </cell>
          <cell r="BV323">
            <v>121322.21999999997</v>
          </cell>
          <cell r="BW323">
            <v>122184.53999999996</v>
          </cell>
          <cell r="BX323">
            <v>123113.31999999996</v>
          </cell>
          <cell r="BY323">
            <v>124108.55999999997</v>
          </cell>
          <cell r="BZ323">
            <v>127060.71999999996</v>
          </cell>
          <cell r="CA323">
            <v>126596.65999999996</v>
          </cell>
          <cell r="CB323">
            <v>127591.89999999995</v>
          </cell>
          <cell r="CC323">
            <v>128676.09999999995</v>
          </cell>
          <cell r="CD323">
            <v>129671.33999999995</v>
          </cell>
          <cell r="CE323">
            <v>132626.29999999996</v>
          </cell>
          <cell r="CF323">
            <v>133621.57999999993</v>
          </cell>
          <cell r="CG323">
            <v>133154.79999999993</v>
          </cell>
          <cell r="CH323">
            <v>134150.07999999996</v>
          </cell>
          <cell r="CI323">
            <v>135145.35999999996</v>
          </cell>
          <cell r="CJ323">
            <v>135145.35999999996</v>
          </cell>
        </row>
        <row r="324">
          <cell r="A324">
            <v>432597995</v>
          </cell>
          <cell r="B324" t="str">
            <v>432-59-7995</v>
          </cell>
          <cell r="C324">
            <v>1484.58</v>
          </cell>
          <cell r="D324">
            <v>1714.24</v>
          </cell>
          <cell r="E324">
            <v>1714.24</v>
          </cell>
          <cell r="F324">
            <v>1692.8</v>
          </cell>
          <cell r="G324">
            <v>1982.1</v>
          </cell>
          <cell r="H324">
            <v>1128.52</v>
          </cell>
          <cell r="I324">
            <v>1687.44</v>
          </cell>
          <cell r="J324">
            <v>1714.24</v>
          </cell>
          <cell r="K324">
            <v>1714.24</v>
          </cell>
          <cell r="L324">
            <v>2657.07</v>
          </cell>
          <cell r="M324">
            <v>1655.31</v>
          </cell>
          <cell r="N324">
            <v>1544.2</v>
          </cell>
          <cell r="O324">
            <v>1717</v>
          </cell>
          <cell r="P324">
            <v>1717</v>
          </cell>
          <cell r="Q324">
            <v>1700.93</v>
          </cell>
          <cell r="R324">
            <v>2414.79</v>
          </cell>
          <cell r="S324">
            <v>1607.18</v>
          </cell>
          <cell r="T324">
            <v>1707.14</v>
          </cell>
          <cell r="U324">
            <v>1342.02</v>
          </cell>
          <cell r="V324">
            <v>1717</v>
          </cell>
          <cell r="W324">
            <v>1513.44</v>
          </cell>
          <cell r="X324">
            <v>2572.29</v>
          </cell>
          <cell r="Y324">
            <v>1599.15</v>
          </cell>
          <cell r="Z324">
            <v>1707.67</v>
          </cell>
          <cell r="AA324">
            <v>1472.05</v>
          </cell>
          <cell r="AB324">
            <v>1788.32</v>
          </cell>
          <cell r="AC324">
            <v>1779.96</v>
          </cell>
          <cell r="AD324">
            <v>2682.48</v>
          </cell>
          <cell r="AE324">
            <v>1788.32</v>
          </cell>
          <cell r="AF324">
            <v>1788.32</v>
          </cell>
          <cell r="AG324">
            <v>1788.32</v>
          </cell>
          <cell r="AH324">
            <v>1781.86</v>
          </cell>
          <cell r="AI324">
            <v>2610.0500000000002</v>
          </cell>
          <cell r="AJ324">
            <v>1788.32</v>
          </cell>
          <cell r="AK324">
            <v>1727.04</v>
          </cell>
          <cell r="AL324">
            <v>1653.23</v>
          </cell>
          <cell r="AM324">
            <v>1791.12</v>
          </cell>
          <cell r="AN324">
            <v>1844.6</v>
          </cell>
          <cell r="AO324">
            <v>2766.9</v>
          </cell>
          <cell r="AP324">
            <v>1844.6</v>
          </cell>
          <cell r="AQ324">
            <v>2074</v>
          </cell>
          <cell r="AR324">
            <v>2303.4</v>
          </cell>
          <cell r="AS324">
            <v>2303.4</v>
          </cell>
          <cell r="AT324">
            <v>3455.1</v>
          </cell>
          <cell r="AU324">
            <v>2303.4</v>
          </cell>
          <cell r="AV324">
            <v>2303.4</v>
          </cell>
          <cell r="AW324">
            <v>2303.4</v>
          </cell>
          <cell r="AX324">
            <v>2305.2399999999998</v>
          </cell>
          <cell r="AY324">
            <v>2341.46</v>
          </cell>
          <cell r="AZ324">
            <v>2375.84</v>
          </cell>
          <cell r="BA324">
            <v>3563.76</v>
          </cell>
          <cell r="BB324">
            <v>2375.84</v>
          </cell>
          <cell r="BC324">
            <v>2493.88</v>
          </cell>
          <cell r="BD324">
            <v>2493.88</v>
          </cell>
          <cell r="BE324">
            <v>2493.88</v>
          </cell>
          <cell r="BF324">
            <v>3740.82</v>
          </cell>
          <cell r="BG324">
            <v>2493.88</v>
          </cell>
          <cell r="BH324">
            <v>2534.3200000000002</v>
          </cell>
          <cell r="BI324">
            <v>2702.76</v>
          </cell>
          <cell r="BJ324">
            <v>2704.62</v>
          </cell>
          <cell r="BK324">
            <v>60</v>
          </cell>
          <cell r="BL324">
            <v>64959.400000000023</v>
          </cell>
          <cell r="BM324">
            <v>65089.760000000017</v>
          </cell>
          <cell r="BN324">
            <v>66142.420000000013</v>
          </cell>
          <cell r="BO324">
            <v>66294.220000000016</v>
          </cell>
          <cell r="BP324">
            <v>66386.120000000024</v>
          </cell>
          <cell r="BQ324">
            <v>67561.000000000015</v>
          </cell>
          <cell r="BR324">
            <v>68176.960000000006</v>
          </cell>
          <cell r="BS324">
            <v>69917.820000000022</v>
          </cell>
          <cell r="BT324">
            <v>70506.98000000001</v>
          </cell>
          <cell r="BU324">
            <v>70153.31</v>
          </cell>
          <cell r="BV324">
            <v>70801.399999999994</v>
          </cell>
          <cell r="BW324">
            <v>71562.44</v>
          </cell>
          <cell r="BX324">
            <v>72186.900000000023</v>
          </cell>
          <cell r="BY324">
            <v>72845.74000000002</v>
          </cell>
          <cell r="BZ324">
            <v>74708.570000000007</v>
          </cell>
          <cell r="CA324">
            <v>74669.62</v>
          </cell>
          <cell r="CB324">
            <v>75556.319999999992</v>
          </cell>
          <cell r="CC324">
            <v>76343.06</v>
          </cell>
          <cell r="CD324">
            <v>77494.92</v>
          </cell>
          <cell r="CE324">
            <v>79518.74000000002</v>
          </cell>
          <cell r="CF324">
            <v>80499.180000000037</v>
          </cell>
          <cell r="CG324">
            <v>80461.210000000036</v>
          </cell>
          <cell r="CH324">
            <v>81564.820000000022</v>
          </cell>
          <cell r="CI324">
            <v>82561.770000000019</v>
          </cell>
          <cell r="CJ324">
            <v>82561.770000000019</v>
          </cell>
        </row>
        <row r="325">
          <cell r="A325">
            <v>432599593</v>
          </cell>
          <cell r="B325" t="str">
            <v>432-59-9593</v>
          </cell>
          <cell r="C325">
            <v>2993.75</v>
          </cell>
          <cell r="D325">
            <v>3052.26</v>
          </cell>
          <cell r="E325">
            <v>3201.17</v>
          </cell>
          <cell r="F325">
            <v>3280.6400000000003</v>
          </cell>
          <cell r="G325">
            <v>4962.7</v>
          </cell>
          <cell r="H325">
            <v>2972.96</v>
          </cell>
          <cell r="I325">
            <v>2999.87</v>
          </cell>
          <cell r="J325">
            <v>2956.3199999999997</v>
          </cell>
          <cell r="K325">
            <v>2827.19</v>
          </cell>
          <cell r="L325">
            <v>4353.59</v>
          </cell>
          <cell r="M325">
            <v>2760.54</v>
          </cell>
          <cell r="N325">
            <v>2954.19</v>
          </cell>
          <cell r="O325">
            <v>3012.67</v>
          </cell>
          <cell r="P325">
            <v>2815.36</v>
          </cell>
          <cell r="Q325">
            <v>2815.36</v>
          </cell>
          <cell r="R325">
            <v>4223.04</v>
          </cell>
          <cell r="S325">
            <v>2815.36</v>
          </cell>
          <cell r="T325">
            <v>2815.36</v>
          </cell>
          <cell r="U325">
            <v>2815.36</v>
          </cell>
          <cell r="V325">
            <v>2815.36</v>
          </cell>
          <cell r="W325">
            <v>2815.36</v>
          </cell>
          <cell r="X325">
            <v>4223.04</v>
          </cell>
          <cell r="Y325">
            <v>2679.3100000000004</v>
          </cell>
          <cell r="Z325">
            <v>2682.09</v>
          </cell>
          <cell r="AA325">
            <v>2519.3200000000002</v>
          </cell>
          <cell r="AB325">
            <v>2945.88</v>
          </cell>
          <cell r="AC325">
            <v>2945.88</v>
          </cell>
          <cell r="AD325">
            <v>4418.82</v>
          </cell>
          <cell r="AE325">
            <v>2945.88</v>
          </cell>
          <cell r="AF325">
            <v>2945.88</v>
          </cell>
          <cell r="AG325">
            <v>2945.88</v>
          </cell>
          <cell r="AH325">
            <v>2930.1000000000004</v>
          </cell>
          <cell r="AI325">
            <v>4418.82</v>
          </cell>
          <cell r="AJ325">
            <v>2945.88</v>
          </cell>
          <cell r="AK325">
            <v>2948.6400000000003</v>
          </cell>
          <cell r="AL325">
            <v>2951.4</v>
          </cell>
          <cell r="AM325">
            <v>2951.4</v>
          </cell>
          <cell r="AN325">
            <v>3055.84</v>
          </cell>
          <cell r="AO325">
            <v>4583.76</v>
          </cell>
          <cell r="AP325">
            <v>3055.84</v>
          </cell>
          <cell r="AQ325">
            <v>3055.84</v>
          </cell>
          <cell r="AR325">
            <v>3055.84</v>
          </cell>
          <cell r="AS325">
            <v>3055.84</v>
          </cell>
          <cell r="AT325">
            <v>4583.76</v>
          </cell>
          <cell r="AU325">
            <v>3055.84</v>
          </cell>
          <cell r="AV325">
            <v>3055.84</v>
          </cell>
          <cell r="AW325">
            <v>3058.62</v>
          </cell>
          <cell r="AX325">
            <v>3061.4</v>
          </cell>
          <cell r="AY325">
            <v>3106.48</v>
          </cell>
          <cell r="AZ325">
            <v>3151.56</v>
          </cell>
          <cell r="BA325">
            <v>4727.34</v>
          </cell>
          <cell r="BB325">
            <v>3151.56</v>
          </cell>
          <cell r="BC325">
            <v>3151.56</v>
          </cell>
          <cell r="BD325">
            <v>3151.56</v>
          </cell>
          <cell r="BE325">
            <v>3151.56</v>
          </cell>
          <cell r="BF325">
            <v>4727.34</v>
          </cell>
          <cell r="BG325">
            <v>3151.56</v>
          </cell>
          <cell r="BH325">
            <v>3151.5600000000004</v>
          </cell>
          <cell r="BI325">
            <v>3154.3199999999997</v>
          </cell>
          <cell r="BJ325">
            <v>3157.08</v>
          </cell>
          <cell r="BK325">
            <v>60</v>
          </cell>
          <cell r="BL325">
            <v>113662.88000000002</v>
          </cell>
          <cell r="BM325">
            <v>113666.46000000004</v>
          </cell>
          <cell r="BN325">
            <v>115049.05000000002</v>
          </cell>
          <cell r="BO325">
            <v>114824.25000000003</v>
          </cell>
          <cell r="BP325">
            <v>112917.39000000001</v>
          </cell>
          <cell r="BQ325">
            <v>113000.26999999999</v>
          </cell>
          <cell r="BR325">
            <v>113056.23999999999</v>
          </cell>
          <cell r="BS325">
            <v>114683.67999999998</v>
          </cell>
          <cell r="BT325">
            <v>114912.32999999997</v>
          </cell>
          <cell r="BU325">
            <v>113614.57999999994</v>
          </cell>
          <cell r="BV325">
            <v>113912.65999999993</v>
          </cell>
          <cell r="BW325">
            <v>114019.86999999992</v>
          </cell>
          <cell r="BX325">
            <v>114113.67999999992</v>
          </cell>
          <cell r="BY325">
            <v>114449.87999999993</v>
          </cell>
          <cell r="BZ325">
            <v>116361.85999999993</v>
          </cell>
          <cell r="CA325">
            <v>115290.37999999993</v>
          </cell>
          <cell r="CB325">
            <v>115626.57999999993</v>
          </cell>
          <cell r="CC325">
            <v>115962.77999999994</v>
          </cell>
          <cell r="CD325">
            <v>116298.97999999995</v>
          </cell>
          <cell r="CE325">
            <v>118210.95999999995</v>
          </cell>
          <cell r="CF325">
            <v>118547.15999999995</v>
          </cell>
          <cell r="CG325">
            <v>117475.67999999995</v>
          </cell>
          <cell r="CH325">
            <v>117950.68999999994</v>
          </cell>
          <cell r="CI325">
            <v>118425.67999999998</v>
          </cell>
          <cell r="CJ325">
            <v>118547.15999999995</v>
          </cell>
        </row>
        <row r="326">
          <cell r="A326">
            <v>432611614</v>
          </cell>
          <cell r="B326" t="str">
            <v>432-61-1614</v>
          </cell>
          <cell r="C326">
            <v>3685.02</v>
          </cell>
          <cell r="D326">
            <v>3739.44</v>
          </cell>
          <cell r="E326">
            <v>3739.44</v>
          </cell>
          <cell r="F326">
            <v>3739.44</v>
          </cell>
          <cell r="G326">
            <v>5609.16</v>
          </cell>
          <cell r="H326">
            <v>3739.44</v>
          </cell>
          <cell r="I326">
            <v>3739.44</v>
          </cell>
          <cell r="J326">
            <v>3743.16</v>
          </cell>
          <cell r="K326">
            <v>3743.16</v>
          </cell>
          <cell r="L326">
            <v>5614.74</v>
          </cell>
          <cell r="M326">
            <v>3743.16</v>
          </cell>
          <cell r="N326">
            <v>3743.16</v>
          </cell>
          <cell r="O326">
            <v>3743.16</v>
          </cell>
          <cell r="P326">
            <v>3743.16</v>
          </cell>
          <cell r="Q326">
            <v>3743.16</v>
          </cell>
          <cell r="R326">
            <v>5614.74</v>
          </cell>
          <cell r="S326">
            <v>3743.16</v>
          </cell>
          <cell r="T326">
            <v>3743.16</v>
          </cell>
          <cell r="U326">
            <v>3743.16</v>
          </cell>
          <cell r="V326">
            <v>3746.84</v>
          </cell>
          <cell r="W326">
            <v>3746.84</v>
          </cell>
          <cell r="X326">
            <v>5620.26</v>
          </cell>
          <cell r="Y326">
            <v>3746.84</v>
          </cell>
          <cell r="Z326">
            <v>3746.84</v>
          </cell>
          <cell r="AA326">
            <v>3830.88</v>
          </cell>
          <cell r="AB326">
            <v>3914.92</v>
          </cell>
          <cell r="AC326">
            <v>3914.92</v>
          </cell>
          <cell r="AD326">
            <v>5872.38</v>
          </cell>
          <cell r="AE326">
            <v>3914.92</v>
          </cell>
          <cell r="AF326">
            <v>3914.92</v>
          </cell>
          <cell r="AG326">
            <v>3914.92</v>
          </cell>
          <cell r="AH326">
            <v>3918.6</v>
          </cell>
          <cell r="AI326">
            <v>5877.9</v>
          </cell>
          <cell r="AJ326">
            <v>3918.6</v>
          </cell>
          <cell r="AK326">
            <v>3918.6</v>
          </cell>
          <cell r="AL326">
            <v>3918.6</v>
          </cell>
          <cell r="AM326">
            <v>3918.6</v>
          </cell>
          <cell r="AN326">
            <v>4045.44</v>
          </cell>
          <cell r="AO326">
            <v>6068.16</v>
          </cell>
          <cell r="AP326">
            <v>4045.44</v>
          </cell>
          <cell r="AQ326">
            <v>4045.44</v>
          </cell>
          <cell r="AR326">
            <v>4045.44</v>
          </cell>
          <cell r="AS326">
            <v>4045.44</v>
          </cell>
          <cell r="AT326">
            <v>6073.74</v>
          </cell>
          <cell r="AU326">
            <v>4049.16</v>
          </cell>
          <cell r="AV326">
            <v>4049.16</v>
          </cell>
          <cell r="AW326">
            <v>4049.16</v>
          </cell>
          <cell r="AX326">
            <v>4049.16</v>
          </cell>
          <cell r="AY326">
            <v>4114.66</v>
          </cell>
          <cell r="AZ326">
            <v>4180.16</v>
          </cell>
          <cell r="BA326">
            <v>6270.24</v>
          </cell>
          <cell r="BB326">
            <v>4180.16</v>
          </cell>
          <cell r="BC326">
            <v>4180.16</v>
          </cell>
          <cell r="BD326">
            <v>4180.16</v>
          </cell>
          <cell r="BE326">
            <v>4180.16</v>
          </cell>
          <cell r="BF326">
            <v>6292.38</v>
          </cell>
          <cell r="BG326">
            <v>4194.92</v>
          </cell>
          <cell r="BH326">
            <v>4194.92</v>
          </cell>
          <cell r="BI326">
            <v>4194.92</v>
          </cell>
          <cell r="BJ326">
            <v>4194.92</v>
          </cell>
          <cell r="BK326">
            <v>60</v>
          </cell>
          <cell r="BL326">
            <v>148323.82000000004</v>
          </cell>
          <cell r="BM326">
            <v>148629.82</v>
          </cell>
          <cell r="BN326">
            <v>150958.54</v>
          </cell>
          <cell r="BO326">
            <v>151264.54</v>
          </cell>
          <cell r="BP326">
            <v>149700.82</v>
          </cell>
          <cell r="BQ326">
            <v>150006.82000000004</v>
          </cell>
          <cell r="BR326">
            <v>150312.82000000004</v>
          </cell>
          <cell r="BS326">
            <v>152643.40000000002</v>
          </cell>
          <cell r="BT326">
            <v>152949.40000000002</v>
          </cell>
          <cell r="BU326">
            <v>151383.82000000004</v>
          </cell>
          <cell r="BV326">
            <v>151689.82</v>
          </cell>
          <cell r="BW326">
            <v>151995.82000000004</v>
          </cell>
          <cell r="BX326">
            <v>152367.32000000004</v>
          </cell>
          <cell r="BY326">
            <v>152804.32000000004</v>
          </cell>
          <cell r="BZ326">
            <v>155331.40000000002</v>
          </cell>
          <cell r="CA326">
            <v>153896.82000000004</v>
          </cell>
          <cell r="CB326">
            <v>154333.82000000004</v>
          </cell>
          <cell r="CC326">
            <v>154770.82000000004</v>
          </cell>
          <cell r="CD326">
            <v>155207.82000000004</v>
          </cell>
          <cell r="CE326">
            <v>157753.36000000004</v>
          </cell>
          <cell r="CF326">
            <v>158201.44000000006</v>
          </cell>
          <cell r="CG326">
            <v>156776.10000000006</v>
          </cell>
          <cell r="CH326">
            <v>157224.18000000008</v>
          </cell>
          <cell r="CI326">
            <v>157672.2600000001</v>
          </cell>
          <cell r="CJ326">
            <v>158201.44000000006</v>
          </cell>
        </row>
        <row r="327">
          <cell r="A327">
            <v>432639006</v>
          </cell>
          <cell r="B327" t="str">
            <v>432-63-9006</v>
          </cell>
          <cell r="C327">
            <v>3065.52</v>
          </cell>
          <cell r="D327">
            <v>3114.25</v>
          </cell>
          <cell r="E327">
            <v>3125.32</v>
          </cell>
          <cell r="F327">
            <v>3225.32</v>
          </cell>
          <cell r="G327">
            <v>5037.9800000000005</v>
          </cell>
          <cell r="H327">
            <v>3275.32</v>
          </cell>
          <cell r="I327">
            <v>3275.32</v>
          </cell>
          <cell r="J327">
            <v>3125.32</v>
          </cell>
          <cell r="K327">
            <v>3125.32</v>
          </cell>
          <cell r="L327">
            <v>4687.9800000000005</v>
          </cell>
          <cell r="M327">
            <v>3125.32</v>
          </cell>
          <cell r="N327">
            <v>3125.32</v>
          </cell>
          <cell r="O327">
            <v>3125.32</v>
          </cell>
          <cell r="P327">
            <v>3126.7</v>
          </cell>
          <cell r="Q327">
            <v>3130.84</v>
          </cell>
          <cell r="R327">
            <v>4696.26</v>
          </cell>
          <cell r="S327">
            <v>3130.84</v>
          </cell>
          <cell r="T327">
            <v>3130.84</v>
          </cell>
          <cell r="U327">
            <v>3130.84</v>
          </cell>
          <cell r="V327">
            <v>3130.84</v>
          </cell>
          <cell r="W327">
            <v>3130.84</v>
          </cell>
          <cell r="X327">
            <v>4696.26</v>
          </cell>
          <cell r="Y327">
            <v>3130.84</v>
          </cell>
          <cell r="Z327">
            <v>3130.84</v>
          </cell>
          <cell r="AA327">
            <v>3192.6800000000003</v>
          </cell>
          <cell r="AB327">
            <v>3255.91</v>
          </cell>
          <cell r="AC327">
            <v>3260.08</v>
          </cell>
          <cell r="AD327">
            <v>4890.12</v>
          </cell>
          <cell r="AE327">
            <v>3260.08</v>
          </cell>
          <cell r="AF327">
            <v>3260.08</v>
          </cell>
          <cell r="AG327">
            <v>3260.08</v>
          </cell>
          <cell r="AH327">
            <v>3260.08</v>
          </cell>
          <cell r="AI327">
            <v>4890.12</v>
          </cell>
          <cell r="AJ327">
            <v>3260.08</v>
          </cell>
          <cell r="AK327">
            <v>3260.08</v>
          </cell>
          <cell r="AL327">
            <v>3260.08</v>
          </cell>
          <cell r="AM327">
            <v>3260.08</v>
          </cell>
          <cell r="AN327">
            <v>3357.94</v>
          </cell>
          <cell r="AO327">
            <v>5043.12</v>
          </cell>
          <cell r="AP327">
            <v>3362.08</v>
          </cell>
          <cell r="AQ327">
            <v>3362.08</v>
          </cell>
          <cell r="AR327">
            <v>3362.08</v>
          </cell>
          <cell r="AS327">
            <v>3362.08</v>
          </cell>
          <cell r="AT327">
            <v>5043.12</v>
          </cell>
          <cell r="AU327">
            <v>3362.08</v>
          </cell>
          <cell r="AV327">
            <v>3362.08</v>
          </cell>
          <cell r="AW327">
            <v>3362.08</v>
          </cell>
          <cell r="AX327">
            <v>3362.08</v>
          </cell>
          <cell r="AY327">
            <v>3411.76</v>
          </cell>
          <cell r="AZ327">
            <v>3462.83</v>
          </cell>
          <cell r="BA327">
            <v>5200.5</v>
          </cell>
          <cell r="BB327">
            <v>3467</v>
          </cell>
          <cell r="BC327">
            <v>3467</v>
          </cell>
          <cell r="BD327">
            <v>3467</v>
          </cell>
          <cell r="BE327">
            <v>3467</v>
          </cell>
          <cell r="BF327">
            <v>5200.5</v>
          </cell>
          <cell r="BG327">
            <v>3467</v>
          </cell>
          <cell r="BH327">
            <v>3467</v>
          </cell>
          <cell r="BI327">
            <v>3467</v>
          </cell>
          <cell r="BJ327">
            <v>3467</v>
          </cell>
          <cell r="BK327">
            <v>60</v>
          </cell>
          <cell r="BL327">
            <v>124503.57999999997</v>
          </cell>
          <cell r="BM327">
            <v>124747.27</v>
          </cell>
          <cell r="BN327">
            <v>126665.06999999999</v>
          </cell>
          <cell r="BO327">
            <v>126801.83000000002</v>
          </cell>
          <cell r="BP327">
            <v>125125.93000000001</v>
          </cell>
          <cell r="BQ327">
            <v>125212.69</v>
          </cell>
          <cell r="BR327">
            <v>125299.45</v>
          </cell>
          <cell r="BS327">
            <v>127217.25</v>
          </cell>
          <cell r="BT327">
            <v>127454.01</v>
          </cell>
          <cell r="BU327">
            <v>126128.11000000002</v>
          </cell>
          <cell r="BV327">
            <v>126364.87000000001</v>
          </cell>
          <cell r="BW327">
            <v>126601.63</v>
          </cell>
          <cell r="BX327">
            <v>126888.07000000002</v>
          </cell>
          <cell r="BY327">
            <v>127224.20000000003</v>
          </cell>
          <cell r="BZ327">
            <v>129293.86000000003</v>
          </cell>
          <cell r="CA327">
            <v>128064.60000000002</v>
          </cell>
          <cell r="CB327">
            <v>128400.76000000002</v>
          </cell>
          <cell r="CC327">
            <v>128736.92000000003</v>
          </cell>
          <cell r="CD327">
            <v>129073.08000000002</v>
          </cell>
          <cell r="CE327">
            <v>131142.74000000002</v>
          </cell>
          <cell r="CF327">
            <v>131478.90000000002</v>
          </cell>
          <cell r="CG327">
            <v>130249.64000000003</v>
          </cell>
          <cell r="CH327">
            <v>130585.80000000002</v>
          </cell>
          <cell r="CI327">
            <v>130921.96000000002</v>
          </cell>
          <cell r="CJ327">
            <v>131478.90000000002</v>
          </cell>
        </row>
        <row r="328">
          <cell r="A328">
            <v>432639369</v>
          </cell>
          <cell r="B328" t="str">
            <v>432-63-9369</v>
          </cell>
          <cell r="C328">
            <v>2239.94</v>
          </cell>
          <cell r="D328">
            <v>2278.4</v>
          </cell>
          <cell r="E328">
            <v>2278.4</v>
          </cell>
          <cell r="F328">
            <v>2278.4</v>
          </cell>
          <cell r="G328">
            <v>3417.6000000000004</v>
          </cell>
          <cell r="H328">
            <v>2278.4</v>
          </cell>
          <cell r="I328">
            <v>2278.4</v>
          </cell>
          <cell r="J328">
            <v>2278.4</v>
          </cell>
          <cell r="K328">
            <v>2278.4</v>
          </cell>
          <cell r="L328">
            <v>3417.6000000000004</v>
          </cell>
          <cell r="M328">
            <v>2282.54</v>
          </cell>
          <cell r="N328">
            <v>2283.92</v>
          </cell>
          <cell r="O328">
            <v>2283.92</v>
          </cell>
          <cell r="P328">
            <v>2283.92</v>
          </cell>
          <cell r="Q328">
            <v>2283.92</v>
          </cell>
          <cell r="R328">
            <v>3425.88</v>
          </cell>
          <cell r="S328">
            <v>2283.92</v>
          </cell>
          <cell r="T328">
            <v>2283.92</v>
          </cell>
          <cell r="U328">
            <v>2283.92</v>
          </cell>
          <cell r="V328">
            <v>2283.92</v>
          </cell>
          <cell r="W328">
            <v>2283.92</v>
          </cell>
          <cell r="X328">
            <v>3425.88</v>
          </cell>
          <cell r="Y328">
            <v>2288.09</v>
          </cell>
          <cell r="Z328">
            <v>2289.48</v>
          </cell>
          <cell r="AA328">
            <v>2333.6</v>
          </cell>
          <cell r="AB328">
            <v>2377.7199999999998</v>
          </cell>
          <cell r="AC328">
            <v>2377.7199999999998</v>
          </cell>
          <cell r="AD328">
            <v>3566.58</v>
          </cell>
          <cell r="AE328">
            <v>2377.7199999999998</v>
          </cell>
          <cell r="AF328">
            <v>2377.7199999999998</v>
          </cell>
          <cell r="AG328">
            <v>2377.7199999999998</v>
          </cell>
          <cell r="AH328">
            <v>2377.7199999999998</v>
          </cell>
          <cell r="AI328">
            <v>3566.58</v>
          </cell>
          <cell r="AJ328">
            <v>2377.7199999999998</v>
          </cell>
          <cell r="AK328">
            <v>2381.8599999999997</v>
          </cell>
          <cell r="AL328">
            <v>2383.2399999999998</v>
          </cell>
          <cell r="AM328">
            <v>2383.2399999999998</v>
          </cell>
          <cell r="AN328">
            <v>2444.04</v>
          </cell>
          <cell r="AO328">
            <v>3666.06</v>
          </cell>
          <cell r="AP328">
            <v>2444.04</v>
          </cell>
          <cell r="AQ328">
            <v>2444.04</v>
          </cell>
          <cell r="AR328">
            <v>2444.04</v>
          </cell>
          <cell r="AS328">
            <v>2444.04</v>
          </cell>
          <cell r="AT328">
            <v>3666.06</v>
          </cell>
          <cell r="AU328">
            <v>2444.04</v>
          </cell>
          <cell r="AV328">
            <v>2444.04</v>
          </cell>
          <cell r="AW328">
            <v>2448.21</v>
          </cell>
          <cell r="AX328">
            <v>2449.6</v>
          </cell>
          <cell r="AY328">
            <v>2484.92</v>
          </cell>
          <cell r="AZ328">
            <v>2520.2399999999998</v>
          </cell>
          <cell r="BA328">
            <v>3780.3599999999997</v>
          </cell>
          <cell r="BB328">
            <v>2520.2399999999998</v>
          </cell>
          <cell r="BC328">
            <v>2520.2399999999998</v>
          </cell>
          <cell r="BD328">
            <v>2520.2399999999998</v>
          </cell>
          <cell r="BE328">
            <v>2520.2399999999998</v>
          </cell>
          <cell r="BF328">
            <v>3780.3599999999997</v>
          </cell>
          <cell r="BG328">
            <v>2520.2399999999998</v>
          </cell>
          <cell r="BH328">
            <v>2520.2399999999998</v>
          </cell>
          <cell r="BI328">
            <v>2524.38</v>
          </cell>
          <cell r="BJ328">
            <v>2525.7600000000002</v>
          </cell>
          <cell r="BK328">
            <v>60</v>
          </cell>
          <cell r="BL328">
            <v>90310.290000000008</v>
          </cell>
          <cell r="BM328">
            <v>90475.93</v>
          </cell>
          <cell r="BN328">
            <v>91863.59</v>
          </cell>
          <cell r="BO328">
            <v>92029.23</v>
          </cell>
          <cell r="BP328">
            <v>91055.67</v>
          </cell>
          <cell r="BQ328">
            <v>91221.309999999983</v>
          </cell>
          <cell r="BR328">
            <v>91386.949999999983</v>
          </cell>
          <cell r="BS328">
            <v>92774.609999999986</v>
          </cell>
          <cell r="BT328">
            <v>92940.249999999971</v>
          </cell>
          <cell r="BU328">
            <v>91966.689999999959</v>
          </cell>
          <cell r="BV328">
            <v>92132.359999999971</v>
          </cell>
          <cell r="BW328">
            <v>92298.039999999979</v>
          </cell>
          <cell r="BX328">
            <v>92499.039999999979</v>
          </cell>
          <cell r="BY328">
            <v>92735.359999999986</v>
          </cell>
          <cell r="BZ328">
            <v>94231.799999999988</v>
          </cell>
          <cell r="CA328">
            <v>93326.16</v>
          </cell>
          <cell r="CB328">
            <v>93562.48000000001</v>
          </cell>
          <cell r="CC328">
            <v>93798.800000000032</v>
          </cell>
          <cell r="CD328">
            <v>94035.120000000039</v>
          </cell>
          <cell r="CE328">
            <v>95531.560000000027</v>
          </cell>
          <cell r="CF328">
            <v>95767.880000000048</v>
          </cell>
          <cell r="CG328">
            <v>94862.240000000034</v>
          </cell>
          <cell r="CH328">
            <v>95098.530000000042</v>
          </cell>
          <cell r="CI328">
            <v>95334.810000000027</v>
          </cell>
          <cell r="CJ328">
            <v>95767.880000000048</v>
          </cell>
        </row>
        <row r="329">
          <cell r="A329">
            <v>432658565</v>
          </cell>
          <cell r="B329" t="str">
            <v>432-65-8565</v>
          </cell>
          <cell r="C329">
            <v>3850.04</v>
          </cell>
          <cell r="D329">
            <v>3906.76</v>
          </cell>
          <cell r="E329">
            <v>3906.76</v>
          </cell>
          <cell r="F329">
            <v>3906.76</v>
          </cell>
          <cell r="G329">
            <v>5864.74</v>
          </cell>
          <cell r="H329">
            <v>3910.44</v>
          </cell>
          <cell r="I329">
            <v>3910.44</v>
          </cell>
          <cell r="J329">
            <v>3910.44</v>
          </cell>
          <cell r="K329">
            <v>3910.44</v>
          </cell>
          <cell r="L329">
            <v>5865.66</v>
          </cell>
          <cell r="M329">
            <v>3910.44</v>
          </cell>
          <cell r="N329">
            <v>3910.44</v>
          </cell>
          <cell r="O329">
            <v>3910.44</v>
          </cell>
          <cell r="P329">
            <v>3910.44</v>
          </cell>
          <cell r="Q329">
            <v>3910.44</v>
          </cell>
          <cell r="R329">
            <v>5866.59</v>
          </cell>
          <cell r="S329">
            <v>3914.16</v>
          </cell>
          <cell r="T329">
            <v>3914.16</v>
          </cell>
          <cell r="U329">
            <v>3914.16</v>
          </cell>
          <cell r="V329">
            <v>3914.16</v>
          </cell>
          <cell r="W329">
            <v>3914.16</v>
          </cell>
          <cell r="X329">
            <v>5871.24</v>
          </cell>
          <cell r="Y329">
            <v>3914.16</v>
          </cell>
          <cell r="Z329">
            <v>3914.16</v>
          </cell>
          <cell r="AA329">
            <v>3992.04</v>
          </cell>
          <cell r="AB329">
            <v>4069.92</v>
          </cell>
          <cell r="AC329">
            <v>4069.92</v>
          </cell>
          <cell r="AD329">
            <v>6108.57</v>
          </cell>
          <cell r="AE329">
            <v>4084.68</v>
          </cell>
          <cell r="AF329">
            <v>4084.68</v>
          </cell>
          <cell r="AG329">
            <v>4084.68</v>
          </cell>
          <cell r="AH329">
            <v>4084.68</v>
          </cell>
          <cell r="AI329">
            <v>6127.0199999999995</v>
          </cell>
          <cell r="AJ329">
            <v>4084.68</v>
          </cell>
          <cell r="AK329">
            <v>4084.68</v>
          </cell>
          <cell r="AL329">
            <v>4084.68</v>
          </cell>
          <cell r="AM329">
            <v>4084.68</v>
          </cell>
          <cell r="AN329">
            <v>5090.8999999999996</v>
          </cell>
          <cell r="AO329">
            <v>8963.34</v>
          </cell>
          <cell r="AP329">
            <v>5976.9400000000005</v>
          </cell>
          <cell r="AQ329">
            <v>5981.08</v>
          </cell>
          <cell r="AR329">
            <v>5981.08</v>
          </cell>
          <cell r="AS329">
            <v>5981.08</v>
          </cell>
          <cell r="AT329">
            <v>8971.619999999999</v>
          </cell>
          <cell r="AU329">
            <v>6349.59</v>
          </cell>
          <cell r="AV329">
            <v>5981.08</v>
          </cell>
          <cell r="AW329">
            <v>5981.08</v>
          </cell>
          <cell r="AX329">
            <v>5981.08</v>
          </cell>
          <cell r="AY329">
            <v>6070.2199999999993</v>
          </cell>
          <cell r="AZ329">
            <v>6159.36</v>
          </cell>
          <cell r="BA329">
            <v>9239.0399999999991</v>
          </cell>
          <cell r="BB329">
            <v>6160.75</v>
          </cell>
          <cell r="BC329">
            <v>6164.92</v>
          </cell>
          <cell r="BD329">
            <v>6164.92</v>
          </cell>
          <cell r="BE329">
            <v>6164.92</v>
          </cell>
          <cell r="BF329">
            <v>9247.380000000001</v>
          </cell>
          <cell r="BG329">
            <v>6164.92</v>
          </cell>
          <cell r="BH329">
            <v>6164.92</v>
          </cell>
          <cell r="BI329">
            <v>6164.92</v>
          </cell>
          <cell r="BJ329">
            <v>6164.92</v>
          </cell>
          <cell r="BK329">
            <v>60</v>
          </cell>
          <cell r="BL329">
            <v>154826.49999999997</v>
          </cell>
          <cell r="BM329">
            <v>156010.63999999996</v>
          </cell>
          <cell r="BN329">
            <v>161067.21999999997</v>
          </cell>
          <cell r="BO329">
            <v>163137.4</v>
          </cell>
          <cell r="BP329">
            <v>163253.73999999996</v>
          </cell>
          <cell r="BQ329">
            <v>165324.37999999995</v>
          </cell>
          <cell r="BR329">
            <v>167395.01999999993</v>
          </cell>
          <cell r="BS329">
            <v>172456.19999999992</v>
          </cell>
          <cell r="BT329">
            <v>174895.34999999992</v>
          </cell>
          <cell r="BU329">
            <v>175010.76999999987</v>
          </cell>
          <cell r="BV329">
            <v>177081.40999999986</v>
          </cell>
          <cell r="BW329">
            <v>179152.04999999987</v>
          </cell>
          <cell r="BX329">
            <v>181311.82999999987</v>
          </cell>
          <cell r="BY329">
            <v>183560.74999999988</v>
          </cell>
          <cell r="BZ329">
            <v>188889.34999999989</v>
          </cell>
          <cell r="CA329">
            <v>189183.50999999992</v>
          </cell>
          <cell r="CB329">
            <v>191434.26999999993</v>
          </cell>
          <cell r="CC329">
            <v>193685.02999999994</v>
          </cell>
          <cell r="CD329">
            <v>195935.78999999998</v>
          </cell>
          <cell r="CE329">
            <v>201269.00999999998</v>
          </cell>
          <cell r="CF329">
            <v>203519.77000000002</v>
          </cell>
          <cell r="CG329">
            <v>203813.45000000004</v>
          </cell>
          <cell r="CH329">
            <v>206064.21000000008</v>
          </cell>
          <cell r="CI329">
            <v>208314.97000000009</v>
          </cell>
          <cell r="CJ329">
            <v>208314.97000000009</v>
          </cell>
        </row>
        <row r="330">
          <cell r="A330">
            <v>432696970</v>
          </cell>
          <cell r="B330" t="str">
            <v>432-69-6970</v>
          </cell>
          <cell r="D330">
            <v>1924.92</v>
          </cell>
          <cell r="E330">
            <v>1926.76</v>
          </cell>
          <cell r="F330">
            <v>1926.76</v>
          </cell>
          <cell r="G330">
            <v>2890.14</v>
          </cell>
          <cell r="H330">
            <v>1926.76</v>
          </cell>
          <cell r="I330">
            <v>1926.76</v>
          </cell>
          <cell r="J330">
            <v>1926.76</v>
          </cell>
          <cell r="K330">
            <v>1926.76</v>
          </cell>
          <cell r="L330">
            <v>2890.14</v>
          </cell>
          <cell r="M330">
            <v>2734.5</v>
          </cell>
          <cell r="N330">
            <v>2003.68</v>
          </cell>
          <cell r="O330">
            <v>2003.68</v>
          </cell>
          <cell r="P330">
            <v>2005.54</v>
          </cell>
          <cell r="Q330">
            <v>2007.4</v>
          </cell>
          <cell r="R330">
            <v>3011.1000000000004</v>
          </cell>
          <cell r="S330">
            <v>2007.4</v>
          </cell>
          <cell r="T330">
            <v>2007.4</v>
          </cell>
          <cell r="U330">
            <v>2007.4</v>
          </cell>
          <cell r="V330">
            <v>2007.4</v>
          </cell>
          <cell r="W330">
            <v>2007.4</v>
          </cell>
          <cell r="X330">
            <v>3011.1000000000004</v>
          </cell>
          <cell r="Y330">
            <v>2007.4</v>
          </cell>
          <cell r="Z330">
            <v>2007.4</v>
          </cell>
          <cell r="AA330">
            <v>2047.4</v>
          </cell>
          <cell r="AB330">
            <v>2089.2399999999998</v>
          </cell>
          <cell r="AC330">
            <v>2091.08</v>
          </cell>
          <cell r="AD330">
            <v>3136.62</v>
          </cell>
          <cell r="AE330">
            <v>2091.08</v>
          </cell>
          <cell r="AF330">
            <v>2091.08</v>
          </cell>
          <cell r="AG330">
            <v>2091.08</v>
          </cell>
          <cell r="AH330">
            <v>2091.08</v>
          </cell>
          <cell r="AI330">
            <v>3136.62</v>
          </cell>
          <cell r="AJ330">
            <v>2091.08</v>
          </cell>
          <cell r="AK330">
            <v>2091.08</v>
          </cell>
          <cell r="AL330">
            <v>2091.08</v>
          </cell>
          <cell r="AM330">
            <v>2091.08</v>
          </cell>
          <cell r="AN330">
            <v>2155.3199999999997</v>
          </cell>
          <cell r="AO330">
            <v>3235.74</v>
          </cell>
          <cell r="AP330">
            <v>2157.16</v>
          </cell>
          <cell r="AQ330">
            <v>2157.16</v>
          </cell>
          <cell r="AR330">
            <v>2157.16</v>
          </cell>
          <cell r="AS330">
            <v>2157.16</v>
          </cell>
          <cell r="AT330">
            <v>3235.74</v>
          </cell>
          <cell r="AU330">
            <v>2157.16</v>
          </cell>
          <cell r="AV330">
            <v>2157.16</v>
          </cell>
          <cell r="AW330">
            <v>2157.16</v>
          </cell>
          <cell r="AX330">
            <v>2157.16</v>
          </cell>
          <cell r="AY330">
            <v>2189.3000000000002</v>
          </cell>
          <cell r="AZ330">
            <v>2223.3000000000002</v>
          </cell>
          <cell r="BA330">
            <v>3337.74</v>
          </cell>
          <cell r="BB330">
            <v>2225.16</v>
          </cell>
          <cell r="BC330">
            <v>2248.48</v>
          </cell>
          <cell r="BD330">
            <v>2248.48</v>
          </cell>
          <cell r="BE330">
            <v>2248.48</v>
          </cell>
          <cell r="BF330">
            <v>3372.7200000000003</v>
          </cell>
          <cell r="BG330">
            <v>2248.48</v>
          </cell>
          <cell r="BH330">
            <v>2248.4799999999996</v>
          </cell>
          <cell r="BI330">
            <v>2248.48</v>
          </cell>
          <cell r="BJ330">
            <v>2248.48</v>
          </cell>
          <cell r="BK330">
            <v>59</v>
          </cell>
          <cell r="BL330">
            <v>79324.160000000018</v>
          </cell>
          <cell r="BM330">
            <v>79554.560000000027</v>
          </cell>
          <cell r="BN330">
            <v>80863.540000000023</v>
          </cell>
          <cell r="BO330">
            <v>81093.940000000046</v>
          </cell>
          <cell r="BP330">
            <v>80360.960000000036</v>
          </cell>
          <cell r="BQ330">
            <v>80591.36000000003</v>
          </cell>
          <cell r="BR330">
            <v>80821.760000000053</v>
          </cell>
          <cell r="BS330">
            <v>82130.740000000049</v>
          </cell>
          <cell r="BT330">
            <v>82361.140000000058</v>
          </cell>
          <cell r="BU330">
            <v>81628.160000000047</v>
          </cell>
          <cell r="BV330">
            <v>81050.820000000051</v>
          </cell>
          <cell r="BW330">
            <v>81204.300000000047</v>
          </cell>
          <cell r="BX330">
            <v>81389.920000000056</v>
          </cell>
          <cell r="BY330">
            <v>81607.680000000051</v>
          </cell>
          <cell r="BZ330">
            <v>82938.020000000048</v>
          </cell>
          <cell r="CA330">
            <v>82152.080000000045</v>
          </cell>
          <cell r="CB330">
            <v>82393.160000000033</v>
          </cell>
          <cell r="CC330">
            <v>82634.240000000034</v>
          </cell>
          <cell r="CD330">
            <v>82875.320000000022</v>
          </cell>
          <cell r="CE330">
            <v>84240.640000000029</v>
          </cell>
          <cell r="CF330">
            <v>84481.720000000016</v>
          </cell>
          <cell r="CG330">
            <v>83719.100000000006</v>
          </cell>
          <cell r="CH330">
            <v>83960.18</v>
          </cell>
          <cell r="CI330">
            <v>84201.26</v>
          </cell>
          <cell r="CJ330">
            <v>84481.720000000016</v>
          </cell>
        </row>
        <row r="331">
          <cell r="A331">
            <v>432756974</v>
          </cell>
          <cell r="B331" t="str">
            <v>432-75-6974</v>
          </cell>
          <cell r="H331">
            <v>1041.1099999999999</v>
          </cell>
          <cell r="I331">
            <v>2416.2600000000002</v>
          </cell>
          <cell r="J331">
            <v>2162.63</v>
          </cell>
          <cell r="K331">
            <v>2137.9</v>
          </cell>
          <cell r="L331">
            <v>3163.53</v>
          </cell>
          <cell r="M331">
            <v>1884.26</v>
          </cell>
          <cell r="N331">
            <v>1933.75</v>
          </cell>
          <cell r="O331">
            <v>1834.77</v>
          </cell>
          <cell r="P331">
            <v>1983.24</v>
          </cell>
          <cell r="Q331">
            <v>1983.24</v>
          </cell>
          <cell r="R331">
            <v>2974.86</v>
          </cell>
          <cell r="S331">
            <v>1983.24</v>
          </cell>
          <cell r="T331">
            <v>1886.12</v>
          </cell>
          <cell r="U331">
            <v>1887.98</v>
          </cell>
          <cell r="V331">
            <v>1986.96</v>
          </cell>
          <cell r="W331">
            <v>1986.96</v>
          </cell>
          <cell r="X331">
            <v>2980.44</v>
          </cell>
          <cell r="Y331">
            <v>1887.98</v>
          </cell>
          <cell r="Z331">
            <v>1986.96</v>
          </cell>
          <cell r="AA331">
            <v>1927.56</v>
          </cell>
          <cell r="AB331">
            <v>1963.1799999999998</v>
          </cell>
          <cell r="AC331">
            <v>1963.1799999999998</v>
          </cell>
          <cell r="AD331">
            <v>3099.18</v>
          </cell>
          <cell r="AE331">
            <v>2066.12</v>
          </cell>
          <cell r="AF331">
            <v>2067.96</v>
          </cell>
          <cell r="AG331">
            <v>2069.8000000000002</v>
          </cell>
          <cell r="AH331">
            <v>2069.8000000000002</v>
          </cell>
          <cell r="AI331">
            <v>3104.7000000000003</v>
          </cell>
          <cell r="AJ331">
            <v>2069.8000000000002</v>
          </cell>
          <cell r="AK331">
            <v>2069.8000000000002</v>
          </cell>
          <cell r="AL331">
            <v>2069.8000000000002</v>
          </cell>
          <cell r="AM331">
            <v>2069.8000000000002</v>
          </cell>
          <cell r="AN331">
            <v>2147</v>
          </cell>
          <cell r="AO331">
            <v>3220.5</v>
          </cell>
          <cell r="AP331">
            <v>2147</v>
          </cell>
          <cell r="AQ331">
            <v>2147</v>
          </cell>
          <cell r="AR331">
            <v>2148.84</v>
          </cell>
          <cell r="AS331">
            <v>2150.6799999999998</v>
          </cell>
          <cell r="AT331">
            <v>3226.0199999999995</v>
          </cell>
          <cell r="AU331">
            <v>2322.44</v>
          </cell>
          <cell r="AV331">
            <v>2322.44</v>
          </cell>
          <cell r="AW331">
            <v>2322.44</v>
          </cell>
          <cell r="AX331">
            <v>2322.44</v>
          </cell>
          <cell r="AY331">
            <v>2359.36</v>
          </cell>
          <cell r="AZ331">
            <v>2396.2800000000002</v>
          </cell>
          <cell r="BA331">
            <v>3594.42</v>
          </cell>
          <cell r="BB331">
            <v>2396.2800000000002</v>
          </cell>
          <cell r="BC331">
            <v>2396.2800000000002</v>
          </cell>
          <cell r="BD331">
            <v>2398.1400000000003</v>
          </cell>
          <cell r="BE331">
            <v>2400</v>
          </cell>
          <cell r="BF331">
            <v>3600</v>
          </cell>
          <cell r="BG331">
            <v>2400</v>
          </cell>
          <cell r="BH331">
            <v>2400</v>
          </cell>
          <cell r="BI331">
            <v>2400</v>
          </cell>
          <cell r="BJ331">
            <v>2400</v>
          </cell>
          <cell r="BK331">
            <v>55</v>
          </cell>
          <cell r="BL331">
            <v>68712.870000000024</v>
          </cell>
          <cell r="BM331">
            <v>70859.870000000024</v>
          </cell>
          <cell r="BN331">
            <v>74080.370000000024</v>
          </cell>
          <cell r="BO331">
            <v>76227.370000000024</v>
          </cell>
          <cell r="BP331">
            <v>78374.370000000024</v>
          </cell>
          <cell r="BQ331">
            <v>79482.10000000002</v>
          </cell>
          <cell r="BR331">
            <v>79216.520000000019</v>
          </cell>
          <cell r="BS331">
            <v>80279.91</v>
          </cell>
          <cell r="BT331">
            <v>80464.45</v>
          </cell>
          <cell r="BU331">
            <v>79623.360000000001</v>
          </cell>
          <cell r="BV331">
            <v>80061.540000000023</v>
          </cell>
          <cell r="BW331">
            <v>80450.230000000025</v>
          </cell>
          <cell r="BX331">
            <v>80974.820000000022</v>
          </cell>
          <cell r="BY331">
            <v>81387.860000000015</v>
          </cell>
          <cell r="BZ331">
            <v>82999.040000000023</v>
          </cell>
          <cell r="CA331">
            <v>82420.460000000006</v>
          </cell>
          <cell r="CB331">
            <v>82833.500000000015</v>
          </cell>
          <cell r="CC331">
            <v>83345.52</v>
          </cell>
          <cell r="CD331">
            <v>83857.540000000008</v>
          </cell>
          <cell r="CE331">
            <v>85470.58</v>
          </cell>
          <cell r="CF331">
            <v>85883.62000000001</v>
          </cell>
          <cell r="CG331">
            <v>85303.18</v>
          </cell>
          <cell r="CH331">
            <v>85815.2</v>
          </cell>
          <cell r="CI331">
            <v>86228.239999999991</v>
          </cell>
          <cell r="CJ331">
            <v>86228.239999999991</v>
          </cell>
        </row>
        <row r="332">
          <cell r="A332">
            <v>432759854</v>
          </cell>
          <cell r="B332" t="str">
            <v>432-75-9854</v>
          </cell>
          <cell r="C332">
            <v>3057.96</v>
          </cell>
          <cell r="D332">
            <v>3102.48</v>
          </cell>
          <cell r="E332">
            <v>3102.48</v>
          </cell>
          <cell r="F332">
            <v>3102.48</v>
          </cell>
          <cell r="G332">
            <v>4653.72</v>
          </cell>
          <cell r="H332">
            <v>3102.48</v>
          </cell>
          <cell r="I332">
            <v>3102.48</v>
          </cell>
          <cell r="J332">
            <v>3102.48</v>
          </cell>
          <cell r="K332">
            <v>3102.48</v>
          </cell>
          <cell r="L332">
            <v>4662</v>
          </cell>
          <cell r="M332">
            <v>3108</v>
          </cell>
          <cell r="N332">
            <v>3108</v>
          </cell>
          <cell r="O332">
            <v>3108</v>
          </cell>
          <cell r="P332">
            <v>3108</v>
          </cell>
          <cell r="Q332">
            <v>3108</v>
          </cell>
          <cell r="R332">
            <v>4662</v>
          </cell>
          <cell r="S332">
            <v>3108</v>
          </cell>
          <cell r="T332">
            <v>3108</v>
          </cell>
          <cell r="U332">
            <v>3108</v>
          </cell>
          <cell r="V332">
            <v>3108</v>
          </cell>
          <cell r="W332">
            <v>3108</v>
          </cell>
          <cell r="X332">
            <v>4670.34</v>
          </cell>
          <cell r="Y332">
            <v>3113.56</v>
          </cell>
          <cell r="Z332">
            <v>3113.56</v>
          </cell>
          <cell r="AA332">
            <v>3174.7200000000003</v>
          </cell>
          <cell r="AB332">
            <v>3235.88</v>
          </cell>
          <cell r="AC332">
            <v>3235.88</v>
          </cell>
          <cell r="AD332">
            <v>4853.82</v>
          </cell>
          <cell r="AE332">
            <v>3235.88</v>
          </cell>
          <cell r="AF332">
            <v>3235.88</v>
          </cell>
          <cell r="AG332">
            <v>3235.88</v>
          </cell>
          <cell r="AH332">
            <v>3235.88</v>
          </cell>
          <cell r="AI332">
            <v>4856.58</v>
          </cell>
          <cell r="AJ332">
            <v>3241.4</v>
          </cell>
          <cell r="AK332">
            <v>3241.4</v>
          </cell>
          <cell r="AL332">
            <v>3241.4</v>
          </cell>
          <cell r="AM332">
            <v>3241.4</v>
          </cell>
          <cell r="AN332">
            <v>3336.76</v>
          </cell>
          <cell r="AO332">
            <v>5005.1400000000003</v>
          </cell>
          <cell r="AP332">
            <v>3336.76</v>
          </cell>
          <cell r="AQ332">
            <v>3336.76</v>
          </cell>
          <cell r="AR332">
            <v>3336.76</v>
          </cell>
          <cell r="AS332">
            <v>3336.76</v>
          </cell>
          <cell r="AT332">
            <v>5005.1400000000003</v>
          </cell>
          <cell r="AU332">
            <v>3339.54</v>
          </cell>
          <cell r="AV332">
            <v>3342.32</v>
          </cell>
          <cell r="AW332">
            <v>3342.32</v>
          </cell>
          <cell r="AX332">
            <v>3342.32</v>
          </cell>
          <cell r="AY332">
            <v>3391.48</v>
          </cell>
          <cell r="AZ332">
            <v>3440.64</v>
          </cell>
          <cell r="BA332">
            <v>5160.96</v>
          </cell>
          <cell r="BB332">
            <v>3440.64</v>
          </cell>
          <cell r="BC332">
            <v>3440.64</v>
          </cell>
          <cell r="BD332">
            <v>3440.64</v>
          </cell>
          <cell r="BE332">
            <v>3440.64</v>
          </cell>
          <cell r="BF332">
            <v>5160.96</v>
          </cell>
          <cell r="BG332">
            <v>3443.3999999999996</v>
          </cell>
          <cell r="BH332">
            <v>3446.16</v>
          </cell>
          <cell r="BI332">
            <v>3446.16</v>
          </cell>
          <cell r="BJ332">
            <v>3446.16</v>
          </cell>
          <cell r="BK332">
            <v>60</v>
          </cell>
          <cell r="BL332">
            <v>122938.54</v>
          </cell>
          <cell r="BM332">
            <v>123172.82</v>
          </cell>
          <cell r="BN332">
            <v>125075.48</v>
          </cell>
          <cell r="BO332">
            <v>125309.75999999998</v>
          </cell>
          <cell r="BP332">
            <v>123992.79999999997</v>
          </cell>
          <cell r="BQ332">
            <v>124227.07999999999</v>
          </cell>
          <cell r="BR332">
            <v>124461.35999999997</v>
          </cell>
          <cell r="BS332">
            <v>126364.01999999996</v>
          </cell>
          <cell r="BT332">
            <v>126601.07999999994</v>
          </cell>
          <cell r="BU332">
            <v>125281.39999999995</v>
          </cell>
          <cell r="BV332">
            <v>125515.71999999994</v>
          </cell>
          <cell r="BW332">
            <v>125750.03999999995</v>
          </cell>
          <cell r="BX332">
            <v>126033.51999999995</v>
          </cell>
          <cell r="BY332">
            <v>126366.15999999995</v>
          </cell>
          <cell r="BZ332">
            <v>128419.11999999995</v>
          </cell>
          <cell r="CA332">
            <v>127197.75999999998</v>
          </cell>
          <cell r="CB332">
            <v>127530.39999999998</v>
          </cell>
          <cell r="CC332">
            <v>127863.03999999999</v>
          </cell>
          <cell r="CD332">
            <v>128195.68</v>
          </cell>
          <cell r="CE332">
            <v>130248.64000000001</v>
          </cell>
          <cell r="CF332">
            <v>130584.04000000001</v>
          </cell>
          <cell r="CG332">
            <v>129359.86000000002</v>
          </cell>
          <cell r="CH332">
            <v>129692.46000000004</v>
          </cell>
          <cell r="CI332">
            <v>130025.06000000004</v>
          </cell>
          <cell r="CJ332">
            <v>130584.04000000001</v>
          </cell>
        </row>
        <row r="333">
          <cell r="A333">
            <v>432763470</v>
          </cell>
          <cell r="B333" t="str">
            <v>432-76-3470</v>
          </cell>
          <cell r="C333">
            <v>2714.1000000000004</v>
          </cell>
          <cell r="D333">
            <v>2921.44</v>
          </cell>
          <cell r="E333">
            <v>2921.44</v>
          </cell>
          <cell r="F333">
            <v>2921.44</v>
          </cell>
          <cell r="G333">
            <v>4382.16</v>
          </cell>
          <cell r="H333">
            <v>2921.44</v>
          </cell>
          <cell r="I333">
            <v>2921.44</v>
          </cell>
          <cell r="J333">
            <v>2921.44</v>
          </cell>
          <cell r="K333">
            <v>2921.44</v>
          </cell>
          <cell r="L333">
            <v>4390.5</v>
          </cell>
          <cell r="M333">
            <v>2927</v>
          </cell>
          <cell r="N333">
            <v>2927</v>
          </cell>
          <cell r="O333">
            <v>2927</v>
          </cell>
          <cell r="P333">
            <v>2927</v>
          </cell>
          <cell r="Q333">
            <v>2927</v>
          </cell>
          <cell r="R333">
            <v>4390.5</v>
          </cell>
          <cell r="S333">
            <v>2927</v>
          </cell>
          <cell r="T333">
            <v>2927</v>
          </cell>
          <cell r="U333">
            <v>2927</v>
          </cell>
          <cell r="V333">
            <v>2927</v>
          </cell>
          <cell r="W333">
            <v>2927</v>
          </cell>
          <cell r="X333">
            <v>4398.78</v>
          </cell>
          <cell r="Y333">
            <v>2932.52</v>
          </cell>
          <cell r="Z333">
            <v>2932.52</v>
          </cell>
          <cell r="AA333">
            <v>2989.96</v>
          </cell>
          <cell r="AB333">
            <v>3047.4</v>
          </cell>
          <cell r="AC333">
            <v>3047.4</v>
          </cell>
          <cell r="AD333">
            <v>4571.1000000000004</v>
          </cell>
          <cell r="AE333">
            <v>3047.4</v>
          </cell>
          <cell r="AF333">
            <v>3047.4</v>
          </cell>
          <cell r="AG333">
            <v>3047.4</v>
          </cell>
          <cell r="AH333">
            <v>3047.4</v>
          </cell>
          <cell r="AI333">
            <v>4573.88</v>
          </cell>
          <cell r="AJ333">
            <v>3052.96</v>
          </cell>
          <cell r="AK333">
            <v>3052.96</v>
          </cell>
          <cell r="AL333">
            <v>3052.96</v>
          </cell>
          <cell r="AM333">
            <v>3052.96</v>
          </cell>
          <cell r="AN333">
            <v>3142.56</v>
          </cell>
          <cell r="AO333">
            <v>4713.84</v>
          </cell>
          <cell r="AP333">
            <v>3142.56</v>
          </cell>
          <cell r="AQ333">
            <v>3142.56</v>
          </cell>
          <cell r="AR333">
            <v>3142.56</v>
          </cell>
          <cell r="AS333">
            <v>3142.56</v>
          </cell>
          <cell r="AT333">
            <v>4713.84</v>
          </cell>
          <cell r="AU333">
            <v>3145.3199999999997</v>
          </cell>
          <cell r="AV333">
            <v>3148.08</v>
          </cell>
          <cell r="AW333">
            <v>3148.08</v>
          </cell>
          <cell r="AX333">
            <v>3148.08</v>
          </cell>
          <cell r="AY333">
            <v>3194.2200000000003</v>
          </cell>
          <cell r="AZ333">
            <v>3240.36</v>
          </cell>
          <cell r="BA333">
            <v>4860.54</v>
          </cell>
          <cell r="BB333">
            <v>3240.36</v>
          </cell>
          <cell r="BC333">
            <v>3240.36</v>
          </cell>
          <cell r="BD333">
            <v>3240.36</v>
          </cell>
          <cell r="BE333">
            <v>3240.36</v>
          </cell>
          <cell r="BF333">
            <v>4860.54</v>
          </cell>
          <cell r="BG333">
            <v>3243.12</v>
          </cell>
          <cell r="BH333">
            <v>3245.88</v>
          </cell>
          <cell r="BI333">
            <v>3245.88</v>
          </cell>
          <cell r="BJ333">
            <v>3245.88</v>
          </cell>
          <cell r="BK333">
            <v>60</v>
          </cell>
          <cell r="BL333">
            <v>115778.24000000002</v>
          </cell>
          <cell r="BM333">
            <v>115999.36000000002</v>
          </cell>
          <cell r="BN333">
            <v>117791.76</v>
          </cell>
          <cell r="BO333">
            <v>118012.87999999999</v>
          </cell>
          <cell r="BP333">
            <v>116773.27999999998</v>
          </cell>
          <cell r="BQ333">
            <v>116994.4</v>
          </cell>
          <cell r="BR333">
            <v>117215.51999999999</v>
          </cell>
          <cell r="BS333">
            <v>119007.91999999998</v>
          </cell>
          <cell r="BT333">
            <v>119231.79999999999</v>
          </cell>
          <cell r="BU333">
            <v>117989.37999999999</v>
          </cell>
          <cell r="BV333">
            <v>118210.46000000002</v>
          </cell>
          <cell r="BW333">
            <v>118431.54000000002</v>
          </cell>
          <cell r="BX333">
            <v>118698.76000000002</v>
          </cell>
          <cell r="BY333">
            <v>119012.12000000002</v>
          </cell>
          <cell r="BZ333">
            <v>120945.65999999999</v>
          </cell>
          <cell r="CA333">
            <v>119795.51999999999</v>
          </cell>
          <cell r="CB333">
            <v>120108.87999999999</v>
          </cell>
          <cell r="CC333">
            <v>120422.23999999999</v>
          </cell>
          <cell r="CD333">
            <v>120735.59999999999</v>
          </cell>
          <cell r="CE333">
            <v>122669.13999999998</v>
          </cell>
          <cell r="CF333">
            <v>122985.25999999998</v>
          </cell>
          <cell r="CG333">
            <v>121832.35999999999</v>
          </cell>
          <cell r="CH333">
            <v>122145.71999999997</v>
          </cell>
          <cell r="CI333">
            <v>122459.07999999999</v>
          </cell>
          <cell r="CJ333">
            <v>122985.25999999998</v>
          </cell>
        </row>
        <row r="334">
          <cell r="A334">
            <v>432863213</v>
          </cell>
          <cell r="B334" t="str">
            <v>432-86-3213</v>
          </cell>
          <cell r="C334">
            <v>3113.85</v>
          </cell>
          <cell r="D334">
            <v>3419.84</v>
          </cell>
          <cell r="E334">
            <v>3255.49</v>
          </cell>
          <cell r="F334">
            <v>3512.2799999999997</v>
          </cell>
          <cell r="G334">
            <v>5314.65</v>
          </cell>
          <cell r="H334">
            <v>3276.0299999999997</v>
          </cell>
          <cell r="I334">
            <v>3419.84</v>
          </cell>
          <cell r="J334">
            <v>3573.91</v>
          </cell>
          <cell r="K334">
            <v>3255.49</v>
          </cell>
          <cell r="L334">
            <v>5129.76</v>
          </cell>
          <cell r="M334">
            <v>3255.49</v>
          </cell>
          <cell r="N334">
            <v>3419.84</v>
          </cell>
          <cell r="O334">
            <v>3425.4</v>
          </cell>
          <cell r="P334">
            <v>3425.4</v>
          </cell>
          <cell r="Q334">
            <v>3261.05</v>
          </cell>
          <cell r="R334">
            <v>5138.1000000000004</v>
          </cell>
          <cell r="S334">
            <v>3425.4</v>
          </cell>
          <cell r="T334">
            <v>3261.05</v>
          </cell>
          <cell r="U334">
            <v>3425.4</v>
          </cell>
          <cell r="V334">
            <v>3425.4</v>
          </cell>
          <cell r="W334">
            <v>3261.05</v>
          </cell>
          <cell r="X334">
            <v>5138.1000000000004</v>
          </cell>
          <cell r="Y334">
            <v>3425.4</v>
          </cell>
          <cell r="Z334">
            <v>3425.4</v>
          </cell>
          <cell r="AA334">
            <v>3496.66</v>
          </cell>
          <cell r="AB334">
            <v>3391.48</v>
          </cell>
          <cell r="AC334">
            <v>3391.48</v>
          </cell>
          <cell r="AD334">
            <v>5343.6</v>
          </cell>
          <cell r="AE334">
            <v>3562.4</v>
          </cell>
          <cell r="AF334">
            <v>3562.4</v>
          </cell>
          <cell r="AG334">
            <v>3595.58</v>
          </cell>
          <cell r="AH334">
            <v>3628.76</v>
          </cell>
          <cell r="AI334">
            <v>5443.14</v>
          </cell>
          <cell r="AJ334">
            <v>3628.76</v>
          </cell>
          <cell r="AK334">
            <v>3628.76</v>
          </cell>
          <cell r="AL334">
            <v>3628.76</v>
          </cell>
          <cell r="AM334">
            <v>3634.28</v>
          </cell>
          <cell r="AN334">
            <v>3748.38</v>
          </cell>
          <cell r="AO334">
            <v>5610.04</v>
          </cell>
          <cell r="AP334">
            <v>3747.52</v>
          </cell>
          <cell r="AQ334">
            <v>3747.52</v>
          </cell>
          <cell r="AR334">
            <v>3747.52</v>
          </cell>
          <cell r="AS334">
            <v>3747.52</v>
          </cell>
          <cell r="AT334">
            <v>5621.28</v>
          </cell>
          <cell r="AU334">
            <v>3747.52</v>
          </cell>
          <cell r="AV334">
            <v>3747.52</v>
          </cell>
          <cell r="AW334">
            <v>3747.52</v>
          </cell>
          <cell r="AX334">
            <v>3747.52</v>
          </cell>
          <cell r="AY334">
            <v>3778.92</v>
          </cell>
          <cell r="AZ334">
            <v>3894.73</v>
          </cell>
          <cell r="BA334">
            <v>5791.5</v>
          </cell>
          <cell r="BB334">
            <v>3861</v>
          </cell>
          <cell r="BC334">
            <v>3855.21</v>
          </cell>
          <cell r="BD334">
            <v>3861</v>
          </cell>
          <cell r="BE334">
            <v>3861</v>
          </cell>
          <cell r="BF334">
            <v>5791.5</v>
          </cell>
          <cell r="BG334">
            <v>3861</v>
          </cell>
          <cell r="BH334">
            <v>3861</v>
          </cell>
          <cell r="BI334">
            <v>3861</v>
          </cell>
          <cell r="BJ334">
            <v>3861</v>
          </cell>
          <cell r="BK334">
            <v>60</v>
          </cell>
          <cell r="BL334">
            <v>134805.82999999996</v>
          </cell>
          <cell r="BM334">
            <v>135134.37</v>
          </cell>
          <cell r="BN334">
            <v>137488.91999999998</v>
          </cell>
          <cell r="BO334">
            <v>137724.15999999997</v>
          </cell>
          <cell r="BP334">
            <v>136157.02999999994</v>
          </cell>
          <cell r="BQ334">
            <v>136628.51999999996</v>
          </cell>
          <cell r="BR334">
            <v>136956.19999999998</v>
          </cell>
          <cell r="BS334">
            <v>139003.56999999998</v>
          </cell>
          <cell r="BT334">
            <v>139495.6</v>
          </cell>
          <cell r="BU334">
            <v>138113.35999999999</v>
          </cell>
          <cell r="BV334">
            <v>138605.38999999998</v>
          </cell>
          <cell r="BW334">
            <v>138933.06999999998</v>
          </cell>
          <cell r="BX334">
            <v>139286.59</v>
          </cell>
          <cell r="BY334">
            <v>139755.92000000004</v>
          </cell>
          <cell r="BZ334">
            <v>142286.37000000005</v>
          </cell>
          <cell r="CA334">
            <v>141009.27000000002</v>
          </cell>
          <cell r="CB334">
            <v>141439.08000000002</v>
          </cell>
          <cell r="CC334">
            <v>142039.03000000003</v>
          </cell>
          <cell r="CD334">
            <v>142474.63000000003</v>
          </cell>
          <cell r="CE334">
            <v>144840.73000000004</v>
          </cell>
          <cell r="CF334">
            <v>145440.68000000005</v>
          </cell>
          <cell r="CG334">
            <v>144163.58000000002</v>
          </cell>
          <cell r="CH334">
            <v>144599.18000000005</v>
          </cell>
          <cell r="CI334">
            <v>145034.78000000003</v>
          </cell>
          <cell r="CJ334">
            <v>145440.68000000005</v>
          </cell>
        </row>
        <row r="335">
          <cell r="A335">
            <v>432864012</v>
          </cell>
          <cell r="B335" t="str">
            <v>432-86-4012</v>
          </cell>
          <cell r="C335">
            <v>3257.44</v>
          </cell>
          <cell r="D335">
            <v>3304.28</v>
          </cell>
          <cell r="E335">
            <v>3304.28</v>
          </cell>
          <cell r="F335">
            <v>3304.28</v>
          </cell>
          <cell r="G335">
            <v>4956.42</v>
          </cell>
          <cell r="H335">
            <v>3304.28</v>
          </cell>
          <cell r="I335">
            <v>3304.28</v>
          </cell>
          <cell r="J335">
            <v>3307.0600000000004</v>
          </cell>
          <cell r="K335">
            <v>3309.84</v>
          </cell>
          <cell r="L335">
            <v>4964.76</v>
          </cell>
          <cell r="M335">
            <v>3309.84</v>
          </cell>
          <cell r="N335">
            <v>3309.84</v>
          </cell>
          <cell r="O335">
            <v>3309.84</v>
          </cell>
          <cell r="P335">
            <v>3309.84</v>
          </cell>
          <cell r="Q335">
            <v>3309.84</v>
          </cell>
          <cell r="R335">
            <v>4964.76</v>
          </cell>
          <cell r="S335">
            <v>3309.84</v>
          </cell>
          <cell r="T335">
            <v>3309.84</v>
          </cell>
          <cell r="U335">
            <v>3309.84</v>
          </cell>
          <cell r="V335">
            <v>3312.6000000000004</v>
          </cell>
          <cell r="W335">
            <v>3315.36</v>
          </cell>
          <cell r="X335">
            <v>4973.04</v>
          </cell>
          <cell r="Y335">
            <v>3315.36</v>
          </cell>
          <cell r="Z335">
            <v>3315.36</v>
          </cell>
          <cell r="AA335">
            <v>3379.6800000000003</v>
          </cell>
          <cell r="AB335">
            <v>3444</v>
          </cell>
          <cell r="AC335">
            <v>3444</v>
          </cell>
          <cell r="AD335">
            <v>5166</v>
          </cell>
          <cell r="AE335">
            <v>3444</v>
          </cell>
          <cell r="AF335">
            <v>3444</v>
          </cell>
          <cell r="AG335">
            <v>3444</v>
          </cell>
          <cell r="AH335">
            <v>3446.7799999999997</v>
          </cell>
          <cell r="AI335">
            <v>5174.34</v>
          </cell>
          <cell r="AJ335">
            <v>3449.56</v>
          </cell>
          <cell r="AK335">
            <v>3282.34</v>
          </cell>
          <cell r="AL335">
            <v>3449.56</v>
          </cell>
          <cell r="AM335">
            <v>3449.56</v>
          </cell>
          <cell r="AN335">
            <v>3549.88</v>
          </cell>
          <cell r="AO335">
            <v>5324.82</v>
          </cell>
          <cell r="AP335">
            <v>3549.88</v>
          </cell>
          <cell r="AQ335">
            <v>3549.88</v>
          </cell>
          <cell r="AR335">
            <v>3549.88</v>
          </cell>
          <cell r="AS335">
            <v>3549.88</v>
          </cell>
          <cell r="AT335">
            <v>5330.34</v>
          </cell>
          <cell r="AU335">
            <v>3555.4</v>
          </cell>
          <cell r="AV335">
            <v>3555.4</v>
          </cell>
          <cell r="AW335">
            <v>3555.4</v>
          </cell>
          <cell r="AX335">
            <v>3555.4</v>
          </cell>
          <cell r="AY335">
            <v>3607.08</v>
          </cell>
          <cell r="AZ335">
            <v>3658.76</v>
          </cell>
          <cell r="BA335">
            <v>5488.14</v>
          </cell>
          <cell r="BB335">
            <v>3658.76</v>
          </cell>
          <cell r="BC335">
            <v>3658.76</v>
          </cell>
          <cell r="BD335">
            <v>3658.76</v>
          </cell>
          <cell r="BE335">
            <v>3658.76</v>
          </cell>
          <cell r="BF335">
            <v>5493.7</v>
          </cell>
          <cell r="BG335">
            <v>3664.32</v>
          </cell>
          <cell r="BH335">
            <v>3664.3199999999997</v>
          </cell>
          <cell r="BI335">
            <v>3664.32</v>
          </cell>
          <cell r="BJ335">
            <v>3664.32</v>
          </cell>
          <cell r="BK335">
            <v>60</v>
          </cell>
          <cell r="BL335">
            <v>130752.49999999997</v>
          </cell>
          <cell r="BM335">
            <v>130998.09999999998</v>
          </cell>
          <cell r="BN335">
            <v>133018.63999999998</v>
          </cell>
          <cell r="BO335">
            <v>133264.24</v>
          </cell>
          <cell r="BP335">
            <v>131857.70000000001</v>
          </cell>
          <cell r="BQ335">
            <v>132103.30000000002</v>
          </cell>
          <cell r="BR335">
            <v>132348.90000000002</v>
          </cell>
          <cell r="BS335">
            <v>134372.18000000002</v>
          </cell>
          <cell r="BT335">
            <v>134617.74000000002</v>
          </cell>
          <cell r="BU335">
            <v>133208.38</v>
          </cell>
          <cell r="BV335">
            <v>133453.94</v>
          </cell>
          <cell r="BW335">
            <v>133699.5</v>
          </cell>
          <cell r="BX335">
            <v>133996.74</v>
          </cell>
          <cell r="BY335">
            <v>134345.65999999997</v>
          </cell>
          <cell r="BZ335">
            <v>136523.96</v>
          </cell>
          <cell r="CA335">
            <v>135217.96</v>
          </cell>
          <cell r="CB335">
            <v>135566.87999999998</v>
          </cell>
          <cell r="CC335">
            <v>135915.79999999999</v>
          </cell>
          <cell r="CD335">
            <v>136264.71999999997</v>
          </cell>
          <cell r="CE335">
            <v>138445.81999999998</v>
          </cell>
          <cell r="CF335">
            <v>138794.77999999997</v>
          </cell>
          <cell r="CG335">
            <v>137486.05999999997</v>
          </cell>
          <cell r="CH335">
            <v>137835.01999999996</v>
          </cell>
          <cell r="CI335">
            <v>138183.97999999995</v>
          </cell>
          <cell r="CJ335">
            <v>138794.77999999997</v>
          </cell>
        </row>
        <row r="336">
          <cell r="A336">
            <v>432864473</v>
          </cell>
          <cell r="B336" t="str">
            <v>432-86-4473</v>
          </cell>
          <cell r="C336">
            <v>4167.24</v>
          </cell>
          <cell r="D336">
            <v>4230.3999999999996</v>
          </cell>
          <cell r="E336">
            <v>4230.3999999999996</v>
          </cell>
          <cell r="F336">
            <v>4230.3999999999996</v>
          </cell>
          <cell r="G336">
            <v>6345.5999999999995</v>
          </cell>
          <cell r="H336">
            <v>4230.3999999999996</v>
          </cell>
          <cell r="I336">
            <v>4230.3999999999996</v>
          </cell>
          <cell r="J336">
            <v>4230.3999999999996</v>
          </cell>
          <cell r="K336">
            <v>4230.3999999999996</v>
          </cell>
          <cell r="L336">
            <v>6345.5999999999995</v>
          </cell>
          <cell r="M336">
            <v>4230.3999999999996</v>
          </cell>
          <cell r="N336">
            <v>4230.3999999999996</v>
          </cell>
          <cell r="O336">
            <v>4231.3099999999995</v>
          </cell>
          <cell r="P336">
            <v>4234.08</v>
          </cell>
          <cell r="Q336">
            <v>4234.08</v>
          </cell>
          <cell r="R336">
            <v>6351.12</v>
          </cell>
          <cell r="S336">
            <v>4234.08</v>
          </cell>
          <cell r="T336">
            <v>4234.08</v>
          </cell>
          <cell r="U336">
            <v>4234.08</v>
          </cell>
          <cell r="V336">
            <v>4234.08</v>
          </cell>
          <cell r="W336">
            <v>4234.08</v>
          </cell>
          <cell r="X336">
            <v>6351.12</v>
          </cell>
          <cell r="Y336">
            <v>4234.08</v>
          </cell>
          <cell r="Z336">
            <v>4234.08</v>
          </cell>
          <cell r="AA336">
            <v>4321.26</v>
          </cell>
          <cell r="AB336">
            <v>4406.6000000000004</v>
          </cell>
          <cell r="AC336">
            <v>4406.6000000000004</v>
          </cell>
          <cell r="AD336">
            <v>6609.9000000000005</v>
          </cell>
          <cell r="AE336">
            <v>4406.6000000000004</v>
          </cell>
          <cell r="AF336">
            <v>4406.6000000000004</v>
          </cell>
          <cell r="AG336">
            <v>4406.6000000000004</v>
          </cell>
          <cell r="AH336">
            <v>4406.6000000000004</v>
          </cell>
          <cell r="AI336">
            <v>6609.9000000000005</v>
          </cell>
          <cell r="AJ336">
            <v>4406.6000000000004</v>
          </cell>
          <cell r="AK336">
            <v>4406.6000000000004</v>
          </cell>
          <cell r="AL336">
            <v>4406.6000000000004</v>
          </cell>
          <cell r="AM336">
            <v>4409.3899999999994</v>
          </cell>
          <cell r="AN336">
            <v>4542</v>
          </cell>
          <cell r="AO336">
            <v>6813</v>
          </cell>
          <cell r="AP336">
            <v>4542</v>
          </cell>
          <cell r="AQ336">
            <v>4542</v>
          </cell>
          <cell r="AR336">
            <v>4542</v>
          </cell>
          <cell r="AS336">
            <v>4542</v>
          </cell>
          <cell r="AT336">
            <v>6813</v>
          </cell>
          <cell r="AU336">
            <v>4542</v>
          </cell>
          <cell r="AV336">
            <v>4542</v>
          </cell>
          <cell r="AW336">
            <v>4542</v>
          </cell>
          <cell r="AX336">
            <v>4542</v>
          </cell>
          <cell r="AY336">
            <v>4553.07</v>
          </cell>
          <cell r="AZ336">
            <v>4760.32</v>
          </cell>
          <cell r="BA336">
            <v>7038.7199999999993</v>
          </cell>
          <cell r="BB336">
            <v>4692.4799999999996</v>
          </cell>
          <cell r="BC336">
            <v>4692.4799999999996</v>
          </cell>
          <cell r="BD336">
            <v>4692.4799999999996</v>
          </cell>
          <cell r="BE336">
            <v>4692.4799999999996</v>
          </cell>
          <cell r="BF336">
            <v>7038.7199999999993</v>
          </cell>
          <cell r="BG336">
            <v>4692.4799999999996</v>
          </cell>
          <cell r="BH336">
            <v>4692.4799999999996</v>
          </cell>
          <cell r="BI336">
            <v>4692.4799999999996</v>
          </cell>
          <cell r="BJ336">
            <v>4692.4799999999996</v>
          </cell>
          <cell r="BK336">
            <v>60</v>
          </cell>
          <cell r="BL336">
            <v>167414.92000000004</v>
          </cell>
          <cell r="BM336">
            <v>167726.52000000002</v>
          </cell>
          <cell r="BN336">
            <v>170309.12000000005</v>
          </cell>
          <cell r="BO336">
            <v>170620.72000000003</v>
          </cell>
          <cell r="BP336">
            <v>168817.12000000005</v>
          </cell>
          <cell r="BQ336">
            <v>169128.72000000003</v>
          </cell>
          <cell r="BR336">
            <v>169440.32000000007</v>
          </cell>
          <cell r="BS336">
            <v>172022.92000000004</v>
          </cell>
          <cell r="BT336">
            <v>172334.52000000005</v>
          </cell>
          <cell r="BU336">
            <v>170530.92000000004</v>
          </cell>
          <cell r="BV336">
            <v>170842.52000000005</v>
          </cell>
          <cell r="BW336">
            <v>171154.12000000005</v>
          </cell>
          <cell r="BX336">
            <v>171475.88000000006</v>
          </cell>
          <cell r="BY336">
            <v>172002.12000000005</v>
          </cell>
          <cell r="BZ336">
            <v>174806.76000000004</v>
          </cell>
          <cell r="CA336">
            <v>173148.12000000005</v>
          </cell>
          <cell r="CB336">
            <v>173606.52000000005</v>
          </cell>
          <cell r="CC336">
            <v>174064.92000000004</v>
          </cell>
          <cell r="CD336">
            <v>174523.32000000007</v>
          </cell>
          <cell r="CE336">
            <v>177327.96000000008</v>
          </cell>
          <cell r="CF336">
            <v>177786.36000000007</v>
          </cell>
          <cell r="CG336">
            <v>176127.72000000006</v>
          </cell>
          <cell r="CH336">
            <v>176586.12000000008</v>
          </cell>
          <cell r="CI336">
            <v>177044.52000000008</v>
          </cell>
          <cell r="CJ336">
            <v>177786.36000000007</v>
          </cell>
        </row>
        <row r="337">
          <cell r="A337">
            <v>432881907</v>
          </cell>
          <cell r="B337" t="str">
            <v>432-88-1907</v>
          </cell>
          <cell r="C337">
            <v>2676.98</v>
          </cell>
          <cell r="D337">
            <v>2715.44</v>
          </cell>
          <cell r="E337">
            <v>2821.71</v>
          </cell>
          <cell r="F337">
            <v>2715.44</v>
          </cell>
          <cell r="G337">
            <v>4078.7200000000003</v>
          </cell>
          <cell r="H337">
            <v>2721</v>
          </cell>
          <cell r="I337">
            <v>2721</v>
          </cell>
          <cell r="J337">
            <v>2721</v>
          </cell>
          <cell r="K337">
            <v>2721</v>
          </cell>
          <cell r="L337">
            <v>4097.8500000000004</v>
          </cell>
          <cell r="M337">
            <v>2843.6099999999997</v>
          </cell>
          <cell r="N337">
            <v>2721</v>
          </cell>
          <cell r="O337">
            <v>2721</v>
          </cell>
          <cell r="P337">
            <v>2721</v>
          </cell>
          <cell r="Q337">
            <v>2721</v>
          </cell>
          <cell r="R337">
            <v>4081.5</v>
          </cell>
          <cell r="S337">
            <v>2726.52</v>
          </cell>
          <cell r="T337">
            <v>2726.52</v>
          </cell>
          <cell r="U337">
            <v>2726.52</v>
          </cell>
          <cell r="V337">
            <v>2726.52</v>
          </cell>
          <cell r="W337">
            <v>2726.52</v>
          </cell>
          <cell r="X337">
            <v>4089.7799999999997</v>
          </cell>
          <cell r="Y337">
            <v>2726.52</v>
          </cell>
          <cell r="Z337">
            <v>2726.52</v>
          </cell>
          <cell r="AA337">
            <v>2773.6</v>
          </cell>
          <cell r="AB337">
            <v>2820.68</v>
          </cell>
          <cell r="AC337">
            <v>2820.68</v>
          </cell>
          <cell r="AD337">
            <v>4231.0199999999995</v>
          </cell>
          <cell r="AE337">
            <v>2826.24</v>
          </cell>
          <cell r="AF337">
            <v>2826.24</v>
          </cell>
          <cell r="AG337">
            <v>2826.24</v>
          </cell>
          <cell r="AH337">
            <v>2826.24</v>
          </cell>
          <cell r="AI337">
            <v>4239.3599999999997</v>
          </cell>
          <cell r="AJ337">
            <v>2826.24</v>
          </cell>
          <cell r="AK337">
            <v>2826.24</v>
          </cell>
          <cell r="AL337">
            <v>2826.24</v>
          </cell>
          <cell r="AM337">
            <v>2826.24</v>
          </cell>
          <cell r="AN337">
            <v>2907.56</v>
          </cell>
          <cell r="AO337">
            <v>4361.34</v>
          </cell>
          <cell r="AP337">
            <v>2907.56</v>
          </cell>
          <cell r="AQ337">
            <v>2913.08</v>
          </cell>
          <cell r="AR337">
            <v>2913.08</v>
          </cell>
          <cell r="AS337">
            <v>2913.08</v>
          </cell>
          <cell r="AT337">
            <v>4369.62</v>
          </cell>
          <cell r="AU337">
            <v>2913.08</v>
          </cell>
          <cell r="AV337">
            <v>2913.08</v>
          </cell>
          <cell r="AW337">
            <v>2913.08</v>
          </cell>
          <cell r="AX337">
            <v>2913.08</v>
          </cell>
          <cell r="AY337">
            <v>2944.48</v>
          </cell>
          <cell r="AZ337">
            <v>2975.88</v>
          </cell>
          <cell r="BA337">
            <v>4463.82</v>
          </cell>
          <cell r="BB337">
            <v>2975.88</v>
          </cell>
          <cell r="BC337">
            <v>2981.44</v>
          </cell>
          <cell r="BD337">
            <v>2981.44</v>
          </cell>
          <cell r="BE337">
            <v>2981.44</v>
          </cell>
          <cell r="BF337">
            <v>4472.16</v>
          </cell>
          <cell r="BG337">
            <v>2981.44</v>
          </cell>
          <cell r="BH337">
            <v>2981.4399999999996</v>
          </cell>
          <cell r="BI337">
            <v>2981.44</v>
          </cell>
          <cell r="BJ337">
            <v>2981.44</v>
          </cell>
          <cell r="BK337">
            <v>60</v>
          </cell>
          <cell r="BL337">
            <v>107792.95000000003</v>
          </cell>
          <cell r="BM337">
            <v>107985.07000000002</v>
          </cell>
          <cell r="BN337">
            <v>109524.70000000001</v>
          </cell>
          <cell r="BO337">
            <v>109716.82</v>
          </cell>
          <cell r="BP337">
            <v>108551.18000000001</v>
          </cell>
          <cell r="BQ337">
            <v>108743.26000000001</v>
          </cell>
          <cell r="BR337">
            <v>108935.34000000001</v>
          </cell>
          <cell r="BS337">
            <v>110583.96</v>
          </cell>
          <cell r="BT337">
            <v>110776.04000000001</v>
          </cell>
          <cell r="BU337">
            <v>109591.27</v>
          </cell>
          <cell r="BV337">
            <v>109660.74</v>
          </cell>
          <cell r="BW337">
            <v>109852.82</v>
          </cell>
          <cell r="BX337">
            <v>110076.3</v>
          </cell>
          <cell r="BY337">
            <v>110331.18</v>
          </cell>
          <cell r="BZ337">
            <v>112073.99999999997</v>
          </cell>
          <cell r="CA337">
            <v>110968.38</v>
          </cell>
          <cell r="CB337">
            <v>111223.29999999999</v>
          </cell>
          <cell r="CC337">
            <v>111478.22</v>
          </cell>
          <cell r="CD337">
            <v>111733.14000000001</v>
          </cell>
          <cell r="CE337">
            <v>113478.78</v>
          </cell>
          <cell r="CF337">
            <v>113733.70000000001</v>
          </cell>
          <cell r="CG337">
            <v>112625.36000000002</v>
          </cell>
          <cell r="CH337">
            <v>112880.28</v>
          </cell>
          <cell r="CI337">
            <v>113135.20000000001</v>
          </cell>
          <cell r="CJ337">
            <v>113733.70000000001</v>
          </cell>
        </row>
        <row r="338">
          <cell r="A338">
            <v>432914463</v>
          </cell>
          <cell r="B338" t="str">
            <v>432-91-4463</v>
          </cell>
          <cell r="C338">
            <v>5769.24</v>
          </cell>
          <cell r="D338">
            <v>5769.24</v>
          </cell>
          <cell r="E338">
            <v>5769.24</v>
          </cell>
          <cell r="F338">
            <v>5769.24</v>
          </cell>
          <cell r="G338">
            <v>8653.86</v>
          </cell>
          <cell r="H338">
            <v>5813.43</v>
          </cell>
          <cell r="I338">
            <v>5946</v>
          </cell>
          <cell r="J338">
            <v>5946</v>
          </cell>
          <cell r="K338">
            <v>5946</v>
          </cell>
          <cell r="L338">
            <v>8919</v>
          </cell>
          <cell r="M338">
            <v>5946</v>
          </cell>
          <cell r="N338">
            <v>5946</v>
          </cell>
          <cell r="O338">
            <v>5946</v>
          </cell>
          <cell r="P338">
            <v>5946</v>
          </cell>
          <cell r="Q338">
            <v>5946</v>
          </cell>
          <cell r="R338">
            <v>8919</v>
          </cell>
          <cell r="S338">
            <v>5946</v>
          </cell>
          <cell r="T338">
            <v>5946.93</v>
          </cell>
          <cell r="U338">
            <v>5949.72</v>
          </cell>
          <cell r="V338">
            <v>5949.72</v>
          </cell>
          <cell r="W338">
            <v>5949.72</v>
          </cell>
          <cell r="X338">
            <v>8924.58</v>
          </cell>
          <cell r="Y338">
            <v>5949.72</v>
          </cell>
          <cell r="Z338">
            <v>5949.72</v>
          </cell>
          <cell r="AA338">
            <v>6095.28</v>
          </cell>
          <cell r="AB338">
            <v>6240.84</v>
          </cell>
          <cell r="AC338">
            <v>6240.84</v>
          </cell>
          <cell r="AD338">
            <v>9361.26</v>
          </cell>
          <cell r="AE338">
            <v>6240.84</v>
          </cell>
          <cell r="AF338">
            <v>6241.76</v>
          </cell>
          <cell r="AG338">
            <v>6244.52</v>
          </cell>
          <cell r="AH338">
            <v>6244.52</v>
          </cell>
          <cell r="AI338">
            <v>9366.7800000000007</v>
          </cell>
          <cell r="AJ338">
            <v>6244.52</v>
          </cell>
          <cell r="AK338">
            <v>6244.52</v>
          </cell>
          <cell r="AL338">
            <v>6244.52</v>
          </cell>
          <cell r="AM338">
            <v>6244.52</v>
          </cell>
          <cell r="AN338">
            <v>6493.84</v>
          </cell>
          <cell r="AO338">
            <v>9740.76</v>
          </cell>
          <cell r="AP338">
            <v>6493.84</v>
          </cell>
          <cell r="AQ338">
            <v>6493.84</v>
          </cell>
          <cell r="AR338">
            <v>6494.76</v>
          </cell>
          <cell r="AS338">
            <v>6497.52</v>
          </cell>
          <cell r="AT338">
            <v>9746.2800000000007</v>
          </cell>
          <cell r="AU338">
            <v>6497.52</v>
          </cell>
          <cell r="AV338">
            <v>6497.52</v>
          </cell>
          <cell r="AW338">
            <v>6497.52</v>
          </cell>
          <cell r="AX338">
            <v>6497.52</v>
          </cell>
          <cell r="AY338">
            <v>6610.98</v>
          </cell>
          <cell r="AZ338">
            <v>6724.44</v>
          </cell>
          <cell r="BA338">
            <v>10086.66</v>
          </cell>
          <cell r="BB338">
            <v>6724.44</v>
          </cell>
          <cell r="BC338">
            <v>6724.44</v>
          </cell>
          <cell r="BD338">
            <v>6725.37</v>
          </cell>
          <cell r="BE338">
            <v>6728.16</v>
          </cell>
          <cell r="BF338">
            <v>10092.24</v>
          </cell>
          <cell r="BG338">
            <v>6728.16</v>
          </cell>
          <cell r="BH338">
            <v>6728.16</v>
          </cell>
          <cell r="BI338">
            <v>6728.16</v>
          </cell>
          <cell r="BJ338">
            <v>6728.16</v>
          </cell>
          <cell r="BK338">
            <v>60</v>
          </cell>
          <cell r="BL338">
            <v>235001.83999999994</v>
          </cell>
          <cell r="BM338">
            <v>235726.43999999994</v>
          </cell>
          <cell r="BN338">
            <v>239697.95999999993</v>
          </cell>
          <cell r="BO338">
            <v>240422.55999999997</v>
          </cell>
          <cell r="BP338">
            <v>238262.53999999995</v>
          </cell>
          <cell r="BQ338">
            <v>238943.86999999997</v>
          </cell>
          <cell r="BR338">
            <v>239495.38999999993</v>
          </cell>
          <cell r="BS338">
            <v>243295.66999999993</v>
          </cell>
          <cell r="BT338">
            <v>243847.18999999992</v>
          </cell>
          <cell r="BU338">
            <v>241425.7099999999</v>
          </cell>
          <cell r="BV338">
            <v>241977.22999999989</v>
          </cell>
          <cell r="BW338">
            <v>242528.74999999991</v>
          </cell>
          <cell r="BX338">
            <v>243193.72999999992</v>
          </cell>
          <cell r="BY338">
            <v>243972.16999999993</v>
          </cell>
          <cell r="BZ338">
            <v>248112.82999999996</v>
          </cell>
          <cell r="CA338">
            <v>245918.26999999996</v>
          </cell>
          <cell r="CB338">
            <v>246696.71</v>
          </cell>
          <cell r="CC338">
            <v>247475.15</v>
          </cell>
          <cell r="CD338">
            <v>248253.59</v>
          </cell>
          <cell r="CE338">
            <v>252396.11</v>
          </cell>
          <cell r="CF338">
            <v>253174.55</v>
          </cell>
          <cell r="CG338">
            <v>250978.12999999998</v>
          </cell>
          <cell r="CH338">
            <v>251756.56999999998</v>
          </cell>
          <cell r="CI338">
            <v>252535.00999999998</v>
          </cell>
          <cell r="CJ338">
            <v>253174.55</v>
          </cell>
        </row>
        <row r="339">
          <cell r="A339">
            <v>432941320</v>
          </cell>
          <cell r="B339" t="str">
            <v>432-94-1320</v>
          </cell>
          <cell r="C339">
            <v>2362.14</v>
          </cell>
          <cell r="D339">
            <v>2400.6</v>
          </cell>
          <cell r="E339">
            <v>2470.38</v>
          </cell>
          <cell r="F339">
            <v>2422.64</v>
          </cell>
          <cell r="G339">
            <v>3609.24</v>
          </cell>
          <cell r="H339">
            <v>2406.16</v>
          </cell>
          <cell r="I339">
            <v>2406.16</v>
          </cell>
          <cell r="J339">
            <v>2406.16</v>
          </cell>
          <cell r="K339">
            <v>2406.16</v>
          </cell>
          <cell r="L339">
            <v>3609.24</v>
          </cell>
          <cell r="M339">
            <v>2406.16</v>
          </cell>
          <cell r="N339">
            <v>2406.16</v>
          </cell>
          <cell r="O339">
            <v>2406.16</v>
          </cell>
          <cell r="P339">
            <v>2406.16</v>
          </cell>
          <cell r="Q339">
            <v>2406.16</v>
          </cell>
          <cell r="R339">
            <v>3612</v>
          </cell>
          <cell r="S339">
            <v>2411.6799999999998</v>
          </cell>
          <cell r="T339">
            <v>2411.6799999999998</v>
          </cell>
          <cell r="U339">
            <v>2411.6799999999998</v>
          </cell>
          <cell r="V339">
            <v>2411.6799999999998</v>
          </cell>
          <cell r="W339">
            <v>2411.6799999999998</v>
          </cell>
          <cell r="X339">
            <v>3617.5199999999995</v>
          </cell>
          <cell r="Y339">
            <v>2411.6799999999998</v>
          </cell>
          <cell r="Z339">
            <v>2411.6799999999998</v>
          </cell>
          <cell r="AA339">
            <v>2458.6999999999998</v>
          </cell>
          <cell r="AB339">
            <v>2505.7199999999998</v>
          </cell>
          <cell r="AC339">
            <v>2505.7199999999998</v>
          </cell>
          <cell r="AD339">
            <v>3761.3599999999997</v>
          </cell>
          <cell r="AE339">
            <v>2511.2800000000002</v>
          </cell>
          <cell r="AF339">
            <v>2511.2800000000002</v>
          </cell>
          <cell r="AG339">
            <v>2511.2800000000002</v>
          </cell>
          <cell r="AH339">
            <v>2511.2800000000002</v>
          </cell>
          <cell r="AI339">
            <v>3766.92</v>
          </cell>
          <cell r="AJ339">
            <v>2511.2800000000002</v>
          </cell>
          <cell r="AK339">
            <v>2511.2800000000002</v>
          </cell>
          <cell r="AL339">
            <v>2511.2800000000002</v>
          </cell>
          <cell r="AM339">
            <v>2511.2800000000002</v>
          </cell>
          <cell r="AN339">
            <v>2590.7199999999998</v>
          </cell>
          <cell r="AO339">
            <v>3886.08</v>
          </cell>
          <cell r="AP339">
            <v>2593.4799999999996</v>
          </cell>
          <cell r="AQ339">
            <v>2596.2399999999998</v>
          </cell>
          <cell r="AR339">
            <v>2596.2399999999998</v>
          </cell>
          <cell r="AS339">
            <v>2596.2399999999998</v>
          </cell>
          <cell r="AT339">
            <v>3894.3599999999997</v>
          </cell>
          <cell r="AU339">
            <v>2596.2399999999998</v>
          </cell>
          <cell r="AV339">
            <v>2596.2399999999998</v>
          </cell>
          <cell r="AW339">
            <v>2596.2399999999998</v>
          </cell>
          <cell r="AX339">
            <v>2596.2399999999998</v>
          </cell>
          <cell r="AY339">
            <v>2634.1</v>
          </cell>
          <cell r="AZ339">
            <v>2671.96</v>
          </cell>
          <cell r="BA339">
            <v>4007.94</v>
          </cell>
          <cell r="BB339">
            <v>2674.7200000000003</v>
          </cell>
          <cell r="BC339">
            <v>2677.48</v>
          </cell>
          <cell r="BD339">
            <v>2677.48</v>
          </cell>
          <cell r="BE339">
            <v>2677.48</v>
          </cell>
          <cell r="BF339">
            <v>4016.2200000000003</v>
          </cell>
          <cell r="BG339">
            <v>2677.48</v>
          </cell>
          <cell r="BH339">
            <v>2677.4799999999996</v>
          </cell>
          <cell r="BI339">
            <v>2677.48</v>
          </cell>
          <cell r="BJ339">
            <v>2677.48</v>
          </cell>
          <cell r="BK339">
            <v>60</v>
          </cell>
          <cell r="BL339">
            <v>95367.479999999981</v>
          </cell>
          <cell r="BM339">
            <v>95557.599999999991</v>
          </cell>
          <cell r="BN339">
            <v>96973.299999999988</v>
          </cell>
          <cell r="BO339">
            <v>97144.139999999985</v>
          </cell>
          <cell r="BP339">
            <v>96131.139999999985</v>
          </cell>
          <cell r="BQ339">
            <v>96321.22</v>
          </cell>
          <cell r="BR339">
            <v>96511.3</v>
          </cell>
          <cell r="BS339">
            <v>97999.5</v>
          </cell>
          <cell r="BT339">
            <v>98189.580000000016</v>
          </cell>
          <cell r="BU339">
            <v>97176.580000000016</v>
          </cell>
          <cell r="BV339">
            <v>97366.660000000018</v>
          </cell>
          <cell r="BW339">
            <v>97556.740000000034</v>
          </cell>
          <cell r="BX339">
            <v>97784.680000000037</v>
          </cell>
          <cell r="BY339">
            <v>98050.48000000004</v>
          </cell>
          <cell r="BZ339">
            <v>99652.260000000038</v>
          </cell>
          <cell r="CA339">
            <v>98714.980000000054</v>
          </cell>
          <cell r="CB339">
            <v>98980.780000000028</v>
          </cell>
          <cell r="CC339">
            <v>99246.580000000031</v>
          </cell>
          <cell r="CD339">
            <v>99512.38</v>
          </cell>
          <cell r="CE339">
            <v>101116.92</v>
          </cell>
          <cell r="CF339">
            <v>101382.72</v>
          </cell>
          <cell r="CG339">
            <v>100442.68</v>
          </cell>
          <cell r="CH339">
            <v>100708.47999999998</v>
          </cell>
          <cell r="CI339">
            <v>100974.27999999998</v>
          </cell>
          <cell r="CJ339">
            <v>101382.72</v>
          </cell>
        </row>
        <row r="340">
          <cell r="A340">
            <v>432942968</v>
          </cell>
          <cell r="B340" t="str">
            <v>432-94-2968</v>
          </cell>
          <cell r="C340">
            <v>1993.79</v>
          </cell>
          <cell r="D340">
            <v>3398.3900000000003</v>
          </cell>
          <cell r="E340">
            <v>2715.76</v>
          </cell>
          <cell r="F340">
            <v>2715.76</v>
          </cell>
          <cell r="G340">
            <v>4073.6400000000003</v>
          </cell>
          <cell r="H340">
            <v>2715.76</v>
          </cell>
          <cell r="I340">
            <v>2715.76</v>
          </cell>
          <cell r="J340">
            <v>2715.76</v>
          </cell>
          <cell r="K340">
            <v>2715.76</v>
          </cell>
          <cell r="L340">
            <v>4079.2200000000003</v>
          </cell>
          <cell r="M340">
            <v>2719.48</v>
          </cell>
          <cell r="N340">
            <v>2719.48</v>
          </cell>
          <cell r="O340">
            <v>2719.48</v>
          </cell>
          <cell r="P340">
            <v>2719.48</v>
          </cell>
          <cell r="Q340">
            <v>2719.48</v>
          </cell>
          <cell r="R340">
            <v>4079.2200000000003</v>
          </cell>
          <cell r="S340">
            <v>2719.48</v>
          </cell>
          <cell r="T340">
            <v>2719.48</v>
          </cell>
          <cell r="U340">
            <v>2719.48</v>
          </cell>
          <cell r="V340">
            <v>2719.48</v>
          </cell>
          <cell r="W340">
            <v>2719.48</v>
          </cell>
          <cell r="X340">
            <v>4101.3599999999997</v>
          </cell>
          <cell r="Y340">
            <v>2734.24</v>
          </cell>
          <cell r="Z340">
            <v>2734.24</v>
          </cell>
          <cell r="AA340">
            <v>2788.26</v>
          </cell>
          <cell r="AB340">
            <v>2842.28</v>
          </cell>
          <cell r="AC340">
            <v>2842.28</v>
          </cell>
          <cell r="AD340">
            <v>4333.6400000000003</v>
          </cell>
          <cell r="AE340">
            <v>2982.72</v>
          </cell>
          <cell r="AF340">
            <v>2982.72</v>
          </cell>
          <cell r="AG340">
            <v>2835.25</v>
          </cell>
          <cell r="AH340">
            <v>2982.72</v>
          </cell>
          <cell r="AI340">
            <v>4476.84</v>
          </cell>
          <cell r="AJ340">
            <v>2988.24</v>
          </cell>
          <cell r="AK340">
            <v>2988.24</v>
          </cell>
          <cell r="AL340">
            <v>2988.24</v>
          </cell>
          <cell r="AM340">
            <v>2988.24</v>
          </cell>
          <cell r="AN340">
            <v>3076.72</v>
          </cell>
          <cell r="AO340">
            <v>4615.08</v>
          </cell>
          <cell r="AP340">
            <v>3076.72</v>
          </cell>
          <cell r="AQ340">
            <v>3076.72</v>
          </cell>
          <cell r="AR340">
            <v>3076.72</v>
          </cell>
          <cell r="AS340">
            <v>3076.72</v>
          </cell>
          <cell r="AT340">
            <v>4558.12</v>
          </cell>
          <cell r="AU340">
            <v>3079.5</v>
          </cell>
          <cell r="AV340">
            <v>3082.28</v>
          </cell>
          <cell r="AW340">
            <v>3082.28</v>
          </cell>
          <cell r="AX340">
            <v>2930.38</v>
          </cell>
          <cell r="AY340">
            <v>3127.86</v>
          </cell>
          <cell r="AZ340">
            <v>3173.44</v>
          </cell>
          <cell r="BA340">
            <v>4760.16</v>
          </cell>
          <cell r="BB340">
            <v>3173.44</v>
          </cell>
          <cell r="BC340">
            <v>3173.44</v>
          </cell>
          <cell r="BD340">
            <v>3173.44</v>
          </cell>
          <cell r="BE340">
            <v>3173.44</v>
          </cell>
          <cell r="BF340">
            <v>4760.16</v>
          </cell>
          <cell r="BG340">
            <v>3176.2</v>
          </cell>
          <cell r="BH340">
            <v>3178.96</v>
          </cell>
          <cell r="BI340">
            <v>3178.9</v>
          </cell>
          <cell r="BJ340">
            <v>3178.96</v>
          </cell>
          <cell r="BK340">
            <v>60</v>
          </cell>
          <cell r="BL340">
            <v>109709.34000000005</v>
          </cell>
          <cell r="BM340">
            <v>109387.67000000004</v>
          </cell>
          <cell r="BN340">
            <v>111286.99000000005</v>
          </cell>
          <cell r="BO340">
            <v>111647.95000000004</v>
          </cell>
          <cell r="BP340">
            <v>110651.03000000004</v>
          </cell>
          <cell r="BQ340">
            <v>111011.99000000003</v>
          </cell>
          <cell r="BR340">
            <v>111372.95000000003</v>
          </cell>
          <cell r="BS340">
            <v>113215.31000000003</v>
          </cell>
          <cell r="BT340">
            <v>113579.05000000002</v>
          </cell>
          <cell r="BU340">
            <v>112582.11000000002</v>
          </cell>
          <cell r="BV340">
            <v>112944.91000000002</v>
          </cell>
          <cell r="BW340">
            <v>113155.81000000003</v>
          </cell>
          <cell r="BX340">
            <v>113564.19000000002</v>
          </cell>
          <cell r="BY340">
            <v>114018.15000000001</v>
          </cell>
          <cell r="BZ340">
            <v>116058.83</v>
          </cell>
          <cell r="CA340">
            <v>115153.05</v>
          </cell>
          <cell r="CB340">
            <v>115607.01000000001</v>
          </cell>
          <cell r="CC340">
            <v>116060.97000000002</v>
          </cell>
          <cell r="CD340">
            <v>116514.93000000001</v>
          </cell>
          <cell r="CE340">
            <v>118555.61000000002</v>
          </cell>
          <cell r="CF340">
            <v>119012.33000000002</v>
          </cell>
          <cell r="CG340">
            <v>118089.93000000002</v>
          </cell>
          <cell r="CH340">
            <v>118534.59000000003</v>
          </cell>
          <cell r="CI340">
            <v>118979.31000000003</v>
          </cell>
          <cell r="CJ340">
            <v>119012.33000000002</v>
          </cell>
        </row>
        <row r="341">
          <cell r="A341">
            <v>432945322</v>
          </cell>
          <cell r="B341" t="str">
            <v>432-94-5322</v>
          </cell>
          <cell r="C341">
            <v>5747.5599999999995</v>
          </cell>
          <cell r="D341">
            <v>5831.84</v>
          </cell>
          <cell r="E341">
            <v>5831.84</v>
          </cell>
          <cell r="F341">
            <v>5831.84</v>
          </cell>
          <cell r="G341">
            <v>8747.76</v>
          </cell>
          <cell r="H341">
            <v>5831.84</v>
          </cell>
          <cell r="I341">
            <v>5831.84</v>
          </cell>
          <cell r="J341">
            <v>5831.84</v>
          </cell>
          <cell r="K341">
            <v>5831.84</v>
          </cell>
          <cell r="L341">
            <v>8747.76</v>
          </cell>
          <cell r="M341">
            <v>5831.84</v>
          </cell>
          <cell r="N341">
            <v>5831.84</v>
          </cell>
          <cell r="O341">
            <v>5837.36</v>
          </cell>
          <cell r="P341">
            <v>5837.36</v>
          </cell>
          <cell r="Q341">
            <v>5837.36</v>
          </cell>
          <cell r="R341">
            <v>8756.0399999999991</v>
          </cell>
          <cell r="S341">
            <v>5837.36</v>
          </cell>
          <cell r="T341">
            <v>5837.36</v>
          </cell>
          <cell r="U341">
            <v>5837.36</v>
          </cell>
          <cell r="V341">
            <v>5837.36</v>
          </cell>
          <cell r="W341">
            <v>5837.36</v>
          </cell>
          <cell r="X341">
            <v>8756.0399999999991</v>
          </cell>
          <cell r="Y341">
            <v>5837.36</v>
          </cell>
          <cell r="Z341">
            <v>5837.36</v>
          </cell>
          <cell r="AA341">
            <v>5958.66</v>
          </cell>
          <cell r="AB341">
            <v>6074.4</v>
          </cell>
          <cell r="AC341">
            <v>6074.4</v>
          </cell>
          <cell r="AD341">
            <v>9111.5999999999985</v>
          </cell>
          <cell r="AE341">
            <v>6074.4</v>
          </cell>
          <cell r="AF341">
            <v>6074.4</v>
          </cell>
          <cell r="AG341">
            <v>6074.4</v>
          </cell>
          <cell r="AH341">
            <v>6074.4</v>
          </cell>
          <cell r="AI341">
            <v>9111.5999999999985</v>
          </cell>
          <cell r="AJ341">
            <v>6074.4</v>
          </cell>
          <cell r="AK341">
            <v>6074.4</v>
          </cell>
          <cell r="AL341">
            <v>6074.4</v>
          </cell>
          <cell r="AM341">
            <v>6079.92</v>
          </cell>
          <cell r="AN341">
            <v>6260.44</v>
          </cell>
          <cell r="AO341">
            <v>9390.66</v>
          </cell>
          <cell r="AP341">
            <v>6260.44</v>
          </cell>
          <cell r="AQ341">
            <v>6260.44</v>
          </cell>
          <cell r="AR341">
            <v>6260.44</v>
          </cell>
          <cell r="AS341">
            <v>6260.44</v>
          </cell>
          <cell r="AT341">
            <v>9390.66</v>
          </cell>
          <cell r="AU341">
            <v>6260.44</v>
          </cell>
          <cell r="AV341">
            <v>6260.44</v>
          </cell>
          <cell r="AW341">
            <v>6260.44</v>
          </cell>
          <cell r="AX341">
            <v>6260.44</v>
          </cell>
          <cell r="AY341">
            <v>6359</v>
          </cell>
          <cell r="AZ341">
            <v>6452</v>
          </cell>
          <cell r="BA341">
            <v>9678</v>
          </cell>
          <cell r="BB341">
            <v>6452</v>
          </cell>
          <cell r="BC341">
            <v>6452</v>
          </cell>
          <cell r="BD341">
            <v>6452</v>
          </cell>
          <cell r="BE341">
            <v>6452</v>
          </cell>
          <cell r="BF341">
            <v>9678</v>
          </cell>
          <cell r="BG341">
            <v>6452</v>
          </cell>
          <cell r="BH341">
            <v>6452</v>
          </cell>
          <cell r="BI341">
            <v>6452</v>
          </cell>
          <cell r="BJ341">
            <v>6452</v>
          </cell>
          <cell r="BK341">
            <v>60</v>
          </cell>
          <cell r="BL341">
            <v>230799.13999999996</v>
          </cell>
          <cell r="BM341">
            <v>231227.73999999996</v>
          </cell>
          <cell r="BN341">
            <v>234786.55999999997</v>
          </cell>
          <cell r="BO341">
            <v>235215.15999999997</v>
          </cell>
          <cell r="BP341">
            <v>232727.84</v>
          </cell>
          <cell r="BQ341">
            <v>233156.44</v>
          </cell>
          <cell r="BR341">
            <v>233585.03999999998</v>
          </cell>
          <cell r="BS341">
            <v>237143.86</v>
          </cell>
          <cell r="BT341">
            <v>237572.46</v>
          </cell>
          <cell r="BU341">
            <v>235085.13999999998</v>
          </cell>
          <cell r="BV341">
            <v>235513.74</v>
          </cell>
          <cell r="BW341">
            <v>235942.34</v>
          </cell>
          <cell r="BX341">
            <v>236463.97999999998</v>
          </cell>
          <cell r="BY341">
            <v>237078.62</v>
          </cell>
          <cell r="BZ341">
            <v>240919.25999999998</v>
          </cell>
          <cell r="CA341">
            <v>238615.22</v>
          </cell>
          <cell r="CB341">
            <v>239229.86</v>
          </cell>
          <cell r="CC341">
            <v>239844.49999999997</v>
          </cell>
          <cell r="CD341">
            <v>240459.13999999998</v>
          </cell>
          <cell r="CE341">
            <v>244299.77999999997</v>
          </cell>
          <cell r="CF341">
            <v>244914.41999999998</v>
          </cell>
          <cell r="CG341">
            <v>242610.38</v>
          </cell>
          <cell r="CH341">
            <v>243225.02</v>
          </cell>
          <cell r="CI341">
            <v>243839.66</v>
          </cell>
          <cell r="CJ341">
            <v>244914.41999999998</v>
          </cell>
        </row>
        <row r="342">
          <cell r="A342">
            <v>432946720</v>
          </cell>
          <cell r="B342" t="str">
            <v>432-94-6720</v>
          </cell>
          <cell r="C342">
            <v>3538.5600000000004</v>
          </cell>
          <cell r="D342">
            <v>3589.36</v>
          </cell>
          <cell r="E342">
            <v>3589.36</v>
          </cell>
          <cell r="F342">
            <v>3589.36</v>
          </cell>
          <cell r="G342">
            <v>5384.04</v>
          </cell>
          <cell r="H342">
            <v>3589.36</v>
          </cell>
          <cell r="I342">
            <v>3589.36</v>
          </cell>
          <cell r="J342">
            <v>3590.75</v>
          </cell>
          <cell r="K342">
            <v>3594.92</v>
          </cell>
          <cell r="L342">
            <v>5392.38</v>
          </cell>
          <cell r="M342">
            <v>3594.92</v>
          </cell>
          <cell r="N342">
            <v>3594.92</v>
          </cell>
          <cell r="O342">
            <v>3594.92</v>
          </cell>
          <cell r="P342">
            <v>3594.92</v>
          </cell>
          <cell r="Q342">
            <v>3594.92</v>
          </cell>
          <cell r="R342">
            <v>5392.38</v>
          </cell>
          <cell r="S342">
            <v>3594.92</v>
          </cell>
          <cell r="T342">
            <v>3594.92</v>
          </cell>
          <cell r="U342">
            <v>3594.92</v>
          </cell>
          <cell r="V342">
            <v>3596.3</v>
          </cell>
          <cell r="W342">
            <v>3600.44</v>
          </cell>
          <cell r="X342">
            <v>5400.66</v>
          </cell>
          <cell r="Y342">
            <v>3600.44</v>
          </cell>
          <cell r="Z342">
            <v>3600.44</v>
          </cell>
          <cell r="AA342">
            <v>3658.02</v>
          </cell>
          <cell r="AB342">
            <v>3715.6</v>
          </cell>
          <cell r="AC342">
            <v>3715.6</v>
          </cell>
          <cell r="AD342">
            <v>5573.4</v>
          </cell>
          <cell r="AE342">
            <v>3715.6</v>
          </cell>
          <cell r="AF342">
            <v>3715.6</v>
          </cell>
          <cell r="AG342">
            <v>3715.6</v>
          </cell>
          <cell r="AH342">
            <v>3716.99</v>
          </cell>
          <cell r="AI342">
            <v>5581.74</v>
          </cell>
          <cell r="AJ342">
            <v>3721.16</v>
          </cell>
          <cell r="AK342">
            <v>3721.16</v>
          </cell>
          <cell r="AL342">
            <v>3721.16</v>
          </cell>
          <cell r="AM342">
            <v>3721.16</v>
          </cell>
          <cell r="AN342">
            <v>3829.24</v>
          </cell>
          <cell r="AO342">
            <v>5743.86</v>
          </cell>
          <cell r="AP342">
            <v>3829.24</v>
          </cell>
          <cell r="AQ342">
            <v>3829.24</v>
          </cell>
          <cell r="AR342">
            <v>3829.24</v>
          </cell>
          <cell r="AS342">
            <v>3829.24</v>
          </cell>
          <cell r="AT342">
            <v>5748</v>
          </cell>
          <cell r="AU342">
            <v>3834.76</v>
          </cell>
          <cell r="AV342">
            <v>3834.76</v>
          </cell>
          <cell r="AW342">
            <v>3834.76</v>
          </cell>
          <cell r="AX342">
            <v>3834.76</v>
          </cell>
          <cell r="AY342">
            <v>3890.46</v>
          </cell>
          <cell r="AZ342">
            <v>3946.16</v>
          </cell>
          <cell r="BA342">
            <v>5919.24</v>
          </cell>
          <cell r="BB342">
            <v>3946.16</v>
          </cell>
          <cell r="BC342">
            <v>3946.16</v>
          </cell>
          <cell r="BD342">
            <v>3946.16</v>
          </cell>
          <cell r="BE342">
            <v>3946.16</v>
          </cell>
          <cell r="BF342">
            <v>5923.41</v>
          </cell>
          <cell r="BG342">
            <v>3951.72</v>
          </cell>
          <cell r="BH342">
            <v>3951.7200000000003</v>
          </cell>
          <cell r="BI342">
            <v>3951.72</v>
          </cell>
          <cell r="BJ342">
            <v>3951.72</v>
          </cell>
          <cell r="BK342">
            <v>60</v>
          </cell>
          <cell r="BL342">
            <v>141851.70000000004</v>
          </cell>
          <cell r="BM342">
            <v>142091.58000000005</v>
          </cell>
          <cell r="BN342">
            <v>144246.08000000002</v>
          </cell>
          <cell r="BO342">
            <v>144485.96000000002</v>
          </cell>
          <cell r="BP342">
            <v>142931.16000000003</v>
          </cell>
          <cell r="BQ342">
            <v>143171.04</v>
          </cell>
          <cell r="BR342">
            <v>143410.92000000001</v>
          </cell>
          <cell r="BS342">
            <v>145568.17000000004</v>
          </cell>
          <cell r="BT342">
            <v>145808.01000000007</v>
          </cell>
          <cell r="BU342">
            <v>144250.39000000007</v>
          </cell>
          <cell r="BV342">
            <v>144490.2300000001</v>
          </cell>
          <cell r="BW342">
            <v>144730.07000000009</v>
          </cell>
          <cell r="BX342">
            <v>145025.61000000007</v>
          </cell>
          <cell r="BY342">
            <v>145376.85000000003</v>
          </cell>
          <cell r="BZ342">
            <v>147701.17000000001</v>
          </cell>
          <cell r="CA342">
            <v>146254.95000000001</v>
          </cell>
          <cell r="CB342">
            <v>146606.19</v>
          </cell>
          <cell r="CC342">
            <v>146957.43000000002</v>
          </cell>
          <cell r="CD342">
            <v>147308.67000000001</v>
          </cell>
          <cell r="CE342">
            <v>149635.78000000003</v>
          </cell>
          <cell r="CF342">
            <v>149987.06000000003</v>
          </cell>
          <cell r="CG342">
            <v>148538.12000000002</v>
          </cell>
          <cell r="CH342">
            <v>148889.40000000002</v>
          </cell>
          <cell r="CI342">
            <v>149240.68000000002</v>
          </cell>
          <cell r="CJ342">
            <v>149987.06000000003</v>
          </cell>
        </row>
        <row r="343">
          <cell r="A343">
            <v>432946836</v>
          </cell>
          <cell r="B343" t="str">
            <v>432-94-6836</v>
          </cell>
          <cell r="C343">
            <v>2835</v>
          </cell>
          <cell r="D343">
            <v>2875</v>
          </cell>
          <cell r="E343">
            <v>2875</v>
          </cell>
          <cell r="F343">
            <v>2875</v>
          </cell>
          <cell r="G343">
            <v>4312.5</v>
          </cell>
          <cell r="H343">
            <v>2875</v>
          </cell>
          <cell r="I343">
            <v>2875</v>
          </cell>
          <cell r="J343">
            <v>2875</v>
          </cell>
          <cell r="K343">
            <v>2876.38</v>
          </cell>
          <cell r="L343">
            <v>4320.78</v>
          </cell>
          <cell r="M343">
            <v>2880.52</v>
          </cell>
          <cell r="N343">
            <v>2880.52</v>
          </cell>
          <cell r="O343">
            <v>2880.52</v>
          </cell>
          <cell r="P343">
            <v>2880.52</v>
          </cell>
          <cell r="Q343">
            <v>2880.52</v>
          </cell>
          <cell r="R343">
            <v>4320.78</v>
          </cell>
          <cell r="S343">
            <v>2880.52</v>
          </cell>
          <cell r="T343">
            <v>2880.52</v>
          </cell>
          <cell r="U343">
            <v>2880.52</v>
          </cell>
          <cell r="V343">
            <v>2880.52</v>
          </cell>
          <cell r="W343">
            <v>2881.91</v>
          </cell>
          <cell r="X343">
            <v>4329.12</v>
          </cell>
          <cell r="Y343">
            <v>2886.08</v>
          </cell>
          <cell r="Z343">
            <v>2886.08</v>
          </cell>
          <cell r="AA343">
            <v>2928.66</v>
          </cell>
          <cell r="AB343">
            <v>2971.24</v>
          </cell>
          <cell r="AC343">
            <v>2971.24</v>
          </cell>
          <cell r="AD343">
            <v>4456.8599999999997</v>
          </cell>
          <cell r="AE343">
            <v>2971.24</v>
          </cell>
          <cell r="AF343">
            <v>2971.24</v>
          </cell>
          <cell r="AG343">
            <v>2971.24</v>
          </cell>
          <cell r="AH343">
            <v>2971.24</v>
          </cell>
          <cell r="AI343">
            <v>4461</v>
          </cell>
          <cell r="AJ343">
            <v>2976.76</v>
          </cell>
          <cell r="AK343">
            <v>2976.76</v>
          </cell>
          <cell r="AL343">
            <v>2976.76</v>
          </cell>
          <cell r="AM343">
            <v>2976.76</v>
          </cell>
          <cell r="AN343">
            <v>3061.68</v>
          </cell>
          <cell r="AO343">
            <v>4592.5199999999995</v>
          </cell>
          <cell r="AP343">
            <v>3061.68</v>
          </cell>
          <cell r="AQ343">
            <v>3061.68</v>
          </cell>
          <cell r="AR343">
            <v>3061.68</v>
          </cell>
          <cell r="AS343">
            <v>3061.68</v>
          </cell>
          <cell r="AT343">
            <v>4592.5199999999995</v>
          </cell>
          <cell r="AU343">
            <v>3065.8199999999997</v>
          </cell>
          <cell r="AV343">
            <v>3067.2</v>
          </cell>
          <cell r="AW343">
            <v>3067.2</v>
          </cell>
          <cell r="AX343">
            <v>3067.2</v>
          </cell>
          <cell r="AY343">
            <v>3104.3999999999996</v>
          </cell>
          <cell r="AZ343">
            <v>3141.6</v>
          </cell>
          <cell r="BA343">
            <v>4712.3999999999996</v>
          </cell>
          <cell r="BB343">
            <v>3141.6</v>
          </cell>
          <cell r="BC343">
            <v>3141.6</v>
          </cell>
          <cell r="BD343">
            <v>3141.6</v>
          </cell>
          <cell r="BE343">
            <v>3141.6</v>
          </cell>
          <cell r="BF343">
            <v>4712.3999999999996</v>
          </cell>
          <cell r="BG343">
            <v>3145.77</v>
          </cell>
          <cell r="BH343">
            <v>3147.16</v>
          </cell>
          <cell r="BI343">
            <v>3147.16</v>
          </cell>
          <cell r="BJ343">
            <v>3147.16</v>
          </cell>
          <cell r="BK343">
            <v>60</v>
          </cell>
          <cell r="BL343">
            <v>113569.30999999998</v>
          </cell>
          <cell r="BM343">
            <v>113755.98999999999</v>
          </cell>
          <cell r="BN343">
            <v>115473.51</v>
          </cell>
          <cell r="BO343">
            <v>115660.18999999999</v>
          </cell>
          <cell r="BP343">
            <v>114409.36999999997</v>
          </cell>
          <cell r="BQ343">
            <v>114596.04999999996</v>
          </cell>
          <cell r="BR343">
            <v>114782.72999999997</v>
          </cell>
          <cell r="BS343">
            <v>116500.24999999997</v>
          </cell>
          <cell r="BT343">
            <v>116689.68999999994</v>
          </cell>
          <cell r="BU343">
            <v>115436.10999999994</v>
          </cell>
          <cell r="BV343">
            <v>115622.78999999995</v>
          </cell>
          <cell r="BW343">
            <v>115809.46999999993</v>
          </cell>
          <cell r="BX343">
            <v>116033.34999999993</v>
          </cell>
          <cell r="BY343">
            <v>116294.42999999995</v>
          </cell>
          <cell r="BZ343">
            <v>118126.30999999995</v>
          </cell>
          <cell r="CA343">
            <v>116947.12999999996</v>
          </cell>
          <cell r="CB343">
            <v>117208.20999999998</v>
          </cell>
          <cell r="CC343">
            <v>117469.28999999996</v>
          </cell>
          <cell r="CD343">
            <v>117730.36999999998</v>
          </cell>
          <cell r="CE343">
            <v>119562.24999999999</v>
          </cell>
          <cell r="CF343">
            <v>119826.10999999999</v>
          </cell>
          <cell r="CG343">
            <v>118644.15000000002</v>
          </cell>
          <cell r="CH343">
            <v>118905.23000000001</v>
          </cell>
          <cell r="CI343">
            <v>119166.31000000003</v>
          </cell>
          <cell r="CJ343">
            <v>119826.10999999999</v>
          </cell>
        </row>
        <row r="344">
          <cell r="A344">
            <v>432946998</v>
          </cell>
          <cell r="B344" t="str">
            <v>432-94-6998</v>
          </cell>
          <cell r="C344">
            <v>2844.92</v>
          </cell>
          <cell r="D344">
            <v>2886</v>
          </cell>
          <cell r="E344">
            <v>2886</v>
          </cell>
          <cell r="F344">
            <v>2886</v>
          </cell>
          <cell r="G344">
            <v>4330.38</v>
          </cell>
          <cell r="H344">
            <v>2891.52</v>
          </cell>
          <cell r="I344">
            <v>2891.52</v>
          </cell>
          <cell r="J344">
            <v>2891.52</v>
          </cell>
          <cell r="K344">
            <v>2891.52</v>
          </cell>
          <cell r="L344">
            <v>4337.28</v>
          </cell>
          <cell r="M344">
            <v>2891.52</v>
          </cell>
          <cell r="N344">
            <v>2891.52</v>
          </cell>
          <cell r="O344">
            <v>2891.52</v>
          </cell>
          <cell r="P344">
            <v>2891.52</v>
          </cell>
          <cell r="Q344">
            <v>2891.52</v>
          </cell>
          <cell r="R344">
            <v>4337.28</v>
          </cell>
          <cell r="S344">
            <v>2892.9</v>
          </cell>
          <cell r="T344">
            <v>2897.04</v>
          </cell>
          <cell r="U344">
            <v>2897.04</v>
          </cell>
          <cell r="V344">
            <v>2897.04</v>
          </cell>
          <cell r="W344">
            <v>2897.04</v>
          </cell>
          <cell r="X344">
            <v>4345.5599999999995</v>
          </cell>
          <cell r="Y344">
            <v>2897.04</v>
          </cell>
          <cell r="Z344">
            <v>2897.04</v>
          </cell>
          <cell r="AA344">
            <v>2948.5</v>
          </cell>
          <cell r="AB344">
            <v>2999.96</v>
          </cell>
          <cell r="AC344">
            <v>2999.96</v>
          </cell>
          <cell r="AD344">
            <v>4499.9400000000005</v>
          </cell>
          <cell r="AE344">
            <v>3001.35</v>
          </cell>
          <cell r="AF344">
            <v>3005.52</v>
          </cell>
          <cell r="AG344">
            <v>3005.52</v>
          </cell>
          <cell r="AH344">
            <v>3005.52</v>
          </cell>
          <cell r="AI344">
            <v>4508.28</v>
          </cell>
          <cell r="AJ344">
            <v>3005.52</v>
          </cell>
          <cell r="AK344">
            <v>3005.52</v>
          </cell>
          <cell r="AL344">
            <v>3005.52</v>
          </cell>
          <cell r="AM344">
            <v>3005.52</v>
          </cell>
          <cell r="AN344">
            <v>3096.12</v>
          </cell>
          <cell r="AO344">
            <v>4644.18</v>
          </cell>
          <cell r="AP344">
            <v>3096.12</v>
          </cell>
          <cell r="AQ344">
            <v>3097.5</v>
          </cell>
          <cell r="AR344">
            <v>3101.64</v>
          </cell>
          <cell r="AS344">
            <v>3101.64</v>
          </cell>
          <cell r="AT344">
            <v>4652.46</v>
          </cell>
          <cell r="AU344">
            <v>3101.64</v>
          </cell>
          <cell r="AV344">
            <v>3101.64</v>
          </cell>
          <cell r="AW344">
            <v>3101.64</v>
          </cell>
          <cell r="AX344">
            <v>3101.64</v>
          </cell>
          <cell r="AY344">
            <v>3146.8199999999997</v>
          </cell>
          <cell r="AZ344">
            <v>3192</v>
          </cell>
          <cell r="BA344">
            <v>4788</v>
          </cell>
          <cell r="BB344">
            <v>3192</v>
          </cell>
          <cell r="BC344">
            <v>3193.3900000000003</v>
          </cell>
          <cell r="BD344">
            <v>3197.56</v>
          </cell>
          <cell r="BE344">
            <v>3197.56</v>
          </cell>
          <cell r="BF344">
            <v>4796.34</v>
          </cell>
          <cell r="BG344">
            <v>3197.56</v>
          </cell>
          <cell r="BH344">
            <v>3197.56</v>
          </cell>
          <cell r="BI344">
            <v>3197.56</v>
          </cell>
          <cell r="BJ344">
            <v>3197.56</v>
          </cell>
          <cell r="BK344">
            <v>60</v>
          </cell>
          <cell r="BL344">
            <v>114303.95000000003</v>
          </cell>
          <cell r="BM344">
            <v>114514.07000000004</v>
          </cell>
          <cell r="BN344">
            <v>116272.25000000003</v>
          </cell>
          <cell r="BO344">
            <v>116482.37000000005</v>
          </cell>
          <cell r="BP344">
            <v>115249.49000000005</v>
          </cell>
          <cell r="BQ344">
            <v>115459.61000000003</v>
          </cell>
          <cell r="BR344">
            <v>115669.73000000001</v>
          </cell>
          <cell r="BS344">
            <v>117430.67000000003</v>
          </cell>
          <cell r="BT344">
            <v>117640.79000000001</v>
          </cell>
          <cell r="BU344">
            <v>116405.15000000001</v>
          </cell>
          <cell r="BV344">
            <v>116615.27000000002</v>
          </cell>
          <cell r="BW344">
            <v>116825.39</v>
          </cell>
          <cell r="BX344">
            <v>117080.69</v>
          </cell>
          <cell r="BY344">
            <v>117381.16999999998</v>
          </cell>
          <cell r="BZ344">
            <v>119277.64999999997</v>
          </cell>
          <cell r="CA344">
            <v>118132.36999999997</v>
          </cell>
          <cell r="CB344">
            <v>118432.85999999997</v>
          </cell>
          <cell r="CC344">
            <v>118733.37999999996</v>
          </cell>
          <cell r="CD344">
            <v>119033.89999999998</v>
          </cell>
          <cell r="CE344">
            <v>120933.19999999997</v>
          </cell>
          <cell r="CF344">
            <v>121233.71999999999</v>
          </cell>
          <cell r="CG344">
            <v>120085.71999999999</v>
          </cell>
          <cell r="CH344">
            <v>120386.23999999998</v>
          </cell>
          <cell r="CI344">
            <v>120686.75999999997</v>
          </cell>
          <cell r="CJ344">
            <v>121233.71999999999</v>
          </cell>
        </row>
        <row r="345">
          <cell r="A345">
            <v>432984232</v>
          </cell>
          <cell r="B345" t="str">
            <v>432-98-4232</v>
          </cell>
          <cell r="C345">
            <v>2854.08</v>
          </cell>
          <cell r="D345">
            <v>2895.68</v>
          </cell>
          <cell r="E345">
            <v>2895.68</v>
          </cell>
          <cell r="F345">
            <v>2895.68</v>
          </cell>
          <cell r="G345">
            <v>4347.6899999999996</v>
          </cell>
          <cell r="H345">
            <v>2901.24</v>
          </cell>
          <cell r="I345">
            <v>2901.24</v>
          </cell>
          <cell r="J345">
            <v>2901.24</v>
          </cell>
          <cell r="K345">
            <v>2901.24</v>
          </cell>
          <cell r="L345">
            <v>4351.8599999999997</v>
          </cell>
          <cell r="M345">
            <v>2901.24</v>
          </cell>
          <cell r="N345">
            <v>2901.24</v>
          </cell>
          <cell r="O345">
            <v>2901.24</v>
          </cell>
          <cell r="P345">
            <v>2901.24</v>
          </cell>
          <cell r="Q345">
            <v>2901.24</v>
          </cell>
          <cell r="R345">
            <v>4351.8599999999997</v>
          </cell>
          <cell r="S345">
            <v>2905.38</v>
          </cell>
          <cell r="T345">
            <v>2906.76</v>
          </cell>
          <cell r="U345">
            <v>2906.76</v>
          </cell>
          <cell r="V345">
            <v>2906.76</v>
          </cell>
          <cell r="W345">
            <v>2906.76</v>
          </cell>
          <cell r="X345">
            <v>4360.1400000000003</v>
          </cell>
          <cell r="Y345">
            <v>2906.76</v>
          </cell>
          <cell r="Z345">
            <v>2906.76</v>
          </cell>
          <cell r="AA345">
            <v>2949.62</v>
          </cell>
          <cell r="AB345">
            <v>2992.48</v>
          </cell>
          <cell r="AC345">
            <v>2992.48</v>
          </cell>
          <cell r="AD345">
            <v>4690.1499999999996</v>
          </cell>
          <cell r="AE345">
            <v>3130.9300000000003</v>
          </cell>
          <cell r="AF345">
            <v>3132.32</v>
          </cell>
          <cell r="AG345">
            <v>3132.32</v>
          </cell>
          <cell r="AH345">
            <v>3132.32</v>
          </cell>
          <cell r="AI345">
            <v>4698.4800000000005</v>
          </cell>
          <cell r="AJ345">
            <v>3132.32</v>
          </cell>
          <cell r="AK345">
            <v>3132.32</v>
          </cell>
          <cell r="AL345">
            <v>3132.32</v>
          </cell>
          <cell r="AM345">
            <v>3132.32</v>
          </cell>
          <cell r="AN345">
            <v>3224.6</v>
          </cell>
          <cell r="AO345">
            <v>4836.8999999999996</v>
          </cell>
          <cell r="AP345">
            <v>3224.6</v>
          </cell>
          <cell r="AQ345">
            <v>3228.74</v>
          </cell>
          <cell r="AR345">
            <v>3230.12</v>
          </cell>
          <cell r="AS345">
            <v>3230.12</v>
          </cell>
          <cell r="AT345">
            <v>4845.18</v>
          </cell>
          <cell r="AU345">
            <v>3230.12</v>
          </cell>
          <cell r="AV345">
            <v>3230.12</v>
          </cell>
          <cell r="AW345">
            <v>3230.12</v>
          </cell>
          <cell r="AX345">
            <v>3230.12</v>
          </cell>
          <cell r="AY345">
            <v>3273.7</v>
          </cell>
          <cell r="AZ345">
            <v>3317.28</v>
          </cell>
          <cell r="BA345">
            <v>4975.92</v>
          </cell>
          <cell r="BB345">
            <v>3317.28</v>
          </cell>
          <cell r="BC345">
            <v>3321.45</v>
          </cell>
          <cell r="BD345">
            <v>3322.84</v>
          </cell>
          <cell r="BE345">
            <v>3322.84</v>
          </cell>
          <cell r="BF345">
            <v>4984.26</v>
          </cell>
          <cell r="BG345">
            <v>3322.84</v>
          </cell>
          <cell r="BH345">
            <v>3322.84</v>
          </cell>
          <cell r="BI345">
            <v>3322.84</v>
          </cell>
          <cell r="BJ345">
            <v>3322.84</v>
          </cell>
          <cell r="BK345">
            <v>60</v>
          </cell>
          <cell r="BL345">
            <v>115936.07000000002</v>
          </cell>
          <cell r="BM345">
            <v>116264.99</v>
          </cell>
          <cell r="BN345">
            <v>118206.21000000004</v>
          </cell>
          <cell r="BO345">
            <v>118535.13000000005</v>
          </cell>
          <cell r="BP345">
            <v>117416.18000000005</v>
          </cell>
          <cell r="BQ345">
            <v>117745.06000000006</v>
          </cell>
          <cell r="BR345">
            <v>118073.94000000006</v>
          </cell>
          <cell r="BS345">
            <v>120017.88000000006</v>
          </cell>
          <cell r="BT345">
            <v>120346.76000000007</v>
          </cell>
          <cell r="BU345">
            <v>119225.02000000005</v>
          </cell>
          <cell r="BV345">
            <v>119553.90000000002</v>
          </cell>
          <cell r="BW345">
            <v>119882.78000000003</v>
          </cell>
          <cell r="BX345">
            <v>120255.24000000003</v>
          </cell>
          <cell r="BY345">
            <v>120671.28000000001</v>
          </cell>
          <cell r="BZ345">
            <v>122745.95999999999</v>
          </cell>
          <cell r="CA345">
            <v>121711.37999999998</v>
          </cell>
          <cell r="CB345">
            <v>122127.44999999997</v>
          </cell>
          <cell r="CC345">
            <v>122543.52999999996</v>
          </cell>
          <cell r="CD345">
            <v>122959.60999999997</v>
          </cell>
          <cell r="CE345">
            <v>125037.10999999996</v>
          </cell>
          <cell r="CF345">
            <v>125453.18999999994</v>
          </cell>
          <cell r="CG345">
            <v>124415.88999999996</v>
          </cell>
          <cell r="CH345">
            <v>124831.96999999994</v>
          </cell>
          <cell r="CI345">
            <v>125248.04999999994</v>
          </cell>
          <cell r="CJ345">
            <v>125453.18999999994</v>
          </cell>
        </row>
        <row r="346">
          <cell r="A346">
            <v>432987204</v>
          </cell>
          <cell r="B346" t="str">
            <v>432-98-7204</v>
          </cell>
          <cell r="C346">
            <v>3203.96</v>
          </cell>
          <cell r="D346">
            <v>3837.0600000000004</v>
          </cell>
          <cell r="E346">
            <v>3327.89</v>
          </cell>
          <cell r="F346">
            <v>3327.89</v>
          </cell>
          <cell r="G346">
            <v>5486.74</v>
          </cell>
          <cell r="H346">
            <v>3555.76</v>
          </cell>
          <cell r="I346">
            <v>3367.04</v>
          </cell>
          <cell r="J346">
            <v>3445.36</v>
          </cell>
          <cell r="K346">
            <v>3474.73</v>
          </cell>
          <cell r="L346">
            <v>5226.78</v>
          </cell>
          <cell r="M346">
            <v>3386.62</v>
          </cell>
          <cell r="N346">
            <v>3420.13</v>
          </cell>
          <cell r="O346">
            <v>3294.24</v>
          </cell>
          <cell r="P346">
            <v>3255.08</v>
          </cell>
          <cell r="Q346">
            <v>3255.08</v>
          </cell>
          <cell r="R346">
            <v>4882.62</v>
          </cell>
          <cell r="S346">
            <v>3255.08</v>
          </cell>
          <cell r="T346">
            <v>3255.08</v>
          </cell>
          <cell r="U346">
            <v>3255.08</v>
          </cell>
          <cell r="V346">
            <v>3255.08</v>
          </cell>
          <cell r="W346">
            <v>3255.08</v>
          </cell>
          <cell r="X346">
            <v>4882.62</v>
          </cell>
          <cell r="Y346">
            <v>3255.08</v>
          </cell>
          <cell r="Z346">
            <v>3259.25</v>
          </cell>
          <cell r="AA346">
            <v>3323.3</v>
          </cell>
          <cell r="AB346">
            <v>3385.96</v>
          </cell>
          <cell r="AC346">
            <v>3385.96</v>
          </cell>
          <cell r="AD346">
            <v>5078.9400000000005</v>
          </cell>
          <cell r="AE346">
            <v>3385.96</v>
          </cell>
          <cell r="AF346">
            <v>3385.96</v>
          </cell>
          <cell r="AG346">
            <v>3385.96</v>
          </cell>
          <cell r="AH346">
            <v>3385.96</v>
          </cell>
          <cell r="AI346">
            <v>5078.9400000000005</v>
          </cell>
          <cell r="AJ346">
            <v>3385.96</v>
          </cell>
          <cell r="AK346">
            <v>3385.96</v>
          </cell>
          <cell r="AL346">
            <v>3390.1</v>
          </cell>
          <cell r="AM346">
            <v>3391.48</v>
          </cell>
          <cell r="AN346">
            <v>3489.24</v>
          </cell>
          <cell r="AO346">
            <v>5233.8599999999997</v>
          </cell>
          <cell r="AP346">
            <v>3489.24</v>
          </cell>
          <cell r="AQ346">
            <v>3489.24</v>
          </cell>
          <cell r="AR346">
            <v>3489.24</v>
          </cell>
          <cell r="AS346">
            <v>3489.24</v>
          </cell>
          <cell r="AT346">
            <v>5233.8599999999997</v>
          </cell>
          <cell r="AU346">
            <v>3489.24</v>
          </cell>
          <cell r="AV346">
            <v>3489.24</v>
          </cell>
          <cell r="AW346">
            <v>3489.24</v>
          </cell>
          <cell r="AX346">
            <v>3493.41</v>
          </cell>
          <cell r="AY346">
            <v>3545.1400000000003</v>
          </cell>
          <cell r="AZ346">
            <v>3595.48</v>
          </cell>
          <cell r="BA346">
            <v>5393.22</v>
          </cell>
          <cell r="BB346">
            <v>3595.48</v>
          </cell>
          <cell r="BC346">
            <v>3595.48</v>
          </cell>
          <cell r="BD346">
            <v>3595.48</v>
          </cell>
          <cell r="BE346">
            <v>3595.48</v>
          </cell>
          <cell r="BF346">
            <v>5393.22</v>
          </cell>
          <cell r="BG346">
            <v>3595.48</v>
          </cell>
          <cell r="BH346">
            <v>3595.4799999999996</v>
          </cell>
          <cell r="BI346">
            <v>3595.48</v>
          </cell>
          <cell r="BJ346">
            <v>3599.62</v>
          </cell>
          <cell r="BK346">
            <v>60</v>
          </cell>
          <cell r="BL346">
            <v>131565.81000000008</v>
          </cell>
          <cell r="BM346">
            <v>131217.99000000005</v>
          </cell>
          <cell r="BN346">
            <v>133123.96000000005</v>
          </cell>
          <cell r="BO346">
            <v>133285.31000000008</v>
          </cell>
          <cell r="BP346">
            <v>131287.81000000008</v>
          </cell>
          <cell r="BQ346">
            <v>131221.2900000001</v>
          </cell>
          <cell r="BR346">
            <v>131343.49000000011</v>
          </cell>
          <cell r="BS346">
            <v>133131.99000000008</v>
          </cell>
          <cell r="BT346">
            <v>133146.50000000009</v>
          </cell>
          <cell r="BU346">
            <v>131408.96000000008</v>
          </cell>
          <cell r="BV346">
            <v>131511.58000000007</v>
          </cell>
          <cell r="BW346">
            <v>131584.86000000007</v>
          </cell>
          <cell r="BX346">
            <v>131835.76000000007</v>
          </cell>
          <cell r="BY346">
            <v>132176.16000000006</v>
          </cell>
          <cell r="BZ346">
            <v>134314.30000000005</v>
          </cell>
          <cell r="CA346">
            <v>133027.16000000006</v>
          </cell>
          <cell r="CB346">
            <v>133367.56000000003</v>
          </cell>
          <cell r="CC346">
            <v>133707.96000000002</v>
          </cell>
          <cell r="CD346">
            <v>134048.36000000002</v>
          </cell>
          <cell r="CE346">
            <v>136186.5</v>
          </cell>
          <cell r="CF346">
            <v>136526.90000000002</v>
          </cell>
          <cell r="CG346">
            <v>135239.76000000004</v>
          </cell>
          <cell r="CH346">
            <v>135580.16000000003</v>
          </cell>
          <cell r="CI346">
            <v>135920.53</v>
          </cell>
          <cell r="CJ346">
            <v>136526.90000000002</v>
          </cell>
        </row>
        <row r="347">
          <cell r="A347">
            <v>433989395</v>
          </cell>
          <cell r="B347" t="str">
            <v>433-98-9395</v>
          </cell>
          <cell r="C347">
            <v>2854.2</v>
          </cell>
          <cell r="D347">
            <v>2895</v>
          </cell>
          <cell r="E347">
            <v>2895</v>
          </cell>
          <cell r="F347">
            <v>2895</v>
          </cell>
          <cell r="G347">
            <v>4342.5</v>
          </cell>
          <cell r="H347">
            <v>2895</v>
          </cell>
          <cell r="I347">
            <v>2900.52</v>
          </cell>
          <cell r="J347">
            <v>2900.52</v>
          </cell>
          <cell r="K347">
            <v>2900.52</v>
          </cell>
          <cell r="L347">
            <v>4350.78</v>
          </cell>
          <cell r="M347">
            <v>2900.52</v>
          </cell>
          <cell r="N347">
            <v>2900.52</v>
          </cell>
          <cell r="O347">
            <v>2900.52</v>
          </cell>
          <cell r="P347">
            <v>2900.52</v>
          </cell>
          <cell r="Q347">
            <v>2900.52</v>
          </cell>
          <cell r="R347">
            <v>4350.78</v>
          </cell>
          <cell r="S347">
            <v>2900.52</v>
          </cell>
          <cell r="T347">
            <v>2900.52</v>
          </cell>
          <cell r="U347">
            <v>2626</v>
          </cell>
          <cell r="V347">
            <v>2766.04</v>
          </cell>
          <cell r="W347">
            <v>2906.08</v>
          </cell>
          <cell r="X347">
            <v>4359.12</v>
          </cell>
          <cell r="Y347">
            <v>2906.08</v>
          </cell>
          <cell r="Z347">
            <v>2906.08</v>
          </cell>
          <cell r="AA347">
            <v>2906.08</v>
          </cell>
          <cell r="AB347">
            <v>2906.08</v>
          </cell>
          <cell r="AC347">
            <v>2906.08</v>
          </cell>
          <cell r="AD347">
            <v>4359.12</v>
          </cell>
          <cell r="AE347">
            <v>2906.08</v>
          </cell>
          <cell r="AF347">
            <v>2906.08</v>
          </cell>
          <cell r="AG347">
            <v>2911.6</v>
          </cell>
          <cell r="AH347">
            <v>2911.6</v>
          </cell>
          <cell r="AI347">
            <v>4367.3999999999996</v>
          </cell>
          <cell r="AJ347">
            <v>2911.6</v>
          </cell>
          <cell r="AK347">
            <v>2911.6</v>
          </cell>
          <cell r="AL347">
            <v>2911.6</v>
          </cell>
          <cell r="AM347">
            <v>2911.6</v>
          </cell>
          <cell r="AN347">
            <v>2967.6</v>
          </cell>
          <cell r="AO347">
            <v>4451.3999999999996</v>
          </cell>
          <cell r="AP347">
            <v>2967.6</v>
          </cell>
          <cell r="AQ347">
            <v>2967.6</v>
          </cell>
          <cell r="AR347">
            <v>2967.6</v>
          </cell>
          <cell r="AS347">
            <v>2973.16</v>
          </cell>
          <cell r="AT347">
            <v>4459.74</v>
          </cell>
          <cell r="AU347">
            <v>2973.16</v>
          </cell>
          <cell r="AV347">
            <v>2973.16</v>
          </cell>
          <cell r="AW347">
            <v>2973.16</v>
          </cell>
          <cell r="AX347">
            <v>2973.16</v>
          </cell>
          <cell r="AY347">
            <v>3005.3199999999997</v>
          </cell>
          <cell r="AZ347">
            <v>3037.48</v>
          </cell>
          <cell r="BA347">
            <v>4556.22</v>
          </cell>
          <cell r="BB347">
            <v>3037.48</v>
          </cell>
          <cell r="BC347">
            <v>3037.48</v>
          </cell>
          <cell r="BD347">
            <v>3037.48</v>
          </cell>
          <cell r="BE347">
            <v>3043</v>
          </cell>
          <cell r="BF347">
            <v>4564.5</v>
          </cell>
          <cell r="BG347">
            <v>3043</v>
          </cell>
          <cell r="BH347">
            <v>3043</v>
          </cell>
          <cell r="BI347">
            <v>3043</v>
          </cell>
          <cell r="BJ347">
            <v>3043</v>
          </cell>
          <cell r="BK347">
            <v>60</v>
          </cell>
          <cell r="BL347">
            <v>112825.18000000002</v>
          </cell>
          <cell r="BM347">
            <v>112897.78000000003</v>
          </cell>
          <cell r="BN347">
            <v>114454.18000000002</v>
          </cell>
          <cell r="BO347">
            <v>114526.78000000004</v>
          </cell>
          <cell r="BP347">
            <v>113151.88000000005</v>
          </cell>
          <cell r="BQ347">
            <v>113224.48000000005</v>
          </cell>
          <cell r="BR347">
            <v>113297.12000000007</v>
          </cell>
          <cell r="BS347">
            <v>114856.34000000007</v>
          </cell>
          <cell r="BT347">
            <v>114928.98000000007</v>
          </cell>
          <cell r="BU347">
            <v>113551.36000000007</v>
          </cell>
          <cell r="BV347">
            <v>113624.00000000007</v>
          </cell>
          <cell r="BW347">
            <v>113696.64000000007</v>
          </cell>
          <cell r="BX347">
            <v>113801.44000000006</v>
          </cell>
          <cell r="BY347">
            <v>113938.40000000007</v>
          </cell>
          <cell r="BZ347">
            <v>115594.10000000005</v>
          </cell>
          <cell r="CA347">
            <v>114280.80000000005</v>
          </cell>
          <cell r="CB347">
            <v>114417.76000000002</v>
          </cell>
          <cell r="CC347">
            <v>114554.72</v>
          </cell>
          <cell r="CD347">
            <v>114971.72</v>
          </cell>
          <cell r="CE347">
            <v>116770.18</v>
          </cell>
          <cell r="CF347">
            <v>116907.1</v>
          </cell>
          <cell r="CG347">
            <v>115590.97999999998</v>
          </cell>
          <cell r="CH347">
            <v>115727.9</v>
          </cell>
          <cell r="CI347">
            <v>115864.81999999998</v>
          </cell>
          <cell r="CJ347">
            <v>116907.1</v>
          </cell>
        </row>
        <row r="348">
          <cell r="A348">
            <v>434274473</v>
          </cell>
          <cell r="B348" t="str">
            <v>434-27-4473</v>
          </cell>
          <cell r="C348">
            <v>3428.46</v>
          </cell>
          <cell r="D348">
            <v>3478.92</v>
          </cell>
          <cell r="E348">
            <v>3478.92</v>
          </cell>
          <cell r="F348">
            <v>3478.92</v>
          </cell>
          <cell r="G348">
            <v>5218.38</v>
          </cell>
          <cell r="H348">
            <v>3478.92</v>
          </cell>
          <cell r="I348">
            <v>3478.92</v>
          </cell>
          <cell r="J348">
            <v>3478.92</v>
          </cell>
          <cell r="K348">
            <v>3478.92</v>
          </cell>
          <cell r="L348">
            <v>5223.96</v>
          </cell>
          <cell r="M348">
            <v>3482.64</v>
          </cell>
          <cell r="N348">
            <v>3482.64</v>
          </cell>
          <cell r="O348">
            <v>3482.64</v>
          </cell>
          <cell r="P348">
            <v>3482.64</v>
          </cell>
          <cell r="Q348">
            <v>3482.64</v>
          </cell>
          <cell r="R348">
            <v>5223.96</v>
          </cell>
          <cell r="S348">
            <v>3482.64</v>
          </cell>
          <cell r="T348">
            <v>3482.64</v>
          </cell>
          <cell r="U348">
            <v>3482.64</v>
          </cell>
          <cell r="V348">
            <v>3482.64</v>
          </cell>
          <cell r="W348">
            <v>3482.64</v>
          </cell>
          <cell r="X348">
            <v>5246.1</v>
          </cell>
          <cell r="Y348">
            <v>3497.4</v>
          </cell>
          <cell r="Z348">
            <v>3497.4</v>
          </cell>
          <cell r="AA348">
            <v>3566.6800000000003</v>
          </cell>
          <cell r="AB348">
            <v>3635.96</v>
          </cell>
          <cell r="AC348">
            <v>3635.96</v>
          </cell>
          <cell r="AD348">
            <v>5453.9400000000005</v>
          </cell>
          <cell r="AE348">
            <v>3635.96</v>
          </cell>
          <cell r="AF348">
            <v>3635.96</v>
          </cell>
          <cell r="AG348">
            <v>3635.96</v>
          </cell>
          <cell r="AH348">
            <v>3635.96</v>
          </cell>
          <cell r="AI348">
            <v>5456.7</v>
          </cell>
          <cell r="AJ348">
            <v>3641.48</v>
          </cell>
          <cell r="AK348">
            <v>3641.48</v>
          </cell>
          <cell r="AL348">
            <v>3641.48</v>
          </cell>
          <cell r="AM348">
            <v>3641.48</v>
          </cell>
          <cell r="AN348">
            <v>3749.56</v>
          </cell>
          <cell r="AO348">
            <v>5624.34</v>
          </cell>
          <cell r="AP348">
            <v>3749.56</v>
          </cell>
          <cell r="AQ348">
            <v>3749.56</v>
          </cell>
          <cell r="AR348">
            <v>3749.56</v>
          </cell>
          <cell r="AS348">
            <v>3749.56</v>
          </cell>
          <cell r="AT348">
            <v>5624.34</v>
          </cell>
          <cell r="AU348">
            <v>3752.34</v>
          </cell>
          <cell r="AV348">
            <v>3755.12</v>
          </cell>
          <cell r="AW348">
            <v>3755.12</v>
          </cell>
          <cell r="AX348">
            <v>3755.12</v>
          </cell>
          <cell r="AY348">
            <v>3810.7799999999997</v>
          </cell>
          <cell r="AZ348">
            <v>3866.44</v>
          </cell>
          <cell r="BA348">
            <v>5799.66</v>
          </cell>
          <cell r="BB348">
            <v>3866.44</v>
          </cell>
          <cell r="BC348">
            <v>3866.44</v>
          </cell>
          <cell r="BD348">
            <v>3866.44</v>
          </cell>
          <cell r="BE348">
            <v>3866.44</v>
          </cell>
          <cell r="BF348">
            <v>5799.66</v>
          </cell>
          <cell r="BG348">
            <v>3869.2</v>
          </cell>
          <cell r="BH348">
            <v>3871.96</v>
          </cell>
          <cell r="BI348">
            <v>3871.96</v>
          </cell>
          <cell r="BJ348">
            <v>3871.96</v>
          </cell>
          <cell r="BK348">
            <v>60</v>
          </cell>
          <cell r="BL348">
            <v>137945.04</v>
          </cell>
          <cell r="BM348">
            <v>138215.68000000002</v>
          </cell>
          <cell r="BN348">
            <v>140361.1</v>
          </cell>
          <cell r="BO348">
            <v>140631.74000000002</v>
          </cell>
          <cell r="BP348">
            <v>139162.92000000001</v>
          </cell>
          <cell r="BQ348">
            <v>139433.56000000003</v>
          </cell>
          <cell r="BR348">
            <v>139704.20000000001</v>
          </cell>
          <cell r="BS348">
            <v>141849.62</v>
          </cell>
          <cell r="BT348">
            <v>142123.04</v>
          </cell>
          <cell r="BU348">
            <v>140654.19999999998</v>
          </cell>
          <cell r="BV348">
            <v>140926.68</v>
          </cell>
          <cell r="BW348">
            <v>141199.15999999997</v>
          </cell>
          <cell r="BX348">
            <v>141527.29999999996</v>
          </cell>
          <cell r="BY348">
            <v>141911.09999999998</v>
          </cell>
          <cell r="BZ348">
            <v>144228.11999999997</v>
          </cell>
          <cell r="CA348">
            <v>142870.59999999995</v>
          </cell>
          <cell r="CB348">
            <v>143254.39999999997</v>
          </cell>
          <cell r="CC348">
            <v>143638.19999999995</v>
          </cell>
          <cell r="CD348">
            <v>144021.99999999997</v>
          </cell>
          <cell r="CE348">
            <v>146339.01999999999</v>
          </cell>
          <cell r="CF348">
            <v>146725.57999999999</v>
          </cell>
          <cell r="CG348">
            <v>145351.43999999997</v>
          </cell>
          <cell r="CH348">
            <v>145725.99999999997</v>
          </cell>
          <cell r="CI348">
            <v>146100.55999999997</v>
          </cell>
          <cell r="CJ348">
            <v>146725.57999999999</v>
          </cell>
        </row>
        <row r="349">
          <cell r="A349">
            <v>435350155</v>
          </cell>
          <cell r="B349" t="str">
            <v>435-35-0155</v>
          </cell>
          <cell r="C349">
            <v>2238.16</v>
          </cell>
          <cell r="D349">
            <v>2856.28</v>
          </cell>
          <cell r="E349">
            <v>2339.7200000000003</v>
          </cell>
          <cell r="F349">
            <v>2445.4</v>
          </cell>
          <cell r="G349">
            <v>3686.55</v>
          </cell>
          <cell r="H349">
            <v>2279.84</v>
          </cell>
          <cell r="I349">
            <v>2498.58</v>
          </cell>
          <cell r="J349">
            <v>3077.96</v>
          </cell>
          <cell r="K349">
            <v>2930.16</v>
          </cell>
          <cell r="L349">
            <v>4188.32</v>
          </cell>
          <cell r="M349">
            <v>2279.84</v>
          </cell>
          <cell r="N349">
            <v>2235.5</v>
          </cell>
          <cell r="O349">
            <v>2266.54</v>
          </cell>
          <cell r="P349">
            <v>2279.84</v>
          </cell>
          <cell r="Q349">
            <v>2398.08</v>
          </cell>
          <cell r="R349">
            <v>3597.12</v>
          </cell>
          <cell r="S349">
            <v>2402.2200000000003</v>
          </cell>
          <cell r="T349">
            <v>2285.3599999999997</v>
          </cell>
          <cell r="U349">
            <v>2285.3599999999997</v>
          </cell>
          <cell r="V349">
            <v>2403.6</v>
          </cell>
          <cell r="W349">
            <v>2285.3599999999997</v>
          </cell>
          <cell r="X349">
            <v>3605.3999999999996</v>
          </cell>
          <cell r="Y349">
            <v>2285.3599999999997</v>
          </cell>
          <cell r="Z349">
            <v>2403.6</v>
          </cell>
          <cell r="AA349">
            <v>2450.8999999999996</v>
          </cell>
          <cell r="AB349">
            <v>2375.23</v>
          </cell>
          <cell r="AC349">
            <v>2375.23</v>
          </cell>
          <cell r="AD349">
            <v>3747.2999999999997</v>
          </cell>
          <cell r="AE349">
            <v>2502.37</v>
          </cell>
          <cell r="AF349">
            <v>2503.7600000000002</v>
          </cell>
          <cell r="AG349">
            <v>2503.7600000000002</v>
          </cell>
          <cell r="AH349">
            <v>2503.7600000000002</v>
          </cell>
          <cell r="AI349">
            <v>3755.6400000000003</v>
          </cell>
          <cell r="AJ349">
            <v>2503.7600000000002</v>
          </cell>
          <cell r="AK349">
            <v>2499.7600000000002</v>
          </cell>
          <cell r="AL349">
            <v>2503.7600000000002</v>
          </cell>
          <cell r="AM349">
            <v>2503.7600000000002</v>
          </cell>
          <cell r="AN349">
            <v>2596</v>
          </cell>
          <cell r="AO349">
            <v>3771.2</v>
          </cell>
          <cell r="AP349">
            <v>2596</v>
          </cell>
          <cell r="AQ349">
            <v>2600.1400000000003</v>
          </cell>
          <cell r="AR349">
            <v>2601.52</v>
          </cell>
          <cell r="AS349">
            <v>2601.52</v>
          </cell>
          <cell r="AT349">
            <v>3902.2799999999997</v>
          </cell>
          <cell r="AU349">
            <v>2601.52</v>
          </cell>
          <cell r="AV349">
            <v>2601.52</v>
          </cell>
          <cell r="AW349">
            <v>2601.52</v>
          </cell>
          <cell r="AX349">
            <v>2601.52</v>
          </cell>
          <cell r="AY349">
            <v>2639.7799999999997</v>
          </cell>
          <cell r="AZ349">
            <v>2678.04</v>
          </cell>
          <cell r="BA349">
            <v>4017.06</v>
          </cell>
          <cell r="BB349">
            <v>2678.04</v>
          </cell>
          <cell r="BC349">
            <v>2682.21</v>
          </cell>
          <cell r="BD349">
            <v>2683.6</v>
          </cell>
          <cell r="BE349">
            <v>2683.6</v>
          </cell>
          <cell r="BF349">
            <v>4025.3999999999996</v>
          </cell>
          <cell r="BG349">
            <v>2683.6</v>
          </cell>
          <cell r="BH349">
            <v>2683.6000000000004</v>
          </cell>
          <cell r="BI349">
            <v>2683.6</v>
          </cell>
          <cell r="BJ349">
            <v>2683.6</v>
          </cell>
          <cell r="BK349">
            <v>60</v>
          </cell>
          <cell r="BL349">
            <v>96044.979999999967</v>
          </cell>
          <cell r="BM349">
            <v>95784.699999999968</v>
          </cell>
          <cell r="BN349">
            <v>97216.179999999964</v>
          </cell>
          <cell r="BO349">
            <v>97366.77999999997</v>
          </cell>
          <cell r="BP349">
            <v>96280.369999999981</v>
          </cell>
          <cell r="BQ349">
            <v>96602.049999999988</v>
          </cell>
          <cell r="BR349">
            <v>96704.99</v>
          </cell>
          <cell r="BS349">
            <v>97529.31</v>
          </cell>
          <cell r="BT349">
            <v>97200.670000000013</v>
          </cell>
          <cell r="BU349">
            <v>95613.870000000024</v>
          </cell>
          <cell r="BV349">
            <v>95935.550000000032</v>
          </cell>
          <cell r="BW349">
            <v>96301.570000000036</v>
          </cell>
          <cell r="BX349">
            <v>96674.810000000056</v>
          </cell>
          <cell r="BY349">
            <v>97073.010000000038</v>
          </cell>
          <cell r="BZ349">
            <v>98691.99000000002</v>
          </cell>
          <cell r="CA349">
            <v>97772.910000000018</v>
          </cell>
          <cell r="CB349">
            <v>98052.900000000009</v>
          </cell>
          <cell r="CC349">
            <v>98451.140000000014</v>
          </cell>
          <cell r="CD349">
            <v>98849.380000000019</v>
          </cell>
          <cell r="CE349">
            <v>100471.18000000001</v>
          </cell>
          <cell r="CF349">
            <v>100869.42000000001</v>
          </cell>
          <cell r="CG349">
            <v>99947.62000000001</v>
          </cell>
          <cell r="CH349">
            <v>100345.86000000002</v>
          </cell>
          <cell r="CI349">
            <v>100625.86</v>
          </cell>
          <cell r="CJ349">
            <v>100869.42000000001</v>
          </cell>
        </row>
        <row r="350">
          <cell r="A350">
            <v>436137807</v>
          </cell>
          <cell r="B350" t="str">
            <v>436-13-7807</v>
          </cell>
          <cell r="C350">
            <v>2298.98</v>
          </cell>
          <cell r="D350">
            <v>2337.44</v>
          </cell>
          <cell r="E350">
            <v>2337.44</v>
          </cell>
          <cell r="F350">
            <v>2337.44</v>
          </cell>
          <cell r="G350">
            <v>3506.16</v>
          </cell>
          <cell r="H350">
            <v>2337.44</v>
          </cell>
          <cell r="I350">
            <v>2337.44</v>
          </cell>
          <cell r="J350">
            <v>2337.44</v>
          </cell>
          <cell r="K350">
            <v>2339.54</v>
          </cell>
          <cell r="L350">
            <v>3510.3599999999997</v>
          </cell>
          <cell r="M350">
            <v>2340.2399999999998</v>
          </cell>
          <cell r="N350">
            <v>2340.2399999999998</v>
          </cell>
          <cell r="O350">
            <v>2340.2399999999998</v>
          </cell>
          <cell r="P350">
            <v>2340.2399999999998</v>
          </cell>
          <cell r="Q350">
            <v>2340.2399999999998</v>
          </cell>
          <cell r="R350">
            <v>3510.3599999999997</v>
          </cell>
          <cell r="S350">
            <v>2340.2399999999998</v>
          </cell>
          <cell r="T350">
            <v>2340.2399999999998</v>
          </cell>
          <cell r="U350">
            <v>2340.2399999999998</v>
          </cell>
          <cell r="V350">
            <v>2340.2399999999998</v>
          </cell>
          <cell r="W350">
            <v>2342.31</v>
          </cell>
          <cell r="X350">
            <v>3514.5</v>
          </cell>
          <cell r="Y350">
            <v>2343</v>
          </cell>
          <cell r="Z350">
            <v>2343</v>
          </cell>
          <cell r="AA350">
            <v>2389.6400000000003</v>
          </cell>
          <cell r="AB350">
            <v>2436.2800000000002</v>
          </cell>
          <cell r="AC350">
            <v>2436.2800000000002</v>
          </cell>
          <cell r="AD350">
            <v>3654.42</v>
          </cell>
          <cell r="AE350">
            <v>2436.2800000000002</v>
          </cell>
          <cell r="AF350">
            <v>2436.2800000000002</v>
          </cell>
          <cell r="AG350">
            <v>2436.2800000000002</v>
          </cell>
          <cell r="AH350">
            <v>2436.2800000000002</v>
          </cell>
          <cell r="AI350">
            <v>3657.87</v>
          </cell>
          <cell r="AJ350">
            <v>2439.04</v>
          </cell>
          <cell r="AK350">
            <v>2439.04</v>
          </cell>
          <cell r="AL350">
            <v>2439.04</v>
          </cell>
          <cell r="AM350">
            <v>2439.04</v>
          </cell>
          <cell r="AN350">
            <v>2511.7600000000002</v>
          </cell>
          <cell r="AO350">
            <v>3767.6400000000003</v>
          </cell>
          <cell r="AP350">
            <v>2511.7600000000002</v>
          </cell>
          <cell r="AQ350">
            <v>2511.7600000000002</v>
          </cell>
          <cell r="AR350">
            <v>2511.7600000000002</v>
          </cell>
          <cell r="AS350">
            <v>2511.7600000000002</v>
          </cell>
          <cell r="AT350">
            <v>3772.4900000000002</v>
          </cell>
          <cell r="AU350">
            <v>2531.16</v>
          </cell>
          <cell r="AV350">
            <v>2531.16</v>
          </cell>
          <cell r="AW350">
            <v>2743.24</v>
          </cell>
          <cell r="AX350">
            <v>2955.32</v>
          </cell>
          <cell r="AY350">
            <v>2955.32</v>
          </cell>
          <cell r="AZ350">
            <v>3086.85</v>
          </cell>
          <cell r="BA350">
            <v>4564.5</v>
          </cell>
          <cell r="BB350">
            <v>3043</v>
          </cell>
          <cell r="BC350">
            <v>3043</v>
          </cell>
          <cell r="BD350">
            <v>3043</v>
          </cell>
          <cell r="BE350">
            <v>3043</v>
          </cell>
          <cell r="BF350">
            <v>4565.88</v>
          </cell>
          <cell r="BG350">
            <v>3048.52</v>
          </cell>
          <cell r="BH350">
            <v>3048.52</v>
          </cell>
          <cell r="BI350">
            <v>3048.52</v>
          </cell>
          <cell r="BJ350">
            <v>3048.52</v>
          </cell>
          <cell r="BK350">
            <v>60</v>
          </cell>
          <cell r="BL350">
            <v>92571.799999999945</v>
          </cell>
          <cell r="BM350">
            <v>92746.119999999937</v>
          </cell>
          <cell r="BN350">
            <v>94176.319999999949</v>
          </cell>
          <cell r="BO350">
            <v>94350.639999999941</v>
          </cell>
          <cell r="BP350">
            <v>93356.239999999932</v>
          </cell>
          <cell r="BQ350">
            <v>93530.559999999925</v>
          </cell>
          <cell r="BR350">
            <v>93704.879999999917</v>
          </cell>
          <cell r="BS350">
            <v>95139.929999999949</v>
          </cell>
          <cell r="BT350">
            <v>95331.549999999945</v>
          </cell>
          <cell r="BU350">
            <v>94352.349999999962</v>
          </cell>
          <cell r="BV350">
            <v>94755.349999999977</v>
          </cell>
          <cell r="BW350">
            <v>95370.43</v>
          </cell>
          <cell r="BX350">
            <v>95985.510000000009</v>
          </cell>
          <cell r="BY350">
            <v>96732.120000000024</v>
          </cell>
          <cell r="BZ350">
            <v>98956.380000000019</v>
          </cell>
          <cell r="CA350">
            <v>98489.020000000033</v>
          </cell>
          <cell r="CB350">
            <v>99191.780000000042</v>
          </cell>
          <cell r="CC350">
            <v>99894.540000000037</v>
          </cell>
          <cell r="CD350">
            <v>100597.30000000005</v>
          </cell>
          <cell r="CE350">
            <v>102822.94000000005</v>
          </cell>
          <cell r="CF350">
            <v>103529.15000000004</v>
          </cell>
          <cell r="CG350">
            <v>103063.17000000004</v>
          </cell>
          <cell r="CH350">
            <v>103768.69000000003</v>
          </cell>
          <cell r="CI350">
            <v>104474.21000000005</v>
          </cell>
          <cell r="CJ350">
            <v>104474.21000000005</v>
          </cell>
        </row>
        <row r="351">
          <cell r="A351">
            <v>436724573</v>
          </cell>
          <cell r="B351" t="str">
            <v>436-72-4573</v>
          </cell>
          <cell r="C351">
            <v>5804.2999999999993</v>
          </cell>
          <cell r="D351">
            <v>5889.4</v>
          </cell>
          <cell r="E351">
            <v>5889.4</v>
          </cell>
          <cell r="F351">
            <v>5894.92</v>
          </cell>
          <cell r="G351">
            <v>8842.380000000001</v>
          </cell>
          <cell r="H351">
            <v>5894.92</v>
          </cell>
          <cell r="I351">
            <v>5894.92</v>
          </cell>
          <cell r="J351">
            <v>5894.92</v>
          </cell>
          <cell r="K351">
            <v>5894.92</v>
          </cell>
          <cell r="L351">
            <v>8842.380000000001</v>
          </cell>
          <cell r="M351">
            <v>5894.92</v>
          </cell>
          <cell r="N351">
            <v>5894.92</v>
          </cell>
          <cell r="O351">
            <v>5894.92</v>
          </cell>
          <cell r="P351">
            <v>5894.92</v>
          </cell>
          <cell r="Q351">
            <v>5894.92</v>
          </cell>
          <cell r="R351">
            <v>8850.7199999999993</v>
          </cell>
          <cell r="S351">
            <v>5900.48</v>
          </cell>
          <cell r="T351">
            <v>5900.48</v>
          </cell>
          <cell r="U351">
            <v>5900.48</v>
          </cell>
          <cell r="V351">
            <v>5900.48</v>
          </cell>
          <cell r="W351">
            <v>5900.48</v>
          </cell>
          <cell r="X351">
            <v>8850.7199999999993</v>
          </cell>
          <cell r="Y351">
            <v>5900.48</v>
          </cell>
          <cell r="Z351">
            <v>5900.48</v>
          </cell>
          <cell r="AA351">
            <v>6017.36</v>
          </cell>
          <cell r="AB351">
            <v>6134.24</v>
          </cell>
          <cell r="AC351">
            <v>6134.24</v>
          </cell>
          <cell r="AD351">
            <v>9209.64</v>
          </cell>
          <cell r="AE351">
            <v>6139.76</v>
          </cell>
          <cell r="AF351">
            <v>6139.76</v>
          </cell>
          <cell r="AG351">
            <v>6139.76</v>
          </cell>
          <cell r="AH351">
            <v>6139.76</v>
          </cell>
          <cell r="AI351">
            <v>9209.64</v>
          </cell>
          <cell r="AJ351">
            <v>6139.76</v>
          </cell>
          <cell r="AK351">
            <v>6139.76</v>
          </cell>
          <cell r="AL351">
            <v>6139.76</v>
          </cell>
          <cell r="AM351">
            <v>6139.76</v>
          </cell>
          <cell r="AN351">
            <v>6322.08</v>
          </cell>
          <cell r="AO351">
            <v>9485.9</v>
          </cell>
          <cell r="AP351">
            <v>6327.64</v>
          </cell>
          <cell r="AQ351">
            <v>6327.64</v>
          </cell>
          <cell r="AR351">
            <v>6327.64</v>
          </cell>
          <cell r="AS351">
            <v>6327.64</v>
          </cell>
          <cell r="AT351">
            <v>9491.4600000000009</v>
          </cell>
          <cell r="AU351">
            <v>6327.64</v>
          </cell>
          <cell r="AV351">
            <v>6327.64</v>
          </cell>
          <cell r="AW351">
            <v>6327.64</v>
          </cell>
          <cell r="AX351">
            <v>6327.64</v>
          </cell>
          <cell r="AY351">
            <v>6421.5599999999995</v>
          </cell>
          <cell r="AZ351">
            <v>6515.48</v>
          </cell>
          <cell r="BA351">
            <v>9775.98</v>
          </cell>
          <cell r="BB351">
            <v>6521</v>
          </cell>
          <cell r="BC351">
            <v>6521</v>
          </cell>
          <cell r="BD351">
            <v>6521</v>
          </cell>
          <cell r="BE351">
            <v>6521</v>
          </cell>
          <cell r="BF351">
            <v>9781.5</v>
          </cell>
          <cell r="BG351">
            <v>6521</v>
          </cell>
          <cell r="BH351">
            <v>6521</v>
          </cell>
          <cell r="BI351">
            <v>6521</v>
          </cell>
          <cell r="BJ351">
            <v>6521</v>
          </cell>
          <cell r="BK351">
            <v>60</v>
          </cell>
          <cell r="BL351">
            <v>233240.76000000007</v>
          </cell>
          <cell r="BM351">
            <v>233673.44000000003</v>
          </cell>
          <cell r="BN351">
            <v>237269.94</v>
          </cell>
          <cell r="BO351">
            <v>237702.66000000003</v>
          </cell>
          <cell r="BP351">
            <v>235187.92000000004</v>
          </cell>
          <cell r="BQ351">
            <v>235620.64000000007</v>
          </cell>
          <cell r="BR351">
            <v>236053.3600000001</v>
          </cell>
          <cell r="BS351">
            <v>239649.90000000005</v>
          </cell>
          <cell r="BT351">
            <v>240082.62000000008</v>
          </cell>
          <cell r="BU351">
            <v>237567.88000000009</v>
          </cell>
          <cell r="BV351">
            <v>238000.60000000006</v>
          </cell>
          <cell r="BW351">
            <v>238433.32000000009</v>
          </cell>
          <cell r="BX351">
            <v>238959.96000000011</v>
          </cell>
          <cell r="BY351">
            <v>239580.52000000011</v>
          </cell>
          <cell r="BZ351">
            <v>243461.5800000001</v>
          </cell>
          <cell r="CA351">
            <v>241131.86000000004</v>
          </cell>
          <cell r="CB351">
            <v>241752.38000000006</v>
          </cell>
          <cell r="CC351">
            <v>242372.90000000008</v>
          </cell>
          <cell r="CD351">
            <v>242993.42000000007</v>
          </cell>
          <cell r="CE351">
            <v>246874.44000000009</v>
          </cell>
          <cell r="CF351">
            <v>247494.96000000008</v>
          </cell>
          <cell r="CG351">
            <v>245165.24000000005</v>
          </cell>
          <cell r="CH351">
            <v>245785.76000000007</v>
          </cell>
          <cell r="CI351">
            <v>246406.28000000006</v>
          </cell>
          <cell r="CJ351">
            <v>247494.96000000008</v>
          </cell>
        </row>
        <row r="352">
          <cell r="A352">
            <v>437708487</v>
          </cell>
          <cell r="B352" t="str">
            <v>437-70-8487</v>
          </cell>
          <cell r="C352">
            <v>2262.27</v>
          </cell>
          <cell r="D352">
            <v>2348.77</v>
          </cell>
          <cell r="E352">
            <v>2499.56</v>
          </cell>
          <cell r="F352">
            <v>2581.2600000000002</v>
          </cell>
          <cell r="G352">
            <v>3548.31</v>
          </cell>
          <cell r="H352">
            <v>2304.8000000000002</v>
          </cell>
          <cell r="I352">
            <v>2399.0500000000002</v>
          </cell>
          <cell r="J352">
            <v>2524.75</v>
          </cell>
          <cell r="K352">
            <v>2505.87</v>
          </cell>
          <cell r="L352">
            <v>3746.25</v>
          </cell>
          <cell r="M352">
            <v>2022</v>
          </cell>
          <cell r="N352">
            <v>2022</v>
          </cell>
          <cell r="O352">
            <v>1823.66</v>
          </cell>
          <cell r="P352">
            <v>1925.13</v>
          </cell>
          <cell r="Q352">
            <v>1925.13</v>
          </cell>
          <cell r="R352">
            <v>3038.52</v>
          </cell>
          <cell r="S352">
            <v>2025.68</v>
          </cell>
          <cell r="T352">
            <v>2025.68</v>
          </cell>
          <cell r="U352">
            <v>2316</v>
          </cell>
          <cell r="V352">
            <v>2216.84</v>
          </cell>
          <cell r="W352">
            <v>2216.84</v>
          </cell>
          <cell r="X352">
            <v>3325.26</v>
          </cell>
          <cell r="Y352">
            <v>2106.7400000000002</v>
          </cell>
          <cell r="Z352">
            <v>1996.64</v>
          </cell>
          <cell r="AA352">
            <v>2043.4699999999998</v>
          </cell>
          <cell r="AB352">
            <v>2194.13</v>
          </cell>
          <cell r="AC352">
            <v>2237.08</v>
          </cell>
          <cell r="AD352">
            <v>3462.96</v>
          </cell>
          <cell r="AE352">
            <v>2308.64</v>
          </cell>
          <cell r="AF352">
            <v>2308.64</v>
          </cell>
          <cell r="AG352">
            <v>2308.64</v>
          </cell>
          <cell r="AH352">
            <v>2308.64</v>
          </cell>
          <cell r="AI352">
            <v>3441.49</v>
          </cell>
          <cell r="AJ352">
            <v>2308.64</v>
          </cell>
          <cell r="AK352">
            <v>1392.56</v>
          </cell>
          <cell r="AL352">
            <v>2079.62</v>
          </cell>
          <cell r="AM352">
            <v>2319.71</v>
          </cell>
          <cell r="AN352">
            <v>2397.8000000000002</v>
          </cell>
          <cell r="AO352">
            <v>3596.7000000000003</v>
          </cell>
          <cell r="AP352">
            <v>2397.8000000000002</v>
          </cell>
          <cell r="AQ352">
            <v>2397.8000000000002</v>
          </cell>
          <cell r="AR352">
            <v>2397.8000000000002</v>
          </cell>
          <cell r="AS352">
            <v>2397.8000000000002</v>
          </cell>
          <cell r="AT352">
            <v>3596.7000000000003</v>
          </cell>
          <cell r="AU352">
            <v>2397.8000000000002</v>
          </cell>
          <cell r="AV352">
            <v>2397.8000000000002</v>
          </cell>
          <cell r="AW352">
            <v>2397.8000000000002</v>
          </cell>
          <cell r="AX352">
            <v>2397.8000000000002</v>
          </cell>
          <cell r="AY352">
            <v>2437.42</v>
          </cell>
          <cell r="AZ352">
            <v>2474.2800000000002</v>
          </cell>
          <cell r="BA352">
            <v>3711.42</v>
          </cell>
          <cell r="BB352">
            <v>2474.2800000000002</v>
          </cell>
          <cell r="BC352">
            <v>2474.2800000000002</v>
          </cell>
          <cell r="BD352">
            <v>2474.2800000000002</v>
          </cell>
          <cell r="BE352">
            <v>2462.86</v>
          </cell>
          <cell r="BF352">
            <v>3711.42</v>
          </cell>
          <cell r="BG352">
            <v>2474.2800000000002</v>
          </cell>
          <cell r="BH352">
            <v>2474.2799999999997</v>
          </cell>
          <cell r="BI352">
            <v>2474.2800000000002</v>
          </cell>
          <cell r="BJ352">
            <v>2474.2800000000002</v>
          </cell>
          <cell r="BK352">
            <v>60</v>
          </cell>
          <cell r="BL352">
            <v>86158.959999999992</v>
          </cell>
          <cell r="BM352">
            <v>86207.99</v>
          </cell>
          <cell r="BN352">
            <v>87305.12999999999</v>
          </cell>
          <cell r="BO352">
            <v>87121.67</v>
          </cell>
          <cell r="BP352">
            <v>85971.16</v>
          </cell>
          <cell r="BQ352">
            <v>86064.160000000018</v>
          </cell>
          <cell r="BR352">
            <v>86062.91</v>
          </cell>
          <cell r="BS352">
            <v>87134.86</v>
          </cell>
          <cell r="BT352">
            <v>87026.790000000008</v>
          </cell>
          <cell r="BU352">
            <v>85678.340000000011</v>
          </cell>
          <cell r="BV352">
            <v>86054.140000000029</v>
          </cell>
          <cell r="BW352">
            <v>86429.940000000017</v>
          </cell>
          <cell r="BX352">
            <v>87043.700000000012</v>
          </cell>
          <cell r="BY352">
            <v>87592.85</v>
          </cell>
          <cell r="BZ352">
            <v>89379.140000000014</v>
          </cell>
          <cell r="CA352">
            <v>88814.900000000009</v>
          </cell>
          <cell r="CB352">
            <v>89263.500000000015</v>
          </cell>
          <cell r="CC352">
            <v>89712.1</v>
          </cell>
          <cell r="CD352">
            <v>89858.96</v>
          </cell>
          <cell r="CE352">
            <v>91353.540000000008</v>
          </cell>
          <cell r="CF352">
            <v>91610.98000000001</v>
          </cell>
          <cell r="CG352">
            <v>90760.000000000015</v>
          </cell>
          <cell r="CH352">
            <v>91127.540000000008</v>
          </cell>
          <cell r="CI352">
            <v>91605.180000000008</v>
          </cell>
          <cell r="CJ352">
            <v>91610.98000000001</v>
          </cell>
        </row>
        <row r="353">
          <cell r="A353">
            <v>439848387</v>
          </cell>
          <cell r="B353" t="str">
            <v>439-84-8387</v>
          </cell>
          <cell r="C353">
            <v>3006.16</v>
          </cell>
          <cell r="D353">
            <v>3048.88</v>
          </cell>
          <cell r="E353">
            <v>3048.88</v>
          </cell>
          <cell r="F353">
            <v>3048.88</v>
          </cell>
          <cell r="G353">
            <v>4573.32</v>
          </cell>
          <cell r="H353">
            <v>3048.88</v>
          </cell>
          <cell r="I353">
            <v>3048.88</v>
          </cell>
          <cell r="J353">
            <v>3048.88</v>
          </cell>
          <cell r="K353">
            <v>3048.88</v>
          </cell>
          <cell r="L353">
            <v>4573.32</v>
          </cell>
          <cell r="M353">
            <v>3050.26</v>
          </cell>
          <cell r="N353">
            <v>3054.4</v>
          </cell>
          <cell r="O353">
            <v>3054.4</v>
          </cell>
          <cell r="P353">
            <v>3054.4</v>
          </cell>
          <cell r="Q353">
            <v>3054.4</v>
          </cell>
          <cell r="R353">
            <v>4581.6000000000004</v>
          </cell>
          <cell r="S353">
            <v>3054.4</v>
          </cell>
          <cell r="T353">
            <v>3054.4</v>
          </cell>
          <cell r="U353">
            <v>3054.4</v>
          </cell>
          <cell r="V353">
            <v>3054.4</v>
          </cell>
          <cell r="W353">
            <v>3054.4</v>
          </cell>
          <cell r="X353">
            <v>4581.6000000000004</v>
          </cell>
          <cell r="Y353">
            <v>3055.79</v>
          </cell>
          <cell r="Z353">
            <v>3059.96</v>
          </cell>
          <cell r="AA353">
            <v>3118.6</v>
          </cell>
          <cell r="AB353">
            <v>3177.24</v>
          </cell>
          <cell r="AC353">
            <v>3177.24</v>
          </cell>
          <cell r="AD353">
            <v>4765.8599999999997</v>
          </cell>
          <cell r="AE353">
            <v>3177.24</v>
          </cell>
          <cell r="AF353">
            <v>3177.24</v>
          </cell>
          <cell r="AG353">
            <v>3177.24</v>
          </cell>
          <cell r="AH353">
            <v>3177.24</v>
          </cell>
          <cell r="AI353">
            <v>4765.8599999999997</v>
          </cell>
          <cell r="AJ353">
            <v>3177.24</v>
          </cell>
          <cell r="AK353">
            <v>3178.62</v>
          </cell>
          <cell r="AL353">
            <v>3182.76</v>
          </cell>
          <cell r="AM353">
            <v>3182.76</v>
          </cell>
          <cell r="AN353">
            <v>3278.84</v>
          </cell>
          <cell r="AO353">
            <v>4918.26</v>
          </cell>
          <cell r="AP353">
            <v>3278.84</v>
          </cell>
          <cell r="AQ353">
            <v>3278.84</v>
          </cell>
          <cell r="AR353">
            <v>3278.84</v>
          </cell>
          <cell r="AS353">
            <v>3278.84</v>
          </cell>
          <cell r="AT353">
            <v>4918.26</v>
          </cell>
          <cell r="AU353">
            <v>3278.84</v>
          </cell>
          <cell r="AV353">
            <v>3278.84</v>
          </cell>
          <cell r="AW353">
            <v>3280.23</v>
          </cell>
          <cell r="AX353">
            <v>3284.4</v>
          </cell>
          <cell r="AY353">
            <v>3331.58</v>
          </cell>
          <cell r="AZ353">
            <v>3378.76</v>
          </cell>
          <cell r="BA353">
            <v>5068.1400000000003</v>
          </cell>
          <cell r="BB353">
            <v>3378.76</v>
          </cell>
          <cell r="BC353">
            <v>3378.76</v>
          </cell>
          <cell r="BD353">
            <v>3378.76</v>
          </cell>
          <cell r="BE353">
            <v>3378.76</v>
          </cell>
          <cell r="BF353">
            <v>5068.1400000000003</v>
          </cell>
          <cell r="BG353">
            <v>3378.76</v>
          </cell>
          <cell r="BH353">
            <v>3378.76</v>
          </cell>
          <cell r="BI353">
            <v>3380.1400000000003</v>
          </cell>
          <cell r="BJ353">
            <v>3384.28</v>
          </cell>
          <cell r="BK353">
            <v>60</v>
          </cell>
          <cell r="BL353">
            <v>120742.75000000004</v>
          </cell>
          <cell r="BM353">
            <v>120972.71000000004</v>
          </cell>
          <cell r="BN353">
            <v>122842.09000000004</v>
          </cell>
          <cell r="BO353">
            <v>123072.05000000003</v>
          </cell>
          <cell r="BP353">
            <v>121777.57000000002</v>
          </cell>
          <cell r="BQ353">
            <v>122007.53000000001</v>
          </cell>
          <cell r="BR353">
            <v>122237.49</v>
          </cell>
          <cell r="BS353">
            <v>124106.86999999998</v>
          </cell>
          <cell r="BT353">
            <v>124336.82999999997</v>
          </cell>
          <cell r="BU353">
            <v>123042.34999999996</v>
          </cell>
          <cell r="BV353">
            <v>123272.31999999996</v>
          </cell>
          <cell r="BW353">
            <v>123502.31999999995</v>
          </cell>
          <cell r="BX353">
            <v>123779.49999999994</v>
          </cell>
          <cell r="BY353">
            <v>124103.85999999993</v>
          </cell>
          <cell r="BZ353">
            <v>126117.59999999993</v>
          </cell>
          <cell r="CA353">
            <v>124914.75999999992</v>
          </cell>
          <cell r="CB353">
            <v>125239.11999999994</v>
          </cell>
          <cell r="CC353">
            <v>125563.47999999994</v>
          </cell>
          <cell r="CD353">
            <v>125887.83999999992</v>
          </cell>
          <cell r="CE353">
            <v>127901.57999999993</v>
          </cell>
          <cell r="CF353">
            <v>128225.93999999994</v>
          </cell>
          <cell r="CG353">
            <v>127023.09999999993</v>
          </cell>
          <cell r="CH353">
            <v>127347.44999999994</v>
          </cell>
          <cell r="CI353">
            <v>127671.76999999993</v>
          </cell>
          <cell r="CJ353">
            <v>128225.93999999994</v>
          </cell>
        </row>
        <row r="354">
          <cell r="A354">
            <v>440581386</v>
          </cell>
          <cell r="B354" t="str">
            <v>440-58-1386</v>
          </cell>
          <cell r="C354">
            <v>2700.92</v>
          </cell>
          <cell r="D354">
            <v>2740.6</v>
          </cell>
          <cell r="E354">
            <v>2740.6</v>
          </cell>
          <cell r="F354">
            <v>2740.6</v>
          </cell>
          <cell r="G354">
            <v>4113.6899999999996</v>
          </cell>
          <cell r="H354">
            <v>2744.32</v>
          </cell>
          <cell r="I354">
            <v>2744.32</v>
          </cell>
          <cell r="J354">
            <v>2744.32</v>
          </cell>
          <cell r="K354">
            <v>2744.32</v>
          </cell>
          <cell r="L354">
            <v>4116.4800000000005</v>
          </cell>
          <cell r="M354">
            <v>2744.32</v>
          </cell>
          <cell r="N354">
            <v>2744.32</v>
          </cell>
          <cell r="O354">
            <v>2744.32</v>
          </cell>
          <cell r="P354">
            <v>2744.32</v>
          </cell>
          <cell r="Q354">
            <v>2744.32</v>
          </cell>
          <cell r="R354">
            <v>4116.4800000000005</v>
          </cell>
          <cell r="S354">
            <v>2755.39</v>
          </cell>
          <cell r="T354">
            <v>2759.08</v>
          </cell>
          <cell r="U354">
            <v>2759.08</v>
          </cell>
          <cell r="V354">
            <v>2759.08</v>
          </cell>
          <cell r="W354">
            <v>2759.08</v>
          </cell>
          <cell r="X354">
            <v>4138.62</v>
          </cell>
          <cell r="Y354">
            <v>2759.08</v>
          </cell>
          <cell r="Z354">
            <v>2759.08</v>
          </cell>
          <cell r="AA354">
            <v>2813.6</v>
          </cell>
          <cell r="AB354">
            <v>2868.12</v>
          </cell>
          <cell r="AC354">
            <v>2868.12</v>
          </cell>
          <cell r="AD354">
            <v>4302.18</v>
          </cell>
          <cell r="AE354">
            <v>2872.26</v>
          </cell>
          <cell r="AF354">
            <v>2873.64</v>
          </cell>
          <cell r="AG354">
            <v>2873.64</v>
          </cell>
          <cell r="AH354">
            <v>2873.64</v>
          </cell>
          <cell r="AI354">
            <v>4310.46</v>
          </cell>
          <cell r="AJ354">
            <v>2873.64</v>
          </cell>
          <cell r="AK354">
            <v>2873.64</v>
          </cell>
          <cell r="AL354">
            <v>2873.64</v>
          </cell>
          <cell r="AM354">
            <v>2873.64</v>
          </cell>
          <cell r="AN354">
            <v>2958.68</v>
          </cell>
          <cell r="AO354">
            <v>4438.0199999999995</v>
          </cell>
          <cell r="AP354">
            <v>2958.68</v>
          </cell>
          <cell r="AQ354">
            <v>2962.85</v>
          </cell>
          <cell r="AR354">
            <v>2964.24</v>
          </cell>
          <cell r="AS354">
            <v>2964.24</v>
          </cell>
          <cell r="AT354">
            <v>4446.3599999999997</v>
          </cell>
          <cell r="AU354">
            <v>2964.24</v>
          </cell>
          <cell r="AV354">
            <v>2964.24</v>
          </cell>
          <cell r="AW354">
            <v>2964.24</v>
          </cell>
          <cell r="AX354">
            <v>2964.24</v>
          </cell>
          <cell r="AY354">
            <v>3008.04</v>
          </cell>
          <cell r="AZ354">
            <v>3051.84</v>
          </cell>
          <cell r="BA354">
            <v>4577.76</v>
          </cell>
          <cell r="BB354">
            <v>3051.84</v>
          </cell>
          <cell r="BC354">
            <v>3055.98</v>
          </cell>
          <cell r="BD354">
            <v>3057.36</v>
          </cell>
          <cell r="BE354">
            <v>3057.36</v>
          </cell>
          <cell r="BF354">
            <v>4586.04</v>
          </cell>
          <cell r="BG354">
            <v>3057.36</v>
          </cell>
          <cell r="BH354">
            <v>3057.36</v>
          </cell>
          <cell r="BI354">
            <v>3057.36</v>
          </cell>
          <cell r="BJ354">
            <v>3057.36</v>
          </cell>
          <cell r="BK354">
            <v>60</v>
          </cell>
          <cell r="BL354">
            <v>108866.04</v>
          </cell>
          <cell r="BM354">
            <v>109084.12000000001</v>
          </cell>
          <cell r="BN354">
            <v>110781.54000000001</v>
          </cell>
          <cell r="BO354">
            <v>110999.62</v>
          </cell>
          <cell r="BP354">
            <v>109848.78000000001</v>
          </cell>
          <cell r="BQ354">
            <v>110068.70000000003</v>
          </cell>
          <cell r="BR354">
            <v>110288.62000000002</v>
          </cell>
          <cell r="BS354">
            <v>111990.66000000003</v>
          </cell>
          <cell r="BT354">
            <v>112210.58000000003</v>
          </cell>
          <cell r="BU354">
            <v>111058.34000000004</v>
          </cell>
          <cell r="BV354">
            <v>111278.26000000004</v>
          </cell>
          <cell r="BW354">
            <v>111498.18000000004</v>
          </cell>
          <cell r="BX354">
            <v>111761.90000000002</v>
          </cell>
          <cell r="BY354">
            <v>112069.42000000003</v>
          </cell>
          <cell r="BZ354">
            <v>113902.86000000002</v>
          </cell>
          <cell r="CA354">
            <v>112838.22</v>
          </cell>
          <cell r="CB354">
            <v>113138.81</v>
          </cell>
          <cell r="CC354">
            <v>113437.09</v>
          </cell>
          <cell r="CD354">
            <v>113735.37</v>
          </cell>
          <cell r="CE354">
            <v>115562.33</v>
          </cell>
          <cell r="CF354">
            <v>115860.60999999999</v>
          </cell>
          <cell r="CG354">
            <v>114779.34999999998</v>
          </cell>
          <cell r="CH354">
            <v>115077.62999999998</v>
          </cell>
          <cell r="CI354">
            <v>115375.90999999999</v>
          </cell>
          <cell r="CJ354">
            <v>115860.60999999999</v>
          </cell>
        </row>
        <row r="355">
          <cell r="A355">
            <v>444745957</v>
          </cell>
          <cell r="B355" t="str">
            <v>444-74-5957</v>
          </cell>
          <cell r="C355">
            <v>3714.62</v>
          </cell>
          <cell r="D355">
            <v>3769.24</v>
          </cell>
          <cell r="E355">
            <v>3769.24</v>
          </cell>
          <cell r="F355">
            <v>3769.24</v>
          </cell>
          <cell r="G355">
            <v>5653.86</v>
          </cell>
          <cell r="H355">
            <v>3769.24</v>
          </cell>
          <cell r="I355">
            <v>3769.24</v>
          </cell>
          <cell r="J355">
            <v>3769.24</v>
          </cell>
          <cell r="K355">
            <v>3769.24</v>
          </cell>
          <cell r="L355">
            <v>5661.24</v>
          </cell>
          <cell r="M355">
            <v>3784</v>
          </cell>
          <cell r="N355">
            <v>3784</v>
          </cell>
          <cell r="O355">
            <v>3784</v>
          </cell>
          <cell r="P355">
            <v>3784</v>
          </cell>
          <cell r="Q355">
            <v>3784</v>
          </cell>
          <cell r="R355">
            <v>5676</v>
          </cell>
          <cell r="S355">
            <v>3784</v>
          </cell>
          <cell r="T355">
            <v>3784</v>
          </cell>
          <cell r="U355">
            <v>3784</v>
          </cell>
          <cell r="V355">
            <v>3784</v>
          </cell>
          <cell r="W355">
            <v>3784</v>
          </cell>
          <cell r="X355">
            <v>5678.76</v>
          </cell>
          <cell r="Y355">
            <v>3789.52</v>
          </cell>
          <cell r="Z355">
            <v>3789.52</v>
          </cell>
          <cell r="AA355">
            <v>3883.3</v>
          </cell>
          <cell r="AB355">
            <v>3977.08</v>
          </cell>
          <cell r="AC355">
            <v>3977.08</v>
          </cell>
          <cell r="AD355">
            <v>5965.62</v>
          </cell>
          <cell r="AE355">
            <v>3977.08</v>
          </cell>
          <cell r="AF355">
            <v>3977.08</v>
          </cell>
          <cell r="AG355">
            <v>3977.08</v>
          </cell>
          <cell r="AH355">
            <v>3977.08</v>
          </cell>
          <cell r="AI355">
            <v>5965.62</v>
          </cell>
          <cell r="AJ355">
            <v>3979.8599999999997</v>
          </cell>
          <cell r="AK355">
            <v>3982.64</v>
          </cell>
          <cell r="AL355">
            <v>3982.64</v>
          </cell>
          <cell r="AM355">
            <v>3982.64</v>
          </cell>
          <cell r="AN355">
            <v>4218.88</v>
          </cell>
          <cell r="AO355">
            <v>6328.32</v>
          </cell>
          <cell r="AP355">
            <v>4218.88</v>
          </cell>
          <cell r="AQ355">
            <v>4218.88</v>
          </cell>
          <cell r="AR355">
            <v>4218.88</v>
          </cell>
          <cell r="AS355">
            <v>4218.88</v>
          </cell>
          <cell r="AT355">
            <v>6328.32</v>
          </cell>
          <cell r="AU355">
            <v>4218.88</v>
          </cell>
          <cell r="AV355">
            <v>4221.6399999999994</v>
          </cell>
          <cell r="AW355">
            <v>4224.3999999999996</v>
          </cell>
          <cell r="AX355">
            <v>4224.3999999999996</v>
          </cell>
          <cell r="AY355">
            <v>4287</v>
          </cell>
          <cell r="AZ355">
            <v>4349.6000000000004</v>
          </cell>
          <cell r="BA355">
            <v>6524.4000000000005</v>
          </cell>
          <cell r="BB355">
            <v>4349.6000000000004</v>
          </cell>
          <cell r="BC355">
            <v>4349.6000000000004</v>
          </cell>
          <cell r="BD355">
            <v>4349.6000000000004</v>
          </cell>
          <cell r="BE355">
            <v>4349.6000000000004</v>
          </cell>
          <cell r="BF355">
            <v>6524.4000000000005</v>
          </cell>
          <cell r="BG355">
            <v>4349.6000000000004</v>
          </cell>
          <cell r="BH355">
            <v>4352.38</v>
          </cell>
          <cell r="BI355">
            <v>4355.16</v>
          </cell>
          <cell r="BJ355">
            <v>4355.16</v>
          </cell>
          <cell r="BK355">
            <v>60</v>
          </cell>
          <cell r="BL355">
            <v>150078.38000000003</v>
          </cell>
          <cell r="BM355">
            <v>150528.02000000005</v>
          </cell>
          <cell r="BN355">
            <v>153087.10000000003</v>
          </cell>
          <cell r="BO355">
            <v>153536.74000000005</v>
          </cell>
          <cell r="BP355">
            <v>152101.76000000004</v>
          </cell>
          <cell r="BQ355">
            <v>152551.40000000002</v>
          </cell>
          <cell r="BR355">
            <v>153001.04000000004</v>
          </cell>
          <cell r="BS355">
            <v>155560.12000000002</v>
          </cell>
          <cell r="BT355">
            <v>156009.76000000004</v>
          </cell>
          <cell r="BU355">
            <v>154570.16000000003</v>
          </cell>
          <cell r="BV355">
            <v>155010.56000000003</v>
          </cell>
          <cell r="BW355">
            <v>155450.96000000002</v>
          </cell>
          <cell r="BX355">
            <v>155953.96000000002</v>
          </cell>
          <cell r="BY355">
            <v>156519.56000000003</v>
          </cell>
          <cell r="BZ355">
            <v>159259.96000000002</v>
          </cell>
          <cell r="CA355">
            <v>157933.56000000006</v>
          </cell>
          <cell r="CB355">
            <v>158499.16000000006</v>
          </cell>
          <cell r="CC355">
            <v>159064.76000000004</v>
          </cell>
          <cell r="CD355">
            <v>159630.36000000004</v>
          </cell>
          <cell r="CE355">
            <v>162370.76000000004</v>
          </cell>
          <cell r="CF355">
            <v>162936.36000000007</v>
          </cell>
          <cell r="CG355">
            <v>161609.98000000004</v>
          </cell>
          <cell r="CH355">
            <v>162175.62000000002</v>
          </cell>
          <cell r="CI355">
            <v>162741.26000000004</v>
          </cell>
          <cell r="CJ355">
            <v>162936.36000000007</v>
          </cell>
        </row>
        <row r="356">
          <cell r="A356">
            <v>447483973</v>
          </cell>
          <cell r="B356" t="str">
            <v>447-48-3973</v>
          </cell>
          <cell r="C356">
            <v>5018.4799999999996</v>
          </cell>
          <cell r="D356">
            <v>5093.62</v>
          </cell>
          <cell r="E356">
            <v>5096.3999999999996</v>
          </cell>
          <cell r="F356">
            <v>5096.3999999999996</v>
          </cell>
          <cell r="G356">
            <v>7644.5999999999995</v>
          </cell>
          <cell r="H356">
            <v>5096.3999999999996</v>
          </cell>
          <cell r="I356">
            <v>5096.3999999999996</v>
          </cell>
          <cell r="J356">
            <v>5096.3999999999996</v>
          </cell>
          <cell r="K356">
            <v>5096.3999999999996</v>
          </cell>
          <cell r="L356">
            <v>7644.5999999999995</v>
          </cell>
          <cell r="M356">
            <v>5096.3999999999996</v>
          </cell>
          <cell r="N356">
            <v>5096.3999999999996</v>
          </cell>
          <cell r="O356">
            <v>5096.3999999999996</v>
          </cell>
          <cell r="P356">
            <v>5099.16</v>
          </cell>
          <cell r="Q356">
            <v>5101.92</v>
          </cell>
          <cell r="R356">
            <v>7652.88</v>
          </cell>
          <cell r="S356">
            <v>5101.92</v>
          </cell>
          <cell r="T356">
            <v>5101.92</v>
          </cell>
          <cell r="U356">
            <v>5101.92</v>
          </cell>
          <cell r="V356">
            <v>5101.92</v>
          </cell>
          <cell r="W356">
            <v>5101.92</v>
          </cell>
          <cell r="X356">
            <v>7652.88</v>
          </cell>
          <cell r="Y356">
            <v>5101.92</v>
          </cell>
          <cell r="Z356">
            <v>5101.92</v>
          </cell>
          <cell r="AA356">
            <v>5188.84</v>
          </cell>
          <cell r="AB356">
            <v>5278.54</v>
          </cell>
          <cell r="AC356">
            <v>5281.32</v>
          </cell>
          <cell r="AD356">
            <v>7921.98</v>
          </cell>
          <cell r="AE356">
            <v>5281.32</v>
          </cell>
          <cell r="AF356">
            <v>5281.32</v>
          </cell>
          <cell r="AG356">
            <v>5281.32</v>
          </cell>
          <cell r="AH356">
            <v>5281.32</v>
          </cell>
          <cell r="AI356">
            <v>7921.98</v>
          </cell>
          <cell r="AJ356">
            <v>5281.32</v>
          </cell>
          <cell r="AK356">
            <v>5281.32</v>
          </cell>
          <cell r="AL356">
            <v>5281.32</v>
          </cell>
          <cell r="AM356">
            <v>5281.32</v>
          </cell>
          <cell r="AN356">
            <v>5399.8</v>
          </cell>
          <cell r="AO356">
            <v>8103.84</v>
          </cell>
          <cell r="AP356">
            <v>5402.56</v>
          </cell>
          <cell r="AQ356">
            <v>5402.56</v>
          </cell>
          <cell r="AR356">
            <v>5402.56</v>
          </cell>
          <cell r="AS356">
            <v>5402.56</v>
          </cell>
          <cell r="AT356">
            <v>8103.84</v>
          </cell>
          <cell r="AU356">
            <v>5402.56</v>
          </cell>
          <cell r="AV356">
            <v>5402.56</v>
          </cell>
          <cell r="AW356">
            <v>5402.56</v>
          </cell>
          <cell r="AX356">
            <v>5402.56</v>
          </cell>
          <cell r="AY356">
            <v>5468.2800000000007</v>
          </cell>
          <cell r="AZ356">
            <v>5536.76</v>
          </cell>
          <cell r="BA356">
            <v>8309.2800000000007</v>
          </cell>
          <cell r="BB356">
            <v>5539.52</v>
          </cell>
          <cell r="BC356">
            <v>5539.52</v>
          </cell>
          <cell r="BD356">
            <v>5539.52</v>
          </cell>
          <cell r="BE356">
            <v>5539.52</v>
          </cell>
          <cell r="BF356">
            <v>8309.2800000000007</v>
          </cell>
          <cell r="BG356">
            <v>5539.52</v>
          </cell>
          <cell r="BH356">
            <v>5539.52</v>
          </cell>
          <cell r="BI356">
            <v>5539.52</v>
          </cell>
          <cell r="BJ356">
            <v>5539.52</v>
          </cell>
          <cell r="BK356">
            <v>60</v>
          </cell>
          <cell r="BL356">
            <v>201313.9200000001</v>
          </cell>
          <cell r="BM356">
            <v>201620.10000000006</v>
          </cell>
          <cell r="BN356">
            <v>204627.54000000007</v>
          </cell>
          <cell r="BO356">
            <v>204933.70000000004</v>
          </cell>
          <cell r="BP356">
            <v>202691.66</v>
          </cell>
          <cell r="BQ356">
            <v>202997.82</v>
          </cell>
          <cell r="BR356">
            <v>203303.98</v>
          </cell>
          <cell r="BS356">
            <v>206311.42</v>
          </cell>
          <cell r="BT356">
            <v>206617.58000000002</v>
          </cell>
          <cell r="BU356">
            <v>204375.53999999995</v>
          </cell>
          <cell r="BV356">
            <v>204681.69999999995</v>
          </cell>
          <cell r="BW356">
            <v>204987.85999999996</v>
          </cell>
          <cell r="BX356">
            <v>205359.73999999996</v>
          </cell>
          <cell r="BY356">
            <v>205797.33999999997</v>
          </cell>
          <cell r="BZ356">
            <v>209004.7</v>
          </cell>
          <cell r="CA356">
            <v>206891.34</v>
          </cell>
          <cell r="CB356">
            <v>207328.94</v>
          </cell>
          <cell r="CC356">
            <v>207766.53999999998</v>
          </cell>
          <cell r="CD356">
            <v>208204.13999999996</v>
          </cell>
          <cell r="CE356">
            <v>211411.49999999997</v>
          </cell>
          <cell r="CF356">
            <v>211849.09999999995</v>
          </cell>
          <cell r="CG356">
            <v>209735.73999999996</v>
          </cell>
          <cell r="CH356">
            <v>210173.33999999994</v>
          </cell>
          <cell r="CI356">
            <v>210610.93999999992</v>
          </cell>
          <cell r="CJ356">
            <v>211849.09999999995</v>
          </cell>
        </row>
        <row r="357">
          <cell r="A357">
            <v>453517402</v>
          </cell>
          <cell r="B357" t="str">
            <v>453-51-7402</v>
          </cell>
          <cell r="C357">
            <v>5982.88</v>
          </cell>
          <cell r="D357">
            <v>6071.16</v>
          </cell>
          <cell r="E357">
            <v>6071.16</v>
          </cell>
          <cell r="F357">
            <v>6073</v>
          </cell>
          <cell r="G357">
            <v>9112.26</v>
          </cell>
          <cell r="H357">
            <v>6074.84</v>
          </cell>
          <cell r="I357">
            <v>6074.84</v>
          </cell>
          <cell r="J357">
            <v>6074.84</v>
          </cell>
          <cell r="K357">
            <v>6074.84</v>
          </cell>
          <cell r="L357">
            <v>9112.26</v>
          </cell>
          <cell r="M357">
            <v>6074.84</v>
          </cell>
          <cell r="N357">
            <v>6074.84</v>
          </cell>
          <cell r="O357">
            <v>6074.84</v>
          </cell>
          <cell r="P357">
            <v>6074.84</v>
          </cell>
          <cell r="Q357">
            <v>6074.84</v>
          </cell>
          <cell r="R357">
            <v>9115.9800000000014</v>
          </cell>
          <cell r="S357">
            <v>6078.56</v>
          </cell>
          <cell r="T357">
            <v>6078.56</v>
          </cell>
          <cell r="U357">
            <v>6078.56</v>
          </cell>
          <cell r="V357">
            <v>6078.56</v>
          </cell>
          <cell r="W357">
            <v>6078.56</v>
          </cell>
          <cell r="X357">
            <v>9117.84</v>
          </cell>
          <cell r="Y357">
            <v>6078.56</v>
          </cell>
          <cell r="Z357">
            <v>6078.56</v>
          </cell>
          <cell r="AA357">
            <v>6199.76</v>
          </cell>
          <cell r="AB357">
            <v>6320.96</v>
          </cell>
          <cell r="AC357">
            <v>6320.96</v>
          </cell>
          <cell r="AD357">
            <v>9496.2000000000007</v>
          </cell>
          <cell r="AE357">
            <v>6335.72</v>
          </cell>
          <cell r="AF357">
            <v>6335.72</v>
          </cell>
          <cell r="AG357">
            <v>6335.72</v>
          </cell>
          <cell r="AH357">
            <v>6335.72</v>
          </cell>
          <cell r="AI357">
            <v>9503.58</v>
          </cell>
          <cell r="AJ357">
            <v>6335.72</v>
          </cell>
          <cell r="AK357">
            <v>6335.72</v>
          </cell>
          <cell r="AL357">
            <v>6335.72</v>
          </cell>
          <cell r="AM357">
            <v>6335.72</v>
          </cell>
          <cell r="AN357">
            <v>6524.68</v>
          </cell>
          <cell r="AO357">
            <v>10146.58</v>
          </cell>
          <cell r="AP357">
            <v>7968.44</v>
          </cell>
          <cell r="AQ357">
            <v>7968.44</v>
          </cell>
          <cell r="AR357">
            <v>7968.44</v>
          </cell>
          <cell r="AS357">
            <v>7968.44</v>
          </cell>
          <cell r="AT357">
            <v>11952.66</v>
          </cell>
          <cell r="AU357">
            <v>7968.44</v>
          </cell>
          <cell r="AV357">
            <v>7968.44</v>
          </cell>
          <cell r="AW357">
            <v>7968.44</v>
          </cell>
          <cell r="AX357">
            <v>7968.44</v>
          </cell>
          <cell r="AY357">
            <v>8087.4</v>
          </cell>
          <cell r="AZ357">
            <v>8206.36</v>
          </cell>
          <cell r="BA357">
            <v>12309.54</v>
          </cell>
          <cell r="BB357">
            <v>8211.92</v>
          </cell>
          <cell r="BC357">
            <v>8211.92</v>
          </cell>
          <cell r="BD357">
            <v>8211.92</v>
          </cell>
          <cell r="BE357">
            <v>8211.92</v>
          </cell>
          <cell r="BF357">
            <v>12317.880000000001</v>
          </cell>
          <cell r="BG357">
            <v>8211.92</v>
          </cell>
          <cell r="BH357">
            <v>8211.92</v>
          </cell>
          <cell r="BI357">
            <v>8211.92</v>
          </cell>
          <cell r="BJ357">
            <v>8915.56</v>
          </cell>
          <cell r="BK357">
            <v>60</v>
          </cell>
          <cell r="BL357">
            <v>240424.35999999996</v>
          </cell>
          <cell r="BM357">
            <v>240877.87999999998</v>
          </cell>
          <cell r="BN357">
            <v>244953.29999999996</v>
          </cell>
          <cell r="BO357">
            <v>246848.73999999996</v>
          </cell>
          <cell r="BP357">
            <v>245704.91999999995</v>
          </cell>
          <cell r="BQ357">
            <v>247598.51999999996</v>
          </cell>
          <cell r="BR357">
            <v>249492.12</v>
          </cell>
          <cell r="BS357">
            <v>255369.94</v>
          </cell>
          <cell r="BT357">
            <v>257263.53999999998</v>
          </cell>
          <cell r="BU357">
            <v>256119.71999999997</v>
          </cell>
          <cell r="BV357">
            <v>258013.31999999998</v>
          </cell>
          <cell r="BW357">
            <v>259906.91999999998</v>
          </cell>
          <cell r="BX357">
            <v>261919.48</v>
          </cell>
          <cell r="BY357">
            <v>264051</v>
          </cell>
          <cell r="BZ357">
            <v>270285.69999999995</v>
          </cell>
          <cell r="CA357">
            <v>269381.64</v>
          </cell>
          <cell r="CB357">
            <v>271515</v>
          </cell>
          <cell r="CC357">
            <v>273648.36</v>
          </cell>
          <cell r="CD357">
            <v>275781.72000000003</v>
          </cell>
          <cell r="CE357">
            <v>282021.04000000004</v>
          </cell>
          <cell r="CF357">
            <v>284154.40000000002</v>
          </cell>
          <cell r="CG357">
            <v>283248.48000000004</v>
          </cell>
          <cell r="CH357">
            <v>285381.84000000008</v>
          </cell>
          <cell r="CI357">
            <v>288218.84000000003</v>
          </cell>
          <cell r="CJ357">
            <v>288218.84000000003</v>
          </cell>
        </row>
        <row r="358">
          <cell r="A358">
            <v>461611664</v>
          </cell>
          <cell r="B358" t="str">
            <v>461-61-1664</v>
          </cell>
          <cell r="C358">
            <v>2877.1</v>
          </cell>
          <cell r="D358">
            <v>2918.56</v>
          </cell>
          <cell r="E358">
            <v>2918.56</v>
          </cell>
          <cell r="F358">
            <v>2924.08</v>
          </cell>
          <cell r="G358">
            <v>4386.12</v>
          </cell>
          <cell r="H358">
            <v>2924.08</v>
          </cell>
          <cell r="I358">
            <v>2924.08</v>
          </cell>
          <cell r="J358">
            <v>2924.08</v>
          </cell>
          <cell r="K358">
            <v>2924.08</v>
          </cell>
          <cell r="L358">
            <v>4386.12</v>
          </cell>
          <cell r="M358">
            <v>2924.08</v>
          </cell>
          <cell r="N358">
            <v>2924.08</v>
          </cell>
          <cell r="O358">
            <v>2924.08</v>
          </cell>
          <cell r="P358">
            <v>2924.08</v>
          </cell>
          <cell r="Q358">
            <v>2924.08</v>
          </cell>
          <cell r="R358">
            <v>4394.46</v>
          </cell>
          <cell r="S358">
            <v>2929.64</v>
          </cell>
          <cell r="T358">
            <v>2912.92</v>
          </cell>
          <cell r="U358">
            <v>2763.6499999999996</v>
          </cell>
          <cell r="V358">
            <v>1692.62</v>
          </cell>
          <cell r="W358">
            <v>4139.9500000000007</v>
          </cell>
          <cell r="X358">
            <v>4394.46</v>
          </cell>
          <cell r="Y358">
            <v>2929.64</v>
          </cell>
          <cell r="Z358">
            <v>2929.64</v>
          </cell>
          <cell r="AA358">
            <v>2985.12</v>
          </cell>
          <cell r="AB358">
            <v>3040.6</v>
          </cell>
          <cell r="AC358">
            <v>3040.6</v>
          </cell>
          <cell r="AD358">
            <v>4569.18</v>
          </cell>
          <cell r="AE358">
            <v>3046.12</v>
          </cell>
          <cell r="AF358">
            <v>3046.12</v>
          </cell>
          <cell r="AG358">
            <v>3046.12</v>
          </cell>
          <cell r="AH358">
            <v>3046.12</v>
          </cell>
          <cell r="AI358">
            <v>4569.18</v>
          </cell>
          <cell r="AJ358">
            <v>3046.12</v>
          </cell>
          <cell r="AK358">
            <v>3046.12</v>
          </cell>
          <cell r="AL358">
            <v>3046.12</v>
          </cell>
          <cell r="AM358">
            <v>3046.12</v>
          </cell>
          <cell r="AN358">
            <v>3134.84</v>
          </cell>
          <cell r="AO358">
            <v>4705.04</v>
          </cell>
          <cell r="AP358">
            <v>3140.4</v>
          </cell>
          <cell r="AQ358">
            <v>3140.4</v>
          </cell>
          <cell r="AR358">
            <v>3140.4</v>
          </cell>
          <cell r="AS358">
            <v>3140.4</v>
          </cell>
          <cell r="AT358">
            <v>4710.6000000000004</v>
          </cell>
          <cell r="AU358">
            <v>3140.4</v>
          </cell>
          <cell r="AV358">
            <v>3140.4</v>
          </cell>
          <cell r="AW358">
            <v>3140.4</v>
          </cell>
          <cell r="AX358">
            <v>3140.4</v>
          </cell>
          <cell r="AY358">
            <v>3186.08</v>
          </cell>
          <cell r="AZ358">
            <v>3231.76</v>
          </cell>
          <cell r="BA358">
            <v>4850.4000000000005</v>
          </cell>
          <cell r="BB358">
            <v>3237.28</v>
          </cell>
          <cell r="BC358">
            <v>3237.28</v>
          </cell>
          <cell r="BD358">
            <v>3237.28</v>
          </cell>
          <cell r="BE358">
            <v>3237.28</v>
          </cell>
          <cell r="BF358">
            <v>4855.92</v>
          </cell>
          <cell r="BG358">
            <v>3237.28</v>
          </cell>
          <cell r="BH358">
            <v>3237.2799999999997</v>
          </cell>
          <cell r="BI358">
            <v>3237.28</v>
          </cell>
          <cell r="BJ358">
            <v>3237.28</v>
          </cell>
          <cell r="BK358">
            <v>60</v>
          </cell>
          <cell r="BL358">
            <v>115510.77999999997</v>
          </cell>
          <cell r="BM358">
            <v>115727.05999999997</v>
          </cell>
          <cell r="BN358">
            <v>117513.53999999996</v>
          </cell>
          <cell r="BO358">
            <v>117729.85999999997</v>
          </cell>
          <cell r="BP358">
            <v>116484.13999999994</v>
          </cell>
          <cell r="BQ358">
            <v>116700.45999999992</v>
          </cell>
          <cell r="BR358">
            <v>116916.77999999993</v>
          </cell>
          <cell r="BS358">
            <v>118703.29999999994</v>
          </cell>
          <cell r="BT358">
            <v>118919.61999999992</v>
          </cell>
          <cell r="BU358">
            <v>117673.89999999995</v>
          </cell>
          <cell r="BV358">
            <v>117890.21999999993</v>
          </cell>
          <cell r="BW358">
            <v>118106.53999999994</v>
          </cell>
          <cell r="BX358">
            <v>118368.53999999995</v>
          </cell>
          <cell r="BY358">
            <v>118676.21999999994</v>
          </cell>
          <cell r="BZ358">
            <v>120602.53999999994</v>
          </cell>
          <cell r="CA358">
            <v>119445.35999999996</v>
          </cell>
          <cell r="CB358">
            <v>119752.99999999996</v>
          </cell>
          <cell r="CC358">
            <v>120077.35999999996</v>
          </cell>
          <cell r="CD358">
            <v>120550.98999999995</v>
          </cell>
          <cell r="CE358">
            <v>123714.28999999996</v>
          </cell>
          <cell r="CF358">
            <v>122811.61999999997</v>
          </cell>
          <cell r="CG358">
            <v>121654.43999999997</v>
          </cell>
          <cell r="CH358">
            <v>121962.07999999997</v>
          </cell>
          <cell r="CI358">
            <v>122269.71999999997</v>
          </cell>
          <cell r="CJ358">
            <v>123714.28999999996</v>
          </cell>
        </row>
        <row r="359">
          <cell r="A359">
            <v>461947491</v>
          </cell>
          <cell r="B359" t="str">
            <v>461-94-7491</v>
          </cell>
          <cell r="C359">
            <v>4588.9799999999996</v>
          </cell>
          <cell r="D359">
            <v>4655.08</v>
          </cell>
          <cell r="E359">
            <v>4655.08</v>
          </cell>
          <cell r="F359">
            <v>4655.08</v>
          </cell>
          <cell r="G359">
            <v>6989.52</v>
          </cell>
          <cell r="H359">
            <v>4660.6000000000004</v>
          </cell>
          <cell r="I359">
            <v>4660.6000000000004</v>
          </cell>
          <cell r="J359">
            <v>4660.6000000000004</v>
          </cell>
          <cell r="K359">
            <v>4660.6000000000004</v>
          </cell>
          <cell r="L359">
            <v>6990.9000000000005</v>
          </cell>
          <cell r="M359">
            <v>4660.6000000000004</v>
          </cell>
          <cell r="N359">
            <v>4660.6000000000004</v>
          </cell>
          <cell r="O359">
            <v>4660.6000000000004</v>
          </cell>
          <cell r="P359">
            <v>4660.6000000000004</v>
          </cell>
          <cell r="Q359">
            <v>4660.6000000000004</v>
          </cell>
          <cell r="R359">
            <v>6992.2900000000009</v>
          </cell>
          <cell r="S359">
            <v>4666.16</v>
          </cell>
          <cell r="T359">
            <v>4666.16</v>
          </cell>
          <cell r="U359">
            <v>4666.16</v>
          </cell>
          <cell r="V359">
            <v>4666.16</v>
          </cell>
          <cell r="W359">
            <v>4666.16</v>
          </cell>
          <cell r="X359">
            <v>6999.24</v>
          </cell>
          <cell r="Y359">
            <v>4666.16</v>
          </cell>
          <cell r="Z359">
            <v>4666.16</v>
          </cell>
          <cell r="AA359">
            <v>4756.9400000000005</v>
          </cell>
          <cell r="AB359">
            <v>4847.72</v>
          </cell>
          <cell r="AC359">
            <v>4847.72</v>
          </cell>
          <cell r="AD359">
            <v>7272.96</v>
          </cell>
          <cell r="AE359">
            <v>4853.24</v>
          </cell>
          <cell r="AF359">
            <v>4853.24</v>
          </cell>
          <cell r="AG359">
            <v>4853.24</v>
          </cell>
          <cell r="AH359">
            <v>4853.24</v>
          </cell>
          <cell r="AI359">
            <v>7279.86</v>
          </cell>
          <cell r="AJ359">
            <v>4853.24</v>
          </cell>
          <cell r="AK359">
            <v>4853.24</v>
          </cell>
          <cell r="AL359">
            <v>4853.24</v>
          </cell>
          <cell r="AM359">
            <v>4853.24</v>
          </cell>
          <cell r="AN359">
            <v>5001.84</v>
          </cell>
          <cell r="AO359">
            <v>7502.76</v>
          </cell>
          <cell r="AP359">
            <v>5003.2299999999996</v>
          </cell>
          <cell r="AQ359">
            <v>5007.3999999999996</v>
          </cell>
          <cell r="AR359">
            <v>5007.3999999999996</v>
          </cell>
          <cell r="AS359">
            <v>5007.3999999999996</v>
          </cell>
          <cell r="AT359">
            <v>7480.67</v>
          </cell>
          <cell r="AU359">
            <v>5007.3999999999996</v>
          </cell>
          <cell r="AV359">
            <v>5007.3999999999996</v>
          </cell>
          <cell r="AW359">
            <v>5007.3999999999996</v>
          </cell>
          <cell r="AX359">
            <v>5007.3999999999996</v>
          </cell>
          <cell r="AY359">
            <v>5080.4399999999996</v>
          </cell>
          <cell r="AZ359">
            <v>5153.4799999999996</v>
          </cell>
          <cell r="BA359">
            <v>7730.2199999999993</v>
          </cell>
          <cell r="BB359">
            <v>5154.8599999999997</v>
          </cell>
          <cell r="BC359">
            <v>5159</v>
          </cell>
          <cell r="BD359">
            <v>5159</v>
          </cell>
          <cell r="BE359">
            <v>5159</v>
          </cell>
          <cell r="BF359">
            <v>7738.5</v>
          </cell>
          <cell r="BG359">
            <v>5159</v>
          </cell>
          <cell r="BH359">
            <v>5159</v>
          </cell>
          <cell r="BI359">
            <v>5159</v>
          </cell>
          <cell r="BJ359">
            <v>5159</v>
          </cell>
          <cell r="BK359">
            <v>60</v>
          </cell>
          <cell r="BL359">
            <v>184376.82999999996</v>
          </cell>
          <cell r="BM359">
            <v>184723.58999999994</v>
          </cell>
          <cell r="BN359">
            <v>187571.26999999996</v>
          </cell>
          <cell r="BO359">
            <v>187919.41999999998</v>
          </cell>
          <cell r="BP359">
            <v>185937.3</v>
          </cell>
          <cell r="BQ359">
            <v>186284.1</v>
          </cell>
          <cell r="BR359">
            <v>186630.90000000002</v>
          </cell>
          <cell r="BS359">
            <v>189450.97000000003</v>
          </cell>
          <cell r="BT359">
            <v>189797.77000000005</v>
          </cell>
          <cell r="BU359">
            <v>187814.27000000005</v>
          </cell>
          <cell r="BV359">
            <v>188161.07000000004</v>
          </cell>
          <cell r="BW359">
            <v>188507.87000000005</v>
          </cell>
          <cell r="BX359">
            <v>188927.71000000005</v>
          </cell>
          <cell r="BY359">
            <v>189420.59000000005</v>
          </cell>
          <cell r="BZ359">
            <v>192490.21000000005</v>
          </cell>
          <cell r="CA359">
            <v>190652.78</v>
          </cell>
          <cell r="CB359">
            <v>191145.62</v>
          </cell>
          <cell r="CC359">
            <v>191638.46</v>
          </cell>
          <cell r="CD359">
            <v>192131.29999999996</v>
          </cell>
          <cell r="CE359">
            <v>195203.63999999996</v>
          </cell>
          <cell r="CF359">
            <v>195696.47999999995</v>
          </cell>
          <cell r="CG359">
            <v>193856.23999999996</v>
          </cell>
          <cell r="CH359">
            <v>194349.07999999996</v>
          </cell>
          <cell r="CI359">
            <v>194841.91999999993</v>
          </cell>
          <cell r="CJ359">
            <v>195696.47999999995</v>
          </cell>
        </row>
        <row r="360">
          <cell r="A360">
            <v>474842411</v>
          </cell>
          <cell r="B360" t="str">
            <v>474-84-2411</v>
          </cell>
          <cell r="C360">
            <v>2850.8199999999997</v>
          </cell>
          <cell r="D360">
            <v>2892.48</v>
          </cell>
          <cell r="E360">
            <v>2892.48</v>
          </cell>
          <cell r="F360">
            <v>2892.48</v>
          </cell>
          <cell r="G360">
            <v>4338.72</v>
          </cell>
          <cell r="H360">
            <v>2892.48</v>
          </cell>
          <cell r="I360">
            <v>2892.48</v>
          </cell>
          <cell r="J360">
            <v>2898</v>
          </cell>
          <cell r="K360">
            <v>2898</v>
          </cell>
          <cell r="L360">
            <v>4347</v>
          </cell>
          <cell r="M360">
            <v>2898</v>
          </cell>
          <cell r="N360">
            <v>2898</v>
          </cell>
          <cell r="O360">
            <v>2898</v>
          </cell>
          <cell r="P360">
            <v>2898</v>
          </cell>
          <cell r="Q360">
            <v>2898</v>
          </cell>
          <cell r="R360">
            <v>4347</v>
          </cell>
          <cell r="S360">
            <v>2898</v>
          </cell>
          <cell r="T360">
            <v>2898</v>
          </cell>
          <cell r="U360">
            <v>2898</v>
          </cell>
          <cell r="V360">
            <v>2903.56</v>
          </cell>
          <cell r="W360">
            <v>2903.56</v>
          </cell>
          <cell r="X360">
            <v>4355.34</v>
          </cell>
          <cell r="Y360">
            <v>2903.56</v>
          </cell>
          <cell r="Z360">
            <v>2903.56</v>
          </cell>
          <cell r="AA360">
            <v>2967.88</v>
          </cell>
          <cell r="AB360">
            <v>3032.2</v>
          </cell>
          <cell r="AC360">
            <v>3032.2</v>
          </cell>
          <cell r="AD360">
            <v>4548.2999999999993</v>
          </cell>
          <cell r="AE360">
            <v>3032.2</v>
          </cell>
          <cell r="AF360">
            <v>3032.2</v>
          </cell>
          <cell r="AG360">
            <v>3032.2</v>
          </cell>
          <cell r="AH360">
            <v>3037.72</v>
          </cell>
          <cell r="AI360">
            <v>4556.58</v>
          </cell>
          <cell r="AJ360">
            <v>3037.72</v>
          </cell>
          <cell r="AK360">
            <v>3037.72</v>
          </cell>
          <cell r="AL360">
            <v>3037.72</v>
          </cell>
          <cell r="AM360">
            <v>3037.72</v>
          </cell>
          <cell r="AN360">
            <v>3127.36</v>
          </cell>
          <cell r="AO360">
            <v>4691.04</v>
          </cell>
          <cell r="AP360">
            <v>3127.36</v>
          </cell>
          <cell r="AQ360">
            <v>3127.36</v>
          </cell>
          <cell r="AR360">
            <v>3127.36</v>
          </cell>
          <cell r="AS360">
            <v>3127.36</v>
          </cell>
          <cell r="AT360">
            <v>4699.38</v>
          </cell>
          <cell r="AU360">
            <v>3132.92</v>
          </cell>
          <cell r="AV360">
            <v>3132.92</v>
          </cell>
          <cell r="AW360">
            <v>3132.92</v>
          </cell>
          <cell r="AX360">
            <v>3132.92</v>
          </cell>
          <cell r="AY360">
            <v>3194.48</v>
          </cell>
          <cell r="AZ360">
            <v>3256.04</v>
          </cell>
          <cell r="BA360">
            <v>4884.0599999999995</v>
          </cell>
          <cell r="BB360">
            <v>3256.04</v>
          </cell>
          <cell r="BC360">
            <v>3256.04</v>
          </cell>
          <cell r="BD360">
            <v>3256.04</v>
          </cell>
          <cell r="BE360">
            <v>3256.04</v>
          </cell>
          <cell r="BF360">
            <v>4892.34</v>
          </cell>
          <cell r="BG360">
            <v>3261.56</v>
          </cell>
          <cell r="BH360">
            <v>3261.56</v>
          </cell>
          <cell r="BI360">
            <v>3261.56</v>
          </cell>
          <cell r="BJ360">
            <v>3261.56</v>
          </cell>
          <cell r="BK360">
            <v>60</v>
          </cell>
          <cell r="BL360">
            <v>114867.05999999998</v>
          </cell>
          <cell r="BM360">
            <v>115101.93999999999</v>
          </cell>
          <cell r="BN360">
            <v>116900.49999999999</v>
          </cell>
          <cell r="BO360">
            <v>117135.37999999999</v>
          </cell>
          <cell r="BP360">
            <v>115924.01999999999</v>
          </cell>
          <cell r="BQ360">
            <v>116158.89999999998</v>
          </cell>
          <cell r="BR360">
            <v>116393.77999999997</v>
          </cell>
          <cell r="BS360">
            <v>118195.15999999997</v>
          </cell>
          <cell r="BT360">
            <v>118430.07999999997</v>
          </cell>
          <cell r="BU360">
            <v>117215.99999999999</v>
          </cell>
          <cell r="BV360">
            <v>117450.91999999998</v>
          </cell>
          <cell r="BW360">
            <v>117685.83999999998</v>
          </cell>
          <cell r="BX360">
            <v>117982.31999999998</v>
          </cell>
          <cell r="BY360">
            <v>118340.35999999999</v>
          </cell>
          <cell r="BZ360">
            <v>120326.41999999998</v>
          </cell>
          <cell r="CA360">
            <v>119235.45999999998</v>
          </cell>
          <cell r="CB360">
            <v>119593.49999999997</v>
          </cell>
          <cell r="CC360">
            <v>119951.53999999996</v>
          </cell>
          <cell r="CD360">
            <v>120309.57999999996</v>
          </cell>
          <cell r="CE360">
            <v>122298.35999999996</v>
          </cell>
          <cell r="CF360">
            <v>122656.35999999996</v>
          </cell>
          <cell r="CG360">
            <v>121562.57999999996</v>
          </cell>
          <cell r="CH360">
            <v>121920.57999999996</v>
          </cell>
          <cell r="CI360">
            <v>122278.57999999996</v>
          </cell>
          <cell r="CJ360">
            <v>122656.35999999996</v>
          </cell>
        </row>
        <row r="361">
          <cell r="A361">
            <v>480620615</v>
          </cell>
          <cell r="B361" t="str">
            <v>480-62-0615</v>
          </cell>
          <cell r="C361">
            <v>3129.8599999999997</v>
          </cell>
          <cell r="D361">
            <v>3174.56</v>
          </cell>
          <cell r="E361">
            <v>3174.56</v>
          </cell>
          <cell r="F361">
            <v>3174.56</v>
          </cell>
          <cell r="G361">
            <v>4761.84</v>
          </cell>
          <cell r="H361">
            <v>3174.56</v>
          </cell>
          <cell r="I361">
            <v>3174.56</v>
          </cell>
          <cell r="J361">
            <v>3174.56</v>
          </cell>
          <cell r="K361">
            <v>3174.56</v>
          </cell>
          <cell r="L361">
            <v>4770.12</v>
          </cell>
          <cell r="M361">
            <v>3180.08</v>
          </cell>
          <cell r="N361">
            <v>3180.08</v>
          </cell>
          <cell r="O361">
            <v>3180.08</v>
          </cell>
          <cell r="P361">
            <v>3180.08</v>
          </cell>
          <cell r="Q361">
            <v>3180.08</v>
          </cell>
          <cell r="R361">
            <v>4770.12</v>
          </cell>
          <cell r="S361">
            <v>3180.08</v>
          </cell>
          <cell r="T361">
            <v>3180.08</v>
          </cell>
          <cell r="U361">
            <v>3180.08</v>
          </cell>
          <cell r="V361">
            <v>3180.08</v>
          </cell>
          <cell r="W361">
            <v>3180.08</v>
          </cell>
          <cell r="X361">
            <v>4778.46</v>
          </cell>
          <cell r="Y361">
            <v>3185.64</v>
          </cell>
          <cell r="Z361">
            <v>3185.64</v>
          </cell>
          <cell r="AA361">
            <v>3230.14</v>
          </cell>
          <cell r="AB361">
            <v>3274.64</v>
          </cell>
          <cell r="AC361">
            <v>3274.64</v>
          </cell>
          <cell r="AD361">
            <v>4911.96</v>
          </cell>
          <cell r="AE361">
            <v>3274.64</v>
          </cell>
          <cell r="AF361">
            <v>3274.64</v>
          </cell>
          <cell r="AG361">
            <v>3274.64</v>
          </cell>
          <cell r="AH361">
            <v>3274.64</v>
          </cell>
          <cell r="AI361">
            <v>4914.7199999999993</v>
          </cell>
          <cell r="AJ361">
            <v>3280.16</v>
          </cell>
          <cell r="AK361">
            <v>3280.16</v>
          </cell>
          <cell r="AL361">
            <v>3280.16</v>
          </cell>
          <cell r="AM361">
            <v>3280.16</v>
          </cell>
          <cell r="AN361">
            <v>3374.88</v>
          </cell>
          <cell r="AO361">
            <v>5062.32</v>
          </cell>
          <cell r="AP361">
            <v>3374.88</v>
          </cell>
          <cell r="AQ361">
            <v>3374.88</v>
          </cell>
          <cell r="AR361">
            <v>3374.88</v>
          </cell>
          <cell r="AS361">
            <v>3374.88</v>
          </cell>
          <cell r="AT361">
            <v>5062.32</v>
          </cell>
          <cell r="AU361">
            <v>3377.66</v>
          </cell>
          <cell r="AV361">
            <v>3380.44</v>
          </cell>
          <cell r="AW361">
            <v>3380.44</v>
          </cell>
          <cell r="AX361">
            <v>3380.44</v>
          </cell>
          <cell r="AY361">
            <v>3421.92</v>
          </cell>
          <cell r="AZ361">
            <v>3463.4</v>
          </cell>
          <cell r="BA361">
            <v>5195.1000000000004</v>
          </cell>
          <cell r="BB361">
            <v>3463.4</v>
          </cell>
          <cell r="BC361">
            <v>3463.4</v>
          </cell>
          <cell r="BD361">
            <v>3463.4</v>
          </cell>
          <cell r="BE361">
            <v>3463.4</v>
          </cell>
          <cell r="BF361">
            <v>5195.1000000000004</v>
          </cell>
          <cell r="BG361">
            <v>3466.16</v>
          </cell>
          <cell r="BH361">
            <v>3468.92</v>
          </cell>
          <cell r="BI361">
            <v>3468.92</v>
          </cell>
          <cell r="BJ361">
            <v>3468.92</v>
          </cell>
          <cell r="BK361">
            <v>60</v>
          </cell>
          <cell r="BL361">
            <v>125299.84000000004</v>
          </cell>
          <cell r="BM361">
            <v>125500.16000000005</v>
          </cell>
          <cell r="BN361">
            <v>127387.92000000004</v>
          </cell>
          <cell r="BO361">
            <v>127588.24000000005</v>
          </cell>
          <cell r="BP361">
            <v>126201.28000000006</v>
          </cell>
          <cell r="BQ361">
            <v>126401.60000000006</v>
          </cell>
          <cell r="BR361">
            <v>126601.92000000004</v>
          </cell>
          <cell r="BS361">
            <v>128489.68000000005</v>
          </cell>
          <cell r="BT361">
            <v>128692.78000000006</v>
          </cell>
          <cell r="BU361">
            <v>127303.10000000006</v>
          </cell>
          <cell r="BV361">
            <v>127503.46000000005</v>
          </cell>
          <cell r="BW361">
            <v>127703.82000000007</v>
          </cell>
          <cell r="BX361">
            <v>127945.66000000005</v>
          </cell>
          <cell r="BY361">
            <v>128228.98000000003</v>
          </cell>
          <cell r="BZ361">
            <v>130244.00000000004</v>
          </cell>
          <cell r="CA361">
            <v>128937.28000000004</v>
          </cell>
          <cell r="CB361">
            <v>129220.60000000002</v>
          </cell>
          <cell r="CC361">
            <v>129503.92000000003</v>
          </cell>
          <cell r="CD361">
            <v>129787.24000000003</v>
          </cell>
          <cell r="CE361">
            <v>131802.26</v>
          </cell>
          <cell r="CF361">
            <v>132088.34</v>
          </cell>
          <cell r="CG361">
            <v>130778.80000000002</v>
          </cell>
          <cell r="CH361">
            <v>131062.08</v>
          </cell>
          <cell r="CI361">
            <v>131345.35999999999</v>
          </cell>
          <cell r="CJ361">
            <v>132088.34</v>
          </cell>
        </row>
        <row r="362">
          <cell r="A362">
            <v>482582685</v>
          </cell>
          <cell r="B362" t="str">
            <v>482-58-2685</v>
          </cell>
          <cell r="C362">
            <v>6612.4400000000005</v>
          </cell>
          <cell r="D362">
            <v>6709.32</v>
          </cell>
          <cell r="E362">
            <v>6709.32</v>
          </cell>
          <cell r="F362">
            <v>6709.32</v>
          </cell>
          <cell r="G362">
            <v>9939.2199999999993</v>
          </cell>
          <cell r="H362">
            <v>6709.32</v>
          </cell>
          <cell r="I362">
            <v>6459.7999999999993</v>
          </cell>
          <cell r="J362">
            <v>6709.32</v>
          </cell>
          <cell r="K362">
            <v>6709.32</v>
          </cell>
          <cell r="L362">
            <v>10063.98</v>
          </cell>
          <cell r="M362">
            <v>6709.32</v>
          </cell>
          <cell r="N362">
            <v>6712.08</v>
          </cell>
          <cell r="O362">
            <v>6714.84</v>
          </cell>
          <cell r="P362">
            <v>6714.84</v>
          </cell>
          <cell r="Q362">
            <v>6714.84</v>
          </cell>
          <cell r="R362">
            <v>10072.26</v>
          </cell>
          <cell r="S362">
            <v>6714.84</v>
          </cell>
          <cell r="T362">
            <v>6714.84</v>
          </cell>
          <cell r="U362">
            <v>6714.84</v>
          </cell>
          <cell r="V362">
            <v>6714.84</v>
          </cell>
          <cell r="W362">
            <v>6714.84</v>
          </cell>
          <cell r="X362">
            <v>10072.26</v>
          </cell>
          <cell r="Y362">
            <v>6714.84</v>
          </cell>
          <cell r="Z362">
            <v>6717.62</v>
          </cell>
          <cell r="AA362">
            <v>6853.48</v>
          </cell>
          <cell r="AB362">
            <v>6986.56</v>
          </cell>
          <cell r="AC362">
            <v>6986.56</v>
          </cell>
          <cell r="AD362">
            <v>10479.84</v>
          </cell>
          <cell r="AE362">
            <v>6986.56</v>
          </cell>
          <cell r="AF362">
            <v>6986.56</v>
          </cell>
          <cell r="AG362">
            <v>6986.56</v>
          </cell>
          <cell r="AH362">
            <v>6986.56</v>
          </cell>
          <cell r="AI362">
            <v>10479.84</v>
          </cell>
          <cell r="AJ362">
            <v>6986.56</v>
          </cell>
          <cell r="AK362">
            <v>6986.56</v>
          </cell>
          <cell r="AL362">
            <v>6989.32</v>
          </cell>
          <cell r="AM362">
            <v>6992.08</v>
          </cell>
          <cell r="AN362">
            <v>7199.6</v>
          </cell>
          <cell r="AO362">
            <v>10799.400000000001</v>
          </cell>
          <cell r="AP362">
            <v>7199.6</v>
          </cell>
          <cell r="AQ362">
            <v>7199.6</v>
          </cell>
          <cell r="AR362">
            <v>7199.6</v>
          </cell>
          <cell r="AS362">
            <v>7199.6</v>
          </cell>
          <cell r="AT362">
            <v>10799.400000000001</v>
          </cell>
          <cell r="AU362">
            <v>7199.6</v>
          </cell>
          <cell r="AV362">
            <v>7199.6</v>
          </cell>
          <cell r="AW362">
            <v>7199.6</v>
          </cell>
          <cell r="AX362">
            <v>7202.3600000000006</v>
          </cell>
          <cell r="AY362">
            <v>7312.04</v>
          </cell>
          <cell r="AZ362">
            <v>7418.96</v>
          </cell>
          <cell r="BA362">
            <v>11128.44</v>
          </cell>
          <cell r="BB362">
            <v>7418.96</v>
          </cell>
          <cell r="BC362">
            <v>7418.96</v>
          </cell>
          <cell r="BD362">
            <v>7418.96</v>
          </cell>
          <cell r="BE362">
            <v>7418.96</v>
          </cell>
          <cell r="BF362">
            <v>11128.44</v>
          </cell>
          <cell r="BG362">
            <v>7418.96</v>
          </cell>
          <cell r="BH362">
            <v>7418.96</v>
          </cell>
          <cell r="BI362">
            <v>7418.96</v>
          </cell>
          <cell r="BJ362">
            <v>7421.74</v>
          </cell>
          <cell r="BK362">
            <v>60</v>
          </cell>
          <cell r="BL362">
            <v>265123.05999999994</v>
          </cell>
          <cell r="BM362">
            <v>265613.33999999991</v>
          </cell>
          <cell r="BN362">
            <v>269703.41999999993</v>
          </cell>
          <cell r="BO362">
            <v>270193.69999999995</v>
          </cell>
          <cell r="BP362">
            <v>267454.07999999996</v>
          </cell>
          <cell r="BQ362">
            <v>267944.35999999993</v>
          </cell>
          <cell r="BR362">
            <v>268684.15999999992</v>
          </cell>
          <cell r="BS362">
            <v>272774.24</v>
          </cell>
          <cell r="BT362">
            <v>273264.51999999996</v>
          </cell>
          <cell r="BU362">
            <v>270400.13999999996</v>
          </cell>
          <cell r="BV362">
            <v>270890.41999999993</v>
          </cell>
          <cell r="BW362">
            <v>271380.69999999995</v>
          </cell>
          <cell r="BX362">
            <v>271977.89999999997</v>
          </cell>
          <cell r="BY362">
            <v>272682.02</v>
          </cell>
          <cell r="BZ362">
            <v>277095.62</v>
          </cell>
          <cell r="CA362">
            <v>274442.32000000007</v>
          </cell>
          <cell r="CB362">
            <v>275146.44000000006</v>
          </cell>
          <cell r="CC362">
            <v>275850.56</v>
          </cell>
          <cell r="CD362">
            <v>276554.68000000005</v>
          </cell>
          <cell r="CE362">
            <v>280968.28000000003</v>
          </cell>
          <cell r="CF362">
            <v>281672.40000000002</v>
          </cell>
          <cell r="CG362">
            <v>279019.10000000003</v>
          </cell>
          <cell r="CH362">
            <v>279723.22000000009</v>
          </cell>
          <cell r="CI362">
            <v>280427.34000000003</v>
          </cell>
          <cell r="CJ362">
            <v>281672.40000000002</v>
          </cell>
        </row>
        <row r="363">
          <cell r="A363">
            <v>492801609</v>
          </cell>
          <cell r="B363" t="str">
            <v>492-80-1609</v>
          </cell>
          <cell r="C363">
            <v>2367.6999999999998</v>
          </cell>
          <cell r="D363">
            <v>2406.16</v>
          </cell>
          <cell r="E363">
            <v>2406.16</v>
          </cell>
          <cell r="F363">
            <v>2406.16</v>
          </cell>
          <cell r="G363">
            <v>3671.68</v>
          </cell>
          <cell r="H363">
            <v>2406.16</v>
          </cell>
          <cell r="I363">
            <v>2406.16</v>
          </cell>
          <cell r="J363">
            <v>2464.9299999999998</v>
          </cell>
          <cell r="K363">
            <v>2406.16</v>
          </cell>
          <cell r="L363">
            <v>3617.5199999999995</v>
          </cell>
          <cell r="M363">
            <v>2411.6799999999998</v>
          </cell>
          <cell r="N363">
            <v>2411.6799999999998</v>
          </cell>
          <cell r="O363">
            <v>2411.6799999999998</v>
          </cell>
          <cell r="P363">
            <v>2411.6799999999998</v>
          </cell>
          <cell r="Q363">
            <v>2411.6799999999998</v>
          </cell>
          <cell r="R363">
            <v>3617.5199999999995</v>
          </cell>
          <cell r="S363">
            <v>2411.6799999999998</v>
          </cell>
          <cell r="T363">
            <v>2411.6799999999998</v>
          </cell>
          <cell r="U363">
            <v>2411.6799999999998</v>
          </cell>
          <cell r="V363">
            <v>2411.6799999999998</v>
          </cell>
          <cell r="W363">
            <v>2411.6799999999998</v>
          </cell>
          <cell r="X363">
            <v>3625.8599999999997</v>
          </cell>
          <cell r="Y363">
            <v>2417.2399999999998</v>
          </cell>
          <cell r="Z363">
            <v>2417.2399999999998</v>
          </cell>
          <cell r="AA363">
            <v>2464.2600000000002</v>
          </cell>
          <cell r="AB363">
            <v>2511.2800000000002</v>
          </cell>
          <cell r="AC363">
            <v>2511.2800000000002</v>
          </cell>
          <cell r="AD363">
            <v>3766.92</v>
          </cell>
          <cell r="AE363">
            <v>2511.2800000000002</v>
          </cell>
          <cell r="AF363">
            <v>2511.2800000000002</v>
          </cell>
          <cell r="AG363">
            <v>2511.2800000000002</v>
          </cell>
          <cell r="AH363">
            <v>2511.2800000000002</v>
          </cell>
          <cell r="AI363">
            <v>3769.6800000000003</v>
          </cell>
          <cell r="AJ363">
            <v>2516.8000000000002</v>
          </cell>
          <cell r="AK363">
            <v>2516.8000000000002</v>
          </cell>
          <cell r="AL363">
            <v>2516.8000000000002</v>
          </cell>
          <cell r="AM363">
            <v>2516.8000000000002</v>
          </cell>
          <cell r="AN363">
            <v>2602.3200000000002</v>
          </cell>
          <cell r="AO363">
            <v>3903.4800000000005</v>
          </cell>
          <cell r="AP363">
            <v>2602.3200000000002</v>
          </cell>
          <cell r="AQ363">
            <v>2602.3200000000002</v>
          </cell>
          <cell r="AR363">
            <v>2602.3200000000002</v>
          </cell>
          <cell r="AS363">
            <v>2602.3200000000002</v>
          </cell>
          <cell r="AT363">
            <v>3903.4800000000005</v>
          </cell>
          <cell r="AU363">
            <v>2605.08</v>
          </cell>
          <cell r="AV363">
            <v>2607.84</v>
          </cell>
          <cell r="AW363">
            <v>2607.84</v>
          </cell>
          <cell r="AX363">
            <v>2607.84</v>
          </cell>
          <cell r="AY363">
            <v>2648.34</v>
          </cell>
          <cell r="AZ363">
            <v>2688.84</v>
          </cell>
          <cell r="BA363">
            <v>4033.26</v>
          </cell>
          <cell r="BB363">
            <v>2688.84</v>
          </cell>
          <cell r="BC363">
            <v>2688.84</v>
          </cell>
          <cell r="BD363">
            <v>2688.84</v>
          </cell>
          <cell r="BE363">
            <v>2688.84</v>
          </cell>
          <cell r="BF363">
            <v>4033.26</v>
          </cell>
          <cell r="BG363">
            <v>2691.62</v>
          </cell>
          <cell r="BH363">
            <v>2694.4</v>
          </cell>
          <cell r="BI363">
            <v>2694.4</v>
          </cell>
          <cell r="BJ363">
            <v>2694.4</v>
          </cell>
          <cell r="BK363">
            <v>60</v>
          </cell>
          <cell r="BL363">
            <v>95521.489999999991</v>
          </cell>
          <cell r="BM363">
            <v>95717.650000000023</v>
          </cell>
          <cell r="BN363">
            <v>97214.970000000016</v>
          </cell>
          <cell r="BO363">
            <v>97411.130000000019</v>
          </cell>
          <cell r="BP363">
            <v>96341.770000000033</v>
          </cell>
          <cell r="BQ363">
            <v>96537.930000000037</v>
          </cell>
          <cell r="BR363">
            <v>96734.09000000004</v>
          </cell>
          <cell r="BS363">
            <v>98172.640000000029</v>
          </cell>
          <cell r="BT363">
            <v>98371.560000000027</v>
          </cell>
          <cell r="BU363">
            <v>97361.880000000019</v>
          </cell>
          <cell r="BV363">
            <v>97558.040000000023</v>
          </cell>
          <cell r="BW363">
            <v>97754.200000000012</v>
          </cell>
          <cell r="BX363">
            <v>97990.860000000015</v>
          </cell>
          <cell r="BY363">
            <v>98268.02</v>
          </cell>
          <cell r="BZ363">
            <v>99889.600000000006</v>
          </cell>
          <cell r="CA363">
            <v>98960.92</v>
          </cell>
          <cell r="CB363">
            <v>99238.079999999987</v>
          </cell>
          <cell r="CC363">
            <v>99515.239999999976</v>
          </cell>
          <cell r="CD363">
            <v>99792.399999999965</v>
          </cell>
          <cell r="CE363">
            <v>101413.97999999997</v>
          </cell>
          <cell r="CF363">
            <v>101693.91999999997</v>
          </cell>
          <cell r="CG363">
            <v>100762.45999999996</v>
          </cell>
          <cell r="CH363">
            <v>101039.61999999995</v>
          </cell>
          <cell r="CI363">
            <v>101316.77999999994</v>
          </cell>
          <cell r="CJ363">
            <v>101693.91999999997</v>
          </cell>
        </row>
        <row r="364">
          <cell r="A364">
            <v>506661055</v>
          </cell>
          <cell r="B364" t="str">
            <v>506-66-1055</v>
          </cell>
          <cell r="C364">
            <v>2004.04</v>
          </cell>
          <cell r="D364">
            <v>2042.48</v>
          </cell>
          <cell r="E364">
            <v>2042.48</v>
          </cell>
          <cell r="F364">
            <v>2042.48</v>
          </cell>
          <cell r="G364">
            <v>3078.4799999999996</v>
          </cell>
          <cell r="H364">
            <v>2057.2399999999998</v>
          </cell>
          <cell r="I364">
            <v>2057.2399999999998</v>
          </cell>
          <cell r="J364">
            <v>2057.2399999999998</v>
          </cell>
          <cell r="K364">
            <v>2057.2399999999998</v>
          </cell>
          <cell r="L364">
            <v>3085.8599999999997</v>
          </cell>
          <cell r="M364">
            <v>2057.2399999999998</v>
          </cell>
          <cell r="N364">
            <v>2057.2399999999998</v>
          </cell>
          <cell r="O364">
            <v>2057.2399999999998</v>
          </cell>
          <cell r="P364">
            <v>2057.2399999999998</v>
          </cell>
          <cell r="Q364">
            <v>2057.2399999999998</v>
          </cell>
          <cell r="R364">
            <v>3085.8599999999997</v>
          </cell>
          <cell r="S364">
            <v>2062.7600000000002</v>
          </cell>
          <cell r="T364">
            <v>2062.7600000000002</v>
          </cell>
          <cell r="U364">
            <v>2062.7600000000002</v>
          </cell>
          <cell r="V364">
            <v>2062.7600000000002</v>
          </cell>
          <cell r="W364">
            <v>2062.7600000000002</v>
          </cell>
          <cell r="X364">
            <v>3094.1400000000003</v>
          </cell>
          <cell r="Y364">
            <v>2062.7600000000002</v>
          </cell>
          <cell r="Z364">
            <v>2062.7600000000002</v>
          </cell>
          <cell r="AA364">
            <v>2094.12</v>
          </cell>
          <cell r="AB364">
            <v>2125.48</v>
          </cell>
          <cell r="AC364">
            <v>2125.48</v>
          </cell>
          <cell r="AD364">
            <v>3188.2200000000003</v>
          </cell>
          <cell r="AE364">
            <v>2131.04</v>
          </cell>
          <cell r="AF364">
            <v>2131.04</v>
          </cell>
          <cell r="AG364">
            <v>2131.04</v>
          </cell>
          <cell r="AH364">
            <v>2131.04</v>
          </cell>
          <cell r="AI364">
            <v>3196.56</v>
          </cell>
          <cell r="AJ364">
            <v>2131.04</v>
          </cell>
          <cell r="AK364">
            <v>2131.04</v>
          </cell>
          <cell r="AL364">
            <v>2131.04</v>
          </cell>
          <cell r="AM364">
            <v>2131.04</v>
          </cell>
          <cell r="AN364">
            <v>2193.64</v>
          </cell>
          <cell r="AO364">
            <v>3290.46</v>
          </cell>
          <cell r="AP364">
            <v>2193.64</v>
          </cell>
          <cell r="AQ364">
            <v>2199.16</v>
          </cell>
          <cell r="AR364">
            <v>2199.16</v>
          </cell>
          <cell r="AS364">
            <v>2199.16</v>
          </cell>
          <cell r="AT364">
            <v>3298.74</v>
          </cell>
          <cell r="AU364">
            <v>2199.16</v>
          </cell>
          <cell r="AV364">
            <v>2199.16</v>
          </cell>
          <cell r="AW364">
            <v>2199.16</v>
          </cell>
          <cell r="AX364">
            <v>2199.16</v>
          </cell>
          <cell r="AY364">
            <v>2229.7799999999997</v>
          </cell>
          <cell r="AZ364">
            <v>2260.4</v>
          </cell>
          <cell r="BA364">
            <v>3390.6000000000004</v>
          </cell>
          <cell r="BB364">
            <v>2260.4</v>
          </cell>
          <cell r="BC364">
            <v>2265.96</v>
          </cell>
          <cell r="BD364">
            <v>2265.96</v>
          </cell>
          <cell r="BE364">
            <v>2265.96</v>
          </cell>
          <cell r="BF364">
            <v>3398.94</v>
          </cell>
          <cell r="BG364">
            <v>2265.96</v>
          </cell>
          <cell r="BH364">
            <v>2265.96</v>
          </cell>
          <cell r="BI364">
            <v>2265.96</v>
          </cell>
          <cell r="BJ364">
            <v>2265.96</v>
          </cell>
          <cell r="BK364">
            <v>60</v>
          </cell>
          <cell r="BL364">
            <v>81204.439999999973</v>
          </cell>
          <cell r="BM364">
            <v>81355.599999999991</v>
          </cell>
          <cell r="BN364">
            <v>82603.58</v>
          </cell>
          <cell r="BO364">
            <v>82754.740000000005</v>
          </cell>
          <cell r="BP364">
            <v>81875.420000000013</v>
          </cell>
          <cell r="BQ364">
            <v>82017.340000000026</v>
          </cell>
          <cell r="BR364">
            <v>82159.260000000024</v>
          </cell>
          <cell r="BS364">
            <v>83400.760000000038</v>
          </cell>
          <cell r="BT364">
            <v>83542.680000000051</v>
          </cell>
          <cell r="BU364">
            <v>82655.98000000004</v>
          </cell>
          <cell r="BV364">
            <v>82797.900000000038</v>
          </cell>
          <cell r="BW364">
            <v>82939.820000000036</v>
          </cell>
          <cell r="BX364">
            <v>83112.36000000003</v>
          </cell>
          <cell r="BY364">
            <v>83315.520000000019</v>
          </cell>
          <cell r="BZ364">
            <v>84648.880000000019</v>
          </cell>
          <cell r="CA364">
            <v>83823.420000000013</v>
          </cell>
          <cell r="CB364">
            <v>84026.62000000001</v>
          </cell>
          <cell r="CC364">
            <v>84229.820000000022</v>
          </cell>
          <cell r="CD364">
            <v>84433.020000000033</v>
          </cell>
          <cell r="CE364">
            <v>85769.200000000026</v>
          </cell>
          <cell r="CF364">
            <v>85972.400000000038</v>
          </cell>
          <cell r="CG364">
            <v>85144.220000000045</v>
          </cell>
          <cell r="CH364">
            <v>85347.420000000056</v>
          </cell>
          <cell r="CI364">
            <v>85550.620000000054</v>
          </cell>
          <cell r="CJ364">
            <v>85972.400000000038</v>
          </cell>
        </row>
        <row r="365">
          <cell r="A365">
            <v>506886878</v>
          </cell>
          <cell r="B365" t="str">
            <v>506-88-6878</v>
          </cell>
          <cell r="C365">
            <v>2369.08</v>
          </cell>
          <cell r="D365">
            <v>2407.52</v>
          </cell>
          <cell r="E365">
            <v>2407.52</v>
          </cell>
          <cell r="F365">
            <v>2407.52</v>
          </cell>
          <cell r="G365">
            <v>3612.21</v>
          </cell>
          <cell r="H365">
            <v>2411.2399999999998</v>
          </cell>
          <cell r="I365">
            <v>2411.2399999999998</v>
          </cell>
          <cell r="J365">
            <v>2411.2399999999998</v>
          </cell>
          <cell r="K365">
            <v>2411.2399999999998</v>
          </cell>
          <cell r="L365">
            <v>3616.8599999999997</v>
          </cell>
          <cell r="M365">
            <v>2411.2399999999998</v>
          </cell>
          <cell r="N365">
            <v>2411.2399999999998</v>
          </cell>
          <cell r="O365">
            <v>2411.2399999999998</v>
          </cell>
          <cell r="P365">
            <v>2411.2399999999998</v>
          </cell>
          <cell r="Q365">
            <v>2411.2399999999998</v>
          </cell>
          <cell r="R365">
            <v>3616.8599999999997</v>
          </cell>
          <cell r="S365">
            <v>2414.9299999999998</v>
          </cell>
          <cell r="T365">
            <v>2426</v>
          </cell>
          <cell r="U365">
            <v>2426</v>
          </cell>
          <cell r="V365">
            <v>2426</v>
          </cell>
          <cell r="W365">
            <v>2426</v>
          </cell>
          <cell r="X365">
            <v>3639</v>
          </cell>
          <cell r="Y365">
            <v>2426</v>
          </cell>
          <cell r="Z365">
            <v>2426</v>
          </cell>
          <cell r="AA365">
            <v>2471.34</v>
          </cell>
          <cell r="AB365">
            <v>2516.6799999999998</v>
          </cell>
          <cell r="AC365">
            <v>2516.6799999999998</v>
          </cell>
          <cell r="AD365">
            <v>3775.0199999999995</v>
          </cell>
          <cell r="AE365">
            <v>2518.06</v>
          </cell>
          <cell r="AF365">
            <v>2522.1999999999998</v>
          </cell>
          <cell r="AG365">
            <v>2522.1999999999998</v>
          </cell>
          <cell r="AH365">
            <v>2522.1999999999998</v>
          </cell>
          <cell r="AI365">
            <v>3783.2999999999997</v>
          </cell>
          <cell r="AJ365">
            <v>2522.1999999999998</v>
          </cell>
          <cell r="AK365">
            <v>2522.1999999999998</v>
          </cell>
          <cell r="AL365">
            <v>2522.1999999999998</v>
          </cell>
          <cell r="AM365">
            <v>2522.1999999999998</v>
          </cell>
          <cell r="AN365">
            <v>2596.6799999999998</v>
          </cell>
          <cell r="AO365">
            <v>3895.0199999999995</v>
          </cell>
          <cell r="AP365">
            <v>2596.6799999999998</v>
          </cell>
          <cell r="AQ365">
            <v>2598.0699999999997</v>
          </cell>
          <cell r="AR365">
            <v>2602.2399999999998</v>
          </cell>
          <cell r="AS365">
            <v>2602.2399999999998</v>
          </cell>
          <cell r="AT365">
            <v>3903.3599999999997</v>
          </cell>
          <cell r="AU365">
            <v>2602.2399999999998</v>
          </cell>
          <cell r="AV365">
            <v>2602.2399999999998</v>
          </cell>
          <cell r="AW365">
            <v>2602.2399999999998</v>
          </cell>
          <cell r="AX365">
            <v>2602.2399999999998</v>
          </cell>
          <cell r="AY365">
            <v>2634.22</v>
          </cell>
          <cell r="AZ365">
            <v>2666.2</v>
          </cell>
          <cell r="BA365">
            <v>3999.2999999999997</v>
          </cell>
          <cell r="BB365">
            <v>2666.2</v>
          </cell>
          <cell r="BC365">
            <v>2667.58</v>
          </cell>
          <cell r="BD365">
            <v>2671.72</v>
          </cell>
          <cell r="BE365">
            <v>2671.72</v>
          </cell>
          <cell r="BF365">
            <v>4007.58</v>
          </cell>
          <cell r="BG365">
            <v>2671.72</v>
          </cell>
          <cell r="BH365">
            <v>2671.7200000000003</v>
          </cell>
          <cell r="BI365">
            <v>2569.63</v>
          </cell>
          <cell r="BJ365">
            <v>2671.72</v>
          </cell>
          <cell r="BK365">
            <v>60</v>
          </cell>
          <cell r="BL365">
            <v>95616.059999999969</v>
          </cell>
          <cell r="BM365">
            <v>95805.219999999972</v>
          </cell>
          <cell r="BN365">
            <v>97292.719999999972</v>
          </cell>
          <cell r="BO365">
            <v>97481.879999999961</v>
          </cell>
          <cell r="BP365">
            <v>96467.739999999962</v>
          </cell>
          <cell r="BQ365">
            <v>96658.739999999976</v>
          </cell>
          <cell r="BR365">
            <v>96849.739999999991</v>
          </cell>
          <cell r="BS365">
            <v>98341.859999999971</v>
          </cell>
          <cell r="BT365">
            <v>98532.859999999986</v>
          </cell>
          <cell r="BU365">
            <v>97518.24</v>
          </cell>
          <cell r="BV365">
            <v>97709.239999999991</v>
          </cell>
          <cell r="BW365">
            <v>97900.24</v>
          </cell>
          <cell r="BX365">
            <v>98123.220000000016</v>
          </cell>
          <cell r="BY365">
            <v>98378.18</v>
          </cell>
          <cell r="BZ365">
            <v>99966.24</v>
          </cell>
          <cell r="CA365">
            <v>99015.580000000016</v>
          </cell>
          <cell r="CB365">
            <v>99268.23000000001</v>
          </cell>
          <cell r="CC365">
            <v>99513.950000000012</v>
          </cell>
          <cell r="CD365">
            <v>99759.670000000013</v>
          </cell>
          <cell r="CE365">
            <v>101341.25000000001</v>
          </cell>
          <cell r="CF365">
            <v>101586.97000000002</v>
          </cell>
          <cell r="CG365">
            <v>100619.69</v>
          </cell>
          <cell r="CH365">
            <v>100763.32</v>
          </cell>
          <cell r="CI365">
            <v>101009.04000000001</v>
          </cell>
          <cell r="CJ365">
            <v>101586.97000000002</v>
          </cell>
        </row>
        <row r="366">
          <cell r="A366">
            <v>510724390</v>
          </cell>
          <cell r="B366" t="str">
            <v>510-72-4390</v>
          </cell>
          <cell r="C366">
            <v>6937.46</v>
          </cell>
          <cell r="D366">
            <v>7037.76</v>
          </cell>
          <cell r="E366">
            <v>7037.76</v>
          </cell>
          <cell r="F366">
            <v>7037.76</v>
          </cell>
          <cell r="G366">
            <v>10556.64</v>
          </cell>
          <cell r="H366">
            <v>7037.76</v>
          </cell>
          <cell r="I366">
            <v>7037.76</v>
          </cell>
          <cell r="J366">
            <v>7037.76</v>
          </cell>
          <cell r="K366">
            <v>7041.93</v>
          </cell>
          <cell r="L366">
            <v>10564.98</v>
          </cell>
          <cell r="M366">
            <v>7043.32</v>
          </cell>
          <cell r="N366">
            <v>7043.32</v>
          </cell>
          <cell r="O366">
            <v>7043.32</v>
          </cell>
          <cell r="P366">
            <v>7043.32</v>
          </cell>
          <cell r="Q366">
            <v>7043.32</v>
          </cell>
          <cell r="R366">
            <v>10564.98</v>
          </cell>
          <cell r="S366">
            <v>7043.32</v>
          </cell>
          <cell r="T366">
            <v>7043.32</v>
          </cell>
          <cell r="U366">
            <v>7043.32</v>
          </cell>
          <cell r="V366">
            <v>7043.32</v>
          </cell>
          <cell r="W366">
            <v>7047.46</v>
          </cell>
          <cell r="X366">
            <v>10573.26</v>
          </cell>
          <cell r="Y366">
            <v>7048.84</v>
          </cell>
          <cell r="Z366">
            <v>7048.84</v>
          </cell>
          <cell r="AA366">
            <v>7186.5599999999995</v>
          </cell>
          <cell r="AB366">
            <v>7324.28</v>
          </cell>
          <cell r="AC366">
            <v>7324.28</v>
          </cell>
          <cell r="AD366">
            <v>10986.42</v>
          </cell>
          <cell r="AE366">
            <v>7324.28</v>
          </cell>
          <cell r="AF366">
            <v>7324.28</v>
          </cell>
          <cell r="AG366">
            <v>7324.28</v>
          </cell>
          <cell r="AH366">
            <v>7324.28</v>
          </cell>
          <cell r="AI366">
            <v>10993.37</v>
          </cell>
          <cell r="AJ366">
            <v>7329.84</v>
          </cell>
          <cell r="AK366">
            <v>7329.84</v>
          </cell>
          <cell r="AL366">
            <v>7329.84</v>
          </cell>
          <cell r="AM366">
            <v>7329.84</v>
          </cell>
          <cell r="AN366">
            <v>7544.72</v>
          </cell>
          <cell r="AO366">
            <v>11317.08</v>
          </cell>
          <cell r="AP366">
            <v>7544.72</v>
          </cell>
          <cell r="AQ366">
            <v>7544.72</v>
          </cell>
          <cell r="AR366">
            <v>7544.72</v>
          </cell>
          <cell r="AS366">
            <v>7544.72</v>
          </cell>
          <cell r="AT366">
            <v>11318.46</v>
          </cell>
          <cell r="AU366">
            <v>7550.24</v>
          </cell>
          <cell r="AV366">
            <v>7550.24</v>
          </cell>
          <cell r="AW366">
            <v>7550.24</v>
          </cell>
          <cell r="AX366">
            <v>7550.24</v>
          </cell>
          <cell r="AY366">
            <v>7660.92</v>
          </cell>
          <cell r="AZ366">
            <v>7771.6</v>
          </cell>
          <cell r="BA366">
            <v>11657.400000000001</v>
          </cell>
          <cell r="BB366">
            <v>7771.6</v>
          </cell>
          <cell r="BC366">
            <v>7771.6</v>
          </cell>
          <cell r="BD366">
            <v>7771.6</v>
          </cell>
          <cell r="BE366">
            <v>7771.6</v>
          </cell>
          <cell r="BF366">
            <v>11658.79</v>
          </cell>
          <cell r="BG366">
            <v>7777.16</v>
          </cell>
          <cell r="BH366">
            <v>7777.16</v>
          </cell>
          <cell r="BI366">
            <v>7777.16</v>
          </cell>
          <cell r="BJ366">
            <v>7777.16</v>
          </cell>
          <cell r="BK366">
            <v>60</v>
          </cell>
          <cell r="BL366">
            <v>278494.76000000007</v>
          </cell>
          <cell r="BM366">
            <v>279001.72000000003</v>
          </cell>
          <cell r="BN366">
            <v>283281.04000000004</v>
          </cell>
          <cell r="BO366">
            <v>283788</v>
          </cell>
          <cell r="BP366">
            <v>280776.07999999996</v>
          </cell>
          <cell r="BQ366">
            <v>281283.03999999992</v>
          </cell>
          <cell r="BR366">
            <v>281789.99999999994</v>
          </cell>
          <cell r="BS366">
            <v>286070.69999999995</v>
          </cell>
          <cell r="BT366">
            <v>286579.00999999995</v>
          </cell>
          <cell r="BU366">
            <v>283564.26999999996</v>
          </cell>
          <cell r="BV366">
            <v>284071.18999999994</v>
          </cell>
          <cell r="BW366">
            <v>284578.10999999993</v>
          </cell>
          <cell r="BX366">
            <v>285195.7099999999</v>
          </cell>
          <cell r="BY366">
            <v>285923.98999999987</v>
          </cell>
          <cell r="BZ366">
            <v>290538.06999999989</v>
          </cell>
          <cell r="CA366">
            <v>287744.68999999994</v>
          </cell>
          <cell r="CB366">
            <v>288472.96999999991</v>
          </cell>
          <cell r="CC366">
            <v>289201.24999999988</v>
          </cell>
          <cell r="CD366">
            <v>289929.52999999985</v>
          </cell>
          <cell r="CE366">
            <v>294544.99999999988</v>
          </cell>
          <cell r="CF366">
            <v>295274.69999999984</v>
          </cell>
          <cell r="CG366">
            <v>292478.59999999986</v>
          </cell>
          <cell r="CH366">
            <v>293206.91999999987</v>
          </cell>
          <cell r="CI366">
            <v>293935.23999999987</v>
          </cell>
          <cell r="CJ366">
            <v>295274.69999999984</v>
          </cell>
        </row>
        <row r="367">
          <cell r="A367">
            <v>515780172</v>
          </cell>
          <cell r="B367" t="str">
            <v>515-78-0172</v>
          </cell>
          <cell r="C367">
            <v>2543.84</v>
          </cell>
          <cell r="D367">
            <v>2582.3200000000002</v>
          </cell>
          <cell r="E367">
            <v>2582.3200000000002</v>
          </cell>
          <cell r="F367">
            <v>2582.3200000000002</v>
          </cell>
          <cell r="G367">
            <v>4000.1000000000004</v>
          </cell>
          <cell r="H367">
            <v>2582.3200000000002</v>
          </cell>
          <cell r="I367">
            <v>2586.4899999999998</v>
          </cell>
          <cell r="J367">
            <v>2587.88</v>
          </cell>
          <cell r="K367">
            <v>2587.88</v>
          </cell>
          <cell r="L367">
            <v>3881.82</v>
          </cell>
          <cell r="M367">
            <v>2587.88</v>
          </cell>
          <cell r="N367">
            <v>2587.88</v>
          </cell>
          <cell r="O367">
            <v>2587.88</v>
          </cell>
          <cell r="P367">
            <v>2587.88</v>
          </cell>
          <cell r="Q367">
            <v>2587.88</v>
          </cell>
          <cell r="R367">
            <v>3881.82</v>
          </cell>
          <cell r="S367">
            <v>2587.88</v>
          </cell>
          <cell r="T367">
            <v>2587.88</v>
          </cell>
          <cell r="U367">
            <v>2592.02</v>
          </cell>
          <cell r="V367">
            <v>2593.4</v>
          </cell>
          <cell r="W367">
            <v>2593.4</v>
          </cell>
          <cell r="X367">
            <v>3890.1000000000004</v>
          </cell>
          <cell r="Y367">
            <v>2593.4</v>
          </cell>
          <cell r="Z367">
            <v>2593.4</v>
          </cell>
          <cell r="AA367">
            <v>2644.04</v>
          </cell>
          <cell r="AB367">
            <v>2694.68</v>
          </cell>
          <cell r="AC367">
            <v>2694.68</v>
          </cell>
          <cell r="AD367">
            <v>4042.0199999999995</v>
          </cell>
          <cell r="AE367">
            <v>2694.68</v>
          </cell>
          <cell r="AF367">
            <v>2694.68</v>
          </cell>
          <cell r="AG367">
            <v>2698.85</v>
          </cell>
          <cell r="AH367">
            <v>2700.24</v>
          </cell>
          <cell r="AI367">
            <v>4050.3599999999997</v>
          </cell>
          <cell r="AJ367">
            <v>2700.24</v>
          </cell>
          <cell r="AK367">
            <v>2700.24</v>
          </cell>
          <cell r="AL367">
            <v>2700.24</v>
          </cell>
          <cell r="AM367">
            <v>2700.24</v>
          </cell>
          <cell r="AN367">
            <v>2785.84</v>
          </cell>
          <cell r="AO367">
            <v>4178.76</v>
          </cell>
          <cell r="AP367">
            <v>2785.84</v>
          </cell>
          <cell r="AQ367">
            <v>2785.84</v>
          </cell>
          <cell r="AR367">
            <v>2785.84</v>
          </cell>
          <cell r="AS367">
            <v>2789.98</v>
          </cell>
          <cell r="AT367">
            <v>4187.04</v>
          </cell>
          <cell r="AU367">
            <v>2791.36</v>
          </cell>
          <cell r="AV367">
            <v>2791.36</v>
          </cell>
          <cell r="AW367">
            <v>2791.36</v>
          </cell>
          <cell r="AX367">
            <v>2791.36</v>
          </cell>
          <cell r="AY367">
            <v>2839.84</v>
          </cell>
          <cell r="AZ367">
            <v>2888.32</v>
          </cell>
          <cell r="BA367">
            <v>5568.42</v>
          </cell>
          <cell r="BB367">
            <v>3028.36</v>
          </cell>
          <cell r="BC367">
            <v>3028.36</v>
          </cell>
          <cell r="BD367">
            <v>3028.36</v>
          </cell>
          <cell r="BE367">
            <v>3032.5</v>
          </cell>
          <cell r="BF367">
            <v>4550.82</v>
          </cell>
          <cell r="BG367">
            <v>3033.88</v>
          </cell>
          <cell r="BH367">
            <v>3033.88</v>
          </cell>
          <cell r="BI367">
            <v>3033.88</v>
          </cell>
          <cell r="BJ367">
            <v>3033.88</v>
          </cell>
          <cell r="BK367">
            <v>60</v>
          </cell>
          <cell r="BL367">
            <v>102541.34</v>
          </cell>
          <cell r="BM367">
            <v>102744.86</v>
          </cell>
          <cell r="BN367">
            <v>104341.30000000002</v>
          </cell>
          <cell r="BO367">
            <v>104544.82</v>
          </cell>
          <cell r="BP367">
            <v>103330.56000000001</v>
          </cell>
          <cell r="BQ367">
            <v>103534.08000000002</v>
          </cell>
          <cell r="BR367">
            <v>103737.57</v>
          </cell>
          <cell r="BS367">
            <v>105336.73</v>
          </cell>
          <cell r="BT367">
            <v>105540.21</v>
          </cell>
          <cell r="BU367">
            <v>104449.75</v>
          </cell>
          <cell r="BV367">
            <v>104653.23</v>
          </cell>
          <cell r="BW367">
            <v>104856.70999999999</v>
          </cell>
          <cell r="BX367">
            <v>105108.66999999997</v>
          </cell>
          <cell r="BY367">
            <v>105409.10999999997</v>
          </cell>
          <cell r="BZ367">
            <v>108389.64999999997</v>
          </cell>
          <cell r="CA367">
            <v>107536.18999999997</v>
          </cell>
          <cell r="CB367">
            <v>107976.66999999998</v>
          </cell>
          <cell r="CC367">
            <v>108417.14999999998</v>
          </cell>
          <cell r="CD367">
            <v>108857.62999999999</v>
          </cell>
          <cell r="CE367">
            <v>110815.04999999999</v>
          </cell>
          <cell r="CF367">
            <v>111255.53</v>
          </cell>
          <cell r="CG367">
            <v>110399.31</v>
          </cell>
          <cell r="CH367">
            <v>110839.79000000001</v>
          </cell>
          <cell r="CI367">
            <v>111280.27000000002</v>
          </cell>
          <cell r="CJ367">
            <v>111280.27000000002</v>
          </cell>
        </row>
        <row r="368">
          <cell r="A368">
            <v>529390659</v>
          </cell>
          <cell r="B368" t="str">
            <v>529-39-0659</v>
          </cell>
          <cell r="C368">
            <v>2423.38</v>
          </cell>
          <cell r="D368">
            <v>2461.84</v>
          </cell>
          <cell r="E368">
            <v>2461.84</v>
          </cell>
          <cell r="F368">
            <v>2461.84</v>
          </cell>
          <cell r="G368">
            <v>3701.1000000000004</v>
          </cell>
          <cell r="H368">
            <v>2467.4</v>
          </cell>
          <cell r="I368">
            <v>2467.4</v>
          </cell>
          <cell r="J368">
            <v>2467.4</v>
          </cell>
          <cell r="K368">
            <v>2467.4</v>
          </cell>
          <cell r="L368">
            <v>3701.1000000000004</v>
          </cell>
          <cell r="M368">
            <v>2467.4</v>
          </cell>
          <cell r="N368">
            <v>2467.4</v>
          </cell>
          <cell r="O368">
            <v>2467.4</v>
          </cell>
          <cell r="P368">
            <v>2467.4</v>
          </cell>
          <cell r="Q368">
            <v>2467.4</v>
          </cell>
          <cell r="R368">
            <v>3703.86</v>
          </cell>
          <cell r="S368">
            <v>2472.92</v>
          </cell>
          <cell r="T368">
            <v>2472.92</v>
          </cell>
          <cell r="U368">
            <v>2472.92</v>
          </cell>
          <cell r="V368">
            <v>2472.92</v>
          </cell>
          <cell r="W368">
            <v>2472.92</v>
          </cell>
          <cell r="X368">
            <v>3709.38</v>
          </cell>
          <cell r="Y368">
            <v>2472.92</v>
          </cell>
          <cell r="Z368">
            <v>2472.92</v>
          </cell>
          <cell r="AA368">
            <v>2521.38</v>
          </cell>
          <cell r="AB368">
            <v>2569.84</v>
          </cell>
          <cell r="AC368">
            <v>2569.84</v>
          </cell>
          <cell r="AD368">
            <v>3857.54</v>
          </cell>
          <cell r="AE368">
            <v>2575.4</v>
          </cell>
          <cell r="AF368">
            <v>2575.4</v>
          </cell>
          <cell r="AG368">
            <v>2575.4</v>
          </cell>
          <cell r="AH368">
            <v>2575.4</v>
          </cell>
          <cell r="AI368">
            <v>3863.1000000000004</v>
          </cell>
          <cell r="AJ368">
            <v>2575.4</v>
          </cell>
          <cell r="AK368">
            <v>2575.4</v>
          </cell>
          <cell r="AL368">
            <v>2575.4</v>
          </cell>
          <cell r="AM368">
            <v>2575.4</v>
          </cell>
          <cell r="AN368">
            <v>2663.56</v>
          </cell>
          <cell r="AO368">
            <v>3995.34</v>
          </cell>
          <cell r="AP368">
            <v>2666.3199999999997</v>
          </cell>
          <cell r="AQ368">
            <v>2669.08</v>
          </cell>
          <cell r="AR368">
            <v>2669.08</v>
          </cell>
          <cell r="AS368">
            <v>2669.08</v>
          </cell>
          <cell r="AT368">
            <v>4003.62</v>
          </cell>
          <cell r="AU368">
            <v>2669.08</v>
          </cell>
          <cell r="AV368">
            <v>2669.08</v>
          </cell>
          <cell r="AW368">
            <v>2740.64</v>
          </cell>
          <cell r="AX368">
            <v>2740.64</v>
          </cell>
          <cell r="AY368">
            <v>2780.8199999999997</v>
          </cell>
          <cell r="AZ368">
            <v>2821</v>
          </cell>
          <cell r="BA368">
            <v>4231.5</v>
          </cell>
          <cell r="BB368">
            <v>2823.7799999999997</v>
          </cell>
          <cell r="BC368">
            <v>2826.56</v>
          </cell>
          <cell r="BD368">
            <v>2826.56</v>
          </cell>
          <cell r="BE368">
            <v>2826.56</v>
          </cell>
          <cell r="BF368">
            <v>4239.84</v>
          </cell>
          <cell r="BG368">
            <v>2826.56</v>
          </cell>
          <cell r="BH368">
            <v>2826.5600000000004</v>
          </cell>
          <cell r="BI368">
            <v>2826.56</v>
          </cell>
          <cell r="BJ368">
            <v>2826.56</v>
          </cell>
          <cell r="BK368">
            <v>60</v>
          </cell>
          <cell r="BL368">
            <v>97702.899999999936</v>
          </cell>
          <cell r="BM368">
            <v>97904.619999999937</v>
          </cell>
          <cell r="BN368">
            <v>99438.119999999937</v>
          </cell>
          <cell r="BO368">
            <v>99642.599999999919</v>
          </cell>
          <cell r="BP368">
            <v>98610.579999999944</v>
          </cell>
          <cell r="BQ368">
            <v>98812.259999999951</v>
          </cell>
          <cell r="BR368">
            <v>99013.939999999959</v>
          </cell>
          <cell r="BS368">
            <v>100550.15999999996</v>
          </cell>
          <cell r="BT368">
            <v>100751.83999999997</v>
          </cell>
          <cell r="BU368">
            <v>99719.819999999992</v>
          </cell>
          <cell r="BV368">
            <v>99993.06</v>
          </cell>
          <cell r="BW368">
            <v>100266.3</v>
          </cell>
          <cell r="BX368">
            <v>100579.72</v>
          </cell>
          <cell r="BY368">
            <v>100933.32</v>
          </cell>
          <cell r="BZ368">
            <v>102697.42000000001</v>
          </cell>
          <cell r="CA368">
            <v>101817.34</v>
          </cell>
          <cell r="CB368">
            <v>102170.98000000001</v>
          </cell>
          <cell r="CC368">
            <v>102524.62</v>
          </cell>
          <cell r="CD368">
            <v>102878.26000000001</v>
          </cell>
          <cell r="CE368">
            <v>104645.18</v>
          </cell>
          <cell r="CF368">
            <v>104998.82</v>
          </cell>
          <cell r="CG368">
            <v>104116</v>
          </cell>
          <cell r="CH368">
            <v>104469.64000000001</v>
          </cell>
          <cell r="CI368">
            <v>104823.28</v>
          </cell>
          <cell r="CJ368">
            <v>104998.82</v>
          </cell>
        </row>
        <row r="369">
          <cell r="A369">
            <v>553082916</v>
          </cell>
          <cell r="B369" t="str">
            <v>553-08-2916</v>
          </cell>
          <cell r="C369">
            <v>3668.77</v>
          </cell>
          <cell r="D369">
            <v>3393.81</v>
          </cell>
          <cell r="E369">
            <v>3333.08</v>
          </cell>
          <cell r="F369">
            <v>3333.08</v>
          </cell>
          <cell r="G369">
            <v>5603.5599999999995</v>
          </cell>
          <cell r="H369">
            <v>3732.36</v>
          </cell>
          <cell r="I369">
            <v>3735.12</v>
          </cell>
          <cell r="J369">
            <v>3737.88</v>
          </cell>
          <cell r="K369">
            <v>4010.76</v>
          </cell>
          <cell r="L369">
            <v>5743.26</v>
          </cell>
          <cell r="M369">
            <v>3908.42</v>
          </cell>
          <cell r="N369">
            <v>3931.17</v>
          </cell>
          <cell r="O369">
            <v>3737.88</v>
          </cell>
          <cell r="P369">
            <v>3737.88</v>
          </cell>
          <cell r="Q369">
            <v>3737.88</v>
          </cell>
          <cell r="R369">
            <v>5606.82</v>
          </cell>
          <cell r="S369">
            <v>3737.88</v>
          </cell>
          <cell r="T369">
            <v>3737.88</v>
          </cell>
          <cell r="U369">
            <v>3462.11</v>
          </cell>
          <cell r="V369">
            <v>3743.44</v>
          </cell>
          <cell r="W369">
            <v>3743.44</v>
          </cell>
          <cell r="X369">
            <v>5615.16</v>
          </cell>
          <cell r="Y369">
            <v>3743.44</v>
          </cell>
          <cell r="Z369">
            <v>3743.44</v>
          </cell>
          <cell r="AA369">
            <v>3816.2</v>
          </cell>
          <cell r="AB369">
            <v>3888.96</v>
          </cell>
          <cell r="AC369">
            <v>3987.8199999999997</v>
          </cell>
          <cell r="AD369">
            <v>5853.07</v>
          </cell>
          <cell r="AE369">
            <v>3888.96</v>
          </cell>
          <cell r="AF369">
            <v>3888.96</v>
          </cell>
          <cell r="AG369">
            <v>3891.7200000000003</v>
          </cell>
          <cell r="AH369">
            <v>3894.48</v>
          </cell>
          <cell r="AI369">
            <v>5841.72</v>
          </cell>
          <cell r="AJ369">
            <v>3905.12</v>
          </cell>
          <cell r="AK369">
            <v>3894.48</v>
          </cell>
          <cell r="AL369">
            <v>3894.48</v>
          </cell>
          <cell r="AM369">
            <v>3894.48</v>
          </cell>
          <cell r="AN369">
            <v>4032.3199999999997</v>
          </cell>
          <cell r="AO369">
            <v>6041.41</v>
          </cell>
          <cell r="AP369">
            <v>4007.96</v>
          </cell>
          <cell r="AQ369">
            <v>4007.96</v>
          </cell>
          <cell r="AR369">
            <v>4007.96</v>
          </cell>
          <cell r="AS369">
            <v>4012.69</v>
          </cell>
          <cell r="AT369">
            <v>6056.09</v>
          </cell>
          <cell r="AU369">
            <v>4013.52</v>
          </cell>
          <cell r="AV369">
            <v>4013.52</v>
          </cell>
          <cell r="AW369">
            <v>4013.52</v>
          </cell>
          <cell r="AX369">
            <v>4171.62</v>
          </cell>
          <cell r="AY369">
            <v>4071.9799999999996</v>
          </cell>
          <cell r="AZ369">
            <v>4130.4399999999996</v>
          </cell>
          <cell r="BA369">
            <v>6195.66</v>
          </cell>
          <cell r="BB369">
            <v>4130.4399999999996</v>
          </cell>
          <cell r="BC369">
            <v>4130.4399999999996</v>
          </cell>
          <cell r="BD369">
            <v>4184.8899999999994</v>
          </cell>
          <cell r="BE369">
            <v>4135.2099999999991</v>
          </cell>
          <cell r="BF369">
            <v>6231.0399999999991</v>
          </cell>
          <cell r="BG369">
            <v>4135.96</v>
          </cell>
          <cell r="BH369">
            <v>4135.96</v>
          </cell>
          <cell r="BI369">
            <v>3333.12</v>
          </cell>
          <cell r="BJ369">
            <v>3935.25</v>
          </cell>
          <cell r="BK369">
            <v>60</v>
          </cell>
          <cell r="BL369">
            <v>147350.20000000004</v>
          </cell>
          <cell r="BM369">
            <v>147988.71000000008</v>
          </cell>
          <cell r="BN369">
            <v>150697.04000000004</v>
          </cell>
          <cell r="BO369">
            <v>151371.92000000004</v>
          </cell>
          <cell r="BP369">
            <v>149776.32000000001</v>
          </cell>
          <cell r="BQ369">
            <v>150051.91999999998</v>
          </cell>
          <cell r="BR369">
            <v>150329.49</v>
          </cell>
          <cell r="BS369">
            <v>152647.70000000001</v>
          </cell>
          <cell r="BT369">
            <v>152650.46000000002</v>
          </cell>
          <cell r="BU369">
            <v>150920.72</v>
          </cell>
          <cell r="BV369">
            <v>151025.81999999998</v>
          </cell>
          <cell r="BW369">
            <v>151266.26999999999</v>
          </cell>
          <cell r="BX369">
            <v>151600.37</v>
          </cell>
          <cell r="BY369">
            <v>151992.93</v>
          </cell>
          <cell r="BZ369">
            <v>154450.71</v>
          </cell>
          <cell r="CA369">
            <v>152974.33000000002</v>
          </cell>
          <cell r="CB369">
            <v>153366.89000000004</v>
          </cell>
          <cell r="CC369">
            <v>153813.90000000002</v>
          </cell>
          <cell r="CD369">
            <v>154487.00000000003</v>
          </cell>
          <cell r="CE369">
            <v>156974.60000000003</v>
          </cell>
          <cell r="CF369">
            <v>157367.12000000002</v>
          </cell>
          <cell r="CG369">
            <v>155887.92000000004</v>
          </cell>
          <cell r="CH369">
            <v>155477.60000000003</v>
          </cell>
          <cell r="CI369">
            <v>155669.41000000003</v>
          </cell>
          <cell r="CJ369">
            <v>157367.12000000002</v>
          </cell>
        </row>
        <row r="370">
          <cell r="A370">
            <v>555900876</v>
          </cell>
          <cell r="B370" t="str">
            <v>555-90-0876</v>
          </cell>
          <cell r="C370">
            <v>2360.98</v>
          </cell>
          <cell r="D370">
            <v>2399.44</v>
          </cell>
          <cell r="E370">
            <v>2399.44</v>
          </cell>
          <cell r="F370">
            <v>2399.44</v>
          </cell>
          <cell r="G370">
            <v>3606.1099999999997</v>
          </cell>
          <cell r="H370">
            <v>2405</v>
          </cell>
          <cell r="I370">
            <v>2405</v>
          </cell>
          <cell r="J370">
            <v>2405</v>
          </cell>
          <cell r="K370">
            <v>2405</v>
          </cell>
          <cell r="L370">
            <v>3607.5</v>
          </cell>
          <cell r="M370">
            <v>2405</v>
          </cell>
          <cell r="N370">
            <v>2405</v>
          </cell>
          <cell r="O370">
            <v>2405</v>
          </cell>
          <cell r="P370">
            <v>2405</v>
          </cell>
          <cell r="Q370">
            <v>2405</v>
          </cell>
          <cell r="R370">
            <v>3608.88</v>
          </cell>
          <cell r="S370">
            <v>2410.52</v>
          </cell>
          <cell r="T370">
            <v>2410.52</v>
          </cell>
          <cell r="U370">
            <v>2410.52</v>
          </cell>
          <cell r="V370">
            <v>2410.52</v>
          </cell>
          <cell r="W370">
            <v>2410.52</v>
          </cell>
          <cell r="X370">
            <v>3615.7799999999997</v>
          </cell>
          <cell r="Y370">
            <v>2410.52</v>
          </cell>
          <cell r="Z370">
            <v>2410.52</v>
          </cell>
          <cell r="AA370">
            <v>2456.56</v>
          </cell>
          <cell r="AB370">
            <v>2502.6</v>
          </cell>
          <cell r="AC370">
            <v>2502.6</v>
          </cell>
          <cell r="AD370">
            <v>3755.29</v>
          </cell>
          <cell r="AE370">
            <v>2508.16</v>
          </cell>
          <cell r="AF370">
            <v>2508.16</v>
          </cell>
          <cell r="AG370">
            <v>2508.16</v>
          </cell>
          <cell r="AH370">
            <v>2508.16</v>
          </cell>
          <cell r="AI370">
            <v>3762.24</v>
          </cell>
          <cell r="AJ370">
            <v>2508.16</v>
          </cell>
          <cell r="AK370">
            <v>2508.16</v>
          </cell>
          <cell r="AL370">
            <v>2508.16</v>
          </cell>
          <cell r="AM370">
            <v>2508.16</v>
          </cell>
          <cell r="AN370">
            <v>2597.6799999999998</v>
          </cell>
          <cell r="AO370">
            <v>3896.5199999999995</v>
          </cell>
          <cell r="AP370">
            <v>2599.06</v>
          </cell>
          <cell r="AQ370">
            <v>2603.1999999999998</v>
          </cell>
          <cell r="AR370">
            <v>2603.1999999999998</v>
          </cell>
          <cell r="AS370">
            <v>2603.1999999999998</v>
          </cell>
          <cell r="AT370">
            <v>3904.7999999999997</v>
          </cell>
          <cell r="AU370">
            <v>2603.1999999999998</v>
          </cell>
          <cell r="AV370">
            <v>2603.1999999999998</v>
          </cell>
          <cell r="AW370">
            <v>2667.23</v>
          </cell>
          <cell r="AX370">
            <v>2859.32</v>
          </cell>
          <cell r="AY370">
            <v>2888.7</v>
          </cell>
          <cell r="AZ370">
            <v>2918.08</v>
          </cell>
          <cell r="BA370">
            <v>4377.12</v>
          </cell>
          <cell r="BB370">
            <v>2919.4700000000003</v>
          </cell>
          <cell r="BC370">
            <v>2923.64</v>
          </cell>
          <cell r="BD370">
            <v>2923.64</v>
          </cell>
          <cell r="BE370">
            <v>2923.64</v>
          </cell>
          <cell r="BF370">
            <v>4385.46</v>
          </cell>
          <cell r="BG370">
            <v>2923.64</v>
          </cell>
          <cell r="BH370">
            <v>2923.6400000000003</v>
          </cell>
          <cell r="BI370">
            <v>2923.64</v>
          </cell>
          <cell r="BJ370">
            <v>2923.64</v>
          </cell>
          <cell r="BK370">
            <v>60</v>
          </cell>
          <cell r="BL370">
            <v>95199.8</v>
          </cell>
          <cell r="BM370">
            <v>95398.04</v>
          </cell>
          <cell r="BN370">
            <v>96895.12</v>
          </cell>
          <cell r="BO370">
            <v>97094.74</v>
          </cell>
          <cell r="BP370">
            <v>96091.83</v>
          </cell>
          <cell r="BQ370">
            <v>96290.03</v>
          </cell>
          <cell r="BR370">
            <v>96488.23</v>
          </cell>
          <cell r="BS370">
            <v>97988.030000000013</v>
          </cell>
          <cell r="BT370">
            <v>98186.23</v>
          </cell>
          <cell r="BU370">
            <v>97181.93</v>
          </cell>
          <cell r="BV370">
            <v>97444.159999999989</v>
          </cell>
          <cell r="BW370">
            <v>97898.48</v>
          </cell>
          <cell r="BX370">
            <v>98382.180000000008</v>
          </cell>
          <cell r="BY370">
            <v>98895.26</v>
          </cell>
          <cell r="BZ370">
            <v>100867.37999999999</v>
          </cell>
          <cell r="CA370">
            <v>100177.97</v>
          </cell>
          <cell r="CB370">
            <v>100691.09</v>
          </cell>
          <cell r="CC370">
            <v>101204.20999999999</v>
          </cell>
          <cell r="CD370">
            <v>101717.32999999999</v>
          </cell>
          <cell r="CE370">
            <v>103692.26999999999</v>
          </cell>
          <cell r="CF370">
            <v>104205.39</v>
          </cell>
          <cell r="CG370">
            <v>103513.24999999999</v>
          </cell>
          <cell r="CH370">
            <v>104026.36999999998</v>
          </cell>
          <cell r="CI370">
            <v>104539.48999999999</v>
          </cell>
          <cell r="CJ370">
            <v>104539.48999999999</v>
          </cell>
        </row>
        <row r="371">
          <cell r="A371">
            <v>557898499</v>
          </cell>
          <cell r="B371" t="str">
            <v>557-89-8499</v>
          </cell>
          <cell r="C371">
            <v>2412.6</v>
          </cell>
          <cell r="D371">
            <v>2412.6</v>
          </cell>
          <cell r="E371">
            <v>1688.82</v>
          </cell>
          <cell r="F371">
            <v>1809.45</v>
          </cell>
          <cell r="G371">
            <v>3618.9</v>
          </cell>
          <cell r="H371">
            <v>2412.6</v>
          </cell>
          <cell r="I371">
            <v>2412.6</v>
          </cell>
          <cell r="J371">
            <v>2412.6</v>
          </cell>
          <cell r="K371">
            <v>2412.6</v>
          </cell>
          <cell r="L371">
            <v>3699.42</v>
          </cell>
          <cell r="M371">
            <v>2493.12</v>
          </cell>
          <cell r="N371">
            <v>2493.12</v>
          </cell>
          <cell r="O371">
            <v>2493.12</v>
          </cell>
          <cell r="P371">
            <v>2493.12</v>
          </cell>
          <cell r="Q371">
            <v>2493.12</v>
          </cell>
          <cell r="R371">
            <v>3739.68</v>
          </cell>
          <cell r="S371">
            <v>2493.12</v>
          </cell>
          <cell r="T371">
            <v>2493.12</v>
          </cell>
          <cell r="U371">
            <v>2493.12</v>
          </cell>
          <cell r="V371">
            <v>2493.12</v>
          </cell>
          <cell r="W371">
            <v>2493.12</v>
          </cell>
          <cell r="X371">
            <v>3743.4</v>
          </cell>
          <cell r="Y371">
            <v>2496.84</v>
          </cell>
          <cell r="Z371">
            <v>2496.84</v>
          </cell>
          <cell r="AA371">
            <v>2540.4</v>
          </cell>
          <cell r="AB371">
            <v>2583.96</v>
          </cell>
          <cell r="AC371">
            <v>2583.96</v>
          </cell>
          <cell r="AD371">
            <v>3875.94</v>
          </cell>
          <cell r="AE371">
            <v>2583.96</v>
          </cell>
          <cell r="AF371">
            <v>2583.96</v>
          </cell>
          <cell r="AG371">
            <v>2583.96</v>
          </cell>
          <cell r="AH371">
            <v>2583.96</v>
          </cell>
          <cell r="AI371">
            <v>3875.94</v>
          </cell>
          <cell r="AJ371">
            <v>2587.64</v>
          </cell>
          <cell r="AK371">
            <v>2587.64</v>
          </cell>
          <cell r="AL371">
            <v>2587.64</v>
          </cell>
          <cell r="AM371">
            <v>2587.64</v>
          </cell>
          <cell r="AN371">
            <v>2652.04</v>
          </cell>
          <cell r="AO371">
            <v>3978.06</v>
          </cell>
          <cell r="AP371">
            <v>2652.04</v>
          </cell>
          <cell r="AQ371">
            <v>2652.04</v>
          </cell>
          <cell r="AR371">
            <v>2652.04</v>
          </cell>
          <cell r="AS371">
            <v>2652.04</v>
          </cell>
          <cell r="AT371">
            <v>3978.06</v>
          </cell>
          <cell r="AU371">
            <v>2652.04</v>
          </cell>
          <cell r="AV371">
            <v>2655.72</v>
          </cell>
          <cell r="AW371">
            <v>2655.72</v>
          </cell>
          <cell r="AX371">
            <v>2655.72</v>
          </cell>
          <cell r="AY371">
            <v>2688.74</v>
          </cell>
          <cell r="AZ371">
            <v>2721.76</v>
          </cell>
          <cell r="BA371">
            <v>4082.64</v>
          </cell>
          <cell r="BB371">
            <v>2721.76</v>
          </cell>
          <cell r="BC371">
            <v>2721.76</v>
          </cell>
          <cell r="BD371">
            <v>2721.76</v>
          </cell>
          <cell r="BE371">
            <v>2721.76</v>
          </cell>
          <cell r="BF371">
            <v>4082.64</v>
          </cell>
          <cell r="BG371">
            <v>2721.76</v>
          </cell>
          <cell r="BH371">
            <v>2725.48</v>
          </cell>
          <cell r="BI371">
            <v>2725.48</v>
          </cell>
          <cell r="BJ371">
            <v>2725.48</v>
          </cell>
          <cell r="BK371">
            <v>60</v>
          </cell>
          <cell r="BL371">
            <v>96434.150000000038</v>
          </cell>
          <cell r="BM371">
            <v>96673.59000000004</v>
          </cell>
          <cell r="BN371">
            <v>98962.830000000016</v>
          </cell>
          <cell r="BO371">
            <v>99805.420000000013</v>
          </cell>
          <cell r="BP371">
            <v>98838.56</v>
          </cell>
          <cell r="BQ371">
            <v>99077.999999999971</v>
          </cell>
          <cell r="BR371">
            <v>99317.439999999959</v>
          </cell>
          <cell r="BS371">
            <v>100882.89999999995</v>
          </cell>
          <cell r="BT371">
            <v>101122.33999999994</v>
          </cell>
          <cell r="BU371">
            <v>100078.63999999996</v>
          </cell>
          <cell r="BV371">
            <v>100241.23999999996</v>
          </cell>
          <cell r="BW371">
            <v>100403.83999999995</v>
          </cell>
          <cell r="BX371">
            <v>100599.45999999996</v>
          </cell>
          <cell r="BY371">
            <v>100828.09999999996</v>
          </cell>
          <cell r="BZ371">
            <v>102417.61999999997</v>
          </cell>
          <cell r="CA371">
            <v>101399.69999999995</v>
          </cell>
          <cell r="CB371">
            <v>101628.33999999997</v>
          </cell>
          <cell r="CC371">
            <v>101856.97999999997</v>
          </cell>
          <cell r="CD371">
            <v>102085.61999999997</v>
          </cell>
          <cell r="CE371">
            <v>103675.13999999997</v>
          </cell>
          <cell r="CF371">
            <v>103903.77999999997</v>
          </cell>
          <cell r="CG371">
            <v>102885.85999999996</v>
          </cell>
          <cell r="CH371">
            <v>103114.49999999996</v>
          </cell>
          <cell r="CI371">
            <v>103343.13999999996</v>
          </cell>
          <cell r="CJ371">
            <v>103903.77999999997</v>
          </cell>
        </row>
        <row r="372">
          <cell r="A372">
            <v>558130043</v>
          </cell>
          <cell r="B372" t="str">
            <v>558-13-0043</v>
          </cell>
          <cell r="C372">
            <v>2990.56</v>
          </cell>
          <cell r="D372">
            <v>3033.6</v>
          </cell>
          <cell r="E372">
            <v>3033.6</v>
          </cell>
          <cell r="F372">
            <v>3033.6</v>
          </cell>
          <cell r="G372">
            <v>4550.3999999999996</v>
          </cell>
          <cell r="H372">
            <v>3033.6</v>
          </cell>
          <cell r="I372">
            <v>3033.6</v>
          </cell>
          <cell r="J372">
            <v>3039.16</v>
          </cell>
          <cell r="K372">
            <v>3039.16</v>
          </cell>
          <cell r="L372">
            <v>4558.74</v>
          </cell>
          <cell r="M372">
            <v>3039.16</v>
          </cell>
          <cell r="N372">
            <v>3039.16</v>
          </cell>
          <cell r="O372">
            <v>3039.16</v>
          </cell>
          <cell r="P372">
            <v>3039.16</v>
          </cell>
          <cell r="Q372">
            <v>3039.16</v>
          </cell>
          <cell r="R372">
            <v>4558.74</v>
          </cell>
          <cell r="S372">
            <v>3039.16</v>
          </cell>
          <cell r="T372">
            <v>3039.16</v>
          </cell>
          <cell r="U372">
            <v>3039.16</v>
          </cell>
          <cell r="V372">
            <v>3044.68</v>
          </cell>
          <cell r="W372">
            <v>3044.68</v>
          </cell>
          <cell r="X372">
            <v>4567.0199999999995</v>
          </cell>
          <cell r="Y372">
            <v>3044.68</v>
          </cell>
          <cell r="Z372">
            <v>3044.68</v>
          </cell>
          <cell r="AA372">
            <v>3099.3599999999997</v>
          </cell>
          <cell r="AB372">
            <v>3154.04</v>
          </cell>
          <cell r="AC372">
            <v>3154.04</v>
          </cell>
          <cell r="AD372">
            <v>4731.0599999999995</v>
          </cell>
          <cell r="AE372">
            <v>3154.04</v>
          </cell>
          <cell r="AF372">
            <v>3154.04</v>
          </cell>
          <cell r="AG372">
            <v>3154.04</v>
          </cell>
          <cell r="AH372">
            <v>3159.6</v>
          </cell>
          <cell r="AI372">
            <v>4739.3999999999996</v>
          </cell>
          <cell r="AJ372">
            <v>3159.6</v>
          </cell>
          <cell r="AK372">
            <v>3159.6</v>
          </cell>
          <cell r="AL372">
            <v>3159.6</v>
          </cell>
          <cell r="AM372">
            <v>3159.6</v>
          </cell>
          <cell r="AN372">
            <v>3251.56</v>
          </cell>
          <cell r="AO372">
            <v>4877.34</v>
          </cell>
          <cell r="AP372">
            <v>3251.56</v>
          </cell>
          <cell r="AQ372">
            <v>3251.56</v>
          </cell>
          <cell r="AR372">
            <v>3251.56</v>
          </cell>
          <cell r="AS372">
            <v>3251.56</v>
          </cell>
          <cell r="AT372">
            <v>4885.62</v>
          </cell>
          <cell r="AU372">
            <v>3257.08</v>
          </cell>
          <cell r="AV372">
            <v>3257.08</v>
          </cell>
          <cell r="AW372">
            <v>3257.08</v>
          </cell>
          <cell r="AX372">
            <v>3257.08</v>
          </cell>
          <cell r="AY372">
            <v>3299.7</v>
          </cell>
          <cell r="AZ372">
            <v>3342.32</v>
          </cell>
          <cell r="BA372">
            <v>5013.4800000000005</v>
          </cell>
          <cell r="BB372">
            <v>3342.32</v>
          </cell>
          <cell r="BC372">
            <v>3342.32</v>
          </cell>
          <cell r="BD372">
            <v>3342.32</v>
          </cell>
          <cell r="BE372">
            <v>3342.32</v>
          </cell>
          <cell r="BF372">
            <v>5021.82</v>
          </cell>
          <cell r="BG372">
            <v>3347.88</v>
          </cell>
          <cell r="BH372">
            <v>3347.88</v>
          </cell>
          <cell r="BI372">
            <v>3347.88</v>
          </cell>
          <cell r="BJ372">
            <v>1564.45</v>
          </cell>
          <cell r="BK372">
            <v>60</v>
          </cell>
          <cell r="BL372">
            <v>120111.23999999999</v>
          </cell>
          <cell r="BM372">
            <v>120329.19999999998</v>
          </cell>
          <cell r="BN372">
            <v>122172.93999999999</v>
          </cell>
          <cell r="BO372">
            <v>122390.89999999997</v>
          </cell>
          <cell r="BP372">
            <v>121092.06</v>
          </cell>
          <cell r="BQ372">
            <v>121310.01999999999</v>
          </cell>
          <cell r="BR372">
            <v>121527.97999999998</v>
          </cell>
          <cell r="BS372">
            <v>123374.43999999999</v>
          </cell>
          <cell r="BT372">
            <v>123592.35999999999</v>
          </cell>
          <cell r="BU372">
            <v>122290.7</v>
          </cell>
          <cell r="BV372">
            <v>122508.62000000001</v>
          </cell>
          <cell r="BW372">
            <v>122726.54000000001</v>
          </cell>
          <cell r="BX372">
            <v>122987.08</v>
          </cell>
          <cell r="BY372">
            <v>123290.24000000001</v>
          </cell>
          <cell r="BZ372">
            <v>125264.56</v>
          </cell>
          <cell r="CA372">
            <v>124048.14</v>
          </cell>
          <cell r="CB372">
            <v>124351.3</v>
          </cell>
          <cell r="CC372">
            <v>124654.46</v>
          </cell>
          <cell r="CD372">
            <v>124957.62000000001</v>
          </cell>
          <cell r="CE372">
            <v>126934.76000000001</v>
          </cell>
          <cell r="CF372">
            <v>127237.96000000002</v>
          </cell>
          <cell r="CG372">
            <v>126018.82000000004</v>
          </cell>
          <cell r="CH372">
            <v>126322.02000000002</v>
          </cell>
          <cell r="CI372">
            <v>124841.79000000002</v>
          </cell>
          <cell r="CJ372">
            <v>127237.96000000002</v>
          </cell>
        </row>
        <row r="373">
          <cell r="A373">
            <v>561824893</v>
          </cell>
          <cell r="B373" t="str">
            <v>561-82-4893</v>
          </cell>
          <cell r="C373">
            <v>3167.44</v>
          </cell>
          <cell r="D373">
            <v>3215.76</v>
          </cell>
          <cell r="E373">
            <v>3218.52</v>
          </cell>
          <cell r="F373">
            <v>4053.66</v>
          </cell>
          <cell r="G373">
            <v>3224.08</v>
          </cell>
          <cell r="H373">
            <v>3224.08</v>
          </cell>
          <cell r="I373">
            <v>3224.08</v>
          </cell>
          <cell r="J373">
            <v>3224.08</v>
          </cell>
          <cell r="K373">
            <v>3224.08</v>
          </cell>
          <cell r="L373">
            <v>4836.12</v>
          </cell>
          <cell r="M373">
            <v>3224.08</v>
          </cell>
          <cell r="N373">
            <v>3224.08</v>
          </cell>
          <cell r="O373">
            <v>3286.68</v>
          </cell>
          <cell r="P373">
            <v>3352.04</v>
          </cell>
          <cell r="Q373">
            <v>3354.8</v>
          </cell>
          <cell r="R373">
            <v>5032.2</v>
          </cell>
          <cell r="S373">
            <v>3354.8</v>
          </cell>
          <cell r="T373">
            <v>3354.8</v>
          </cell>
          <cell r="U373">
            <v>3354.8</v>
          </cell>
          <cell r="V373">
            <v>3354.8</v>
          </cell>
          <cell r="W373">
            <v>5032.2</v>
          </cell>
          <cell r="X373">
            <v>3354.8</v>
          </cell>
          <cell r="Y373">
            <v>3354.8</v>
          </cell>
          <cell r="Z373">
            <v>3354.8</v>
          </cell>
          <cell r="AA373">
            <v>3354.8</v>
          </cell>
          <cell r="AB373">
            <v>3455.22</v>
          </cell>
          <cell r="AC373">
            <v>5187</v>
          </cell>
          <cell r="AD373">
            <v>3458</v>
          </cell>
          <cell r="AE373">
            <v>3458</v>
          </cell>
          <cell r="AF373">
            <v>3458</v>
          </cell>
          <cell r="AG373">
            <v>3458</v>
          </cell>
          <cell r="AH373">
            <v>5187</v>
          </cell>
          <cell r="AI373">
            <v>3458</v>
          </cell>
          <cell r="AJ373">
            <v>3458</v>
          </cell>
          <cell r="AK373">
            <v>3458</v>
          </cell>
          <cell r="AL373">
            <v>3458</v>
          </cell>
          <cell r="AM373">
            <v>3508.28</v>
          </cell>
          <cell r="AN373">
            <v>3561.32</v>
          </cell>
          <cell r="AO373">
            <v>5346.12</v>
          </cell>
          <cell r="AP373">
            <v>3564.08</v>
          </cell>
          <cell r="AQ373">
            <v>3564.08</v>
          </cell>
          <cell r="AR373">
            <v>3564.08</v>
          </cell>
          <cell r="AS373">
            <v>3564.08</v>
          </cell>
          <cell r="AT373">
            <v>5346.12</v>
          </cell>
          <cell r="AU373">
            <v>3564.08</v>
          </cell>
          <cell r="AV373">
            <v>3564.08</v>
          </cell>
          <cell r="AW373">
            <v>3564.08</v>
          </cell>
          <cell r="AX373">
            <v>3564.08</v>
          </cell>
          <cell r="AY373">
            <v>3508.2799999999997</v>
          </cell>
          <cell r="AZ373">
            <v>3561.3199999999997</v>
          </cell>
          <cell r="BA373">
            <v>5346.12</v>
          </cell>
          <cell r="BB373">
            <v>3564.08</v>
          </cell>
          <cell r="BC373">
            <v>3564.08</v>
          </cell>
          <cell r="BD373">
            <v>3564.08</v>
          </cell>
          <cell r="BE373">
            <v>3564.08</v>
          </cell>
          <cell r="BF373">
            <v>5346.12</v>
          </cell>
          <cell r="BG373">
            <v>3564.08</v>
          </cell>
          <cell r="BH373">
            <v>3564.08</v>
          </cell>
          <cell r="BI373">
            <v>3564.08</v>
          </cell>
          <cell r="BJ373">
            <v>3564.08</v>
          </cell>
          <cell r="BK373">
            <v>60</v>
          </cell>
          <cell r="BL373">
            <v>129790.44000000002</v>
          </cell>
          <cell r="BM373">
            <v>130136.00000000003</v>
          </cell>
          <cell r="BN373">
            <v>132263.60000000003</v>
          </cell>
          <cell r="BO373">
            <v>131774.02000000002</v>
          </cell>
          <cell r="BP373">
            <v>132114.02000000002</v>
          </cell>
          <cell r="BQ373">
            <v>132454.02000000002</v>
          </cell>
          <cell r="BR373">
            <v>132794.02000000002</v>
          </cell>
          <cell r="BS373">
            <v>134916.06000000003</v>
          </cell>
          <cell r="BT373">
            <v>135256.06</v>
          </cell>
          <cell r="BU373">
            <v>133984.02000000002</v>
          </cell>
          <cell r="BV373">
            <v>134324.02000000002</v>
          </cell>
          <cell r="BW373">
            <v>134664.01999999999</v>
          </cell>
          <cell r="BX373">
            <v>134885.62000000002</v>
          </cell>
          <cell r="BY373">
            <v>135094.90000000002</v>
          </cell>
          <cell r="BZ373">
            <v>137086.22</v>
          </cell>
          <cell r="CA373">
            <v>135618.1</v>
          </cell>
          <cell r="CB373">
            <v>135827.37999999998</v>
          </cell>
          <cell r="CC373">
            <v>136036.66</v>
          </cell>
          <cell r="CD373">
            <v>136245.93999999997</v>
          </cell>
          <cell r="CE373">
            <v>138237.26</v>
          </cell>
          <cell r="CF373">
            <v>136769.13999999998</v>
          </cell>
          <cell r="CG373">
            <v>136978.41999999998</v>
          </cell>
          <cell r="CH373">
            <v>137187.69999999998</v>
          </cell>
          <cell r="CI373">
            <v>137396.97999999998</v>
          </cell>
          <cell r="CJ373">
            <v>138237.26</v>
          </cell>
        </row>
        <row r="374">
          <cell r="A374">
            <v>567824595</v>
          </cell>
          <cell r="B374" t="str">
            <v>567-82-4595</v>
          </cell>
          <cell r="C374">
            <v>2622.76</v>
          </cell>
          <cell r="D374">
            <v>2661.24</v>
          </cell>
          <cell r="E374">
            <v>2661.24</v>
          </cell>
          <cell r="F374">
            <v>2661.24</v>
          </cell>
          <cell r="G374">
            <v>3991.8599999999997</v>
          </cell>
          <cell r="H374">
            <v>2661.24</v>
          </cell>
          <cell r="I374">
            <v>2661.24</v>
          </cell>
          <cell r="J374">
            <v>2661.24</v>
          </cell>
          <cell r="K374">
            <v>2661.24</v>
          </cell>
          <cell r="L374">
            <v>3991.8599999999997</v>
          </cell>
          <cell r="M374">
            <v>2661.24</v>
          </cell>
          <cell r="N374">
            <v>2661.24</v>
          </cell>
          <cell r="O374">
            <v>2666.8</v>
          </cell>
          <cell r="P374">
            <v>2666.8</v>
          </cell>
          <cell r="Q374">
            <v>2666.8</v>
          </cell>
          <cell r="R374">
            <v>4000.2000000000003</v>
          </cell>
          <cell r="S374">
            <v>2666.8</v>
          </cell>
          <cell r="T374">
            <v>2666.8</v>
          </cell>
          <cell r="U374">
            <v>2666.8</v>
          </cell>
          <cell r="V374">
            <v>2666.8</v>
          </cell>
          <cell r="W374">
            <v>2666.8</v>
          </cell>
          <cell r="X374">
            <v>4000.2000000000003</v>
          </cell>
          <cell r="Y374">
            <v>2666.8</v>
          </cell>
          <cell r="Z374">
            <v>2666.8</v>
          </cell>
          <cell r="AA374">
            <v>2716.52</v>
          </cell>
          <cell r="AB374">
            <v>2760.72</v>
          </cell>
          <cell r="AC374">
            <v>2760.72</v>
          </cell>
          <cell r="AD374">
            <v>3956.2299999999996</v>
          </cell>
          <cell r="AE374">
            <v>2760.72</v>
          </cell>
          <cell r="AF374">
            <v>2760.72</v>
          </cell>
          <cell r="AG374">
            <v>2760.72</v>
          </cell>
          <cell r="AH374">
            <v>2760.72</v>
          </cell>
          <cell r="AI374">
            <v>4141.08</v>
          </cell>
          <cell r="AJ374">
            <v>2760.72</v>
          </cell>
          <cell r="AK374">
            <v>2760.72</v>
          </cell>
          <cell r="AL374">
            <v>2760.72</v>
          </cell>
          <cell r="AM374">
            <v>2766.24</v>
          </cell>
          <cell r="AN374">
            <v>2846.88</v>
          </cell>
          <cell r="AO374">
            <v>4270.32</v>
          </cell>
          <cell r="AP374">
            <v>2846.88</v>
          </cell>
          <cell r="AQ374">
            <v>2846.88</v>
          </cell>
          <cell r="AR374">
            <v>2846.88</v>
          </cell>
          <cell r="AS374">
            <v>2846.88</v>
          </cell>
          <cell r="AT374">
            <v>4270.32</v>
          </cell>
          <cell r="AU374">
            <v>2846.88</v>
          </cell>
          <cell r="AV374">
            <v>2846.88</v>
          </cell>
          <cell r="AW374">
            <v>2846.88</v>
          </cell>
          <cell r="AX374">
            <v>2846.88</v>
          </cell>
          <cell r="AY374">
            <v>2891.9</v>
          </cell>
          <cell r="AZ374">
            <v>2931.36</v>
          </cell>
          <cell r="BA374">
            <v>4397.04</v>
          </cell>
          <cell r="BB374">
            <v>2931.36</v>
          </cell>
          <cell r="BC374">
            <v>2931.36</v>
          </cell>
          <cell r="BD374">
            <v>2931.36</v>
          </cell>
          <cell r="BE374">
            <v>2931.36</v>
          </cell>
          <cell r="BF374">
            <v>4397.04</v>
          </cell>
          <cell r="BG374">
            <v>2931.36</v>
          </cell>
          <cell r="BH374">
            <v>2931.36</v>
          </cell>
          <cell r="BI374">
            <v>2931.36</v>
          </cell>
          <cell r="BJ374">
            <v>2931.36</v>
          </cell>
          <cell r="BK374">
            <v>60</v>
          </cell>
          <cell r="BL374">
            <v>105029.83000000003</v>
          </cell>
          <cell r="BM374">
            <v>105215.47000000003</v>
          </cell>
          <cell r="BN374">
            <v>106824.55000000002</v>
          </cell>
          <cell r="BO374">
            <v>107010.19000000003</v>
          </cell>
          <cell r="BP374">
            <v>105865.21000000005</v>
          </cell>
          <cell r="BQ374">
            <v>106050.85000000003</v>
          </cell>
          <cell r="BR374">
            <v>106236.49000000005</v>
          </cell>
          <cell r="BS374">
            <v>107845.57000000004</v>
          </cell>
          <cell r="BT374">
            <v>108031.21000000005</v>
          </cell>
          <cell r="BU374">
            <v>106886.23000000007</v>
          </cell>
          <cell r="BV374">
            <v>107071.87000000005</v>
          </cell>
          <cell r="BW374">
            <v>107257.51000000007</v>
          </cell>
          <cell r="BX374">
            <v>107482.61000000004</v>
          </cell>
          <cell r="BY374">
            <v>107747.17000000006</v>
          </cell>
          <cell r="BZ374">
            <v>109477.41000000003</v>
          </cell>
          <cell r="CA374">
            <v>108408.57000000005</v>
          </cell>
          <cell r="CB374">
            <v>108673.13000000003</v>
          </cell>
          <cell r="CC374">
            <v>108937.69000000002</v>
          </cell>
          <cell r="CD374">
            <v>109202.25000000003</v>
          </cell>
          <cell r="CE374">
            <v>110932.49</v>
          </cell>
          <cell r="CF374">
            <v>111197.04999999999</v>
          </cell>
          <cell r="CG374">
            <v>110128.21</v>
          </cell>
          <cell r="CH374">
            <v>110392.76999999999</v>
          </cell>
          <cell r="CI374">
            <v>110657.32999999999</v>
          </cell>
          <cell r="CJ374">
            <v>111197.04999999999</v>
          </cell>
        </row>
        <row r="375">
          <cell r="A375">
            <v>569876123</v>
          </cell>
          <cell r="B375" t="str">
            <v>569-87-6123</v>
          </cell>
          <cell r="C375">
            <v>4318.76</v>
          </cell>
          <cell r="D375">
            <v>4382.3599999999997</v>
          </cell>
          <cell r="E375">
            <v>4382.3599999999997</v>
          </cell>
          <cell r="F375">
            <v>4382.3599999999997</v>
          </cell>
          <cell r="G375">
            <v>6573.5399999999991</v>
          </cell>
          <cell r="H375">
            <v>4382.3599999999997</v>
          </cell>
          <cell r="I375">
            <v>4382.3599999999997</v>
          </cell>
          <cell r="J375">
            <v>4382.3599999999997</v>
          </cell>
          <cell r="K375">
            <v>4384.2199999999993</v>
          </cell>
          <cell r="L375">
            <v>6579.12</v>
          </cell>
          <cell r="M375">
            <v>4386.08</v>
          </cell>
          <cell r="N375">
            <v>4386.08</v>
          </cell>
          <cell r="O375">
            <v>4386.08</v>
          </cell>
          <cell r="P375">
            <v>4386.08</v>
          </cell>
          <cell r="Q375">
            <v>4386.08</v>
          </cell>
          <cell r="R375">
            <v>6579.12</v>
          </cell>
          <cell r="S375">
            <v>4386.08</v>
          </cell>
          <cell r="T375">
            <v>4805.24</v>
          </cell>
          <cell r="U375">
            <v>4805.24</v>
          </cell>
          <cell r="V375">
            <v>4805.24</v>
          </cell>
          <cell r="W375">
            <v>4812.62</v>
          </cell>
          <cell r="X375">
            <v>7230</v>
          </cell>
          <cell r="Y375">
            <v>4820</v>
          </cell>
          <cell r="Z375">
            <v>4820</v>
          </cell>
          <cell r="AA375">
            <v>4915.74</v>
          </cell>
          <cell r="AB375">
            <v>5011.4799999999996</v>
          </cell>
          <cell r="AC375">
            <v>5011.4799999999996</v>
          </cell>
          <cell r="AD375">
            <v>7517.2199999999993</v>
          </cell>
          <cell r="AE375">
            <v>5011.4799999999996</v>
          </cell>
          <cell r="AF375">
            <v>5011.4799999999996</v>
          </cell>
          <cell r="AG375">
            <v>5011.4799999999996</v>
          </cell>
          <cell r="AH375">
            <v>5011.4799999999996</v>
          </cell>
          <cell r="AI375">
            <v>7522.74</v>
          </cell>
          <cell r="AJ375">
            <v>5017</v>
          </cell>
          <cell r="AK375">
            <v>5017</v>
          </cell>
          <cell r="AL375">
            <v>5017</v>
          </cell>
          <cell r="AM375">
            <v>5017</v>
          </cell>
          <cell r="AN375">
            <v>5166.28</v>
          </cell>
          <cell r="AO375">
            <v>7749.42</v>
          </cell>
          <cell r="AP375">
            <v>5166.28</v>
          </cell>
          <cell r="AQ375">
            <v>5166.28</v>
          </cell>
          <cell r="AR375">
            <v>5166.28</v>
          </cell>
          <cell r="AS375">
            <v>5166.28</v>
          </cell>
          <cell r="AT375">
            <v>7749.42</v>
          </cell>
          <cell r="AU375">
            <v>5171.84</v>
          </cell>
          <cell r="AV375">
            <v>5171.84</v>
          </cell>
          <cell r="AW375">
            <v>5171.84</v>
          </cell>
          <cell r="AX375">
            <v>5171.84</v>
          </cell>
          <cell r="AY375">
            <v>5248.7800000000007</v>
          </cell>
          <cell r="AZ375">
            <v>5325.72</v>
          </cell>
          <cell r="BA375">
            <v>7988.58</v>
          </cell>
          <cell r="BB375">
            <v>5325.72</v>
          </cell>
          <cell r="BC375">
            <v>5325.72</v>
          </cell>
          <cell r="BD375">
            <v>5325.72</v>
          </cell>
          <cell r="BE375">
            <v>5325.72</v>
          </cell>
          <cell r="BF375">
            <v>7988.58</v>
          </cell>
          <cell r="BG375">
            <v>5331.24</v>
          </cell>
          <cell r="BH375">
            <v>5331.24</v>
          </cell>
          <cell r="BI375">
            <v>5331.24</v>
          </cell>
          <cell r="BJ375">
            <v>5331.24</v>
          </cell>
          <cell r="BK375">
            <v>60</v>
          </cell>
          <cell r="BL375">
            <v>182917.56000000003</v>
          </cell>
          <cell r="BM375">
            <v>183701.48000000004</v>
          </cell>
          <cell r="BN375">
            <v>187068.54000000007</v>
          </cell>
          <cell r="BO375">
            <v>187852.46000000002</v>
          </cell>
          <cell r="BP375">
            <v>186445.19999999998</v>
          </cell>
          <cell r="BQ375">
            <v>187229.12</v>
          </cell>
          <cell r="BR375">
            <v>188013.03999999998</v>
          </cell>
          <cell r="BS375">
            <v>191380.1</v>
          </cell>
          <cell r="BT375">
            <v>192167.72</v>
          </cell>
          <cell r="BU375">
            <v>190760.44</v>
          </cell>
          <cell r="BV375">
            <v>191546.19999999998</v>
          </cell>
          <cell r="BW375">
            <v>192331.96</v>
          </cell>
          <cell r="BX375">
            <v>193194.66</v>
          </cell>
          <cell r="BY375">
            <v>194134.3</v>
          </cell>
          <cell r="BZ375">
            <v>197736.79999999996</v>
          </cell>
          <cell r="CA375">
            <v>196483.39999999997</v>
          </cell>
          <cell r="CB375">
            <v>197423.03999999998</v>
          </cell>
          <cell r="CC375">
            <v>197943.51999999996</v>
          </cell>
          <cell r="CD375">
            <v>198463.99999999997</v>
          </cell>
          <cell r="CE375">
            <v>201647.33999999997</v>
          </cell>
          <cell r="CF375">
            <v>202165.95999999993</v>
          </cell>
          <cell r="CG375">
            <v>200267.19999999992</v>
          </cell>
          <cell r="CH375">
            <v>200778.43999999992</v>
          </cell>
          <cell r="CI375">
            <v>201289.67999999991</v>
          </cell>
          <cell r="CJ375">
            <v>202165.95999999993</v>
          </cell>
        </row>
        <row r="376">
          <cell r="A376">
            <v>573178481</v>
          </cell>
          <cell r="B376" t="str">
            <v>573-17-8481</v>
          </cell>
          <cell r="C376">
            <v>1972.22</v>
          </cell>
          <cell r="D376">
            <v>2010.68</v>
          </cell>
          <cell r="E376">
            <v>2010.68</v>
          </cell>
          <cell r="F376">
            <v>2010.68</v>
          </cell>
          <cell r="G376">
            <v>3016.02</v>
          </cell>
          <cell r="H376">
            <v>2014.4</v>
          </cell>
          <cell r="I376">
            <v>2014.4</v>
          </cell>
          <cell r="J376">
            <v>2014.4</v>
          </cell>
          <cell r="K376">
            <v>2014.4</v>
          </cell>
          <cell r="L376">
            <v>3021.6000000000004</v>
          </cell>
          <cell r="M376">
            <v>2014.4</v>
          </cell>
          <cell r="N376">
            <v>2014.4</v>
          </cell>
          <cell r="O376">
            <v>905</v>
          </cell>
          <cell r="U376">
            <v>2018.08</v>
          </cell>
          <cell r="V376">
            <v>2018.08</v>
          </cell>
          <cell r="W376">
            <v>2018.08</v>
          </cell>
          <cell r="X376">
            <v>3027.12</v>
          </cell>
          <cell r="Y376">
            <v>2018.08</v>
          </cell>
          <cell r="Z376">
            <v>2018.08</v>
          </cell>
          <cell r="AA376">
            <v>2049.1800000000003</v>
          </cell>
          <cell r="AB376">
            <v>2080.2800000000002</v>
          </cell>
          <cell r="AC376">
            <v>2080.2800000000002</v>
          </cell>
          <cell r="AD376">
            <v>3120.42</v>
          </cell>
          <cell r="AE376">
            <v>2080.2800000000002</v>
          </cell>
          <cell r="AF376">
            <v>2083.96</v>
          </cell>
          <cell r="AG376">
            <v>2083.96</v>
          </cell>
          <cell r="AH376">
            <v>2083.96</v>
          </cell>
          <cell r="AI376">
            <v>3125.94</v>
          </cell>
          <cell r="AJ376">
            <v>2083.96</v>
          </cell>
          <cell r="AK376">
            <v>2083.96</v>
          </cell>
          <cell r="AL376">
            <v>2083.96</v>
          </cell>
          <cell r="AM376">
            <v>2083.96</v>
          </cell>
          <cell r="AN376">
            <v>2146.04</v>
          </cell>
          <cell r="AO376">
            <v>3219.06</v>
          </cell>
          <cell r="AP376">
            <v>2146.04</v>
          </cell>
          <cell r="AQ376">
            <v>2146.04</v>
          </cell>
          <cell r="AR376">
            <v>2149.7600000000002</v>
          </cell>
          <cell r="AS376">
            <v>2149.7600000000002</v>
          </cell>
          <cell r="AT376">
            <v>3224.6400000000003</v>
          </cell>
          <cell r="AU376">
            <v>2149.7600000000002</v>
          </cell>
          <cell r="AV376">
            <v>2149.7600000000002</v>
          </cell>
          <cell r="AW376">
            <v>2149.7600000000002</v>
          </cell>
          <cell r="AX376">
            <v>2149.7600000000002</v>
          </cell>
          <cell r="AY376">
            <v>2172.1400000000003</v>
          </cell>
          <cell r="AZ376">
            <v>2194.52</v>
          </cell>
          <cell r="BA376">
            <v>3291.7799999999997</v>
          </cell>
          <cell r="BB376">
            <v>2194.52</v>
          </cell>
          <cell r="BC376">
            <v>2194.52</v>
          </cell>
          <cell r="BD376">
            <v>2209.2800000000002</v>
          </cell>
          <cell r="BE376">
            <v>2209.2800000000002</v>
          </cell>
          <cell r="BF376">
            <v>3313.92</v>
          </cell>
          <cell r="BG376">
            <v>2209.2800000000002</v>
          </cell>
          <cell r="BH376">
            <v>2209.2799999999997</v>
          </cell>
          <cell r="BI376">
            <v>2209.2800000000002</v>
          </cell>
          <cell r="BJ376">
            <v>2209.2800000000002</v>
          </cell>
          <cell r="BK376">
            <v>55</v>
          </cell>
          <cell r="BL376">
            <v>67302.680000000008</v>
          </cell>
          <cell r="BM376">
            <v>67438.039999999994</v>
          </cell>
          <cell r="BN376">
            <v>68646.42</v>
          </cell>
          <cell r="BO376">
            <v>68781.779999999984</v>
          </cell>
          <cell r="BP376">
            <v>67911.799999999988</v>
          </cell>
          <cell r="BQ376">
            <v>68047.159999999989</v>
          </cell>
          <cell r="BR376">
            <v>68182.51999999999</v>
          </cell>
          <cell r="BS376">
            <v>69392.759999999995</v>
          </cell>
          <cell r="BT376">
            <v>69528.12</v>
          </cell>
          <cell r="BU376">
            <v>68656.279999999984</v>
          </cell>
          <cell r="BV376">
            <v>68791.639999999985</v>
          </cell>
          <cell r="BW376">
            <v>68927</v>
          </cell>
          <cell r="BX376">
            <v>70194.14</v>
          </cell>
          <cell r="BY376">
            <v>72388.66</v>
          </cell>
          <cell r="BZ376">
            <v>75680.44</v>
          </cell>
          <cell r="CA376">
            <v>77874.960000000006</v>
          </cell>
          <cell r="CB376">
            <v>80069.48000000001</v>
          </cell>
          <cell r="CC376">
            <v>82278.760000000009</v>
          </cell>
          <cell r="CD376">
            <v>82469.960000000006</v>
          </cell>
          <cell r="CE376">
            <v>83765.800000000017</v>
          </cell>
          <cell r="CF376">
            <v>83957.000000000015</v>
          </cell>
          <cell r="CG376">
            <v>83139.16</v>
          </cell>
          <cell r="CH376">
            <v>83330.36</v>
          </cell>
          <cell r="CI376">
            <v>83521.56</v>
          </cell>
          <cell r="CJ376">
            <v>83957.000000000015</v>
          </cell>
        </row>
        <row r="377">
          <cell r="A377">
            <v>585529925</v>
          </cell>
          <cell r="B377" t="str">
            <v>585-52-9925</v>
          </cell>
          <cell r="C377">
            <v>2701.2</v>
          </cell>
          <cell r="D377">
            <v>2740.4</v>
          </cell>
          <cell r="E377">
            <v>2740.4</v>
          </cell>
          <cell r="F377">
            <v>2744.5699999999997</v>
          </cell>
          <cell r="G377">
            <v>4118.9400000000005</v>
          </cell>
          <cell r="H377">
            <v>2745.96</v>
          </cell>
          <cell r="I377">
            <v>2843.09</v>
          </cell>
          <cell r="J377">
            <v>3134.48</v>
          </cell>
          <cell r="K377">
            <v>3134.48</v>
          </cell>
          <cell r="L377">
            <v>4701.72</v>
          </cell>
          <cell r="M377">
            <v>3134.48</v>
          </cell>
          <cell r="N377">
            <v>3134.48</v>
          </cell>
          <cell r="O377">
            <v>3134.48</v>
          </cell>
          <cell r="P377">
            <v>3134.48</v>
          </cell>
          <cell r="Q377">
            <v>3134.48</v>
          </cell>
          <cell r="R377">
            <v>4708.62</v>
          </cell>
          <cell r="S377">
            <v>3140</v>
          </cell>
          <cell r="T377">
            <v>3140</v>
          </cell>
          <cell r="U377">
            <v>3140</v>
          </cell>
          <cell r="V377">
            <v>3140</v>
          </cell>
          <cell r="W377">
            <v>3140</v>
          </cell>
          <cell r="X377">
            <v>4710</v>
          </cell>
          <cell r="Y377">
            <v>3140</v>
          </cell>
          <cell r="Z377">
            <v>3140</v>
          </cell>
          <cell r="AA377">
            <v>3201.58</v>
          </cell>
          <cell r="AB377">
            <v>3263.16</v>
          </cell>
          <cell r="AC377">
            <v>3263.16</v>
          </cell>
          <cell r="AD377">
            <v>4901.6899999999996</v>
          </cell>
          <cell r="AE377">
            <v>3268.72</v>
          </cell>
          <cell r="AF377">
            <v>3268.72</v>
          </cell>
          <cell r="AG377">
            <v>3268.72</v>
          </cell>
          <cell r="AH377">
            <v>3268.72</v>
          </cell>
          <cell r="AI377">
            <v>4903.08</v>
          </cell>
          <cell r="AJ377">
            <v>3268.72</v>
          </cell>
          <cell r="AK377">
            <v>3268.72</v>
          </cell>
          <cell r="AL377">
            <v>3268.72</v>
          </cell>
          <cell r="AM377">
            <v>3268.72</v>
          </cell>
          <cell r="AN377">
            <v>3364.72</v>
          </cell>
          <cell r="AO377">
            <v>5048.46</v>
          </cell>
          <cell r="AP377">
            <v>3370.24</v>
          </cell>
          <cell r="AQ377">
            <v>3370.24</v>
          </cell>
          <cell r="AR377">
            <v>3370.24</v>
          </cell>
          <cell r="AS377">
            <v>3370.24</v>
          </cell>
          <cell r="AT377">
            <v>5055.3599999999997</v>
          </cell>
          <cell r="AU377">
            <v>3370.24</v>
          </cell>
          <cell r="AV377">
            <v>3370.24</v>
          </cell>
          <cell r="AW377">
            <v>3370.24</v>
          </cell>
          <cell r="AX377">
            <v>3370.24</v>
          </cell>
          <cell r="AY377">
            <v>3419.7</v>
          </cell>
          <cell r="AZ377">
            <v>3469.16</v>
          </cell>
          <cell r="BA377">
            <v>5205.12</v>
          </cell>
          <cell r="BB377">
            <v>3474.68</v>
          </cell>
          <cell r="BC377">
            <v>3474.68</v>
          </cell>
          <cell r="BD377">
            <v>3474.68</v>
          </cell>
          <cell r="BE377">
            <v>3474.68</v>
          </cell>
          <cell r="BF377">
            <v>5212.0199999999995</v>
          </cell>
          <cell r="BG377">
            <v>3474.68</v>
          </cell>
          <cell r="BH377">
            <v>3474.6800000000003</v>
          </cell>
          <cell r="BI377">
            <v>3474.68</v>
          </cell>
          <cell r="BJ377">
            <v>3474.68</v>
          </cell>
          <cell r="BK377">
            <v>60</v>
          </cell>
          <cell r="BL377">
            <v>121657.49000000003</v>
          </cell>
          <cell r="BM377">
            <v>122281.81000000003</v>
          </cell>
          <cell r="BN377">
            <v>124589.87000000004</v>
          </cell>
          <cell r="BO377">
            <v>125215.54000000004</v>
          </cell>
          <cell r="BP377">
            <v>124466.84000000004</v>
          </cell>
          <cell r="BQ377">
            <v>125091.12000000004</v>
          </cell>
          <cell r="BR377">
            <v>125618.27000000005</v>
          </cell>
          <cell r="BS377">
            <v>127539.15000000005</v>
          </cell>
          <cell r="BT377">
            <v>127774.91000000005</v>
          </cell>
          <cell r="BU377">
            <v>126443.43000000007</v>
          </cell>
          <cell r="BV377">
            <v>126679.19000000006</v>
          </cell>
          <cell r="BW377">
            <v>126914.95000000007</v>
          </cell>
          <cell r="BX377">
            <v>127200.17000000007</v>
          </cell>
          <cell r="BY377">
            <v>127534.85000000006</v>
          </cell>
          <cell r="BZ377">
            <v>129605.49000000006</v>
          </cell>
          <cell r="CA377">
            <v>128371.55000000006</v>
          </cell>
          <cell r="CB377">
            <v>128706.23000000004</v>
          </cell>
          <cell r="CC377">
            <v>129040.91000000003</v>
          </cell>
          <cell r="CD377">
            <v>129375.59000000003</v>
          </cell>
          <cell r="CE377">
            <v>131447.61000000002</v>
          </cell>
          <cell r="CF377">
            <v>131782.29</v>
          </cell>
          <cell r="CG377">
            <v>130546.97</v>
          </cell>
          <cell r="CH377">
            <v>130881.65</v>
          </cell>
          <cell r="CI377">
            <v>131216.32999999999</v>
          </cell>
          <cell r="CJ377">
            <v>131782.29</v>
          </cell>
        </row>
        <row r="378">
          <cell r="A378">
            <v>587067943</v>
          </cell>
          <cell r="B378" t="str">
            <v>587-06-7943</v>
          </cell>
          <cell r="C378">
            <v>2205.3000000000002</v>
          </cell>
          <cell r="D378">
            <v>2235</v>
          </cell>
          <cell r="E378">
            <v>2235</v>
          </cell>
          <cell r="F378">
            <v>2235</v>
          </cell>
          <cell r="G378">
            <v>3352.5</v>
          </cell>
          <cell r="H378">
            <v>2235</v>
          </cell>
          <cell r="I378">
            <v>2235</v>
          </cell>
          <cell r="J378">
            <v>2235</v>
          </cell>
          <cell r="K378">
            <v>2235</v>
          </cell>
          <cell r="L378">
            <v>3352.5</v>
          </cell>
          <cell r="M378">
            <v>2235</v>
          </cell>
          <cell r="N378">
            <v>2235</v>
          </cell>
          <cell r="O378">
            <v>2236.8599999999997</v>
          </cell>
          <cell r="P378">
            <v>2238.7199999999998</v>
          </cell>
          <cell r="Q378">
            <v>2238.7199999999998</v>
          </cell>
          <cell r="R378">
            <v>3358.08</v>
          </cell>
          <cell r="S378">
            <v>2238.7199999999998</v>
          </cell>
          <cell r="T378">
            <v>2238.7199999999998</v>
          </cell>
          <cell r="U378">
            <v>2238.7199999999998</v>
          </cell>
          <cell r="V378">
            <v>2238.7199999999998</v>
          </cell>
          <cell r="W378">
            <v>2238.7199999999998</v>
          </cell>
          <cell r="X378">
            <v>3358.08</v>
          </cell>
          <cell r="Y378">
            <v>2238.7199999999998</v>
          </cell>
          <cell r="Z378">
            <v>2238.7199999999998</v>
          </cell>
          <cell r="AA378">
            <v>2285.1799999999998</v>
          </cell>
          <cell r="AB378">
            <v>2331.64</v>
          </cell>
          <cell r="AC378">
            <v>2331.64</v>
          </cell>
          <cell r="AD378">
            <v>3497.46</v>
          </cell>
          <cell r="AE378">
            <v>2331.64</v>
          </cell>
          <cell r="AF378">
            <v>2331.64</v>
          </cell>
          <cell r="AG378">
            <v>2331.64</v>
          </cell>
          <cell r="AH378">
            <v>2331.64</v>
          </cell>
          <cell r="AI378">
            <v>3497.46</v>
          </cell>
          <cell r="AJ378">
            <v>2331.64</v>
          </cell>
          <cell r="AK378">
            <v>2331.64</v>
          </cell>
          <cell r="AL378">
            <v>2331.64</v>
          </cell>
          <cell r="AM378">
            <v>2333.48</v>
          </cell>
          <cell r="AN378">
            <v>2404.92</v>
          </cell>
          <cell r="AO378">
            <v>3607.38</v>
          </cell>
          <cell r="AP378">
            <v>2404.92</v>
          </cell>
          <cell r="AQ378">
            <v>2404.92</v>
          </cell>
          <cell r="AR378">
            <v>2404.92</v>
          </cell>
          <cell r="AS378">
            <v>2404.92</v>
          </cell>
          <cell r="AT378">
            <v>3607.38</v>
          </cell>
          <cell r="AU378">
            <v>2404.92</v>
          </cell>
          <cell r="AV378">
            <v>2404.92</v>
          </cell>
          <cell r="AW378">
            <v>2404.92</v>
          </cell>
          <cell r="AX378">
            <v>2404.92</v>
          </cell>
          <cell r="AY378">
            <v>2442.6400000000003</v>
          </cell>
          <cell r="AZ378">
            <v>2480.36</v>
          </cell>
          <cell r="BA378">
            <v>3720.54</v>
          </cell>
          <cell r="BB378">
            <v>2480.36</v>
          </cell>
          <cell r="BC378">
            <v>2480.36</v>
          </cell>
          <cell r="BD378">
            <v>2480.36</v>
          </cell>
          <cell r="BE378">
            <v>2480.36</v>
          </cell>
          <cell r="BF378">
            <v>3720.54</v>
          </cell>
          <cell r="BG378">
            <v>2480.36</v>
          </cell>
          <cell r="BH378">
            <v>2480.3599999999997</v>
          </cell>
          <cell r="BI378">
            <v>2480.36</v>
          </cell>
          <cell r="BJ378">
            <v>2480.36</v>
          </cell>
          <cell r="BK378">
            <v>60</v>
          </cell>
          <cell r="BL378">
            <v>88519.840000000011</v>
          </cell>
          <cell r="BM378">
            <v>88689.760000000009</v>
          </cell>
          <cell r="BN378">
            <v>90062.140000000014</v>
          </cell>
          <cell r="BO378">
            <v>90232.060000000012</v>
          </cell>
          <cell r="BP378">
            <v>89284.48000000001</v>
          </cell>
          <cell r="BQ378">
            <v>89454.400000000009</v>
          </cell>
          <cell r="BR378">
            <v>89624.320000000007</v>
          </cell>
          <cell r="BS378">
            <v>90996.7</v>
          </cell>
          <cell r="BT378">
            <v>91166.62</v>
          </cell>
          <cell r="BU378">
            <v>90219.04</v>
          </cell>
          <cell r="BV378">
            <v>90388.96</v>
          </cell>
          <cell r="BW378">
            <v>90558.87999999999</v>
          </cell>
          <cell r="BX378">
            <v>90764.659999999989</v>
          </cell>
          <cell r="BY378">
            <v>91006.299999999988</v>
          </cell>
          <cell r="BZ378">
            <v>92488.119999999981</v>
          </cell>
          <cell r="CA378">
            <v>91610.39999999998</v>
          </cell>
          <cell r="CB378">
            <v>91852.039999999979</v>
          </cell>
          <cell r="CC378">
            <v>92093.679999999978</v>
          </cell>
          <cell r="CD378">
            <v>92335.319999999978</v>
          </cell>
          <cell r="CE378">
            <v>93817.13999999997</v>
          </cell>
          <cell r="CF378">
            <v>94058.77999999997</v>
          </cell>
          <cell r="CG378">
            <v>93181.059999999969</v>
          </cell>
          <cell r="CH378">
            <v>93422.699999999968</v>
          </cell>
          <cell r="CI378">
            <v>93664.339999999967</v>
          </cell>
          <cell r="CJ378">
            <v>94058.77999999997</v>
          </cell>
        </row>
        <row r="379">
          <cell r="A379">
            <v>11540255</v>
          </cell>
          <cell r="B379" t="str">
            <v>011-54-0255</v>
          </cell>
          <cell r="AU379">
            <v>2076.9299999999998</v>
          </cell>
          <cell r="AV379">
            <v>2769.24</v>
          </cell>
          <cell r="AW379">
            <v>3461.5499999999997</v>
          </cell>
          <cell r="AX379">
            <v>2769.24</v>
          </cell>
          <cell r="AY379">
            <v>2769.24</v>
          </cell>
          <cell r="AZ379">
            <v>2769.24</v>
          </cell>
          <cell r="BA379">
            <v>3565.38</v>
          </cell>
          <cell r="BB379">
            <v>2907.68</v>
          </cell>
          <cell r="BC379">
            <v>3634.6</v>
          </cell>
          <cell r="BD379">
            <v>2907.68</v>
          </cell>
          <cell r="BE379">
            <v>2907.68</v>
          </cell>
          <cell r="BF379">
            <v>3634.6</v>
          </cell>
          <cell r="BG379">
            <v>2182.6</v>
          </cell>
          <cell r="BH379">
            <v>2911.34</v>
          </cell>
          <cell r="BI379">
            <v>2911.36</v>
          </cell>
          <cell r="BJ379">
            <v>2911.36</v>
          </cell>
          <cell r="BK379">
            <v>16</v>
          </cell>
          <cell r="BL379">
            <v>0</v>
          </cell>
          <cell r="BM379">
            <v>0</v>
          </cell>
          <cell r="BN379">
            <v>0</v>
          </cell>
          <cell r="BO379">
            <v>0</v>
          </cell>
          <cell r="BP379">
            <v>0</v>
          </cell>
          <cell r="BQ379">
            <v>0</v>
          </cell>
          <cell r="BR379">
            <v>0</v>
          </cell>
          <cell r="BS379">
            <v>0</v>
          </cell>
          <cell r="BT379">
            <v>2076.9299999999998</v>
          </cell>
          <cell r="BU379">
            <v>4846.17</v>
          </cell>
          <cell r="BV379">
            <v>8307.7199999999993</v>
          </cell>
          <cell r="BW379">
            <v>11076.96</v>
          </cell>
          <cell r="BX379">
            <v>13846.199999999999</v>
          </cell>
          <cell r="BY379">
            <v>16615.439999999999</v>
          </cell>
          <cell r="BZ379">
            <v>20180.82</v>
          </cell>
          <cell r="CA379">
            <v>23088.5</v>
          </cell>
          <cell r="CB379">
            <v>26723.1</v>
          </cell>
          <cell r="CC379">
            <v>29630.78</v>
          </cell>
          <cell r="CD379">
            <v>32538.46</v>
          </cell>
          <cell r="CE379">
            <v>36173.06</v>
          </cell>
          <cell r="CF379">
            <v>38355.659999999996</v>
          </cell>
          <cell r="CG379">
            <v>41267</v>
          </cell>
          <cell r="CH379">
            <v>44178.36</v>
          </cell>
          <cell r="CI379">
            <v>47089.72</v>
          </cell>
          <cell r="CJ379">
            <v>47089.72</v>
          </cell>
        </row>
        <row r="380">
          <cell r="A380">
            <v>41665098</v>
          </cell>
          <cell r="B380" t="str">
            <v>041-66-5098</v>
          </cell>
          <cell r="AE380">
            <v>418.04</v>
          </cell>
          <cell r="AF380">
            <v>1667.77</v>
          </cell>
          <cell r="AG380">
            <v>1949.31</v>
          </cell>
          <cell r="AH380">
            <v>1618.55</v>
          </cell>
          <cell r="AI380">
            <v>1915.1299999999999</v>
          </cell>
          <cell r="AJ380">
            <v>1864.6600000000003</v>
          </cell>
          <cell r="AK380">
            <v>1954.56</v>
          </cell>
          <cell r="AL380">
            <v>2443.1999999999998</v>
          </cell>
          <cell r="AM380">
            <v>1983.8799999999999</v>
          </cell>
          <cell r="AN380">
            <v>2013.1999999999998</v>
          </cell>
          <cell r="AO380">
            <v>2516.5</v>
          </cell>
          <cell r="AP380">
            <v>2013.2</v>
          </cell>
          <cell r="AQ380">
            <v>1509.9</v>
          </cell>
          <cell r="AR380">
            <v>2015.96</v>
          </cell>
          <cell r="AS380">
            <v>2015.96</v>
          </cell>
          <cell r="AT380">
            <v>3023.94</v>
          </cell>
          <cell r="AU380">
            <v>2015.96</v>
          </cell>
          <cell r="AV380">
            <v>2015.96</v>
          </cell>
          <cell r="AW380">
            <v>2015.96</v>
          </cell>
          <cell r="AX380">
            <v>2015.96</v>
          </cell>
          <cell r="AY380">
            <v>2054.42</v>
          </cell>
          <cell r="AZ380">
            <v>2092.88</v>
          </cell>
          <cell r="BA380">
            <v>3139.32</v>
          </cell>
          <cell r="BB380">
            <v>2092.88</v>
          </cell>
          <cell r="BC380">
            <v>2092.88</v>
          </cell>
          <cell r="BD380">
            <v>2095.64</v>
          </cell>
          <cell r="BE380">
            <v>2095.64</v>
          </cell>
          <cell r="BF380">
            <v>3143.46</v>
          </cell>
          <cell r="BG380">
            <v>1991.1299999999999</v>
          </cell>
          <cell r="BH380">
            <v>2095.6400000000003</v>
          </cell>
          <cell r="BI380">
            <v>2108.6999999999998</v>
          </cell>
          <cell r="BJ380">
            <v>2095.64</v>
          </cell>
          <cell r="BK380">
            <v>32</v>
          </cell>
          <cell r="BL380">
            <v>15815.1</v>
          </cell>
          <cell r="BM380">
            <v>17828.3</v>
          </cell>
          <cell r="BN380">
            <v>20344.8</v>
          </cell>
          <cell r="BO380">
            <v>22358</v>
          </cell>
          <cell r="BP380">
            <v>23867.9</v>
          </cell>
          <cell r="BQ380">
            <v>25883.86</v>
          </cell>
          <cell r="BR380">
            <v>27899.82</v>
          </cell>
          <cell r="BS380">
            <v>30923.759999999998</v>
          </cell>
          <cell r="BT380">
            <v>32939.72</v>
          </cell>
          <cell r="BU380">
            <v>34955.68</v>
          </cell>
          <cell r="BV380">
            <v>36971.64</v>
          </cell>
          <cell r="BW380">
            <v>38987.599999999999</v>
          </cell>
          <cell r="BX380">
            <v>41042.019999999997</v>
          </cell>
          <cell r="BY380">
            <v>43134.899999999994</v>
          </cell>
          <cell r="BZ380">
            <v>46274.219999999994</v>
          </cell>
          <cell r="CA380">
            <v>48367.099999999991</v>
          </cell>
          <cell r="CB380">
            <v>50459.979999999989</v>
          </cell>
          <cell r="CC380">
            <v>52555.619999999988</v>
          </cell>
          <cell r="CD380">
            <v>54651.259999999987</v>
          </cell>
          <cell r="CE380">
            <v>57794.719999999987</v>
          </cell>
          <cell r="CF380">
            <v>59785.849999999984</v>
          </cell>
          <cell r="CG380">
            <v>61881.489999999983</v>
          </cell>
          <cell r="CH380">
            <v>63990.189999999981</v>
          </cell>
          <cell r="CI380">
            <v>66085.829999999987</v>
          </cell>
          <cell r="CJ380">
            <v>66085.829999999987</v>
          </cell>
        </row>
        <row r="381">
          <cell r="A381">
            <v>67622319</v>
          </cell>
          <cell r="B381" t="str">
            <v>067-62-2319</v>
          </cell>
          <cell r="BG381">
            <v>1628.6999999999998</v>
          </cell>
          <cell r="BH381">
            <v>2171.6</v>
          </cell>
          <cell r="BI381">
            <v>2714.5</v>
          </cell>
          <cell r="BJ381">
            <v>651.4799999999999</v>
          </cell>
          <cell r="BK381">
            <v>4</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1628.6999999999998</v>
          </cell>
          <cell r="CG381">
            <v>3800.2999999999997</v>
          </cell>
          <cell r="CH381">
            <v>6514.7999999999993</v>
          </cell>
          <cell r="CI381">
            <v>7166.2799999999988</v>
          </cell>
          <cell r="CJ381">
            <v>7166.2799999999988</v>
          </cell>
        </row>
        <row r="382">
          <cell r="A382">
            <v>88644573</v>
          </cell>
          <cell r="B382" t="str">
            <v>088-64-4573</v>
          </cell>
          <cell r="AE382">
            <v>418.04</v>
          </cell>
          <cell r="AF382">
            <v>1502.3300000000004</v>
          </cell>
          <cell r="AG382">
            <v>2006.59</v>
          </cell>
          <cell r="AH382">
            <v>1497.42</v>
          </cell>
          <cell r="AI382">
            <v>1975.24</v>
          </cell>
          <cell r="AJ382">
            <v>1463.14</v>
          </cell>
          <cell r="AK382">
            <v>1588.55</v>
          </cell>
          <cell r="AL382">
            <v>2090.2000000000003</v>
          </cell>
          <cell r="AM382">
            <v>1697.2399999999998</v>
          </cell>
          <cell r="AN382">
            <v>1722.32</v>
          </cell>
          <cell r="AO382">
            <v>2152.8999999999996</v>
          </cell>
          <cell r="AP382">
            <v>1687.23</v>
          </cell>
          <cell r="AQ382">
            <v>1238.78</v>
          </cell>
          <cell r="AR382">
            <v>1458.23</v>
          </cell>
          <cell r="AS382">
            <v>1512.37</v>
          </cell>
          <cell r="AT382">
            <v>2347.23</v>
          </cell>
          <cell r="AU382">
            <v>2007.4</v>
          </cell>
          <cell r="AV382">
            <v>2015.96</v>
          </cell>
          <cell r="AW382">
            <v>2015.83</v>
          </cell>
          <cell r="AX382">
            <v>1966.3899999999999</v>
          </cell>
          <cell r="AY382">
            <v>1992.5100000000002</v>
          </cell>
          <cell r="AZ382">
            <v>1915.22</v>
          </cell>
          <cell r="BA382">
            <v>2826.0599999999995</v>
          </cell>
          <cell r="BB382">
            <v>1836.31</v>
          </cell>
          <cell r="BC382">
            <v>1828.08</v>
          </cell>
          <cell r="BD382">
            <v>1723.72</v>
          </cell>
          <cell r="BE382">
            <v>1945.29</v>
          </cell>
          <cell r="BF382">
            <v>1401.8</v>
          </cell>
          <cell r="BG382">
            <v>1383.8</v>
          </cell>
          <cell r="BH382">
            <v>1309.8499999999999</v>
          </cell>
          <cell r="BI382">
            <v>1613.06</v>
          </cell>
          <cell r="BJ382">
            <v>1989.3000000000002</v>
          </cell>
          <cell r="BK382">
            <v>32</v>
          </cell>
          <cell r="BL382">
            <v>14238.75</v>
          </cell>
          <cell r="BM382">
            <v>15961.07</v>
          </cell>
          <cell r="BN382">
            <v>18113.97</v>
          </cell>
          <cell r="BO382">
            <v>19801.2</v>
          </cell>
          <cell r="BP382">
            <v>21039.98</v>
          </cell>
          <cell r="BQ382">
            <v>22498.21</v>
          </cell>
          <cell r="BR382">
            <v>24010.579999999998</v>
          </cell>
          <cell r="BS382">
            <v>26357.809999999998</v>
          </cell>
          <cell r="BT382">
            <v>28365.21</v>
          </cell>
          <cell r="BU382">
            <v>30381.17</v>
          </cell>
          <cell r="BV382">
            <v>32397</v>
          </cell>
          <cell r="BW382">
            <v>34363.39</v>
          </cell>
          <cell r="BX382">
            <v>36355.9</v>
          </cell>
          <cell r="BY382">
            <v>38271.120000000003</v>
          </cell>
          <cell r="BZ382">
            <v>41097.18</v>
          </cell>
          <cell r="CA382">
            <v>42933.49</v>
          </cell>
          <cell r="CB382">
            <v>44761.57</v>
          </cell>
          <cell r="CC382">
            <v>46485.29</v>
          </cell>
          <cell r="CD382">
            <v>48430.58</v>
          </cell>
          <cell r="CE382">
            <v>49832.380000000005</v>
          </cell>
          <cell r="CF382">
            <v>51216.180000000008</v>
          </cell>
          <cell r="CG382">
            <v>52526.030000000006</v>
          </cell>
          <cell r="CH382">
            <v>54139.090000000004</v>
          </cell>
          <cell r="CI382">
            <v>56128.390000000007</v>
          </cell>
          <cell r="CJ382">
            <v>56128.390000000007</v>
          </cell>
        </row>
        <row r="383">
          <cell r="A383">
            <v>92725408</v>
          </cell>
          <cell r="B383" t="str">
            <v>092-72-5408</v>
          </cell>
          <cell r="AJ383">
            <v>1465.92</v>
          </cell>
          <cell r="AK383">
            <v>1954.56</v>
          </cell>
          <cell r="AL383">
            <v>2443.1999999999998</v>
          </cell>
          <cell r="AM383">
            <v>1983.86</v>
          </cell>
          <cell r="AN383">
            <v>2013.16</v>
          </cell>
          <cell r="AO383">
            <v>2516.4500000000003</v>
          </cell>
          <cell r="AP383">
            <v>2013.1599999999999</v>
          </cell>
          <cell r="AQ383">
            <v>2013.16</v>
          </cell>
          <cell r="AR383">
            <v>2516.4500000000003</v>
          </cell>
          <cell r="AS383">
            <v>2013.16</v>
          </cell>
          <cell r="AT383">
            <v>2516.4500000000003</v>
          </cell>
          <cell r="AU383">
            <v>2013.16</v>
          </cell>
          <cell r="AV383">
            <v>1511.25</v>
          </cell>
          <cell r="AW383">
            <v>2015.92</v>
          </cell>
          <cell r="AX383">
            <v>2015.92</v>
          </cell>
          <cell r="AY383">
            <v>2054.38</v>
          </cell>
          <cell r="AZ383">
            <v>2092.84</v>
          </cell>
          <cell r="BA383">
            <v>2930.26</v>
          </cell>
          <cell r="BB383">
            <v>2092.84</v>
          </cell>
          <cell r="BC383">
            <v>2092.84</v>
          </cell>
          <cell r="BD383">
            <v>2092.84</v>
          </cell>
          <cell r="BE383">
            <v>2092.84</v>
          </cell>
          <cell r="BF383">
            <v>3139.26</v>
          </cell>
          <cell r="BG383">
            <v>2092.84</v>
          </cell>
          <cell r="BH383">
            <v>2094.2199999999998</v>
          </cell>
          <cell r="BI383">
            <v>2095.6</v>
          </cell>
          <cell r="BJ383">
            <v>2095.6</v>
          </cell>
          <cell r="BK383">
            <v>27</v>
          </cell>
          <cell r="BL383">
            <v>7847.54</v>
          </cell>
          <cell r="BM383">
            <v>9860.7000000000007</v>
          </cell>
          <cell r="BN383">
            <v>12377.150000000001</v>
          </cell>
          <cell r="BO383">
            <v>14390.310000000001</v>
          </cell>
          <cell r="BP383">
            <v>16403.47</v>
          </cell>
          <cell r="BQ383">
            <v>18919.920000000002</v>
          </cell>
          <cell r="BR383">
            <v>20933.080000000002</v>
          </cell>
          <cell r="BS383">
            <v>23449.530000000002</v>
          </cell>
          <cell r="BT383">
            <v>25462.690000000002</v>
          </cell>
          <cell r="BU383">
            <v>26973.940000000002</v>
          </cell>
          <cell r="BV383">
            <v>28989.86</v>
          </cell>
          <cell r="BW383">
            <v>31005.78</v>
          </cell>
          <cell r="BX383">
            <v>33060.159999999996</v>
          </cell>
          <cell r="BY383">
            <v>35153</v>
          </cell>
          <cell r="BZ383">
            <v>38083.26</v>
          </cell>
          <cell r="CA383">
            <v>40176.100000000006</v>
          </cell>
          <cell r="CB383">
            <v>42268.94</v>
          </cell>
          <cell r="CC383">
            <v>44361.78</v>
          </cell>
          <cell r="CD383">
            <v>46454.619999999995</v>
          </cell>
          <cell r="CE383">
            <v>49593.88</v>
          </cell>
          <cell r="CF383">
            <v>51686.720000000001</v>
          </cell>
          <cell r="CG383">
            <v>53780.94</v>
          </cell>
          <cell r="CH383">
            <v>55876.54</v>
          </cell>
          <cell r="CI383">
            <v>57972.14</v>
          </cell>
          <cell r="CJ383">
            <v>57972.14</v>
          </cell>
        </row>
        <row r="384">
          <cell r="A384">
            <v>103626240</v>
          </cell>
          <cell r="B384" t="str">
            <v>103-62-6240</v>
          </cell>
          <cell r="T384">
            <v>565.17999999999995</v>
          </cell>
          <cell r="U384">
            <v>2825.8999999999996</v>
          </cell>
          <cell r="V384">
            <v>2260.7199999999998</v>
          </cell>
          <cell r="W384">
            <v>2260.7199999999998</v>
          </cell>
          <cell r="X384">
            <v>2825.8999999999996</v>
          </cell>
          <cell r="Y384">
            <v>2260.7199999999998</v>
          </cell>
          <cell r="Z384">
            <v>2712.8599999999997</v>
          </cell>
          <cell r="AA384">
            <v>2351.1999999999998</v>
          </cell>
          <cell r="AB384">
            <v>2351.1999999999998</v>
          </cell>
          <cell r="AC384">
            <v>2351.1999999999998</v>
          </cell>
          <cell r="AD384">
            <v>2939</v>
          </cell>
          <cell r="AE384">
            <v>2351.1999999999998</v>
          </cell>
          <cell r="AF384">
            <v>1763.3999999999999</v>
          </cell>
          <cell r="AG384">
            <v>2353.96</v>
          </cell>
          <cell r="AH384">
            <v>536.34</v>
          </cell>
          <cell r="AI384">
            <v>3530.94</v>
          </cell>
          <cell r="AJ384">
            <v>2353.96</v>
          </cell>
          <cell r="AK384">
            <v>2353.96</v>
          </cell>
          <cell r="AL384">
            <v>2353.96</v>
          </cell>
          <cell r="AM384">
            <v>2353.96</v>
          </cell>
          <cell r="AN384">
            <v>2424.48</v>
          </cell>
          <cell r="AO384">
            <v>3636.7200000000003</v>
          </cell>
          <cell r="AP384">
            <v>2424.48</v>
          </cell>
          <cell r="AQ384">
            <v>2503.94</v>
          </cell>
          <cell r="AR384">
            <v>2424.48</v>
          </cell>
          <cell r="AS384">
            <v>2457.5100000000002</v>
          </cell>
          <cell r="AT384">
            <v>3640.8599999999997</v>
          </cell>
          <cell r="AU384">
            <v>2434.81</v>
          </cell>
          <cell r="AV384">
            <v>2427.2399999999998</v>
          </cell>
          <cell r="AW384">
            <v>2427.2399999999998</v>
          </cell>
          <cell r="AX384">
            <v>2457.5100000000002</v>
          </cell>
          <cell r="AY384">
            <v>2465.6999999999998</v>
          </cell>
          <cell r="AZ384">
            <v>2504.16</v>
          </cell>
          <cell r="BA384">
            <v>3791.38</v>
          </cell>
          <cell r="BB384">
            <v>2504.16</v>
          </cell>
          <cell r="BC384">
            <v>2504.16</v>
          </cell>
          <cell r="BD384">
            <v>2410.46</v>
          </cell>
          <cell r="BE384">
            <v>2506.96</v>
          </cell>
          <cell r="BF384">
            <v>3760.44</v>
          </cell>
          <cell r="BG384">
            <v>2538.19</v>
          </cell>
          <cell r="BH384">
            <v>2506.96</v>
          </cell>
          <cell r="BI384">
            <v>2506.96</v>
          </cell>
          <cell r="BJ384">
            <v>2538.19</v>
          </cell>
          <cell r="BK384">
            <v>43</v>
          </cell>
          <cell r="BL384">
            <v>45656.28</v>
          </cell>
          <cell r="BM384">
            <v>48080.76</v>
          </cell>
          <cell r="BN384">
            <v>51717.48</v>
          </cell>
          <cell r="BO384">
            <v>54141.960000000006</v>
          </cell>
          <cell r="BP384">
            <v>56645.900000000009</v>
          </cell>
          <cell r="BQ384">
            <v>59070.380000000012</v>
          </cell>
          <cell r="BR384">
            <v>61527.890000000014</v>
          </cell>
          <cell r="BS384">
            <v>65168.750000000015</v>
          </cell>
          <cell r="BT384">
            <v>67603.560000000012</v>
          </cell>
          <cell r="BU384">
            <v>70030.800000000017</v>
          </cell>
          <cell r="BV384">
            <v>72458.040000000023</v>
          </cell>
          <cell r="BW384">
            <v>74915.550000000017</v>
          </cell>
          <cell r="BX384">
            <v>77381.250000000015</v>
          </cell>
          <cell r="BY384">
            <v>79885.410000000018</v>
          </cell>
          <cell r="BZ384">
            <v>83676.790000000023</v>
          </cell>
          <cell r="CA384">
            <v>86180.950000000026</v>
          </cell>
          <cell r="CB384">
            <v>88685.11000000003</v>
          </cell>
          <cell r="CC384">
            <v>90530.390000000043</v>
          </cell>
          <cell r="CD384">
            <v>90211.450000000041</v>
          </cell>
          <cell r="CE384">
            <v>91711.170000000027</v>
          </cell>
          <cell r="CF384">
            <v>91988.640000000029</v>
          </cell>
          <cell r="CG384">
            <v>91669.700000000055</v>
          </cell>
          <cell r="CH384">
            <v>91915.940000000046</v>
          </cell>
          <cell r="CI384">
            <v>91741.270000000048</v>
          </cell>
          <cell r="CJ384">
            <v>91988.640000000029</v>
          </cell>
        </row>
        <row r="385">
          <cell r="A385">
            <v>112425315</v>
          </cell>
          <cell r="B385" t="str">
            <v>112-42-5315</v>
          </cell>
          <cell r="BB385">
            <v>788.46</v>
          </cell>
          <cell r="BC385">
            <v>3942.3</v>
          </cell>
          <cell r="BD385">
            <v>3153.84</v>
          </cell>
          <cell r="BE385">
            <v>3153.84</v>
          </cell>
          <cell r="BF385">
            <v>3942.3</v>
          </cell>
          <cell r="BG385">
            <v>3153.84</v>
          </cell>
          <cell r="BH385">
            <v>3153.84</v>
          </cell>
          <cell r="BI385">
            <v>3942.3</v>
          </cell>
          <cell r="BJ385">
            <v>1576.92</v>
          </cell>
          <cell r="BK385">
            <v>9</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788.46</v>
          </cell>
          <cell r="CB385">
            <v>4730.76</v>
          </cell>
          <cell r="CC385">
            <v>7884.6</v>
          </cell>
          <cell r="CD385">
            <v>11038.44</v>
          </cell>
          <cell r="CE385">
            <v>14980.740000000002</v>
          </cell>
          <cell r="CF385">
            <v>18134.580000000002</v>
          </cell>
          <cell r="CG385">
            <v>21288.420000000002</v>
          </cell>
          <cell r="CH385">
            <v>25230.720000000001</v>
          </cell>
          <cell r="CI385">
            <v>26807.64</v>
          </cell>
          <cell r="CJ385">
            <v>26807.64</v>
          </cell>
        </row>
        <row r="386">
          <cell r="A386">
            <v>141649706</v>
          </cell>
          <cell r="B386" t="str">
            <v>141-64-9706</v>
          </cell>
          <cell r="AM386">
            <v>1025</v>
          </cell>
          <cell r="AN386">
            <v>4100</v>
          </cell>
          <cell r="AO386">
            <v>5125</v>
          </cell>
          <cell r="AP386">
            <v>4100</v>
          </cell>
          <cell r="AQ386">
            <v>4100</v>
          </cell>
          <cell r="AR386">
            <v>5125</v>
          </cell>
          <cell r="AS386">
            <v>4100</v>
          </cell>
          <cell r="AT386">
            <v>5220.5499999999993</v>
          </cell>
          <cell r="AU386">
            <v>4227.3999999999996</v>
          </cell>
          <cell r="AV386">
            <v>4227.3999999999996</v>
          </cell>
          <cell r="AW386">
            <v>5284.25</v>
          </cell>
          <cell r="AX386">
            <v>4227.3999999999996</v>
          </cell>
          <cell r="AY386">
            <v>4228.32</v>
          </cell>
          <cell r="AZ386">
            <v>2187.1799999999998</v>
          </cell>
          <cell r="BA386">
            <v>6561.5399999999991</v>
          </cell>
          <cell r="BB386">
            <v>4374.3599999999997</v>
          </cell>
          <cell r="BC386">
            <v>4374.3599999999997</v>
          </cell>
          <cell r="BD386">
            <v>4374.3599999999997</v>
          </cell>
          <cell r="BE386">
            <v>4374.3599999999997</v>
          </cell>
          <cell r="BF386">
            <v>6561.5399999999991</v>
          </cell>
          <cell r="BG386">
            <v>4374.3599999999997</v>
          </cell>
          <cell r="BH386">
            <v>4374.3600000000006</v>
          </cell>
          <cell r="BI386">
            <v>4374.3599999999997</v>
          </cell>
          <cell r="BJ386">
            <v>4374.3599999999997</v>
          </cell>
          <cell r="BK386">
            <v>24</v>
          </cell>
          <cell r="BL386">
            <v>1025</v>
          </cell>
          <cell r="BM386">
            <v>5125</v>
          </cell>
          <cell r="BN386">
            <v>10250</v>
          </cell>
          <cell r="BO386">
            <v>14350</v>
          </cell>
          <cell r="BP386">
            <v>18450</v>
          </cell>
          <cell r="BQ386">
            <v>23575</v>
          </cell>
          <cell r="BR386">
            <v>27675</v>
          </cell>
          <cell r="BS386">
            <v>32895.550000000003</v>
          </cell>
          <cell r="BT386">
            <v>37122.950000000004</v>
          </cell>
          <cell r="BU386">
            <v>41350.350000000006</v>
          </cell>
          <cell r="BV386">
            <v>46634.600000000006</v>
          </cell>
          <cell r="BW386">
            <v>50862.000000000007</v>
          </cell>
          <cell r="BX386">
            <v>55090.320000000007</v>
          </cell>
          <cell r="BY386">
            <v>57277.500000000007</v>
          </cell>
          <cell r="BZ386">
            <v>63839.040000000008</v>
          </cell>
          <cell r="CA386">
            <v>68213.400000000009</v>
          </cell>
          <cell r="CB386">
            <v>72587.760000000009</v>
          </cell>
          <cell r="CC386">
            <v>76962.12000000001</v>
          </cell>
          <cell r="CD386">
            <v>81336.48000000001</v>
          </cell>
          <cell r="CE386">
            <v>87898.02</v>
          </cell>
          <cell r="CF386">
            <v>92272.38</v>
          </cell>
          <cell r="CG386">
            <v>96646.74</v>
          </cell>
          <cell r="CH386">
            <v>101021.1</v>
          </cell>
          <cell r="CI386">
            <v>105395.46</v>
          </cell>
          <cell r="CJ386">
            <v>105395.46</v>
          </cell>
        </row>
        <row r="387">
          <cell r="A387">
            <v>147660652</v>
          </cell>
          <cell r="B387" t="str">
            <v>147-66-0652</v>
          </cell>
          <cell r="AC387">
            <v>3605.7400000000002</v>
          </cell>
          <cell r="AD387">
            <v>6009.6</v>
          </cell>
          <cell r="AE387">
            <v>4807.68</v>
          </cell>
          <cell r="AF387">
            <v>4807.68</v>
          </cell>
          <cell r="AG387">
            <v>6009.6</v>
          </cell>
          <cell r="AH387">
            <v>4807.68</v>
          </cell>
          <cell r="AI387">
            <v>6009.6</v>
          </cell>
          <cell r="AJ387">
            <v>4807.68</v>
          </cell>
          <cell r="AK387">
            <v>4807.68</v>
          </cell>
          <cell r="AL387">
            <v>6009.6</v>
          </cell>
          <cell r="AM387">
            <v>4843.72</v>
          </cell>
          <cell r="AN387">
            <v>4879.76</v>
          </cell>
          <cell r="AO387">
            <v>4937.3900000000003</v>
          </cell>
          <cell r="AP387">
            <v>4956.6000000000004</v>
          </cell>
          <cell r="AQ387">
            <v>4956.6000000000004</v>
          </cell>
          <cell r="AR387">
            <v>4956.6000000000004</v>
          </cell>
          <cell r="AS387">
            <v>4956.6000000000004</v>
          </cell>
          <cell r="AT387">
            <v>7434.9000000000005</v>
          </cell>
          <cell r="AU387">
            <v>4956.6000000000004</v>
          </cell>
          <cell r="AV387">
            <v>4956.6000000000004</v>
          </cell>
          <cell r="AW387">
            <v>4956.6000000000004</v>
          </cell>
          <cell r="AX387">
            <v>4956.6000000000004</v>
          </cell>
          <cell r="AY387">
            <v>5030.8999999999996</v>
          </cell>
          <cell r="AZ387">
            <v>5105.2</v>
          </cell>
          <cell r="BA387">
            <v>7660.59</v>
          </cell>
          <cell r="BB387">
            <v>5108.92</v>
          </cell>
          <cell r="BC387">
            <v>5108.92</v>
          </cell>
          <cell r="BD387">
            <v>5108.92</v>
          </cell>
          <cell r="BE387">
            <v>5108.92</v>
          </cell>
          <cell r="BF387">
            <v>7663.38</v>
          </cell>
          <cell r="BG387">
            <v>5108.92</v>
          </cell>
          <cell r="BH387">
            <v>5108.92</v>
          </cell>
          <cell r="BI387">
            <v>5108.92</v>
          </cell>
          <cell r="BJ387">
            <v>5108.92</v>
          </cell>
          <cell r="BK387">
            <v>34</v>
          </cell>
          <cell r="BL387">
            <v>56526.26</v>
          </cell>
          <cell r="BM387">
            <v>61406.020000000004</v>
          </cell>
          <cell r="BN387">
            <v>66343.41</v>
          </cell>
          <cell r="BO387">
            <v>71300.010000000009</v>
          </cell>
          <cell r="BP387">
            <v>76256.610000000015</v>
          </cell>
          <cell r="BQ387">
            <v>81213.210000000021</v>
          </cell>
          <cell r="BR387">
            <v>86169.810000000027</v>
          </cell>
          <cell r="BS387">
            <v>93604.710000000021</v>
          </cell>
          <cell r="BT387">
            <v>98561.310000000027</v>
          </cell>
          <cell r="BU387">
            <v>103517.91000000003</v>
          </cell>
          <cell r="BV387">
            <v>108474.51000000004</v>
          </cell>
          <cell r="BW387">
            <v>113431.11000000004</v>
          </cell>
          <cell r="BX387">
            <v>118462.01000000004</v>
          </cell>
          <cell r="BY387">
            <v>123567.21000000004</v>
          </cell>
          <cell r="BZ387">
            <v>131227.80000000005</v>
          </cell>
          <cell r="CA387">
            <v>136336.72000000006</v>
          </cell>
          <cell r="CB387">
            <v>141445.64000000007</v>
          </cell>
          <cell r="CC387">
            <v>146554.56000000008</v>
          </cell>
          <cell r="CD387">
            <v>151663.4800000001</v>
          </cell>
          <cell r="CE387">
            <v>159326.8600000001</v>
          </cell>
          <cell r="CF387">
            <v>164435.78000000012</v>
          </cell>
          <cell r="CG387">
            <v>169544.70000000013</v>
          </cell>
          <cell r="CH387">
            <v>174653.62000000014</v>
          </cell>
          <cell r="CI387">
            <v>179762.54000000015</v>
          </cell>
          <cell r="CJ387">
            <v>179762.54000000015</v>
          </cell>
        </row>
        <row r="388">
          <cell r="A388">
            <v>148842675</v>
          </cell>
          <cell r="B388" t="str">
            <v>148-84-2675</v>
          </cell>
          <cell r="I388">
            <v>1130.3599999999999</v>
          </cell>
          <cell r="J388">
            <v>2557.4399999999996</v>
          </cell>
          <cell r="K388">
            <v>2260.7199999999998</v>
          </cell>
          <cell r="L388">
            <v>2984.8599999999992</v>
          </cell>
          <cell r="M388">
            <v>2543.31</v>
          </cell>
          <cell r="N388">
            <v>2691.6599999999994</v>
          </cell>
          <cell r="O388">
            <v>2825.8999999999996</v>
          </cell>
          <cell r="P388">
            <v>2260.7199999999998</v>
          </cell>
          <cell r="Q388">
            <v>2260.7199999999998</v>
          </cell>
          <cell r="R388">
            <v>2825.8999999999996</v>
          </cell>
          <cell r="S388">
            <v>2260.7199999999998</v>
          </cell>
          <cell r="T388">
            <v>2260.7199999999998</v>
          </cell>
          <cell r="U388">
            <v>1695.54</v>
          </cell>
          <cell r="V388">
            <v>2263.48</v>
          </cell>
          <cell r="W388">
            <v>2263.48</v>
          </cell>
          <cell r="X388">
            <v>3395.2200000000003</v>
          </cell>
          <cell r="Y388">
            <v>2263.48</v>
          </cell>
          <cell r="Z388">
            <v>2263.48</v>
          </cell>
          <cell r="AA388">
            <v>2308.7200000000003</v>
          </cell>
          <cell r="AB388">
            <v>2353.96</v>
          </cell>
          <cell r="AC388">
            <v>2353.96</v>
          </cell>
          <cell r="AD388">
            <v>3530.94</v>
          </cell>
          <cell r="AE388">
            <v>2353.96</v>
          </cell>
          <cell r="AF388">
            <v>2353.96</v>
          </cell>
          <cell r="AG388">
            <v>2353.96</v>
          </cell>
          <cell r="AH388">
            <v>2356.7199999999998</v>
          </cell>
          <cell r="AI388">
            <v>3535.08</v>
          </cell>
          <cell r="AJ388">
            <v>2356.7199999999998</v>
          </cell>
          <cell r="AK388">
            <v>2356.7199999999998</v>
          </cell>
          <cell r="AL388">
            <v>2356.7199999999998</v>
          </cell>
          <cell r="AM388">
            <v>2356.7199999999998</v>
          </cell>
          <cell r="AN388">
            <v>2427.2399999999998</v>
          </cell>
          <cell r="AO388">
            <v>3640.8599999999997</v>
          </cell>
          <cell r="AP388">
            <v>2615.87</v>
          </cell>
          <cell r="AQ388">
            <v>2713.68</v>
          </cell>
          <cell r="AR388">
            <v>2713.68</v>
          </cell>
          <cell r="AS388">
            <v>2713.68</v>
          </cell>
          <cell r="AT388">
            <v>3939.3099999999995</v>
          </cell>
          <cell r="AU388">
            <v>2682.63</v>
          </cell>
          <cell r="AV388">
            <v>2750.34</v>
          </cell>
          <cell r="AW388">
            <v>2758.8</v>
          </cell>
          <cell r="AX388">
            <v>2716.48</v>
          </cell>
          <cell r="AY388">
            <v>2774.5299999999997</v>
          </cell>
          <cell r="AZ388">
            <v>2867.46</v>
          </cell>
          <cell r="BA388">
            <v>4196.58</v>
          </cell>
          <cell r="BB388">
            <v>2797.72</v>
          </cell>
          <cell r="BC388">
            <v>2797.72</v>
          </cell>
          <cell r="BD388">
            <v>2823.87</v>
          </cell>
          <cell r="BE388">
            <v>2797.72</v>
          </cell>
          <cell r="BF388">
            <v>4218.1499999999996</v>
          </cell>
          <cell r="BG388">
            <v>2800.48</v>
          </cell>
          <cell r="BH388">
            <v>2800.48</v>
          </cell>
          <cell r="BI388">
            <v>2582.5500000000002</v>
          </cell>
          <cell r="BJ388">
            <v>2800.48</v>
          </cell>
          <cell r="BK388">
            <v>54</v>
          </cell>
          <cell r="BL388">
            <v>75935.85000000002</v>
          </cell>
          <cell r="BM388">
            <v>78363.090000000026</v>
          </cell>
          <cell r="BN388">
            <v>82003.950000000026</v>
          </cell>
          <cell r="BO388">
            <v>84619.820000000022</v>
          </cell>
          <cell r="BP388">
            <v>87333.500000000015</v>
          </cell>
          <cell r="BQ388">
            <v>90047.180000000008</v>
          </cell>
          <cell r="BR388">
            <v>91630.499999999985</v>
          </cell>
          <cell r="BS388">
            <v>93012.37</v>
          </cell>
          <cell r="BT388">
            <v>93434.279999999984</v>
          </cell>
          <cell r="BU388">
            <v>93199.75999999998</v>
          </cell>
          <cell r="BV388">
            <v>93415.249999999985</v>
          </cell>
          <cell r="BW388">
            <v>93440.069999999978</v>
          </cell>
          <cell r="BX388">
            <v>93388.699999999983</v>
          </cell>
          <cell r="BY388">
            <v>93995.439999999988</v>
          </cell>
          <cell r="BZ388">
            <v>95931.299999999988</v>
          </cell>
          <cell r="CA388">
            <v>95903.12</v>
          </cell>
          <cell r="CB388">
            <v>96440.12000000001</v>
          </cell>
          <cell r="CC388">
            <v>97003.27</v>
          </cell>
          <cell r="CD388">
            <v>98105.450000000012</v>
          </cell>
          <cell r="CE388">
            <v>100060.12</v>
          </cell>
          <cell r="CF388">
            <v>100597.12</v>
          </cell>
          <cell r="CG388">
            <v>100002.37999999999</v>
          </cell>
          <cell r="CH388">
            <v>100321.45</v>
          </cell>
          <cell r="CI388">
            <v>100858.45000000001</v>
          </cell>
          <cell r="CJ388">
            <v>100858.45000000001</v>
          </cell>
        </row>
        <row r="389">
          <cell r="A389">
            <v>162626317</v>
          </cell>
          <cell r="B389" t="str">
            <v>162-62-6317</v>
          </cell>
          <cell r="X389">
            <v>1484.67</v>
          </cell>
          <cell r="Y389">
            <v>1880.58</v>
          </cell>
          <cell r="Z389">
            <v>2474.4499999999998</v>
          </cell>
          <cell r="AA389">
            <v>1880.58</v>
          </cell>
          <cell r="AB389">
            <v>1880.58</v>
          </cell>
          <cell r="AC389">
            <v>1964.1</v>
          </cell>
          <cell r="AD389">
            <v>2474.4499999999998</v>
          </cell>
          <cell r="AE389">
            <v>1979.56</v>
          </cell>
          <cell r="AF389">
            <v>1979.56</v>
          </cell>
          <cell r="AG389">
            <v>2471.3599999999997</v>
          </cell>
          <cell r="AH389">
            <v>1979.56</v>
          </cell>
          <cell r="AI389">
            <v>2474.4499999999998</v>
          </cell>
          <cell r="AJ389">
            <v>1526.0900000000001</v>
          </cell>
          <cell r="AK389">
            <v>2062.4</v>
          </cell>
          <cell r="AL389">
            <v>2062.4</v>
          </cell>
          <cell r="AM389">
            <v>2062.4</v>
          </cell>
          <cell r="AN389">
            <v>2129.2800000000002</v>
          </cell>
          <cell r="AO389">
            <v>3177.3100000000004</v>
          </cell>
          <cell r="AP389">
            <v>2122.64</v>
          </cell>
          <cell r="AQ389">
            <v>2129.2800000000002</v>
          </cell>
          <cell r="AR389">
            <v>2125.96</v>
          </cell>
          <cell r="AS389">
            <v>2109.3500000000004</v>
          </cell>
          <cell r="AT389">
            <v>3193.92</v>
          </cell>
          <cell r="AU389">
            <v>2129.2800000000002</v>
          </cell>
          <cell r="AV389">
            <v>2131.1400000000003</v>
          </cell>
          <cell r="AW389">
            <v>2133</v>
          </cell>
          <cell r="AX389">
            <v>2129.6800000000003</v>
          </cell>
          <cell r="AY389">
            <v>2164.9</v>
          </cell>
          <cell r="AZ389">
            <v>2196.8000000000002</v>
          </cell>
          <cell r="BA389">
            <v>3295.2000000000003</v>
          </cell>
          <cell r="BB389">
            <v>2196.8000000000002</v>
          </cell>
          <cell r="BC389">
            <v>2196.8000000000002</v>
          </cell>
          <cell r="BD389">
            <v>2166.0100000000002</v>
          </cell>
          <cell r="BE389">
            <v>2083.91</v>
          </cell>
          <cell r="BF389">
            <v>3295.2000000000003</v>
          </cell>
          <cell r="BG389">
            <v>2193.38</v>
          </cell>
          <cell r="BH389">
            <v>2198.6400000000003</v>
          </cell>
          <cell r="BI389">
            <v>2193.6400000000003</v>
          </cell>
          <cell r="BJ389">
            <v>2200.48</v>
          </cell>
          <cell r="BK389">
            <v>39</v>
          </cell>
          <cell r="BL389">
            <v>32637.190000000006</v>
          </cell>
          <cell r="BM389">
            <v>34766.470000000008</v>
          </cell>
          <cell r="BN389">
            <v>37943.780000000006</v>
          </cell>
          <cell r="BO389">
            <v>40066.420000000006</v>
          </cell>
          <cell r="BP389">
            <v>42195.700000000004</v>
          </cell>
          <cell r="BQ389">
            <v>44321.66</v>
          </cell>
          <cell r="BR389">
            <v>46431.01</v>
          </cell>
          <cell r="BS389">
            <v>49624.93</v>
          </cell>
          <cell r="BT389">
            <v>51754.21</v>
          </cell>
          <cell r="BU389">
            <v>53885.35</v>
          </cell>
          <cell r="BV389">
            <v>56018.35</v>
          </cell>
          <cell r="BW389">
            <v>58148.03</v>
          </cell>
          <cell r="BX389">
            <v>60312.93</v>
          </cell>
          <cell r="BY389">
            <v>62509.73</v>
          </cell>
          <cell r="BZ389">
            <v>65804.930000000008</v>
          </cell>
          <cell r="CA389">
            <v>68001.73000000001</v>
          </cell>
          <cell r="CB389">
            <v>70198.530000000013</v>
          </cell>
          <cell r="CC389">
            <v>72364.540000000008</v>
          </cell>
          <cell r="CD389">
            <v>74448.450000000012</v>
          </cell>
          <cell r="CE389">
            <v>77743.650000000009</v>
          </cell>
          <cell r="CF389">
            <v>79937.030000000013</v>
          </cell>
          <cell r="CG389">
            <v>80651</v>
          </cell>
          <cell r="CH389">
            <v>80964.06</v>
          </cell>
          <cell r="CI389">
            <v>80690.090000000011</v>
          </cell>
          <cell r="CJ389">
            <v>80964.06</v>
          </cell>
        </row>
        <row r="390">
          <cell r="A390">
            <v>165701114</v>
          </cell>
          <cell r="B390" t="str">
            <v>165-70-1114</v>
          </cell>
          <cell r="AW390">
            <v>503.29999999999995</v>
          </cell>
          <cell r="AX390">
            <v>2013.16</v>
          </cell>
          <cell r="AY390">
            <v>2090.08</v>
          </cell>
          <cell r="AZ390">
            <v>2090.08</v>
          </cell>
          <cell r="BA390">
            <v>2612.6</v>
          </cell>
          <cell r="BB390">
            <v>2090.08</v>
          </cell>
          <cell r="BC390">
            <v>2596.2699999999995</v>
          </cell>
          <cell r="BD390">
            <v>2090.08</v>
          </cell>
          <cell r="BE390">
            <v>2090.08</v>
          </cell>
          <cell r="BF390">
            <v>2612.6</v>
          </cell>
          <cell r="BG390">
            <v>2090.08</v>
          </cell>
          <cell r="BH390">
            <v>2090.08</v>
          </cell>
          <cell r="BI390">
            <v>1567.56</v>
          </cell>
          <cell r="BJ390">
            <v>2092.15</v>
          </cell>
          <cell r="BK390">
            <v>14</v>
          </cell>
          <cell r="BL390">
            <v>0</v>
          </cell>
          <cell r="BM390">
            <v>0</v>
          </cell>
          <cell r="BN390">
            <v>0</v>
          </cell>
          <cell r="BO390">
            <v>0</v>
          </cell>
          <cell r="BP390">
            <v>0</v>
          </cell>
          <cell r="BQ390">
            <v>0</v>
          </cell>
          <cell r="BR390">
            <v>0</v>
          </cell>
          <cell r="BS390">
            <v>0</v>
          </cell>
          <cell r="BT390">
            <v>0</v>
          </cell>
          <cell r="BU390">
            <v>0</v>
          </cell>
          <cell r="BV390">
            <v>503.29999999999995</v>
          </cell>
          <cell r="BW390">
            <v>2516.46</v>
          </cell>
          <cell r="BX390">
            <v>4606.54</v>
          </cell>
          <cell r="BY390">
            <v>6696.62</v>
          </cell>
          <cell r="BZ390">
            <v>9309.2199999999993</v>
          </cell>
          <cell r="CA390">
            <v>11399.3</v>
          </cell>
          <cell r="CB390">
            <v>13995.57</v>
          </cell>
          <cell r="CC390">
            <v>16085.65</v>
          </cell>
          <cell r="CD390">
            <v>18175.73</v>
          </cell>
          <cell r="CE390">
            <v>20788.329999999998</v>
          </cell>
          <cell r="CF390">
            <v>22878.409999999996</v>
          </cell>
          <cell r="CG390">
            <v>24968.489999999998</v>
          </cell>
          <cell r="CH390">
            <v>26536.05</v>
          </cell>
          <cell r="CI390">
            <v>28628.2</v>
          </cell>
          <cell r="CJ390">
            <v>28628.2</v>
          </cell>
        </row>
        <row r="391">
          <cell r="A391">
            <v>172312284</v>
          </cell>
          <cell r="B391" t="str">
            <v>172-31-2284</v>
          </cell>
          <cell r="BB391">
            <v>542.9</v>
          </cell>
          <cell r="BC391">
            <v>2714.5</v>
          </cell>
          <cell r="BD391">
            <v>2171.6</v>
          </cell>
          <cell r="BE391">
            <v>2171.6</v>
          </cell>
          <cell r="BF391">
            <v>2714.5</v>
          </cell>
          <cell r="BG391">
            <v>2171.6</v>
          </cell>
          <cell r="BH391">
            <v>2171.6</v>
          </cell>
          <cell r="BI391">
            <v>2714.5</v>
          </cell>
          <cell r="BJ391">
            <v>1085.8</v>
          </cell>
          <cell r="BK391">
            <v>9</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542.9</v>
          </cell>
          <cell r="CB391">
            <v>3257.4</v>
          </cell>
          <cell r="CC391">
            <v>5429</v>
          </cell>
          <cell r="CD391">
            <v>7600.6</v>
          </cell>
          <cell r="CE391">
            <v>10315.1</v>
          </cell>
          <cell r="CF391">
            <v>12486.7</v>
          </cell>
          <cell r="CG391">
            <v>14658.300000000001</v>
          </cell>
          <cell r="CH391">
            <v>17372.800000000003</v>
          </cell>
          <cell r="CI391">
            <v>18458.600000000002</v>
          </cell>
          <cell r="CJ391">
            <v>18458.600000000002</v>
          </cell>
        </row>
        <row r="392">
          <cell r="A392">
            <v>183625787</v>
          </cell>
          <cell r="B392" t="str">
            <v>183-62-5787</v>
          </cell>
          <cell r="BA392">
            <v>3652.6</v>
          </cell>
          <cell r="BB392">
            <v>2922.08</v>
          </cell>
          <cell r="BC392">
            <v>3652.6</v>
          </cell>
          <cell r="BD392">
            <v>2922.08</v>
          </cell>
          <cell r="BE392">
            <v>2922.08</v>
          </cell>
          <cell r="BF392">
            <v>3689.12</v>
          </cell>
          <cell r="BG392">
            <v>2958.6</v>
          </cell>
          <cell r="BH392">
            <v>2922.08</v>
          </cell>
          <cell r="BI392">
            <v>3652.6</v>
          </cell>
          <cell r="BJ392">
            <v>1461.04</v>
          </cell>
          <cell r="BK392">
            <v>10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3652.6</v>
          </cell>
          <cell r="CA392">
            <v>6574.68</v>
          </cell>
          <cell r="CB392">
            <v>10227.280000000001</v>
          </cell>
          <cell r="CC392">
            <v>13149.36</v>
          </cell>
          <cell r="CD392">
            <v>16071.44</v>
          </cell>
          <cell r="CE392">
            <v>19760.560000000001</v>
          </cell>
          <cell r="CF392">
            <v>22719.16</v>
          </cell>
          <cell r="CG392">
            <v>25641.239999999998</v>
          </cell>
          <cell r="CH392">
            <v>29293.839999999997</v>
          </cell>
          <cell r="CI392">
            <v>30754.879999999997</v>
          </cell>
          <cell r="CJ392">
            <v>30754.879999999997</v>
          </cell>
        </row>
        <row r="393">
          <cell r="A393">
            <v>185683989</v>
          </cell>
          <cell r="B393" t="str">
            <v>185-68-3989</v>
          </cell>
          <cell r="AO393">
            <v>503.29</v>
          </cell>
          <cell r="AP393">
            <v>2013.16</v>
          </cell>
          <cell r="AQ393">
            <v>2013.16</v>
          </cell>
          <cell r="AR393">
            <v>2516.4500000000003</v>
          </cell>
          <cell r="AS393">
            <v>2013.16</v>
          </cell>
          <cell r="AT393">
            <v>2516.4500000000003</v>
          </cell>
          <cell r="AU393">
            <v>2013.16</v>
          </cell>
          <cell r="AV393">
            <v>2013.16</v>
          </cell>
          <cell r="AW393">
            <v>2516.4500000000003</v>
          </cell>
          <cell r="AX393">
            <v>2013.16</v>
          </cell>
          <cell r="AY393">
            <v>2090.08</v>
          </cell>
          <cell r="AZ393">
            <v>2090.08</v>
          </cell>
          <cell r="BA393">
            <v>2090.08</v>
          </cell>
          <cell r="BB393">
            <v>2092.84</v>
          </cell>
          <cell r="BC393">
            <v>2092.84</v>
          </cell>
          <cell r="BD393">
            <v>2092.84</v>
          </cell>
          <cell r="BE393">
            <v>2092.84</v>
          </cell>
          <cell r="BF393">
            <v>3139.26</v>
          </cell>
          <cell r="BG393">
            <v>2092.84</v>
          </cell>
          <cell r="BH393">
            <v>2092.84</v>
          </cell>
          <cell r="BI393">
            <v>2092.84</v>
          </cell>
          <cell r="BJ393">
            <v>2092.84</v>
          </cell>
          <cell r="BK393">
            <v>22</v>
          </cell>
          <cell r="BL393">
            <v>0</v>
          </cell>
          <cell r="BM393">
            <v>0</v>
          </cell>
          <cell r="BN393">
            <v>503.29</v>
          </cell>
          <cell r="BO393">
            <v>2516.4500000000003</v>
          </cell>
          <cell r="BP393">
            <v>4529.6100000000006</v>
          </cell>
          <cell r="BQ393">
            <v>7046.0600000000013</v>
          </cell>
          <cell r="BR393">
            <v>9059.2200000000012</v>
          </cell>
          <cell r="BS393">
            <v>11575.670000000002</v>
          </cell>
          <cell r="BT393">
            <v>13588.830000000002</v>
          </cell>
          <cell r="BU393">
            <v>15601.990000000002</v>
          </cell>
          <cell r="BV393">
            <v>18118.440000000002</v>
          </cell>
          <cell r="BW393">
            <v>20131.600000000002</v>
          </cell>
          <cell r="BX393">
            <v>22221.68</v>
          </cell>
          <cell r="BY393">
            <v>24311.760000000002</v>
          </cell>
          <cell r="BZ393">
            <v>26401.840000000004</v>
          </cell>
          <cell r="CA393">
            <v>28494.680000000004</v>
          </cell>
          <cell r="CB393">
            <v>30587.520000000004</v>
          </cell>
          <cell r="CC393">
            <v>32680.360000000004</v>
          </cell>
          <cell r="CD393">
            <v>34773.200000000004</v>
          </cell>
          <cell r="CE393">
            <v>37912.460000000006</v>
          </cell>
          <cell r="CF393">
            <v>40005.300000000003</v>
          </cell>
          <cell r="CG393">
            <v>42098.14</v>
          </cell>
          <cell r="CH393">
            <v>44190.979999999996</v>
          </cell>
          <cell r="CI393">
            <v>46283.819999999992</v>
          </cell>
          <cell r="CJ393">
            <v>46283.819999999992</v>
          </cell>
        </row>
        <row r="394">
          <cell r="A394">
            <v>193523580</v>
          </cell>
          <cell r="B394" t="str">
            <v>193-52-3580</v>
          </cell>
          <cell r="BH394">
            <v>1901.52</v>
          </cell>
          <cell r="BI394">
            <v>4753.8500000000004</v>
          </cell>
          <cell r="BJ394">
            <v>1901.54</v>
          </cell>
          <cell r="BK394">
            <v>3</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1901.52</v>
          </cell>
          <cell r="CH394">
            <v>6655.3700000000008</v>
          </cell>
          <cell r="CI394">
            <v>8556.91</v>
          </cell>
          <cell r="CJ394">
            <v>8556.91</v>
          </cell>
        </row>
        <row r="395">
          <cell r="A395">
            <v>206424114</v>
          </cell>
          <cell r="B395" t="str">
            <v>206-42-4114</v>
          </cell>
          <cell r="AV395">
            <v>2279.9999999999995</v>
          </cell>
          <cell r="AW395">
            <v>3683.0799999999995</v>
          </cell>
          <cell r="AX395">
            <v>3507.68</v>
          </cell>
          <cell r="AY395">
            <v>3332.3</v>
          </cell>
          <cell r="AZ395">
            <v>3507.68</v>
          </cell>
          <cell r="BA395">
            <v>4384.5999999999995</v>
          </cell>
          <cell r="BB395">
            <v>3507.68</v>
          </cell>
          <cell r="BC395">
            <v>4384.5999999999995</v>
          </cell>
          <cell r="BD395">
            <v>3507.6800000000003</v>
          </cell>
          <cell r="BE395">
            <v>3507.68</v>
          </cell>
          <cell r="BF395">
            <v>4384.6000000000004</v>
          </cell>
          <cell r="BG395">
            <v>2630.76</v>
          </cell>
          <cell r="BH395">
            <v>3509.52</v>
          </cell>
          <cell r="BI395">
            <v>3511.36</v>
          </cell>
          <cell r="BJ395">
            <v>3511.36</v>
          </cell>
          <cell r="BK395">
            <v>15</v>
          </cell>
          <cell r="BL395">
            <v>0</v>
          </cell>
          <cell r="BM395">
            <v>0</v>
          </cell>
          <cell r="BN395">
            <v>0</v>
          </cell>
          <cell r="BO395">
            <v>0</v>
          </cell>
          <cell r="BP395">
            <v>0</v>
          </cell>
          <cell r="BQ395">
            <v>0</v>
          </cell>
          <cell r="BR395">
            <v>0</v>
          </cell>
          <cell r="BS395">
            <v>0</v>
          </cell>
          <cell r="BT395">
            <v>0</v>
          </cell>
          <cell r="BU395">
            <v>2279.9999999999995</v>
          </cell>
          <cell r="BV395">
            <v>5963.079999999999</v>
          </cell>
          <cell r="BW395">
            <v>9470.7599999999984</v>
          </cell>
          <cell r="BX395">
            <v>12803.059999999998</v>
          </cell>
          <cell r="BY395">
            <v>16310.739999999998</v>
          </cell>
          <cell r="BZ395">
            <v>20695.339999999997</v>
          </cell>
          <cell r="CA395">
            <v>24203.019999999997</v>
          </cell>
          <cell r="CB395">
            <v>28587.619999999995</v>
          </cell>
          <cell r="CC395">
            <v>32095.299999999996</v>
          </cell>
          <cell r="CD395">
            <v>35602.979999999996</v>
          </cell>
          <cell r="CE395">
            <v>39987.579999999994</v>
          </cell>
          <cell r="CF395">
            <v>42618.34</v>
          </cell>
          <cell r="CG395">
            <v>46127.859999999993</v>
          </cell>
          <cell r="CH395">
            <v>49639.219999999994</v>
          </cell>
          <cell r="CI395">
            <v>53150.579999999994</v>
          </cell>
          <cell r="CJ395">
            <v>53150.579999999994</v>
          </cell>
        </row>
        <row r="396">
          <cell r="A396">
            <v>213626175</v>
          </cell>
          <cell r="B396" t="str">
            <v>213-62-6175</v>
          </cell>
          <cell r="BG396">
            <v>1628.6999999999998</v>
          </cell>
          <cell r="BH396">
            <v>2171.6</v>
          </cell>
          <cell r="BI396">
            <v>2714.5</v>
          </cell>
          <cell r="BJ396">
            <v>1085.8</v>
          </cell>
          <cell r="BK396">
            <v>4</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1628.6999999999998</v>
          </cell>
          <cell r="CG396">
            <v>3800.2999999999997</v>
          </cell>
          <cell r="CH396">
            <v>6514.7999999999993</v>
          </cell>
          <cell r="CI396">
            <v>7600.5999999999995</v>
          </cell>
          <cell r="CJ396">
            <v>7600.5999999999995</v>
          </cell>
        </row>
        <row r="397">
          <cell r="A397">
            <v>219133562</v>
          </cell>
          <cell r="B397" t="str">
            <v>219-13-3562</v>
          </cell>
          <cell r="AT397">
            <v>1696.1399999999999</v>
          </cell>
          <cell r="AU397">
            <v>2261.52</v>
          </cell>
          <cell r="AV397">
            <v>2261.52</v>
          </cell>
          <cell r="AW397">
            <v>2826.9</v>
          </cell>
          <cell r="AX397">
            <v>2261.52</v>
          </cell>
          <cell r="AY397">
            <v>2261.52</v>
          </cell>
          <cell r="AZ397">
            <v>2261.52</v>
          </cell>
          <cell r="BA397">
            <v>2826.9</v>
          </cell>
          <cell r="BB397">
            <v>2261.52</v>
          </cell>
          <cell r="BC397">
            <v>2826.9</v>
          </cell>
          <cell r="BD397">
            <v>2261.52</v>
          </cell>
          <cell r="BE397">
            <v>2261.52</v>
          </cell>
          <cell r="BF397">
            <v>2263.3599999999997</v>
          </cell>
          <cell r="BG397">
            <v>3265.3199999999997</v>
          </cell>
          <cell r="BH397">
            <v>2449.52</v>
          </cell>
          <cell r="BI397">
            <v>2449.52</v>
          </cell>
          <cell r="BJ397">
            <v>2449.52</v>
          </cell>
          <cell r="BK397">
            <v>17</v>
          </cell>
          <cell r="BL397">
            <v>0</v>
          </cell>
          <cell r="BM397">
            <v>0</v>
          </cell>
          <cell r="BN397">
            <v>0</v>
          </cell>
          <cell r="BO397">
            <v>0</v>
          </cell>
          <cell r="BP397">
            <v>0</v>
          </cell>
          <cell r="BQ397">
            <v>0</v>
          </cell>
          <cell r="BR397">
            <v>0</v>
          </cell>
          <cell r="BS397">
            <v>1696.1399999999999</v>
          </cell>
          <cell r="BT397">
            <v>3957.66</v>
          </cell>
          <cell r="BU397">
            <v>6219.18</v>
          </cell>
          <cell r="BV397">
            <v>9046.08</v>
          </cell>
          <cell r="BW397">
            <v>11307.6</v>
          </cell>
          <cell r="BX397">
            <v>13569.12</v>
          </cell>
          <cell r="BY397">
            <v>15830.640000000001</v>
          </cell>
          <cell r="BZ397">
            <v>18657.54</v>
          </cell>
          <cell r="CA397">
            <v>20919.060000000001</v>
          </cell>
          <cell r="CB397">
            <v>23745.960000000003</v>
          </cell>
          <cell r="CC397">
            <v>26007.480000000003</v>
          </cell>
          <cell r="CD397">
            <v>28269.000000000004</v>
          </cell>
          <cell r="CE397">
            <v>30532.360000000004</v>
          </cell>
          <cell r="CF397">
            <v>33797.680000000008</v>
          </cell>
          <cell r="CG397">
            <v>36247.200000000004</v>
          </cell>
          <cell r="CH397">
            <v>38696.720000000001</v>
          </cell>
          <cell r="CI397">
            <v>41146.239999999998</v>
          </cell>
          <cell r="CJ397">
            <v>41146.239999999998</v>
          </cell>
        </row>
        <row r="398">
          <cell r="A398">
            <v>223940376</v>
          </cell>
          <cell r="B398" t="str">
            <v>223-94-0376</v>
          </cell>
          <cell r="V398">
            <v>1423.04</v>
          </cell>
          <cell r="W398">
            <v>1527.4499999999998</v>
          </cell>
          <cell r="X398">
            <v>1841.4799999999998</v>
          </cell>
          <cell r="Y398">
            <v>1527.45</v>
          </cell>
          <cell r="Z398">
            <v>1849.02</v>
          </cell>
          <cell r="AA398">
            <v>1544.3400000000001</v>
          </cell>
          <cell r="AB398">
            <v>1672.16</v>
          </cell>
          <cell r="AC398">
            <v>1672.16</v>
          </cell>
          <cell r="AD398">
            <v>2090.2000000000003</v>
          </cell>
          <cell r="AE398">
            <v>1672.16</v>
          </cell>
          <cell r="AF398">
            <v>1672.1599999999999</v>
          </cell>
          <cell r="AG398">
            <v>2090.2000000000003</v>
          </cell>
          <cell r="AH398">
            <v>837.46</v>
          </cell>
          <cell r="AI398">
            <v>2305.4499999999998</v>
          </cell>
          <cell r="AJ398">
            <v>1598</v>
          </cell>
          <cell r="AK398">
            <v>1630.8200000000002</v>
          </cell>
          <cell r="AL398">
            <v>1674.92</v>
          </cell>
          <cell r="AM398">
            <v>1674.92</v>
          </cell>
          <cell r="AN398">
            <v>1725.08</v>
          </cell>
          <cell r="AO398">
            <v>2501.5</v>
          </cell>
          <cell r="AP398">
            <v>1725.08</v>
          </cell>
          <cell r="AQ398">
            <v>1578.68</v>
          </cell>
          <cell r="AR398">
            <v>1456.3899999999999</v>
          </cell>
          <cell r="AS398">
            <v>1725.08</v>
          </cell>
          <cell r="AT398">
            <v>2450.11</v>
          </cell>
          <cell r="AU398">
            <v>1010.06</v>
          </cell>
          <cell r="AV398">
            <v>595.84</v>
          </cell>
          <cell r="AW398">
            <v>1078.93</v>
          </cell>
          <cell r="AX398">
            <v>1106.92</v>
          </cell>
          <cell r="AY398">
            <v>1713.3400000000001</v>
          </cell>
          <cell r="AZ398">
            <v>1804.76</v>
          </cell>
          <cell r="BA398">
            <v>2631.8</v>
          </cell>
          <cell r="BB398">
            <v>1527.56</v>
          </cell>
          <cell r="BC398">
            <v>1590.77</v>
          </cell>
          <cell r="BD398">
            <v>1714.8</v>
          </cell>
          <cell r="BE398">
            <v>1804.76</v>
          </cell>
          <cell r="BF398">
            <v>2107.9899999999998</v>
          </cell>
          <cell r="BG398">
            <v>1807.56</v>
          </cell>
          <cell r="BH398">
            <v>1710.97</v>
          </cell>
          <cell r="BI398">
            <v>1622.92</v>
          </cell>
          <cell r="BJ398">
            <v>1314.02</v>
          </cell>
          <cell r="BK398">
            <v>41</v>
          </cell>
          <cell r="BL398">
            <v>30303.39</v>
          </cell>
          <cell r="BM398">
            <v>32028.47</v>
          </cell>
          <cell r="BN398">
            <v>34529.97</v>
          </cell>
          <cell r="BO398">
            <v>36255.050000000003</v>
          </cell>
          <cell r="BP398">
            <v>37833.730000000003</v>
          </cell>
          <cell r="BQ398">
            <v>39290.120000000003</v>
          </cell>
          <cell r="BR398">
            <v>41015.200000000004</v>
          </cell>
          <cell r="BS398">
            <v>43465.310000000005</v>
          </cell>
          <cell r="BT398">
            <v>44475.37</v>
          </cell>
          <cell r="BU398">
            <v>45071.21</v>
          </cell>
          <cell r="BV398">
            <v>46150.14</v>
          </cell>
          <cell r="BW398">
            <v>47257.06</v>
          </cell>
          <cell r="BX398">
            <v>48970.399999999994</v>
          </cell>
          <cell r="BY398">
            <v>50775.159999999996</v>
          </cell>
          <cell r="BZ398">
            <v>53406.96</v>
          </cell>
          <cell r="CA398">
            <v>54934.52</v>
          </cell>
          <cell r="CB398">
            <v>56525.289999999994</v>
          </cell>
          <cell r="CC398">
            <v>58240.09</v>
          </cell>
          <cell r="CD398">
            <v>60044.85</v>
          </cell>
          <cell r="CE398">
            <v>60729.8</v>
          </cell>
          <cell r="CF398">
            <v>61009.91</v>
          </cell>
          <cell r="CG398">
            <v>60879.399999999994</v>
          </cell>
          <cell r="CH398">
            <v>60974.869999999995</v>
          </cell>
          <cell r="CI398">
            <v>60439.869999999988</v>
          </cell>
          <cell r="CJ398">
            <v>61009.91</v>
          </cell>
        </row>
        <row r="399">
          <cell r="A399">
            <v>230437347</v>
          </cell>
          <cell r="B399" t="str">
            <v>230-43-7347</v>
          </cell>
          <cell r="AY399">
            <v>1887.62</v>
          </cell>
          <cell r="AZ399">
            <v>2097.3200000000002</v>
          </cell>
          <cell r="BA399">
            <v>2621.65</v>
          </cell>
          <cell r="BB399">
            <v>2097.3200000000002</v>
          </cell>
          <cell r="BC399">
            <v>2208.73</v>
          </cell>
          <cell r="BD399">
            <v>2018.67</v>
          </cell>
          <cell r="BE399">
            <v>2097.3200000000002</v>
          </cell>
          <cell r="BF399">
            <v>2621.65</v>
          </cell>
          <cell r="BG399">
            <v>2097.3200000000002</v>
          </cell>
          <cell r="BH399">
            <v>2097.3200000000002</v>
          </cell>
          <cell r="BI399">
            <v>2621.65</v>
          </cell>
          <cell r="BJ399">
            <v>1048.6600000000001</v>
          </cell>
          <cell r="BK399">
            <v>12</v>
          </cell>
          <cell r="BL399">
            <v>0</v>
          </cell>
          <cell r="BM399">
            <v>0</v>
          </cell>
          <cell r="BN399">
            <v>0</v>
          </cell>
          <cell r="BO399">
            <v>0</v>
          </cell>
          <cell r="BP399">
            <v>0</v>
          </cell>
          <cell r="BQ399">
            <v>0</v>
          </cell>
          <cell r="BR399">
            <v>0</v>
          </cell>
          <cell r="BS399">
            <v>0</v>
          </cell>
          <cell r="BT399">
            <v>0</v>
          </cell>
          <cell r="BU399">
            <v>0</v>
          </cell>
          <cell r="BV399">
            <v>0</v>
          </cell>
          <cell r="BW399">
            <v>0</v>
          </cell>
          <cell r="BX399">
            <v>1887.62</v>
          </cell>
          <cell r="BY399">
            <v>3984.94</v>
          </cell>
          <cell r="BZ399">
            <v>6606.59</v>
          </cell>
          <cell r="CA399">
            <v>8703.91</v>
          </cell>
          <cell r="CB399">
            <v>10912.64</v>
          </cell>
          <cell r="CC399">
            <v>12931.31</v>
          </cell>
          <cell r="CD399">
            <v>15028.63</v>
          </cell>
          <cell r="CE399">
            <v>17650.28</v>
          </cell>
          <cell r="CF399">
            <v>19747.599999999999</v>
          </cell>
          <cell r="CG399">
            <v>21844.92</v>
          </cell>
          <cell r="CH399">
            <v>24466.57</v>
          </cell>
          <cell r="CI399">
            <v>25515.23</v>
          </cell>
          <cell r="CJ399">
            <v>25515.23</v>
          </cell>
        </row>
        <row r="400">
          <cell r="A400">
            <v>240411224</v>
          </cell>
          <cell r="B400" t="str">
            <v>240-41-1224</v>
          </cell>
          <cell r="U400">
            <v>1115.3800000000001</v>
          </cell>
          <cell r="V400">
            <v>2230.7600000000002</v>
          </cell>
          <cell r="W400">
            <v>1965.8500000000004</v>
          </cell>
          <cell r="X400">
            <v>2767.5400000000004</v>
          </cell>
          <cell r="Y400">
            <v>2230.7600000000002</v>
          </cell>
          <cell r="Z400">
            <v>2676.9100000000003</v>
          </cell>
          <cell r="AA400">
            <v>2230.7600000000002</v>
          </cell>
          <cell r="AB400">
            <v>2230.7600000000002</v>
          </cell>
          <cell r="AC400">
            <v>2230.7600000000002</v>
          </cell>
          <cell r="AD400">
            <v>2788.4500000000003</v>
          </cell>
          <cell r="AE400">
            <v>2230.7600000000002</v>
          </cell>
          <cell r="AF400">
            <v>2230.7600000000002</v>
          </cell>
          <cell r="AG400">
            <v>1673.9900000000002</v>
          </cell>
          <cell r="AH400">
            <v>2234.44</v>
          </cell>
          <cell r="AI400">
            <v>3574.74</v>
          </cell>
          <cell r="AJ400">
            <v>2323.6799999999998</v>
          </cell>
          <cell r="AK400">
            <v>2323.6799999999998</v>
          </cell>
          <cell r="AL400">
            <v>2323.6799999999998</v>
          </cell>
          <cell r="AM400">
            <v>2323.6799999999998</v>
          </cell>
          <cell r="AN400">
            <v>2393.2399999999998</v>
          </cell>
          <cell r="AO400">
            <v>3589.8599999999997</v>
          </cell>
          <cell r="AP400">
            <v>2393.2399999999998</v>
          </cell>
          <cell r="AQ400">
            <v>2393.2399999999998</v>
          </cell>
          <cell r="AR400">
            <v>2393.2399999999998</v>
          </cell>
          <cell r="AS400">
            <v>2394.17</v>
          </cell>
          <cell r="AT400">
            <v>3595.44</v>
          </cell>
          <cell r="AU400">
            <v>2396.96</v>
          </cell>
          <cell r="AV400">
            <v>2396.96</v>
          </cell>
          <cell r="AW400">
            <v>2396.96</v>
          </cell>
          <cell r="AX400">
            <v>2396.96</v>
          </cell>
          <cell r="AY400">
            <v>2432.8000000000002</v>
          </cell>
          <cell r="AZ400">
            <v>2468.64</v>
          </cell>
          <cell r="BA400">
            <v>3702.96</v>
          </cell>
          <cell r="BB400">
            <v>2468.64</v>
          </cell>
          <cell r="BC400">
            <v>2468.64</v>
          </cell>
          <cell r="BD400">
            <v>2468.64</v>
          </cell>
          <cell r="BE400">
            <v>2469.56</v>
          </cell>
          <cell r="BF400">
            <v>3708.4800000000005</v>
          </cell>
          <cell r="BG400">
            <v>2472.3200000000002</v>
          </cell>
          <cell r="BH400">
            <v>2472.3200000000002</v>
          </cell>
          <cell r="BI400">
            <v>2472.3200000000002</v>
          </cell>
          <cell r="BJ400">
            <v>2472.3200000000002</v>
          </cell>
          <cell r="BK400">
            <v>42</v>
          </cell>
          <cell r="BL400">
            <v>43707.340000000004</v>
          </cell>
          <cell r="BM400">
            <v>46100.58</v>
          </cell>
          <cell r="BN400">
            <v>49690.44</v>
          </cell>
          <cell r="BO400">
            <v>52083.68</v>
          </cell>
          <cell r="BP400">
            <v>54476.92</v>
          </cell>
          <cell r="BQ400">
            <v>56870.159999999996</v>
          </cell>
          <cell r="BR400">
            <v>59264.329999999994</v>
          </cell>
          <cell r="BS400">
            <v>62859.77</v>
          </cell>
          <cell r="BT400">
            <v>65256.729999999996</v>
          </cell>
          <cell r="BU400">
            <v>67653.69</v>
          </cell>
          <cell r="BV400">
            <v>70050.650000000009</v>
          </cell>
          <cell r="BW400">
            <v>72447.610000000015</v>
          </cell>
          <cell r="BX400">
            <v>74880.410000000018</v>
          </cell>
          <cell r="BY400">
            <v>77349.050000000017</v>
          </cell>
          <cell r="BZ400">
            <v>81052.010000000024</v>
          </cell>
          <cell r="CA400">
            <v>83520.650000000023</v>
          </cell>
          <cell r="CB400">
            <v>85989.290000000023</v>
          </cell>
          <cell r="CC400">
            <v>88457.930000000022</v>
          </cell>
          <cell r="CD400">
            <v>89812.110000000015</v>
          </cell>
          <cell r="CE400">
            <v>91289.83</v>
          </cell>
          <cell r="CF400">
            <v>91796.3</v>
          </cell>
          <cell r="CG400">
            <v>91501.08</v>
          </cell>
          <cell r="CH400">
            <v>91742.640000000014</v>
          </cell>
          <cell r="CI400">
            <v>91538.050000000017</v>
          </cell>
          <cell r="CJ400">
            <v>91796.3</v>
          </cell>
        </row>
        <row r="401">
          <cell r="A401">
            <v>242699266</v>
          </cell>
          <cell r="B401" t="str">
            <v>242-69-9266</v>
          </cell>
          <cell r="BA401">
            <v>1606.8000000000002</v>
          </cell>
          <cell r="BB401">
            <v>2164.3000000000002</v>
          </cell>
          <cell r="BC401">
            <v>2787.5</v>
          </cell>
          <cell r="BD401">
            <v>2230</v>
          </cell>
          <cell r="BE401">
            <v>2230</v>
          </cell>
          <cell r="BF401">
            <v>2787.5</v>
          </cell>
          <cell r="BG401">
            <v>2230</v>
          </cell>
          <cell r="BH401">
            <v>2230</v>
          </cell>
          <cell r="BI401">
            <v>2787.5</v>
          </cell>
          <cell r="BJ401">
            <v>1115</v>
          </cell>
          <cell r="BK401">
            <v>10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1606.8000000000002</v>
          </cell>
          <cell r="CA401">
            <v>3771.1000000000004</v>
          </cell>
          <cell r="CB401">
            <v>6558.6</v>
          </cell>
          <cell r="CC401">
            <v>8788.6</v>
          </cell>
          <cell r="CD401">
            <v>11018.6</v>
          </cell>
          <cell r="CE401">
            <v>13806.1</v>
          </cell>
          <cell r="CF401">
            <v>16036.1</v>
          </cell>
          <cell r="CG401">
            <v>18266.099999999999</v>
          </cell>
          <cell r="CH401">
            <v>21053.599999999999</v>
          </cell>
          <cell r="CI401">
            <v>22168.6</v>
          </cell>
          <cell r="CJ401">
            <v>22168.6</v>
          </cell>
        </row>
        <row r="402">
          <cell r="A402">
            <v>245534263</v>
          </cell>
          <cell r="B402" t="str">
            <v>245-53-4263</v>
          </cell>
          <cell r="BA402">
            <v>2600</v>
          </cell>
          <cell r="BB402">
            <v>2080</v>
          </cell>
          <cell r="BC402">
            <v>2600</v>
          </cell>
          <cell r="BD402">
            <v>2080</v>
          </cell>
          <cell r="BE402">
            <v>2080</v>
          </cell>
          <cell r="BF402">
            <v>2639.38</v>
          </cell>
          <cell r="BG402">
            <v>2237.52</v>
          </cell>
          <cell r="BH402">
            <v>2237.52</v>
          </cell>
          <cell r="BI402">
            <v>2796.9</v>
          </cell>
          <cell r="BJ402">
            <v>1118.76</v>
          </cell>
          <cell r="BK402">
            <v>10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2600</v>
          </cell>
          <cell r="CA402">
            <v>4680</v>
          </cell>
          <cell r="CB402">
            <v>7280</v>
          </cell>
          <cell r="CC402">
            <v>9360</v>
          </cell>
          <cell r="CD402">
            <v>11440</v>
          </cell>
          <cell r="CE402">
            <v>14079.380000000001</v>
          </cell>
          <cell r="CF402">
            <v>16316.900000000001</v>
          </cell>
          <cell r="CG402">
            <v>18554.420000000002</v>
          </cell>
          <cell r="CH402">
            <v>21351.320000000003</v>
          </cell>
          <cell r="CI402">
            <v>22470.080000000002</v>
          </cell>
          <cell r="CJ402">
            <v>22470.080000000002</v>
          </cell>
        </row>
        <row r="403">
          <cell r="A403">
            <v>247395383</v>
          </cell>
          <cell r="B403" t="str">
            <v>247-39-5383</v>
          </cell>
          <cell r="AT403">
            <v>2739.56</v>
          </cell>
          <cell r="AU403">
            <v>2262.2200000000003</v>
          </cell>
          <cell r="AV403">
            <v>2337.7600000000002</v>
          </cell>
          <cell r="AW403">
            <v>2922.2000000000003</v>
          </cell>
          <cell r="AX403">
            <v>2220.87</v>
          </cell>
          <cell r="AY403">
            <v>2414.6799999999998</v>
          </cell>
          <cell r="AZ403">
            <v>2414.6799999999998</v>
          </cell>
          <cell r="BA403">
            <v>3018.35</v>
          </cell>
          <cell r="BB403">
            <v>2414.6799999999998</v>
          </cell>
          <cell r="BC403">
            <v>3018.35</v>
          </cell>
          <cell r="BD403">
            <v>2414.6799999999998</v>
          </cell>
          <cell r="BE403">
            <v>1207.3399999999999</v>
          </cell>
          <cell r="BF403">
            <v>3624.7799999999997</v>
          </cell>
          <cell r="BG403">
            <v>2630.92</v>
          </cell>
          <cell r="BH403">
            <v>2844.3999999999996</v>
          </cell>
          <cell r="BI403">
            <v>2844.4</v>
          </cell>
          <cell r="BJ403">
            <v>2844.4</v>
          </cell>
          <cell r="BK403">
            <v>17</v>
          </cell>
          <cell r="BL403">
            <v>0</v>
          </cell>
          <cell r="BM403">
            <v>0</v>
          </cell>
          <cell r="BN403">
            <v>0</v>
          </cell>
          <cell r="BO403">
            <v>0</v>
          </cell>
          <cell r="BP403">
            <v>0</v>
          </cell>
          <cell r="BQ403">
            <v>0</v>
          </cell>
          <cell r="BR403">
            <v>0</v>
          </cell>
          <cell r="BS403">
            <v>2739.56</v>
          </cell>
          <cell r="BT403">
            <v>5001.7800000000007</v>
          </cell>
          <cell r="BU403">
            <v>7339.5400000000009</v>
          </cell>
          <cell r="BV403">
            <v>10261.740000000002</v>
          </cell>
          <cell r="BW403">
            <v>12482.61</v>
          </cell>
          <cell r="BX403">
            <v>14897.29</v>
          </cell>
          <cell r="BY403">
            <v>17311.97</v>
          </cell>
          <cell r="BZ403">
            <v>20330.32</v>
          </cell>
          <cell r="CA403">
            <v>22745</v>
          </cell>
          <cell r="CB403">
            <v>25763.35</v>
          </cell>
          <cell r="CC403">
            <v>28178.03</v>
          </cell>
          <cell r="CD403">
            <v>29385.37</v>
          </cell>
          <cell r="CE403">
            <v>33010.15</v>
          </cell>
          <cell r="CF403">
            <v>35641.07</v>
          </cell>
          <cell r="CG403">
            <v>38485.47</v>
          </cell>
          <cell r="CH403">
            <v>41329.870000000003</v>
          </cell>
          <cell r="CI403">
            <v>44174.270000000004</v>
          </cell>
          <cell r="CJ403">
            <v>44174.270000000004</v>
          </cell>
        </row>
        <row r="404">
          <cell r="A404">
            <v>249595547</v>
          </cell>
          <cell r="B404" t="str">
            <v>249-59-5547</v>
          </cell>
          <cell r="AS404">
            <v>2769.24</v>
          </cell>
          <cell r="AT404">
            <v>3461.5499999999997</v>
          </cell>
          <cell r="AU404">
            <v>2492.3199999999997</v>
          </cell>
          <cell r="AV404">
            <v>2492.3199999999997</v>
          </cell>
          <cell r="AW404">
            <v>3461.5499999999997</v>
          </cell>
          <cell r="AX404">
            <v>2769.24</v>
          </cell>
          <cell r="AY404">
            <v>2907.6800000000003</v>
          </cell>
          <cell r="AZ404">
            <v>2907.68</v>
          </cell>
          <cell r="BA404">
            <v>3634.6</v>
          </cell>
          <cell r="BB404">
            <v>3121.16</v>
          </cell>
          <cell r="BC404">
            <v>3990.4</v>
          </cell>
          <cell r="BD404">
            <v>3192.32</v>
          </cell>
          <cell r="BE404">
            <v>1645.88</v>
          </cell>
          <cell r="BF404">
            <v>4937.6400000000003</v>
          </cell>
          <cell r="BG404">
            <v>3291.76</v>
          </cell>
          <cell r="BH404">
            <v>3291.76</v>
          </cell>
          <cell r="BI404">
            <v>3291.76</v>
          </cell>
          <cell r="BJ404">
            <v>3291.76</v>
          </cell>
          <cell r="BK404">
            <v>18</v>
          </cell>
          <cell r="BL404">
            <v>0</v>
          </cell>
          <cell r="BM404">
            <v>0</v>
          </cell>
          <cell r="BN404">
            <v>0</v>
          </cell>
          <cell r="BO404">
            <v>0</v>
          </cell>
          <cell r="BP404">
            <v>0</v>
          </cell>
          <cell r="BQ404">
            <v>0</v>
          </cell>
          <cell r="BR404">
            <v>2769.24</v>
          </cell>
          <cell r="BS404">
            <v>6230.7899999999991</v>
          </cell>
          <cell r="BT404">
            <v>8723.1099999999988</v>
          </cell>
          <cell r="BU404">
            <v>11215.429999999998</v>
          </cell>
          <cell r="BV404">
            <v>14676.979999999998</v>
          </cell>
          <cell r="BW404">
            <v>17446.219999999998</v>
          </cell>
          <cell r="BX404">
            <v>20353.899999999998</v>
          </cell>
          <cell r="BY404">
            <v>23261.579999999998</v>
          </cell>
          <cell r="BZ404">
            <v>26896.179999999997</v>
          </cell>
          <cell r="CA404">
            <v>30017.339999999997</v>
          </cell>
          <cell r="CB404">
            <v>34007.74</v>
          </cell>
          <cell r="CC404">
            <v>37200.06</v>
          </cell>
          <cell r="CD404">
            <v>38845.939999999995</v>
          </cell>
          <cell r="CE404">
            <v>43783.579999999994</v>
          </cell>
          <cell r="CF404">
            <v>47075.34</v>
          </cell>
          <cell r="CG404">
            <v>50367.1</v>
          </cell>
          <cell r="CH404">
            <v>53658.86</v>
          </cell>
          <cell r="CI404">
            <v>56950.62</v>
          </cell>
          <cell r="CJ404">
            <v>56950.62</v>
          </cell>
        </row>
        <row r="405">
          <cell r="A405">
            <v>251671378</v>
          </cell>
          <cell r="B405" t="str">
            <v>251-67-1378</v>
          </cell>
          <cell r="AS405">
            <v>-91.01</v>
          </cell>
          <cell r="AT405">
            <v>2275.2000000000003</v>
          </cell>
          <cell r="AU405">
            <v>1820.16</v>
          </cell>
          <cell r="AV405">
            <v>1820.16</v>
          </cell>
          <cell r="AW405">
            <v>2275.2000000000003</v>
          </cell>
          <cell r="AX405">
            <v>1765.4</v>
          </cell>
          <cell r="AY405">
            <v>1897.08</v>
          </cell>
          <cell r="AZ405">
            <v>1897.08</v>
          </cell>
          <cell r="BA405">
            <v>2371.35</v>
          </cell>
          <cell r="BB405">
            <v>1897.08</v>
          </cell>
          <cell r="BC405">
            <v>2371.35</v>
          </cell>
          <cell r="BD405">
            <v>1897.08</v>
          </cell>
          <cell r="BE405">
            <v>948.54</v>
          </cell>
          <cell r="BF405">
            <v>2773.8</v>
          </cell>
          <cell r="BG405">
            <v>1899.84</v>
          </cell>
          <cell r="BH405">
            <v>1899.8400000000001</v>
          </cell>
          <cell r="BI405">
            <v>1899.84</v>
          </cell>
          <cell r="BJ405">
            <v>1899.84</v>
          </cell>
          <cell r="BK405">
            <v>18</v>
          </cell>
          <cell r="BL405">
            <v>0</v>
          </cell>
          <cell r="BM405">
            <v>0</v>
          </cell>
          <cell r="BN405">
            <v>0</v>
          </cell>
          <cell r="BO405">
            <v>0</v>
          </cell>
          <cell r="BP405">
            <v>0</v>
          </cell>
          <cell r="BQ405">
            <v>0</v>
          </cell>
          <cell r="BR405">
            <v>-91.01</v>
          </cell>
          <cell r="BS405">
            <v>2184.19</v>
          </cell>
          <cell r="BT405">
            <v>4004.3500000000004</v>
          </cell>
          <cell r="BU405">
            <v>5824.51</v>
          </cell>
          <cell r="BV405">
            <v>8099.7100000000009</v>
          </cell>
          <cell r="BW405">
            <v>9865.11</v>
          </cell>
          <cell r="BX405">
            <v>11762.19</v>
          </cell>
          <cell r="BY405">
            <v>13659.27</v>
          </cell>
          <cell r="BZ405">
            <v>16030.62</v>
          </cell>
          <cell r="CA405">
            <v>17927.7</v>
          </cell>
          <cell r="CB405">
            <v>20299.05</v>
          </cell>
          <cell r="CC405">
            <v>22196.129999999997</v>
          </cell>
          <cell r="CD405">
            <v>23144.67</v>
          </cell>
          <cell r="CE405">
            <v>25918.469999999998</v>
          </cell>
          <cell r="CF405">
            <v>27818.309999999998</v>
          </cell>
          <cell r="CG405">
            <v>29718.149999999998</v>
          </cell>
          <cell r="CH405">
            <v>31617.989999999998</v>
          </cell>
          <cell r="CI405">
            <v>33517.829999999994</v>
          </cell>
          <cell r="CJ405">
            <v>33517.829999999994</v>
          </cell>
        </row>
        <row r="406">
          <cell r="A406">
            <v>258737231</v>
          </cell>
          <cell r="B406" t="str">
            <v>258-73-7231</v>
          </cell>
          <cell r="BC406">
            <v>2640.76</v>
          </cell>
          <cell r="BD406">
            <v>2640.76</v>
          </cell>
          <cell r="BE406">
            <v>2640.76</v>
          </cell>
          <cell r="BF406">
            <v>3300.9500000000003</v>
          </cell>
          <cell r="BG406">
            <v>2640.76</v>
          </cell>
          <cell r="BH406">
            <v>2640.76</v>
          </cell>
          <cell r="BI406">
            <v>3300.9500000000003</v>
          </cell>
          <cell r="BJ406">
            <v>1320.38</v>
          </cell>
          <cell r="BK406">
            <v>8</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2640.76</v>
          </cell>
          <cell r="CC406">
            <v>5281.52</v>
          </cell>
          <cell r="CD406">
            <v>7922.2800000000007</v>
          </cell>
          <cell r="CE406">
            <v>11223.230000000001</v>
          </cell>
          <cell r="CF406">
            <v>13863.990000000002</v>
          </cell>
          <cell r="CG406">
            <v>16504.75</v>
          </cell>
          <cell r="CH406">
            <v>19805.7</v>
          </cell>
          <cell r="CI406">
            <v>21126.080000000002</v>
          </cell>
          <cell r="CJ406">
            <v>21126.080000000002</v>
          </cell>
        </row>
        <row r="407">
          <cell r="A407">
            <v>260273310</v>
          </cell>
          <cell r="B407" t="str">
            <v>260-27-3310</v>
          </cell>
          <cell r="AJ407">
            <v>562.41999999999996</v>
          </cell>
          <cell r="AK407">
            <v>2249.6799999999998</v>
          </cell>
          <cell r="AL407">
            <v>2812.1</v>
          </cell>
          <cell r="AM407">
            <v>2266.56</v>
          </cell>
          <cell r="AN407">
            <v>2283.44</v>
          </cell>
          <cell r="AO407">
            <v>2854.3</v>
          </cell>
          <cell r="AP407">
            <v>2283.44</v>
          </cell>
          <cell r="AQ407">
            <v>2283.44</v>
          </cell>
          <cell r="AR407">
            <v>2854.3</v>
          </cell>
          <cell r="AS407">
            <v>2283.44</v>
          </cell>
          <cell r="AT407">
            <v>2854.3</v>
          </cell>
          <cell r="AU407">
            <v>2283.44</v>
          </cell>
          <cell r="AV407">
            <v>1712.58</v>
          </cell>
          <cell r="AW407">
            <v>2317.94</v>
          </cell>
          <cell r="AX407">
            <v>2321.36</v>
          </cell>
          <cell r="AY407">
            <v>2359.04</v>
          </cell>
          <cell r="AZ407">
            <v>2519.4399999999996</v>
          </cell>
          <cell r="BA407">
            <v>3963.24</v>
          </cell>
          <cell r="BB407">
            <v>2642.16</v>
          </cell>
          <cell r="BC407">
            <v>2642.16</v>
          </cell>
          <cell r="BD407">
            <v>2642.16</v>
          </cell>
          <cell r="BE407">
            <v>2642.16</v>
          </cell>
          <cell r="BF407">
            <v>3963.24</v>
          </cell>
          <cell r="BG407">
            <v>2642.16</v>
          </cell>
          <cell r="BH407">
            <v>2642.16</v>
          </cell>
          <cell r="BI407">
            <v>2645.88</v>
          </cell>
          <cell r="BJ407">
            <v>2645.88</v>
          </cell>
          <cell r="BK407">
            <v>27</v>
          </cell>
          <cell r="BL407">
            <v>7890.76</v>
          </cell>
          <cell r="BM407">
            <v>10174.200000000001</v>
          </cell>
          <cell r="BN407">
            <v>13028.5</v>
          </cell>
          <cell r="BO407">
            <v>15311.94</v>
          </cell>
          <cell r="BP407">
            <v>17595.38</v>
          </cell>
          <cell r="BQ407">
            <v>20449.68</v>
          </cell>
          <cell r="BR407">
            <v>22733.119999999999</v>
          </cell>
          <cell r="BS407">
            <v>25587.42</v>
          </cell>
          <cell r="BT407">
            <v>27870.859999999997</v>
          </cell>
          <cell r="BU407">
            <v>29583.439999999995</v>
          </cell>
          <cell r="BV407">
            <v>31901.379999999994</v>
          </cell>
          <cell r="BW407">
            <v>34222.739999999991</v>
          </cell>
          <cell r="BX407">
            <v>36581.779999999992</v>
          </cell>
          <cell r="BY407">
            <v>39101.219999999994</v>
          </cell>
          <cell r="BZ407">
            <v>43064.459999999992</v>
          </cell>
          <cell r="CA407">
            <v>45706.619999999995</v>
          </cell>
          <cell r="CB407">
            <v>48348.78</v>
          </cell>
          <cell r="CC407">
            <v>50990.94</v>
          </cell>
          <cell r="CD407">
            <v>53633.100000000006</v>
          </cell>
          <cell r="CE407">
            <v>57596.340000000004</v>
          </cell>
          <cell r="CF407">
            <v>60238.5</v>
          </cell>
          <cell r="CG407">
            <v>62880.66</v>
          </cell>
          <cell r="CH407">
            <v>65526.54</v>
          </cell>
          <cell r="CI407">
            <v>68172.42</v>
          </cell>
          <cell r="CJ407">
            <v>68172.42</v>
          </cell>
        </row>
        <row r="408">
          <cell r="A408">
            <v>261852190</v>
          </cell>
          <cell r="B408" t="str">
            <v>261-85-2190</v>
          </cell>
          <cell r="AT408">
            <v>1886.31</v>
          </cell>
          <cell r="AU408">
            <v>2546.92</v>
          </cell>
          <cell r="AV408">
            <v>2546.92</v>
          </cell>
          <cell r="AW408">
            <v>3183.65</v>
          </cell>
          <cell r="AX408">
            <v>2546.92</v>
          </cell>
          <cell r="AY408">
            <v>2546.92</v>
          </cell>
          <cell r="AZ408">
            <v>2610.2600000000002</v>
          </cell>
          <cell r="BA408">
            <v>3342</v>
          </cell>
          <cell r="BB408">
            <v>2673.6</v>
          </cell>
          <cell r="BC408">
            <v>3342</v>
          </cell>
          <cell r="BD408">
            <v>2673.6</v>
          </cell>
          <cell r="BE408">
            <v>2673.6</v>
          </cell>
          <cell r="BF408">
            <v>2675.44</v>
          </cell>
          <cell r="BG408">
            <v>2677.28</v>
          </cell>
          <cell r="BH408">
            <v>2677.2799999999997</v>
          </cell>
          <cell r="BI408">
            <v>2677.28</v>
          </cell>
          <cell r="BJ408">
            <v>2677.28</v>
          </cell>
          <cell r="BK408">
            <v>17</v>
          </cell>
          <cell r="BL408">
            <v>0</v>
          </cell>
          <cell r="BM408">
            <v>0</v>
          </cell>
          <cell r="BN408">
            <v>0</v>
          </cell>
          <cell r="BO408">
            <v>0</v>
          </cell>
          <cell r="BP408">
            <v>0</v>
          </cell>
          <cell r="BQ408">
            <v>0</v>
          </cell>
          <cell r="BR408">
            <v>0</v>
          </cell>
          <cell r="BS408">
            <v>1886.31</v>
          </cell>
          <cell r="BT408">
            <v>4433.2299999999996</v>
          </cell>
          <cell r="BU408">
            <v>6980.15</v>
          </cell>
          <cell r="BV408">
            <v>10163.799999999999</v>
          </cell>
          <cell r="BW408">
            <v>12710.72</v>
          </cell>
          <cell r="BX408">
            <v>15257.64</v>
          </cell>
          <cell r="BY408">
            <v>17867.900000000001</v>
          </cell>
          <cell r="BZ408">
            <v>21209.9</v>
          </cell>
          <cell r="CA408">
            <v>23883.5</v>
          </cell>
          <cell r="CB408">
            <v>27225.5</v>
          </cell>
          <cell r="CC408">
            <v>29899.1</v>
          </cell>
          <cell r="CD408">
            <v>32572.699999999997</v>
          </cell>
          <cell r="CE408">
            <v>35248.14</v>
          </cell>
          <cell r="CF408">
            <v>37925.42</v>
          </cell>
          <cell r="CG408">
            <v>40602.699999999997</v>
          </cell>
          <cell r="CH408">
            <v>43279.979999999996</v>
          </cell>
          <cell r="CI408">
            <v>45957.259999999995</v>
          </cell>
          <cell r="CJ408">
            <v>45957.259999999995</v>
          </cell>
        </row>
        <row r="409">
          <cell r="A409">
            <v>262734535</v>
          </cell>
          <cell r="B409" t="str">
            <v>262-73-4535</v>
          </cell>
          <cell r="BG409">
            <v>1651.3200000000002</v>
          </cell>
          <cell r="BH409">
            <v>2201.7600000000002</v>
          </cell>
          <cell r="BI409">
            <v>2731.56</v>
          </cell>
          <cell r="BJ409">
            <v>1100.8800000000001</v>
          </cell>
          <cell r="BK409">
            <v>4</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1651.3200000000002</v>
          </cell>
          <cell r="CG409">
            <v>3853.0800000000004</v>
          </cell>
          <cell r="CH409">
            <v>6584.64</v>
          </cell>
          <cell r="CI409">
            <v>7685.52</v>
          </cell>
          <cell r="CJ409">
            <v>7685.52</v>
          </cell>
        </row>
        <row r="410">
          <cell r="A410">
            <v>270662529</v>
          </cell>
          <cell r="B410" t="str">
            <v>270-66-2529</v>
          </cell>
          <cell r="AY410">
            <v>1085.8</v>
          </cell>
          <cell r="AZ410">
            <v>2171.6</v>
          </cell>
          <cell r="BA410">
            <v>2714.5</v>
          </cell>
          <cell r="BB410">
            <v>1628.6999999999998</v>
          </cell>
          <cell r="BC410">
            <v>2171.6</v>
          </cell>
          <cell r="BD410">
            <v>2171.6</v>
          </cell>
          <cell r="BE410">
            <v>3257.4</v>
          </cell>
          <cell r="BF410">
            <v>2714.5</v>
          </cell>
          <cell r="BG410">
            <v>2171.6</v>
          </cell>
          <cell r="BH410">
            <v>2171.6</v>
          </cell>
          <cell r="BI410">
            <v>2714.5</v>
          </cell>
          <cell r="BJ410">
            <v>1085.8</v>
          </cell>
          <cell r="BK410">
            <v>12</v>
          </cell>
          <cell r="BL410">
            <v>0</v>
          </cell>
          <cell r="BM410">
            <v>0</v>
          </cell>
          <cell r="BN410">
            <v>0</v>
          </cell>
          <cell r="BO410">
            <v>0</v>
          </cell>
          <cell r="BP410">
            <v>0</v>
          </cell>
          <cell r="BQ410">
            <v>0</v>
          </cell>
          <cell r="BR410">
            <v>0</v>
          </cell>
          <cell r="BS410">
            <v>0</v>
          </cell>
          <cell r="BT410">
            <v>0</v>
          </cell>
          <cell r="BU410">
            <v>0</v>
          </cell>
          <cell r="BV410">
            <v>0</v>
          </cell>
          <cell r="BW410">
            <v>0</v>
          </cell>
          <cell r="BX410">
            <v>1085.8</v>
          </cell>
          <cell r="BY410">
            <v>3257.3999999999996</v>
          </cell>
          <cell r="BZ410">
            <v>5971.9</v>
          </cell>
          <cell r="CA410">
            <v>7600.5999999999995</v>
          </cell>
          <cell r="CB410">
            <v>9772.1999999999989</v>
          </cell>
          <cell r="CC410">
            <v>11943.8</v>
          </cell>
          <cell r="CD410">
            <v>15201.199999999999</v>
          </cell>
          <cell r="CE410">
            <v>17915.699999999997</v>
          </cell>
          <cell r="CF410">
            <v>20087.299999999996</v>
          </cell>
          <cell r="CG410">
            <v>22258.899999999994</v>
          </cell>
          <cell r="CH410">
            <v>24973.399999999994</v>
          </cell>
          <cell r="CI410">
            <v>26059.199999999993</v>
          </cell>
          <cell r="CJ410">
            <v>26059.199999999993</v>
          </cell>
        </row>
        <row r="411">
          <cell r="A411">
            <v>290425650</v>
          </cell>
          <cell r="B411" t="str">
            <v>290-42-5650</v>
          </cell>
          <cell r="BB411">
            <v>715.38</v>
          </cell>
          <cell r="BC411">
            <v>2742.29</v>
          </cell>
          <cell r="BD411">
            <v>2384.6</v>
          </cell>
          <cell r="BE411">
            <v>2384.6</v>
          </cell>
          <cell r="BF411">
            <v>2980.75</v>
          </cell>
          <cell r="BG411">
            <v>2384.6</v>
          </cell>
          <cell r="BH411">
            <v>2384.6</v>
          </cell>
          <cell r="BI411">
            <v>2980.75</v>
          </cell>
          <cell r="BJ411">
            <v>1192.3</v>
          </cell>
          <cell r="BK411">
            <v>9</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715.38</v>
          </cell>
          <cell r="CB411">
            <v>3457.67</v>
          </cell>
          <cell r="CC411">
            <v>5842.27</v>
          </cell>
          <cell r="CD411">
            <v>8226.8700000000008</v>
          </cell>
          <cell r="CE411">
            <v>11207.62</v>
          </cell>
          <cell r="CF411">
            <v>13592.220000000001</v>
          </cell>
          <cell r="CG411">
            <v>15976.820000000002</v>
          </cell>
          <cell r="CH411">
            <v>18957.57</v>
          </cell>
          <cell r="CI411">
            <v>20149.87</v>
          </cell>
          <cell r="CJ411">
            <v>20149.87</v>
          </cell>
        </row>
        <row r="412">
          <cell r="A412">
            <v>297443937</v>
          </cell>
          <cell r="B412" t="str">
            <v>297-44-3937</v>
          </cell>
          <cell r="AP412">
            <v>2074.98</v>
          </cell>
          <cell r="AQ412">
            <v>2766.64</v>
          </cell>
          <cell r="AR412">
            <v>3458.2999999999997</v>
          </cell>
          <cell r="AS412">
            <v>2766.64</v>
          </cell>
          <cell r="AT412">
            <v>3458.2999999999997</v>
          </cell>
          <cell r="AU412">
            <v>2766.64</v>
          </cell>
          <cell r="AV412">
            <v>2766.64</v>
          </cell>
          <cell r="AW412">
            <v>3458.2999999999997</v>
          </cell>
          <cell r="AX412">
            <v>2766.64</v>
          </cell>
          <cell r="AY412">
            <v>2766.64</v>
          </cell>
          <cell r="AZ412">
            <v>2766.64</v>
          </cell>
          <cell r="BA412">
            <v>3458.2999999999997</v>
          </cell>
          <cell r="BB412">
            <v>2118.3000000000002</v>
          </cell>
          <cell r="BC412">
            <v>2853.28</v>
          </cell>
          <cell r="BD412">
            <v>2853.28</v>
          </cell>
          <cell r="BE412">
            <v>2853.28</v>
          </cell>
          <cell r="BF412">
            <v>4279.92</v>
          </cell>
          <cell r="BG412">
            <v>2853.28</v>
          </cell>
          <cell r="BH412">
            <v>2853.2799999999997</v>
          </cell>
          <cell r="BI412">
            <v>2853.28</v>
          </cell>
          <cell r="BJ412">
            <v>2853.28</v>
          </cell>
          <cell r="BK412">
            <v>21</v>
          </cell>
          <cell r="BL412">
            <v>0</v>
          </cell>
          <cell r="BM412">
            <v>0</v>
          </cell>
          <cell r="BN412">
            <v>0</v>
          </cell>
          <cell r="BO412">
            <v>2074.98</v>
          </cell>
          <cell r="BP412">
            <v>4841.62</v>
          </cell>
          <cell r="BQ412">
            <v>8299.92</v>
          </cell>
          <cell r="BR412">
            <v>11066.56</v>
          </cell>
          <cell r="BS412">
            <v>14524.859999999999</v>
          </cell>
          <cell r="BT412">
            <v>17291.5</v>
          </cell>
          <cell r="BU412">
            <v>20058.14</v>
          </cell>
          <cell r="BV412">
            <v>23516.44</v>
          </cell>
          <cell r="BW412">
            <v>26283.079999999998</v>
          </cell>
          <cell r="BX412">
            <v>29049.719999999998</v>
          </cell>
          <cell r="BY412">
            <v>31816.359999999997</v>
          </cell>
          <cell r="BZ412">
            <v>35274.659999999996</v>
          </cell>
          <cell r="CA412">
            <v>37392.959999999999</v>
          </cell>
          <cell r="CB412">
            <v>40246.239999999998</v>
          </cell>
          <cell r="CC412">
            <v>43099.519999999997</v>
          </cell>
          <cell r="CD412">
            <v>45952.799999999996</v>
          </cell>
          <cell r="CE412">
            <v>50232.719999999994</v>
          </cell>
          <cell r="CF412">
            <v>53085.999999999993</v>
          </cell>
          <cell r="CG412">
            <v>55939.279999999992</v>
          </cell>
          <cell r="CH412">
            <v>58792.55999999999</v>
          </cell>
          <cell r="CI412">
            <v>61645.839999999989</v>
          </cell>
          <cell r="CJ412">
            <v>61645.839999999989</v>
          </cell>
        </row>
        <row r="413">
          <cell r="A413">
            <v>308828190</v>
          </cell>
          <cell r="B413" t="str">
            <v>308-82-8190</v>
          </cell>
          <cell r="BI413">
            <v>2845.68</v>
          </cell>
          <cell r="BJ413">
            <v>1422.84</v>
          </cell>
          <cell r="BK413">
            <v>2</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2845.68</v>
          </cell>
          <cell r="CI413">
            <v>4268.5199999999995</v>
          </cell>
          <cell r="CJ413">
            <v>4268.5199999999995</v>
          </cell>
        </row>
        <row r="414">
          <cell r="A414">
            <v>316683138</v>
          </cell>
          <cell r="B414" t="str">
            <v>316-68-3138</v>
          </cell>
          <cell r="BC414">
            <v>932.34</v>
          </cell>
          <cell r="BD414">
            <v>1491.76</v>
          </cell>
          <cell r="BE414">
            <v>1864.68</v>
          </cell>
          <cell r="BF414">
            <v>2330.85</v>
          </cell>
          <cell r="BG414">
            <v>1864.68</v>
          </cell>
          <cell r="BH414">
            <v>1759.8</v>
          </cell>
          <cell r="BI414">
            <v>2330.85</v>
          </cell>
          <cell r="BJ414">
            <v>932.34</v>
          </cell>
          <cell r="BK414">
            <v>8</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932.34</v>
          </cell>
          <cell r="CC414">
            <v>2424.1</v>
          </cell>
          <cell r="CD414">
            <v>4288.78</v>
          </cell>
          <cell r="CE414">
            <v>6619.6299999999992</v>
          </cell>
          <cell r="CF414">
            <v>8484.31</v>
          </cell>
          <cell r="CG414">
            <v>10244.109999999999</v>
          </cell>
          <cell r="CH414">
            <v>12574.96</v>
          </cell>
          <cell r="CI414">
            <v>13507.3</v>
          </cell>
          <cell r="CJ414">
            <v>13507.3</v>
          </cell>
        </row>
        <row r="415">
          <cell r="A415">
            <v>320625252</v>
          </cell>
          <cell r="B415" t="str">
            <v>320-62-5252</v>
          </cell>
          <cell r="AU415">
            <v>461.88</v>
          </cell>
          <cell r="AV415">
            <v>1847.52</v>
          </cell>
          <cell r="AW415">
            <v>2309.4</v>
          </cell>
          <cell r="AX415">
            <v>1847.52</v>
          </cell>
          <cell r="AY415">
            <v>1924.48</v>
          </cell>
          <cell r="AZ415">
            <v>1924.48</v>
          </cell>
          <cell r="BA415">
            <v>2372.7599999999998</v>
          </cell>
          <cell r="BB415">
            <v>1924.48</v>
          </cell>
          <cell r="BC415">
            <v>2405.6</v>
          </cell>
          <cell r="BD415">
            <v>1924.48</v>
          </cell>
          <cell r="BE415">
            <v>1924.48</v>
          </cell>
          <cell r="BF415">
            <v>2405.6</v>
          </cell>
          <cell r="BG415">
            <v>1443.3600000000001</v>
          </cell>
          <cell r="BH415">
            <v>2023.44</v>
          </cell>
          <cell r="BI415">
            <v>2023.44</v>
          </cell>
          <cell r="BJ415">
            <v>2023.44</v>
          </cell>
          <cell r="BK415">
            <v>16</v>
          </cell>
          <cell r="BL415">
            <v>0</v>
          </cell>
          <cell r="BM415">
            <v>0</v>
          </cell>
          <cell r="BN415">
            <v>0</v>
          </cell>
          <cell r="BO415">
            <v>0</v>
          </cell>
          <cell r="BP415">
            <v>0</v>
          </cell>
          <cell r="BQ415">
            <v>0</v>
          </cell>
          <cell r="BR415">
            <v>0</v>
          </cell>
          <cell r="BS415">
            <v>0</v>
          </cell>
          <cell r="BT415">
            <v>461.88</v>
          </cell>
          <cell r="BU415">
            <v>2309.4</v>
          </cell>
          <cell r="BV415">
            <v>4618.8</v>
          </cell>
          <cell r="BW415">
            <v>6466.32</v>
          </cell>
          <cell r="BX415">
            <v>8390.7999999999993</v>
          </cell>
          <cell r="BY415">
            <v>10315.279999999999</v>
          </cell>
          <cell r="BZ415">
            <v>12688.039999999999</v>
          </cell>
          <cell r="CA415">
            <v>14612.519999999999</v>
          </cell>
          <cell r="CB415">
            <v>17018.12</v>
          </cell>
          <cell r="CC415">
            <v>18942.599999999999</v>
          </cell>
          <cell r="CD415">
            <v>20867.079999999998</v>
          </cell>
          <cell r="CE415">
            <v>23272.679999999997</v>
          </cell>
          <cell r="CF415">
            <v>24716.039999999997</v>
          </cell>
          <cell r="CG415">
            <v>26739.479999999996</v>
          </cell>
          <cell r="CH415">
            <v>28762.919999999995</v>
          </cell>
          <cell r="CI415">
            <v>30786.359999999993</v>
          </cell>
          <cell r="CJ415">
            <v>30786.359999999993</v>
          </cell>
        </row>
        <row r="416">
          <cell r="A416">
            <v>321802221</v>
          </cell>
          <cell r="B416" t="str">
            <v>321-80-2221</v>
          </cell>
          <cell r="AS416">
            <v>2111</v>
          </cell>
          <cell r="AT416">
            <v>2638.75</v>
          </cell>
          <cell r="AU416">
            <v>2111</v>
          </cell>
          <cell r="AV416">
            <v>2111</v>
          </cell>
          <cell r="AW416">
            <v>2533.1999999999998</v>
          </cell>
          <cell r="AX416">
            <v>2111</v>
          </cell>
          <cell r="AY416">
            <v>2141.3000000000002</v>
          </cell>
          <cell r="AZ416">
            <v>2171.6</v>
          </cell>
          <cell r="BA416">
            <v>2714.5</v>
          </cell>
          <cell r="BB416">
            <v>2063.02</v>
          </cell>
          <cell r="BC416">
            <v>2619.4900000000002</v>
          </cell>
          <cell r="BD416">
            <v>2171.6</v>
          </cell>
          <cell r="BE416">
            <v>1087.6400000000001</v>
          </cell>
          <cell r="BF416">
            <v>3262.92</v>
          </cell>
          <cell r="BG416">
            <v>2175.2800000000002</v>
          </cell>
          <cell r="BH416">
            <v>2175.2799999999997</v>
          </cell>
          <cell r="BI416">
            <v>2175.2800000000002</v>
          </cell>
          <cell r="BJ416">
            <v>2175.2800000000002</v>
          </cell>
          <cell r="BK416">
            <v>18</v>
          </cell>
          <cell r="BL416">
            <v>0</v>
          </cell>
          <cell r="BM416">
            <v>0</v>
          </cell>
          <cell r="BN416">
            <v>0</v>
          </cell>
          <cell r="BO416">
            <v>0</v>
          </cell>
          <cell r="BP416">
            <v>0</v>
          </cell>
          <cell r="BQ416">
            <v>0</v>
          </cell>
          <cell r="BR416">
            <v>2111</v>
          </cell>
          <cell r="BS416">
            <v>4749.75</v>
          </cell>
          <cell r="BT416">
            <v>6860.75</v>
          </cell>
          <cell r="BU416">
            <v>8971.75</v>
          </cell>
          <cell r="BV416">
            <v>11504.95</v>
          </cell>
          <cell r="BW416">
            <v>13615.95</v>
          </cell>
          <cell r="BX416">
            <v>15757.25</v>
          </cell>
          <cell r="BY416">
            <v>17928.849999999999</v>
          </cell>
          <cell r="BZ416">
            <v>20643.349999999999</v>
          </cell>
          <cell r="CA416">
            <v>22706.37</v>
          </cell>
          <cell r="CB416">
            <v>25325.86</v>
          </cell>
          <cell r="CC416">
            <v>27497.46</v>
          </cell>
          <cell r="CD416">
            <v>28585.1</v>
          </cell>
          <cell r="CE416">
            <v>31848.019999999997</v>
          </cell>
          <cell r="CF416">
            <v>34023.299999999996</v>
          </cell>
          <cell r="CG416">
            <v>36198.579999999994</v>
          </cell>
          <cell r="CH416">
            <v>38373.859999999993</v>
          </cell>
          <cell r="CI416">
            <v>40549.139999999992</v>
          </cell>
          <cell r="CJ416">
            <v>40549.139999999992</v>
          </cell>
        </row>
        <row r="417">
          <cell r="A417">
            <v>322647279</v>
          </cell>
          <cell r="B417" t="str">
            <v>322-64-7279</v>
          </cell>
          <cell r="AQ417">
            <v>1926</v>
          </cell>
          <cell r="AR417">
            <v>3210</v>
          </cell>
          <cell r="AS417">
            <v>2568</v>
          </cell>
          <cell r="AT417">
            <v>3210</v>
          </cell>
          <cell r="AU417">
            <v>2568</v>
          </cell>
          <cell r="AV417">
            <v>2568</v>
          </cell>
          <cell r="AW417">
            <v>3210</v>
          </cell>
          <cell r="AX417">
            <v>2568</v>
          </cell>
          <cell r="AY417">
            <v>2645.04</v>
          </cell>
          <cell r="AZ417">
            <v>2645.04</v>
          </cell>
          <cell r="BA417">
            <v>3306.3</v>
          </cell>
          <cell r="BB417">
            <v>2533.2899999999995</v>
          </cell>
          <cell r="BC417">
            <v>1985.16</v>
          </cell>
          <cell r="BD417">
            <v>2647.8</v>
          </cell>
          <cell r="BE417">
            <v>2647.8</v>
          </cell>
          <cell r="BF417">
            <v>3971.7000000000003</v>
          </cell>
          <cell r="BG417">
            <v>2562.33</v>
          </cell>
          <cell r="BH417">
            <v>2647.8</v>
          </cell>
          <cell r="BI417">
            <v>2647.8</v>
          </cell>
          <cell r="BJ417">
            <v>2416.69</v>
          </cell>
          <cell r="BK417">
            <v>20</v>
          </cell>
          <cell r="BL417">
            <v>0</v>
          </cell>
          <cell r="BM417">
            <v>0</v>
          </cell>
          <cell r="BN417">
            <v>0</v>
          </cell>
          <cell r="BO417">
            <v>0</v>
          </cell>
          <cell r="BP417">
            <v>1926</v>
          </cell>
          <cell r="BQ417">
            <v>5136</v>
          </cell>
          <cell r="BR417">
            <v>7704</v>
          </cell>
          <cell r="BS417">
            <v>10914</v>
          </cell>
          <cell r="BT417">
            <v>13482</v>
          </cell>
          <cell r="BU417">
            <v>16050</v>
          </cell>
          <cell r="BV417">
            <v>19260</v>
          </cell>
          <cell r="BW417">
            <v>21828</v>
          </cell>
          <cell r="BX417">
            <v>24473.040000000001</v>
          </cell>
          <cell r="BY417">
            <v>27118.080000000002</v>
          </cell>
          <cell r="BZ417">
            <v>30424.38</v>
          </cell>
          <cell r="CA417">
            <v>32957.67</v>
          </cell>
          <cell r="CB417">
            <v>34942.83</v>
          </cell>
          <cell r="CC417">
            <v>37590.630000000005</v>
          </cell>
          <cell r="CD417">
            <v>40238.430000000008</v>
          </cell>
          <cell r="CE417">
            <v>44210.130000000005</v>
          </cell>
          <cell r="CF417">
            <v>46772.460000000006</v>
          </cell>
          <cell r="CG417">
            <v>49420.260000000009</v>
          </cell>
          <cell r="CH417">
            <v>52068.060000000012</v>
          </cell>
          <cell r="CI417">
            <v>54484.750000000015</v>
          </cell>
          <cell r="CJ417">
            <v>54484.750000000015</v>
          </cell>
        </row>
        <row r="418">
          <cell r="A418">
            <v>324605178</v>
          </cell>
          <cell r="B418" t="str">
            <v>324-60-5178</v>
          </cell>
          <cell r="AT418">
            <v>406.85</v>
          </cell>
          <cell r="AU418">
            <v>1627.4</v>
          </cell>
          <cell r="AV418">
            <v>1627.4</v>
          </cell>
          <cell r="AW418">
            <v>2034.25</v>
          </cell>
          <cell r="AX418">
            <v>1627.4</v>
          </cell>
          <cell r="AY418">
            <v>1704.32</v>
          </cell>
          <cell r="AZ418">
            <v>1704.32</v>
          </cell>
          <cell r="BA418">
            <v>2130.4</v>
          </cell>
          <cell r="BB418">
            <v>1704.32</v>
          </cell>
          <cell r="BC418">
            <v>2130.4</v>
          </cell>
          <cell r="BD418">
            <v>1704.32</v>
          </cell>
          <cell r="BE418">
            <v>1704.32</v>
          </cell>
          <cell r="BF418">
            <v>1704.32</v>
          </cell>
          <cell r="BG418">
            <v>1707.08</v>
          </cell>
          <cell r="BH418">
            <v>1707.08</v>
          </cell>
          <cell r="BI418">
            <v>1739.0300000000002</v>
          </cell>
          <cell r="BJ418">
            <v>1707.08</v>
          </cell>
          <cell r="BK418">
            <v>17</v>
          </cell>
          <cell r="BL418">
            <v>0</v>
          </cell>
          <cell r="BM418">
            <v>0</v>
          </cell>
          <cell r="BN418">
            <v>0</v>
          </cell>
          <cell r="BO418">
            <v>0</v>
          </cell>
          <cell r="BP418">
            <v>0</v>
          </cell>
          <cell r="BQ418">
            <v>0</v>
          </cell>
          <cell r="BR418">
            <v>0</v>
          </cell>
          <cell r="BS418">
            <v>406.85</v>
          </cell>
          <cell r="BT418">
            <v>2034.25</v>
          </cell>
          <cell r="BU418">
            <v>3661.65</v>
          </cell>
          <cell r="BV418">
            <v>5695.9</v>
          </cell>
          <cell r="BW418">
            <v>7323.2999999999993</v>
          </cell>
          <cell r="BX418">
            <v>9027.619999999999</v>
          </cell>
          <cell r="BY418">
            <v>10731.939999999999</v>
          </cell>
          <cell r="BZ418">
            <v>12862.339999999998</v>
          </cell>
          <cell r="CA418">
            <v>14566.659999999998</v>
          </cell>
          <cell r="CB418">
            <v>16697.059999999998</v>
          </cell>
          <cell r="CC418">
            <v>18401.379999999997</v>
          </cell>
          <cell r="CD418">
            <v>20105.699999999997</v>
          </cell>
          <cell r="CE418">
            <v>21810.019999999997</v>
          </cell>
          <cell r="CF418">
            <v>23517.1</v>
          </cell>
          <cell r="CG418">
            <v>25224.18</v>
          </cell>
          <cell r="CH418">
            <v>26963.21</v>
          </cell>
          <cell r="CI418">
            <v>28670.29</v>
          </cell>
          <cell r="CJ418">
            <v>28670.29</v>
          </cell>
        </row>
        <row r="419">
          <cell r="A419">
            <v>325623290</v>
          </cell>
          <cell r="B419" t="str">
            <v>325-62-3290</v>
          </cell>
          <cell r="BG419">
            <v>1628.6999999999998</v>
          </cell>
          <cell r="BH419">
            <v>2171.6</v>
          </cell>
          <cell r="BI419">
            <v>2605.92</v>
          </cell>
          <cell r="BJ419">
            <v>1085.8</v>
          </cell>
          <cell r="BK419">
            <v>4</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1628.6999999999998</v>
          </cell>
          <cell r="CG419">
            <v>3800.2999999999997</v>
          </cell>
          <cell r="CH419">
            <v>6406.2199999999993</v>
          </cell>
          <cell r="CI419">
            <v>7492.0199999999995</v>
          </cell>
          <cell r="CJ419">
            <v>7492.0199999999995</v>
          </cell>
        </row>
        <row r="420">
          <cell r="A420">
            <v>333706795</v>
          </cell>
          <cell r="B420" t="str">
            <v>333-70-6795</v>
          </cell>
          <cell r="AY420">
            <v>80</v>
          </cell>
          <cell r="AZ420">
            <v>80</v>
          </cell>
          <cell r="BA420">
            <v>2589.21</v>
          </cell>
          <cell r="BB420">
            <v>2080</v>
          </cell>
          <cell r="BC420">
            <v>2600</v>
          </cell>
          <cell r="BD420">
            <v>2080</v>
          </cell>
          <cell r="BE420">
            <v>2080</v>
          </cell>
          <cell r="BF420">
            <v>2600</v>
          </cell>
          <cell r="BG420">
            <v>2080</v>
          </cell>
          <cell r="BH420">
            <v>2080</v>
          </cell>
          <cell r="BI420">
            <v>2600</v>
          </cell>
          <cell r="BJ420">
            <v>1040</v>
          </cell>
          <cell r="BK420">
            <v>12</v>
          </cell>
          <cell r="BL420">
            <v>0</v>
          </cell>
          <cell r="BM420">
            <v>0</v>
          </cell>
          <cell r="BN420">
            <v>0</v>
          </cell>
          <cell r="BO420">
            <v>0</v>
          </cell>
          <cell r="BP420">
            <v>0</v>
          </cell>
          <cell r="BQ420">
            <v>0</v>
          </cell>
          <cell r="BR420">
            <v>0</v>
          </cell>
          <cell r="BS420">
            <v>0</v>
          </cell>
          <cell r="BT420">
            <v>0</v>
          </cell>
          <cell r="BU420">
            <v>0</v>
          </cell>
          <cell r="BV420">
            <v>0</v>
          </cell>
          <cell r="BW420">
            <v>0</v>
          </cell>
          <cell r="BX420">
            <v>80</v>
          </cell>
          <cell r="BY420">
            <v>160</v>
          </cell>
          <cell r="BZ420">
            <v>2749.21</v>
          </cell>
          <cell r="CA420">
            <v>4829.21</v>
          </cell>
          <cell r="CB420">
            <v>7429.21</v>
          </cell>
          <cell r="CC420">
            <v>9509.2099999999991</v>
          </cell>
          <cell r="CD420">
            <v>11589.21</v>
          </cell>
          <cell r="CE420">
            <v>14189.21</v>
          </cell>
          <cell r="CF420">
            <v>16269.21</v>
          </cell>
          <cell r="CG420">
            <v>18349.21</v>
          </cell>
          <cell r="CH420">
            <v>20949.21</v>
          </cell>
          <cell r="CI420">
            <v>21989.21</v>
          </cell>
          <cell r="CJ420">
            <v>21989.21</v>
          </cell>
        </row>
        <row r="421">
          <cell r="A421">
            <v>337422160</v>
          </cell>
          <cell r="B421" t="str">
            <v>337-42-2160</v>
          </cell>
          <cell r="V421">
            <v>1879.4</v>
          </cell>
          <cell r="W421">
            <v>1785.4299999999998</v>
          </cell>
          <cell r="X421">
            <v>2255.2800000000002</v>
          </cell>
          <cell r="Y421">
            <v>1879.4</v>
          </cell>
          <cell r="Z421">
            <v>2349.25</v>
          </cell>
          <cell r="AA421">
            <v>1954.56</v>
          </cell>
          <cell r="AB421">
            <v>1954.56</v>
          </cell>
          <cell r="AC421">
            <v>1954.56</v>
          </cell>
          <cell r="AD421">
            <v>2443.1999999999998</v>
          </cell>
          <cell r="AE421">
            <v>1954.56</v>
          </cell>
          <cell r="AF421">
            <v>1954.56</v>
          </cell>
          <cell r="AG421">
            <v>2150.0099999999998</v>
          </cell>
          <cell r="AH421">
            <v>978.66</v>
          </cell>
          <cell r="AI421">
            <v>2935.98</v>
          </cell>
          <cell r="AJ421">
            <v>1957.32</v>
          </cell>
          <cell r="AK421">
            <v>1957.32</v>
          </cell>
          <cell r="AL421">
            <v>1957.32</v>
          </cell>
          <cell r="AM421">
            <v>1957.32</v>
          </cell>
          <cell r="AN421">
            <v>2015.96</v>
          </cell>
          <cell r="AO421">
            <v>3023.94</v>
          </cell>
          <cell r="AP421">
            <v>2015.96</v>
          </cell>
          <cell r="AQ421">
            <v>2015.96</v>
          </cell>
          <cell r="AR421">
            <v>2015.96</v>
          </cell>
          <cell r="AS421">
            <v>2015.96</v>
          </cell>
          <cell r="AT421">
            <v>3026.7000000000003</v>
          </cell>
          <cell r="AU421">
            <v>2018.72</v>
          </cell>
          <cell r="AV421">
            <v>2018.72</v>
          </cell>
          <cell r="AW421">
            <v>2018.72</v>
          </cell>
          <cell r="AX421">
            <v>1920.4</v>
          </cell>
          <cell r="AY421">
            <v>1958.8600000000001</v>
          </cell>
          <cell r="AZ421">
            <v>1997.32</v>
          </cell>
          <cell r="BA421">
            <v>2995.98</v>
          </cell>
          <cell r="BB421">
            <v>1997.32</v>
          </cell>
          <cell r="BC421">
            <v>1997.32</v>
          </cell>
          <cell r="BD421">
            <v>1997.32</v>
          </cell>
          <cell r="BE421">
            <v>1997.32</v>
          </cell>
          <cell r="BF421">
            <v>2998.7799999999997</v>
          </cell>
          <cell r="BG421">
            <v>2000.12</v>
          </cell>
          <cell r="BH421">
            <v>2000.12</v>
          </cell>
          <cell r="BI421">
            <v>2000.12</v>
          </cell>
          <cell r="BJ421">
            <v>2000.12</v>
          </cell>
          <cell r="BK421">
            <v>41</v>
          </cell>
          <cell r="BL421">
            <v>36258.69</v>
          </cell>
          <cell r="BM421">
            <v>38274.65</v>
          </cell>
          <cell r="BN421">
            <v>41298.590000000004</v>
          </cell>
          <cell r="BO421">
            <v>43314.55</v>
          </cell>
          <cell r="BP421">
            <v>45330.51</v>
          </cell>
          <cell r="BQ421">
            <v>47346.47</v>
          </cell>
          <cell r="BR421">
            <v>49362.43</v>
          </cell>
          <cell r="BS421">
            <v>52389.13</v>
          </cell>
          <cell r="BT421">
            <v>54407.85</v>
          </cell>
          <cell r="BU421">
            <v>56426.57</v>
          </cell>
          <cell r="BV421">
            <v>58445.29</v>
          </cell>
          <cell r="BW421">
            <v>60365.69</v>
          </cell>
          <cell r="BX421">
            <v>62324.55</v>
          </cell>
          <cell r="BY421">
            <v>64321.87</v>
          </cell>
          <cell r="BZ421">
            <v>67317.850000000006</v>
          </cell>
          <cell r="CA421">
            <v>69315.170000000013</v>
          </cell>
          <cell r="CB421">
            <v>71312.49000000002</v>
          </cell>
          <cell r="CC421">
            <v>73309.810000000027</v>
          </cell>
          <cell r="CD421">
            <v>75307.130000000034</v>
          </cell>
          <cell r="CE421">
            <v>76426.510000000024</v>
          </cell>
          <cell r="CF421">
            <v>76641.200000000026</v>
          </cell>
          <cell r="CG421">
            <v>76386.039999999994</v>
          </cell>
          <cell r="CH421">
            <v>76506.75999999998</v>
          </cell>
          <cell r="CI421">
            <v>76157.62999999999</v>
          </cell>
          <cell r="CJ421">
            <v>76641.200000000026</v>
          </cell>
        </row>
        <row r="422">
          <cell r="A422">
            <v>340601098</v>
          </cell>
          <cell r="B422" t="str">
            <v>340-60-1098</v>
          </cell>
          <cell r="BE422">
            <v>546</v>
          </cell>
          <cell r="BF422">
            <v>2730</v>
          </cell>
          <cell r="BG422">
            <v>2184</v>
          </cell>
          <cell r="BH422">
            <v>2184</v>
          </cell>
          <cell r="BI422">
            <v>2730</v>
          </cell>
          <cell r="BJ422">
            <v>1092</v>
          </cell>
          <cell r="BK422">
            <v>6</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546</v>
          </cell>
          <cell r="CE422">
            <v>3276</v>
          </cell>
          <cell r="CF422">
            <v>5460</v>
          </cell>
          <cell r="CG422">
            <v>7644</v>
          </cell>
          <cell r="CH422">
            <v>10374</v>
          </cell>
          <cell r="CI422">
            <v>11466</v>
          </cell>
          <cell r="CJ422">
            <v>11466</v>
          </cell>
        </row>
        <row r="423">
          <cell r="A423">
            <v>341700858</v>
          </cell>
          <cell r="B423" t="str">
            <v>341-70-0858</v>
          </cell>
          <cell r="AP423">
            <v>853.2</v>
          </cell>
          <cell r="AQ423">
            <v>1820.16</v>
          </cell>
          <cell r="AR423">
            <v>2275.2000000000003</v>
          </cell>
          <cell r="AS423">
            <v>1820.16</v>
          </cell>
          <cell r="AT423">
            <v>2275.2000000000003</v>
          </cell>
          <cell r="AU423">
            <v>1820.16</v>
          </cell>
          <cell r="AV423">
            <v>1820.16</v>
          </cell>
          <cell r="AW423">
            <v>2275.2000000000003</v>
          </cell>
          <cell r="AX423">
            <v>1820.16</v>
          </cell>
          <cell r="AY423">
            <v>1897.08</v>
          </cell>
          <cell r="AZ423">
            <v>1897.08</v>
          </cell>
          <cell r="BA423">
            <v>2371.35</v>
          </cell>
          <cell r="BB423">
            <v>1423.5</v>
          </cell>
          <cell r="BC423">
            <v>2062.84</v>
          </cell>
          <cell r="BD423">
            <v>2225.84</v>
          </cell>
          <cell r="BE423">
            <v>2225.84</v>
          </cell>
          <cell r="BF423">
            <v>3338.76</v>
          </cell>
          <cell r="BG423">
            <v>2225.84</v>
          </cell>
          <cell r="BH423">
            <v>2225.84</v>
          </cell>
          <cell r="BI423">
            <v>2225.84</v>
          </cell>
          <cell r="BJ423">
            <v>2225.84</v>
          </cell>
          <cell r="BK423">
            <v>21</v>
          </cell>
          <cell r="BL423">
            <v>0</v>
          </cell>
          <cell r="BM423">
            <v>0</v>
          </cell>
          <cell r="BN423">
            <v>0</v>
          </cell>
          <cell r="BO423">
            <v>853.2</v>
          </cell>
          <cell r="BP423">
            <v>2673.36</v>
          </cell>
          <cell r="BQ423">
            <v>4948.5600000000004</v>
          </cell>
          <cell r="BR423">
            <v>6768.72</v>
          </cell>
          <cell r="BS423">
            <v>9043.92</v>
          </cell>
          <cell r="BT423">
            <v>10864.08</v>
          </cell>
          <cell r="BU423">
            <v>12684.24</v>
          </cell>
          <cell r="BV423">
            <v>14959.44</v>
          </cell>
          <cell r="BW423">
            <v>16779.600000000002</v>
          </cell>
          <cell r="BX423">
            <v>18676.68</v>
          </cell>
          <cell r="BY423">
            <v>20573.760000000002</v>
          </cell>
          <cell r="BZ423">
            <v>22945.11</v>
          </cell>
          <cell r="CA423">
            <v>24368.61</v>
          </cell>
          <cell r="CB423">
            <v>26431.45</v>
          </cell>
          <cell r="CC423">
            <v>28657.29</v>
          </cell>
          <cell r="CD423">
            <v>30883.13</v>
          </cell>
          <cell r="CE423">
            <v>34221.89</v>
          </cell>
          <cell r="CF423">
            <v>36447.729999999996</v>
          </cell>
          <cell r="CG423">
            <v>38673.569999999992</v>
          </cell>
          <cell r="CH423">
            <v>40899.409999999989</v>
          </cell>
          <cell r="CI423">
            <v>43125.249999999985</v>
          </cell>
          <cell r="CJ423">
            <v>43125.249999999985</v>
          </cell>
        </row>
        <row r="424">
          <cell r="A424">
            <v>341787929</v>
          </cell>
          <cell r="B424" t="str">
            <v>341-78-7929</v>
          </cell>
          <cell r="BF424">
            <v>3652.6</v>
          </cell>
          <cell r="BG424">
            <v>2922.08</v>
          </cell>
          <cell r="BH424">
            <v>2922.08</v>
          </cell>
          <cell r="BI424">
            <v>3652.6</v>
          </cell>
          <cell r="BJ424">
            <v>1461.04</v>
          </cell>
          <cell r="BK424">
            <v>5</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3652.6</v>
          </cell>
          <cell r="CF424">
            <v>6574.68</v>
          </cell>
          <cell r="CG424">
            <v>9496.76</v>
          </cell>
          <cell r="CH424">
            <v>13149.36</v>
          </cell>
          <cell r="CI424">
            <v>14610.400000000001</v>
          </cell>
          <cell r="CJ424">
            <v>14610.400000000001</v>
          </cell>
        </row>
        <row r="425">
          <cell r="A425">
            <v>341806043</v>
          </cell>
          <cell r="B425" t="str">
            <v>341-80-6043</v>
          </cell>
          <cell r="BB425">
            <v>1841.5300000000002</v>
          </cell>
          <cell r="BC425">
            <v>3288.4500000000003</v>
          </cell>
          <cell r="BD425">
            <v>2630.76</v>
          </cell>
          <cell r="BE425">
            <v>2630.76</v>
          </cell>
          <cell r="BF425">
            <v>3288.4500000000003</v>
          </cell>
          <cell r="BG425">
            <v>2630.76</v>
          </cell>
          <cell r="BH425">
            <v>2630.76</v>
          </cell>
          <cell r="BI425">
            <v>3288.4500000000003</v>
          </cell>
          <cell r="BJ425">
            <v>1315.38</v>
          </cell>
          <cell r="BK425">
            <v>9</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1841.5300000000002</v>
          </cell>
          <cell r="CB425">
            <v>5129.9800000000005</v>
          </cell>
          <cell r="CC425">
            <v>7760.7400000000007</v>
          </cell>
          <cell r="CD425">
            <v>10391.5</v>
          </cell>
          <cell r="CE425">
            <v>13679.95</v>
          </cell>
          <cell r="CF425">
            <v>16310.710000000001</v>
          </cell>
          <cell r="CG425">
            <v>18941.47</v>
          </cell>
          <cell r="CH425">
            <v>22229.920000000002</v>
          </cell>
          <cell r="CI425">
            <v>23545.300000000003</v>
          </cell>
          <cell r="CJ425">
            <v>23545.300000000003</v>
          </cell>
        </row>
        <row r="426">
          <cell r="A426">
            <v>343581283</v>
          </cell>
          <cell r="B426" t="str">
            <v>343-58-1283</v>
          </cell>
          <cell r="AT426">
            <v>759.62</v>
          </cell>
          <cell r="AU426">
            <v>3038.48</v>
          </cell>
          <cell r="AV426">
            <v>3038.48</v>
          </cell>
          <cell r="AW426">
            <v>3798.1</v>
          </cell>
          <cell r="AX426">
            <v>3038.48</v>
          </cell>
          <cell r="AY426">
            <v>3038.48</v>
          </cell>
          <cell r="AZ426">
            <v>3038.48</v>
          </cell>
          <cell r="BA426">
            <v>3798.1</v>
          </cell>
          <cell r="BB426">
            <v>3038.48</v>
          </cell>
          <cell r="BC426">
            <v>3798.1</v>
          </cell>
          <cell r="BD426">
            <v>3038.48</v>
          </cell>
          <cell r="BE426">
            <v>3038.48</v>
          </cell>
          <cell r="BF426">
            <v>3038.48</v>
          </cell>
          <cell r="BG426">
            <v>3133.28</v>
          </cell>
          <cell r="BH426">
            <v>3133.2799999999997</v>
          </cell>
          <cell r="BI426">
            <v>3133.28</v>
          </cell>
          <cell r="BJ426">
            <v>3133.28</v>
          </cell>
          <cell r="BK426">
            <v>17</v>
          </cell>
          <cell r="BL426">
            <v>0</v>
          </cell>
          <cell r="BM426">
            <v>0</v>
          </cell>
          <cell r="BN426">
            <v>0</v>
          </cell>
          <cell r="BO426">
            <v>0</v>
          </cell>
          <cell r="BP426">
            <v>0</v>
          </cell>
          <cell r="BQ426">
            <v>0</v>
          </cell>
          <cell r="BR426">
            <v>0</v>
          </cell>
          <cell r="BS426">
            <v>759.62</v>
          </cell>
          <cell r="BT426">
            <v>3798.1</v>
          </cell>
          <cell r="BU426">
            <v>6836.58</v>
          </cell>
          <cell r="BV426">
            <v>10634.68</v>
          </cell>
          <cell r="BW426">
            <v>13673.16</v>
          </cell>
          <cell r="BX426">
            <v>16711.64</v>
          </cell>
          <cell r="BY426">
            <v>19750.12</v>
          </cell>
          <cell r="BZ426">
            <v>23548.219999999998</v>
          </cell>
          <cell r="CA426">
            <v>26586.699999999997</v>
          </cell>
          <cell r="CB426">
            <v>30384.799999999996</v>
          </cell>
          <cell r="CC426">
            <v>33423.279999999999</v>
          </cell>
          <cell r="CD426">
            <v>36461.760000000002</v>
          </cell>
          <cell r="CE426">
            <v>39500.240000000005</v>
          </cell>
          <cell r="CF426">
            <v>42633.520000000004</v>
          </cell>
          <cell r="CG426">
            <v>45766.8</v>
          </cell>
          <cell r="CH426">
            <v>48900.08</v>
          </cell>
          <cell r="CI426">
            <v>52033.36</v>
          </cell>
          <cell r="CJ426">
            <v>52033.36</v>
          </cell>
        </row>
        <row r="427">
          <cell r="A427">
            <v>343662769</v>
          </cell>
          <cell r="B427" t="str">
            <v>343-66-2769</v>
          </cell>
          <cell r="AW427">
            <v>2334.16</v>
          </cell>
          <cell r="AX427">
            <v>2334.16</v>
          </cell>
          <cell r="AY427">
            <v>2334.16</v>
          </cell>
          <cell r="AZ427">
            <v>2334.16</v>
          </cell>
          <cell r="BA427">
            <v>2917.7</v>
          </cell>
          <cell r="BB427">
            <v>2372.0199999999995</v>
          </cell>
          <cell r="BC427">
            <v>2980.7999999999997</v>
          </cell>
          <cell r="BD427">
            <v>2384.64</v>
          </cell>
          <cell r="BE427">
            <v>2384.64</v>
          </cell>
          <cell r="BF427">
            <v>2980.7999999999997</v>
          </cell>
          <cell r="BG427">
            <v>2384.64</v>
          </cell>
          <cell r="BH427">
            <v>2384.64</v>
          </cell>
          <cell r="BI427">
            <v>1826.08</v>
          </cell>
          <cell r="BJ427">
            <v>2459.84</v>
          </cell>
          <cell r="BK427">
            <v>14</v>
          </cell>
          <cell r="BL427">
            <v>0</v>
          </cell>
          <cell r="BM427">
            <v>0</v>
          </cell>
          <cell r="BN427">
            <v>0</v>
          </cell>
          <cell r="BO427">
            <v>0</v>
          </cell>
          <cell r="BP427">
            <v>0</v>
          </cell>
          <cell r="BQ427">
            <v>0</v>
          </cell>
          <cell r="BR427">
            <v>0</v>
          </cell>
          <cell r="BS427">
            <v>0</v>
          </cell>
          <cell r="BT427">
            <v>0</v>
          </cell>
          <cell r="BU427">
            <v>0</v>
          </cell>
          <cell r="BV427">
            <v>2334.16</v>
          </cell>
          <cell r="BW427">
            <v>4668.32</v>
          </cell>
          <cell r="BX427">
            <v>7002.48</v>
          </cell>
          <cell r="BY427">
            <v>9336.64</v>
          </cell>
          <cell r="BZ427">
            <v>12254.34</v>
          </cell>
          <cell r="CA427">
            <v>14626.36</v>
          </cell>
          <cell r="CB427">
            <v>17607.16</v>
          </cell>
          <cell r="CC427">
            <v>19991.8</v>
          </cell>
          <cell r="CD427">
            <v>22376.44</v>
          </cell>
          <cell r="CE427">
            <v>25357.239999999998</v>
          </cell>
          <cell r="CF427">
            <v>27741.879999999997</v>
          </cell>
          <cell r="CG427">
            <v>30126.519999999997</v>
          </cell>
          <cell r="CH427">
            <v>31952.6</v>
          </cell>
          <cell r="CI427">
            <v>34412.44</v>
          </cell>
          <cell r="CJ427">
            <v>34412.44</v>
          </cell>
        </row>
        <row r="428">
          <cell r="A428">
            <v>344522329</v>
          </cell>
          <cell r="B428" t="str">
            <v>344-52-2329</v>
          </cell>
          <cell r="U428">
            <v>804</v>
          </cell>
          <cell r="V428">
            <v>1608</v>
          </cell>
          <cell r="W428">
            <v>1608</v>
          </cell>
          <cell r="X428">
            <v>1738.6499999999999</v>
          </cell>
          <cell r="Y428">
            <v>1447.1999999999998</v>
          </cell>
          <cell r="Z428">
            <v>1803.9699999999998</v>
          </cell>
          <cell r="AA428">
            <v>1588.6999999999998</v>
          </cell>
          <cell r="AB428">
            <v>1657.9999999999998</v>
          </cell>
          <cell r="AC428">
            <v>1672.32</v>
          </cell>
          <cell r="AD428">
            <v>2090.4</v>
          </cell>
          <cell r="AE428">
            <v>1672.32</v>
          </cell>
          <cell r="AF428">
            <v>1672.3199999999997</v>
          </cell>
          <cell r="AG428">
            <v>1254.24</v>
          </cell>
          <cell r="AH428">
            <v>1675.08</v>
          </cell>
          <cell r="AI428">
            <v>2512.62</v>
          </cell>
          <cell r="AJ428">
            <v>1596.69</v>
          </cell>
          <cell r="AK428">
            <v>1675.08</v>
          </cell>
          <cell r="AL428">
            <v>1675.08</v>
          </cell>
          <cell r="AM428">
            <v>1675.08</v>
          </cell>
          <cell r="AN428">
            <v>1725.24</v>
          </cell>
          <cell r="AO428">
            <v>2501.7399999999998</v>
          </cell>
          <cell r="AP428">
            <v>1725.24</v>
          </cell>
          <cell r="AQ428">
            <v>1725.24</v>
          </cell>
          <cell r="AR428">
            <v>1725.24</v>
          </cell>
          <cell r="AS428">
            <v>1639.12</v>
          </cell>
          <cell r="AT428">
            <v>2592</v>
          </cell>
          <cell r="AU428">
            <v>1728</v>
          </cell>
          <cell r="AV428">
            <v>1641.88</v>
          </cell>
          <cell r="AW428">
            <v>1728</v>
          </cell>
          <cell r="AX428">
            <v>1728</v>
          </cell>
          <cell r="AY428">
            <v>1766.46</v>
          </cell>
          <cell r="AZ428">
            <v>1804.92</v>
          </cell>
          <cell r="BA428">
            <v>2707.38</v>
          </cell>
          <cell r="BB428">
            <v>1799.3000000000002</v>
          </cell>
          <cell r="BC428">
            <v>1803.01</v>
          </cell>
          <cell r="BD428">
            <v>1804.92</v>
          </cell>
          <cell r="BE428">
            <v>1714.95</v>
          </cell>
          <cell r="BF428">
            <v>2711.58</v>
          </cell>
          <cell r="BG428">
            <v>1807.72</v>
          </cell>
          <cell r="BH428">
            <v>1803.56</v>
          </cell>
          <cell r="BI428">
            <v>269.91000000000003</v>
          </cell>
          <cell r="BJ428">
            <v>1353.71</v>
          </cell>
          <cell r="BK428">
            <v>42</v>
          </cell>
          <cell r="BL428">
            <v>31427.750000000007</v>
          </cell>
          <cell r="BM428">
            <v>33152.990000000005</v>
          </cell>
          <cell r="BN428">
            <v>35654.730000000003</v>
          </cell>
          <cell r="BO428">
            <v>37379.97</v>
          </cell>
          <cell r="BP428">
            <v>39105.21</v>
          </cell>
          <cell r="BQ428">
            <v>40830.449999999997</v>
          </cell>
          <cell r="BR428">
            <v>42469.57</v>
          </cell>
          <cell r="BS428">
            <v>45061.57</v>
          </cell>
          <cell r="BT428">
            <v>46789.57</v>
          </cell>
          <cell r="BU428">
            <v>48431.45</v>
          </cell>
          <cell r="BV428">
            <v>50159.45</v>
          </cell>
          <cell r="BW428">
            <v>51887.45</v>
          </cell>
          <cell r="BX428">
            <v>53653.909999999996</v>
          </cell>
          <cell r="BY428">
            <v>55458.829999999994</v>
          </cell>
          <cell r="BZ428">
            <v>58166.209999999992</v>
          </cell>
          <cell r="CA428">
            <v>59965.509999999995</v>
          </cell>
          <cell r="CB428">
            <v>61768.52</v>
          </cell>
          <cell r="CC428">
            <v>63573.439999999995</v>
          </cell>
          <cell r="CD428">
            <v>64484.39</v>
          </cell>
          <cell r="CE428">
            <v>65587.969999999987</v>
          </cell>
          <cell r="CF428">
            <v>65787.689999999988</v>
          </cell>
          <cell r="CG428">
            <v>65852.600000000006</v>
          </cell>
          <cell r="CH428">
            <v>64675.310000000005</v>
          </cell>
          <cell r="CI428">
            <v>64225.05</v>
          </cell>
          <cell r="CJ428">
            <v>65852.600000000006</v>
          </cell>
        </row>
        <row r="429">
          <cell r="A429">
            <v>348482384</v>
          </cell>
          <cell r="B429" t="str">
            <v>348-48-2384</v>
          </cell>
          <cell r="BG429">
            <v>1422.1200000000001</v>
          </cell>
          <cell r="BH429">
            <v>1896.16</v>
          </cell>
          <cell r="BI429">
            <v>2370.2000000000003</v>
          </cell>
          <cell r="BJ429">
            <v>948.08</v>
          </cell>
          <cell r="BK429">
            <v>4</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1422.1200000000001</v>
          </cell>
          <cell r="CG429">
            <v>3318.28</v>
          </cell>
          <cell r="CH429">
            <v>5688.4800000000005</v>
          </cell>
          <cell r="CI429">
            <v>6636.56</v>
          </cell>
          <cell r="CJ429">
            <v>6636.56</v>
          </cell>
        </row>
        <row r="430">
          <cell r="A430">
            <v>355827013</v>
          </cell>
          <cell r="B430" t="str">
            <v>355-82-7013</v>
          </cell>
          <cell r="BH430">
            <v>1902.06</v>
          </cell>
          <cell r="BI430">
            <v>3170.1</v>
          </cell>
          <cell r="BJ430">
            <v>1268.04</v>
          </cell>
          <cell r="BK430">
            <v>3</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1902.06</v>
          </cell>
          <cell r="CH430">
            <v>5072.16</v>
          </cell>
          <cell r="CI430">
            <v>6340.2</v>
          </cell>
          <cell r="CJ430">
            <v>6340.2</v>
          </cell>
        </row>
        <row r="431">
          <cell r="A431">
            <v>358624789</v>
          </cell>
          <cell r="B431" t="str">
            <v>358-62-4789</v>
          </cell>
          <cell r="AI431">
            <v>316</v>
          </cell>
          <cell r="AJ431">
            <v>1573.38</v>
          </cell>
          <cell r="AK431">
            <v>1523.71</v>
          </cell>
          <cell r="AL431">
            <v>1700.1799999999998</v>
          </cell>
          <cell r="AM431">
            <v>1603.6999999999998</v>
          </cell>
          <cell r="AN431">
            <v>1627.4</v>
          </cell>
          <cell r="AO431">
            <v>1919.31</v>
          </cell>
          <cell r="AP431">
            <v>1627.4</v>
          </cell>
          <cell r="AQ431">
            <v>1383.29</v>
          </cell>
          <cell r="AR431">
            <v>2034.25</v>
          </cell>
          <cell r="AS431">
            <v>1627.4</v>
          </cell>
          <cell r="AT431">
            <v>2034.25</v>
          </cell>
          <cell r="AU431">
            <v>1220.5500000000002</v>
          </cell>
          <cell r="AV431">
            <v>1621.41</v>
          </cell>
          <cell r="AW431">
            <v>1622.8400000000001</v>
          </cell>
          <cell r="AX431">
            <v>1580.12</v>
          </cell>
          <cell r="AY431">
            <v>1668.62</v>
          </cell>
          <cell r="AZ431">
            <v>1707.08</v>
          </cell>
          <cell r="BA431">
            <v>2560.62</v>
          </cell>
          <cell r="BB431">
            <v>1707.08</v>
          </cell>
          <cell r="BC431">
            <v>1707.08</v>
          </cell>
          <cell r="BD431">
            <v>1707.08</v>
          </cell>
          <cell r="BE431">
            <v>1707.08</v>
          </cell>
          <cell r="BF431">
            <v>2560.62</v>
          </cell>
          <cell r="BG431">
            <v>1707.08</v>
          </cell>
          <cell r="BH431">
            <v>1727.74</v>
          </cell>
          <cell r="BI431">
            <v>1709.84</v>
          </cell>
          <cell r="BJ431">
            <v>1709.84</v>
          </cell>
          <cell r="BK431">
            <v>28</v>
          </cell>
          <cell r="BL431">
            <v>6716.97</v>
          </cell>
          <cell r="BM431">
            <v>8344.3700000000008</v>
          </cell>
          <cell r="BN431">
            <v>10263.68</v>
          </cell>
          <cell r="BO431">
            <v>11891.08</v>
          </cell>
          <cell r="BP431">
            <v>13274.369999999999</v>
          </cell>
          <cell r="BQ431">
            <v>15308.619999999999</v>
          </cell>
          <cell r="BR431">
            <v>16936.02</v>
          </cell>
          <cell r="BS431">
            <v>18970.27</v>
          </cell>
          <cell r="BT431">
            <v>20190.82</v>
          </cell>
          <cell r="BU431">
            <v>21812.23</v>
          </cell>
          <cell r="BV431">
            <v>23435.07</v>
          </cell>
          <cell r="BW431">
            <v>25015.19</v>
          </cell>
          <cell r="BX431">
            <v>26683.809999999998</v>
          </cell>
          <cell r="BY431">
            <v>28390.89</v>
          </cell>
          <cell r="BZ431">
            <v>30951.51</v>
          </cell>
          <cell r="CA431">
            <v>32658.589999999997</v>
          </cell>
          <cell r="CB431">
            <v>34365.67</v>
          </cell>
          <cell r="CC431">
            <v>36072.75</v>
          </cell>
          <cell r="CD431">
            <v>37779.83</v>
          </cell>
          <cell r="CE431">
            <v>40340.450000000004</v>
          </cell>
          <cell r="CF431">
            <v>42047.530000000006</v>
          </cell>
          <cell r="CG431">
            <v>43775.270000000004</v>
          </cell>
          <cell r="CH431">
            <v>45485.11</v>
          </cell>
          <cell r="CI431">
            <v>47194.95</v>
          </cell>
          <cell r="CJ431">
            <v>47194.95</v>
          </cell>
        </row>
        <row r="432">
          <cell r="A432">
            <v>361841901</v>
          </cell>
          <cell r="B432" t="str">
            <v>361-84-1901</v>
          </cell>
          <cell r="AT432">
            <v>400.04</v>
          </cell>
          <cell r="AU432">
            <v>1546.0300000000002</v>
          </cell>
          <cell r="AV432">
            <v>1586.7199999999998</v>
          </cell>
          <cell r="AW432">
            <v>1994.38</v>
          </cell>
          <cell r="AX432">
            <v>1456.2200000000003</v>
          </cell>
          <cell r="AY432">
            <v>1704.32</v>
          </cell>
          <cell r="AZ432">
            <v>1704.32</v>
          </cell>
          <cell r="BA432">
            <v>2130.4</v>
          </cell>
          <cell r="BB432">
            <v>1704.32</v>
          </cell>
          <cell r="BC432">
            <v>2130.4</v>
          </cell>
          <cell r="BD432">
            <v>1704.32</v>
          </cell>
          <cell r="BE432">
            <v>1704.32</v>
          </cell>
          <cell r="BF432">
            <v>1692.6</v>
          </cell>
          <cell r="BG432">
            <v>1612.38</v>
          </cell>
          <cell r="BH432">
            <v>1707.08</v>
          </cell>
          <cell r="BI432">
            <v>1700.69</v>
          </cell>
          <cell r="BJ432">
            <v>1707.08</v>
          </cell>
          <cell r="BK432">
            <v>17</v>
          </cell>
          <cell r="BL432">
            <v>0</v>
          </cell>
          <cell r="BM432">
            <v>0</v>
          </cell>
          <cell r="BN432">
            <v>0</v>
          </cell>
          <cell r="BO432">
            <v>0</v>
          </cell>
          <cell r="BP432">
            <v>0</v>
          </cell>
          <cell r="BQ432">
            <v>0</v>
          </cell>
          <cell r="BR432">
            <v>0</v>
          </cell>
          <cell r="BS432">
            <v>400.04</v>
          </cell>
          <cell r="BT432">
            <v>1946.0700000000002</v>
          </cell>
          <cell r="BU432">
            <v>3532.79</v>
          </cell>
          <cell r="BV432">
            <v>5527.17</v>
          </cell>
          <cell r="BW432">
            <v>6983.39</v>
          </cell>
          <cell r="BX432">
            <v>8687.7100000000009</v>
          </cell>
          <cell r="BY432">
            <v>10392.030000000001</v>
          </cell>
          <cell r="BZ432">
            <v>12522.43</v>
          </cell>
          <cell r="CA432">
            <v>14226.75</v>
          </cell>
          <cell r="CB432">
            <v>16357.15</v>
          </cell>
          <cell r="CC432">
            <v>18061.47</v>
          </cell>
          <cell r="CD432">
            <v>19765.79</v>
          </cell>
          <cell r="CE432">
            <v>21458.39</v>
          </cell>
          <cell r="CF432">
            <v>23070.77</v>
          </cell>
          <cell r="CG432">
            <v>24777.85</v>
          </cell>
          <cell r="CH432">
            <v>26478.539999999997</v>
          </cell>
          <cell r="CI432">
            <v>28185.619999999995</v>
          </cell>
          <cell r="CJ432">
            <v>28185.619999999995</v>
          </cell>
        </row>
        <row r="433">
          <cell r="A433">
            <v>364064199</v>
          </cell>
          <cell r="B433" t="str">
            <v>364-06-4199</v>
          </cell>
          <cell r="BE433">
            <v>1519.24</v>
          </cell>
          <cell r="BF433">
            <v>3798.1</v>
          </cell>
          <cell r="BG433">
            <v>3038.48</v>
          </cell>
          <cell r="BH433">
            <v>3038.48</v>
          </cell>
          <cell r="BI433">
            <v>3798.1</v>
          </cell>
          <cell r="BJ433">
            <v>1519.24</v>
          </cell>
          <cell r="BK433">
            <v>6</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v>1519.24</v>
          </cell>
          <cell r="CE433">
            <v>5317.34</v>
          </cell>
          <cell r="CF433">
            <v>8355.82</v>
          </cell>
          <cell r="CG433">
            <v>11394.3</v>
          </cell>
          <cell r="CH433">
            <v>15192.4</v>
          </cell>
          <cell r="CI433">
            <v>16711.64</v>
          </cell>
          <cell r="CJ433">
            <v>16711.64</v>
          </cell>
        </row>
        <row r="434">
          <cell r="A434">
            <v>367808134</v>
          </cell>
          <cell r="B434" t="str">
            <v>367-80-8134</v>
          </cell>
          <cell r="R434">
            <v>1788.4499999999998</v>
          </cell>
          <cell r="S434">
            <v>2384.6</v>
          </cell>
          <cell r="T434">
            <v>2384.6</v>
          </cell>
          <cell r="U434">
            <v>2980.75</v>
          </cell>
          <cell r="V434">
            <v>2146.14</v>
          </cell>
          <cell r="W434">
            <v>2026.9099999999999</v>
          </cell>
          <cell r="X434">
            <v>2980.75</v>
          </cell>
          <cell r="Y434">
            <v>2384.6</v>
          </cell>
          <cell r="Z434">
            <v>2980.75</v>
          </cell>
          <cell r="AA434">
            <v>2384.6</v>
          </cell>
          <cell r="AB434">
            <v>2384.6</v>
          </cell>
          <cell r="AC434">
            <v>2384.6</v>
          </cell>
          <cell r="AD434">
            <v>2386.44</v>
          </cell>
          <cell r="AE434">
            <v>2388.2800000000002</v>
          </cell>
          <cell r="AF434">
            <v>2388.2800000000002</v>
          </cell>
          <cell r="AG434">
            <v>2388.2800000000002</v>
          </cell>
          <cell r="AH434">
            <v>2388.2800000000002</v>
          </cell>
          <cell r="AI434">
            <v>3582.42</v>
          </cell>
          <cell r="AJ434">
            <v>2365.92</v>
          </cell>
          <cell r="AK434">
            <v>3051.0200000000004</v>
          </cell>
          <cell r="AL434">
            <v>2471.7600000000002</v>
          </cell>
          <cell r="AM434">
            <v>2471.7600000000002</v>
          </cell>
          <cell r="AN434">
            <v>2533.44</v>
          </cell>
          <cell r="AO434">
            <v>3800.16</v>
          </cell>
          <cell r="AP434">
            <v>2535.3000000000002</v>
          </cell>
          <cell r="AQ434">
            <v>2537.16</v>
          </cell>
          <cell r="AR434">
            <v>2537.16</v>
          </cell>
          <cell r="AS434">
            <v>2537.16</v>
          </cell>
          <cell r="AT434">
            <v>2121.7399999999998</v>
          </cell>
          <cell r="AU434">
            <v>2056.02</v>
          </cell>
          <cell r="AV434">
            <v>2537.16</v>
          </cell>
          <cell r="AW434">
            <v>2537.16</v>
          </cell>
          <cell r="AX434">
            <v>2537.16</v>
          </cell>
          <cell r="AY434">
            <v>2568.7799999999997</v>
          </cell>
          <cell r="AZ434">
            <v>2600.4</v>
          </cell>
          <cell r="BA434">
            <v>3900.6000000000004</v>
          </cell>
          <cell r="BB434">
            <v>2602.2399999999998</v>
          </cell>
          <cell r="BC434">
            <v>2604.08</v>
          </cell>
          <cell r="BD434">
            <v>2604.08</v>
          </cell>
          <cell r="BE434">
            <v>2855.48</v>
          </cell>
          <cell r="BF434">
            <v>4885.8599999999997</v>
          </cell>
          <cell r="BG434">
            <v>3257.24</v>
          </cell>
          <cell r="BH434">
            <v>3257.24</v>
          </cell>
          <cell r="BI434">
            <v>3257.24</v>
          </cell>
          <cell r="BJ434">
            <v>3257.24</v>
          </cell>
          <cell r="BK434">
            <v>45</v>
          </cell>
          <cell r="BL434">
            <v>55093.789999999994</v>
          </cell>
          <cell r="BM434">
            <v>57627.229999999996</v>
          </cell>
          <cell r="BN434">
            <v>61427.39</v>
          </cell>
          <cell r="BO434">
            <v>63962.69</v>
          </cell>
          <cell r="BP434">
            <v>66499.850000000006</v>
          </cell>
          <cell r="BQ434">
            <v>69037.010000000009</v>
          </cell>
          <cell r="BR434">
            <v>71574.170000000013</v>
          </cell>
          <cell r="BS434">
            <v>73695.910000000018</v>
          </cell>
          <cell r="BT434">
            <v>75751.930000000022</v>
          </cell>
          <cell r="BU434">
            <v>78289.090000000026</v>
          </cell>
          <cell r="BV434">
            <v>80826.250000000029</v>
          </cell>
          <cell r="BW434">
            <v>83363.410000000033</v>
          </cell>
          <cell r="BX434">
            <v>85932.190000000031</v>
          </cell>
          <cell r="BY434">
            <v>88532.590000000026</v>
          </cell>
          <cell r="BZ434">
            <v>92433.190000000031</v>
          </cell>
          <cell r="CA434">
            <v>93246.98000000004</v>
          </cell>
          <cell r="CB434">
            <v>93466.460000000036</v>
          </cell>
          <cell r="CC434">
            <v>93685.940000000046</v>
          </cell>
          <cell r="CD434">
            <v>93560.670000000027</v>
          </cell>
          <cell r="CE434">
            <v>96300.390000000029</v>
          </cell>
          <cell r="CF434">
            <v>97530.72000000003</v>
          </cell>
          <cell r="CG434">
            <v>97807.210000000036</v>
          </cell>
          <cell r="CH434">
            <v>98679.850000000035</v>
          </cell>
          <cell r="CI434">
            <v>98956.34000000004</v>
          </cell>
          <cell r="CJ434">
            <v>98956.34000000004</v>
          </cell>
        </row>
        <row r="435">
          <cell r="A435">
            <v>368946411</v>
          </cell>
          <cell r="B435" t="str">
            <v>368-94-6411</v>
          </cell>
          <cell r="V435">
            <v>1384.62</v>
          </cell>
          <cell r="W435">
            <v>2769.24</v>
          </cell>
          <cell r="X435">
            <v>3461.5499999999997</v>
          </cell>
          <cell r="Y435">
            <v>2769.24</v>
          </cell>
          <cell r="Z435">
            <v>3461.5499999999997</v>
          </cell>
          <cell r="AA435">
            <v>2769.24</v>
          </cell>
          <cell r="AB435">
            <v>2769.24</v>
          </cell>
          <cell r="AC435">
            <v>2769.24</v>
          </cell>
          <cell r="AD435">
            <v>3461.5499999999997</v>
          </cell>
          <cell r="AE435">
            <v>2769.24</v>
          </cell>
          <cell r="AF435">
            <v>2769.24</v>
          </cell>
          <cell r="AG435">
            <v>3461.5499999999997</v>
          </cell>
          <cell r="AH435">
            <v>1384.62</v>
          </cell>
          <cell r="AI435">
            <v>4325.5199999999995</v>
          </cell>
          <cell r="AJ435">
            <v>2883.68</v>
          </cell>
          <cell r="AK435">
            <v>2883.68</v>
          </cell>
          <cell r="AL435">
            <v>2883.68</v>
          </cell>
          <cell r="AM435">
            <v>2883.68</v>
          </cell>
          <cell r="AN435">
            <v>2970.08</v>
          </cell>
          <cell r="AO435">
            <v>4455.12</v>
          </cell>
          <cell r="AP435">
            <v>2970.08</v>
          </cell>
          <cell r="AQ435">
            <v>2970.08</v>
          </cell>
          <cell r="AR435">
            <v>2970.08</v>
          </cell>
          <cell r="AS435">
            <v>2970.08</v>
          </cell>
          <cell r="AT435">
            <v>4456.9799999999996</v>
          </cell>
          <cell r="AU435">
            <v>2973.8</v>
          </cell>
          <cell r="AV435">
            <v>2973.8</v>
          </cell>
          <cell r="AW435">
            <v>2973.8</v>
          </cell>
          <cell r="AX435">
            <v>2973.8</v>
          </cell>
          <cell r="AY435">
            <v>3018.3</v>
          </cell>
          <cell r="AZ435">
            <v>3062.8</v>
          </cell>
          <cell r="BA435">
            <v>4594.2000000000007</v>
          </cell>
          <cell r="BB435">
            <v>3062.8</v>
          </cell>
          <cell r="BC435">
            <v>3062.8</v>
          </cell>
          <cell r="BD435">
            <v>3062.8</v>
          </cell>
          <cell r="BE435">
            <v>3062.8</v>
          </cell>
          <cell r="BF435">
            <v>4596.04</v>
          </cell>
          <cell r="BG435">
            <v>3066.48</v>
          </cell>
          <cell r="BH435">
            <v>3066.48</v>
          </cell>
          <cell r="BI435">
            <v>3066.48</v>
          </cell>
          <cell r="BJ435">
            <v>3066.48</v>
          </cell>
          <cell r="BK435">
            <v>41</v>
          </cell>
          <cell r="BL435">
            <v>51860.36</v>
          </cell>
          <cell r="BM435">
            <v>54830.44</v>
          </cell>
          <cell r="BN435">
            <v>59285.560000000005</v>
          </cell>
          <cell r="BO435">
            <v>62255.640000000007</v>
          </cell>
          <cell r="BP435">
            <v>65225.720000000008</v>
          </cell>
          <cell r="BQ435">
            <v>68195.8</v>
          </cell>
          <cell r="BR435">
            <v>71165.88</v>
          </cell>
          <cell r="BS435">
            <v>75622.86</v>
          </cell>
          <cell r="BT435">
            <v>78596.66</v>
          </cell>
          <cell r="BU435">
            <v>81570.460000000006</v>
          </cell>
          <cell r="BV435">
            <v>84544.260000000009</v>
          </cell>
          <cell r="BW435">
            <v>87518.060000000012</v>
          </cell>
          <cell r="BX435">
            <v>90536.360000000015</v>
          </cell>
          <cell r="BY435">
            <v>93599.160000000018</v>
          </cell>
          <cell r="BZ435">
            <v>98193.360000000015</v>
          </cell>
          <cell r="CA435">
            <v>101256.16000000002</v>
          </cell>
          <cell r="CB435">
            <v>104318.96000000002</v>
          </cell>
          <cell r="CC435">
            <v>107381.76000000002</v>
          </cell>
          <cell r="CD435">
            <v>110444.56000000003</v>
          </cell>
          <cell r="CE435">
            <v>113655.98000000003</v>
          </cell>
          <cell r="CF435">
            <v>113953.22000000002</v>
          </cell>
          <cell r="CG435">
            <v>113558.15000000001</v>
          </cell>
          <cell r="CH435">
            <v>113855.39000000001</v>
          </cell>
          <cell r="CI435">
            <v>113460.32</v>
          </cell>
          <cell r="CJ435">
            <v>113953.22000000002</v>
          </cell>
        </row>
        <row r="436">
          <cell r="A436">
            <v>375501362</v>
          </cell>
          <cell r="B436" t="str">
            <v>375-50-1362</v>
          </cell>
          <cell r="X436">
            <v>6250</v>
          </cell>
          <cell r="Y436">
            <v>5000</v>
          </cell>
          <cell r="Z436">
            <v>6250</v>
          </cell>
          <cell r="AA436">
            <v>5000</v>
          </cell>
          <cell r="AB436">
            <v>5000</v>
          </cell>
          <cell r="AC436">
            <v>5000</v>
          </cell>
          <cell r="AD436">
            <v>6437.5</v>
          </cell>
          <cell r="AE436">
            <v>5250</v>
          </cell>
          <cell r="AF436">
            <v>5250</v>
          </cell>
          <cell r="AG436">
            <v>6562.5</v>
          </cell>
          <cell r="AH436">
            <v>5250</v>
          </cell>
          <cell r="AI436">
            <v>6563.42</v>
          </cell>
          <cell r="AJ436">
            <v>5253.68</v>
          </cell>
          <cell r="AK436">
            <v>5253.68</v>
          </cell>
          <cell r="AL436">
            <v>6622.2100000000019</v>
          </cell>
          <cell r="AM436">
            <v>5518.880000000001</v>
          </cell>
          <cell r="AN436">
            <v>5600.3600000000006</v>
          </cell>
          <cell r="AO436">
            <v>7000.4500000000007</v>
          </cell>
          <cell r="AP436">
            <v>5600.3600000000006</v>
          </cell>
          <cell r="AQ436">
            <v>5600.3600000000006</v>
          </cell>
          <cell r="AR436">
            <v>7000.4500000000007</v>
          </cell>
          <cell r="AS436">
            <v>5600.3600000000006</v>
          </cell>
          <cell r="AT436">
            <v>7000.4500000000007</v>
          </cell>
          <cell r="AU436">
            <v>5601.2900000000009</v>
          </cell>
          <cell r="AV436">
            <v>5604.0800000000008</v>
          </cell>
          <cell r="AW436">
            <v>7005.1000000000013</v>
          </cell>
          <cell r="AX436">
            <v>5604.08</v>
          </cell>
          <cell r="AY436">
            <v>5772</v>
          </cell>
          <cell r="AZ436">
            <v>5772</v>
          </cell>
          <cell r="BA436">
            <v>7215</v>
          </cell>
          <cell r="BB436">
            <v>5772</v>
          </cell>
          <cell r="BC436">
            <v>7215</v>
          </cell>
          <cell r="BD436">
            <v>5772</v>
          </cell>
          <cell r="BE436">
            <v>5772</v>
          </cell>
          <cell r="BF436">
            <v>7215</v>
          </cell>
          <cell r="BG436">
            <v>4329</v>
          </cell>
          <cell r="BH436">
            <v>5775.68</v>
          </cell>
          <cell r="BI436">
            <v>5775.68</v>
          </cell>
          <cell r="BJ436">
            <v>5775.68</v>
          </cell>
          <cell r="BK436">
            <v>39</v>
          </cell>
          <cell r="BL436">
            <v>90461.87000000001</v>
          </cell>
          <cell r="BM436">
            <v>96062.23000000001</v>
          </cell>
          <cell r="BN436">
            <v>103062.68000000001</v>
          </cell>
          <cell r="BO436">
            <v>108663.04000000001</v>
          </cell>
          <cell r="BP436">
            <v>114263.40000000001</v>
          </cell>
          <cell r="BQ436">
            <v>121263.85</v>
          </cell>
          <cell r="BR436">
            <v>126864.21</v>
          </cell>
          <cell r="BS436">
            <v>133864.66</v>
          </cell>
          <cell r="BT436">
            <v>139465.95000000001</v>
          </cell>
          <cell r="BU436">
            <v>145070.03</v>
          </cell>
          <cell r="BV436">
            <v>152075.13</v>
          </cell>
          <cell r="BW436">
            <v>157679.21</v>
          </cell>
          <cell r="BX436">
            <v>163451.21</v>
          </cell>
          <cell r="BY436">
            <v>169223.21</v>
          </cell>
          <cell r="BZ436">
            <v>176438.21</v>
          </cell>
          <cell r="CA436">
            <v>182210.21</v>
          </cell>
          <cell r="CB436">
            <v>189425.21</v>
          </cell>
          <cell r="CC436">
            <v>195197.21</v>
          </cell>
          <cell r="CD436">
            <v>200969.21</v>
          </cell>
          <cell r="CE436">
            <v>208184.21</v>
          </cell>
          <cell r="CF436">
            <v>212513.21</v>
          </cell>
          <cell r="CG436">
            <v>212038.88999999998</v>
          </cell>
          <cell r="CH436">
            <v>212814.56999999998</v>
          </cell>
          <cell r="CI436">
            <v>212340.24999999997</v>
          </cell>
          <cell r="CJ436">
            <v>212814.56999999998</v>
          </cell>
        </row>
        <row r="437">
          <cell r="A437">
            <v>375946343</v>
          </cell>
          <cell r="B437" t="str">
            <v>375-94-6343</v>
          </cell>
          <cell r="AR437">
            <v>1196.58</v>
          </cell>
          <cell r="AS437">
            <v>2393.16</v>
          </cell>
          <cell r="AT437">
            <v>2991.45</v>
          </cell>
          <cell r="AU437">
            <v>2393.16</v>
          </cell>
          <cell r="AV437">
            <v>2393.16</v>
          </cell>
          <cell r="AW437">
            <v>2991.45</v>
          </cell>
          <cell r="AX437">
            <v>2393.16</v>
          </cell>
          <cell r="AY437">
            <v>2393.16</v>
          </cell>
          <cell r="AZ437">
            <v>2393.16</v>
          </cell>
          <cell r="BA437">
            <v>3027.18</v>
          </cell>
          <cell r="BB437">
            <v>2536.08</v>
          </cell>
          <cell r="BC437">
            <v>3170.1</v>
          </cell>
          <cell r="BD437">
            <v>1268.04</v>
          </cell>
          <cell r="BE437">
            <v>2539.7600000000002</v>
          </cell>
          <cell r="BF437">
            <v>3809.6400000000003</v>
          </cell>
          <cell r="BG437">
            <v>2539.7600000000002</v>
          </cell>
          <cell r="BH437">
            <v>2539.7600000000002</v>
          </cell>
          <cell r="BI437">
            <v>2539.7600000000002</v>
          </cell>
          <cell r="BJ437">
            <v>2549.75</v>
          </cell>
          <cell r="BK437">
            <v>19</v>
          </cell>
          <cell r="BL437">
            <v>0</v>
          </cell>
          <cell r="BM437">
            <v>0</v>
          </cell>
          <cell r="BN437">
            <v>0</v>
          </cell>
          <cell r="BO437">
            <v>0</v>
          </cell>
          <cell r="BP437">
            <v>0</v>
          </cell>
          <cell r="BQ437">
            <v>1196.58</v>
          </cell>
          <cell r="BR437">
            <v>3589.74</v>
          </cell>
          <cell r="BS437">
            <v>6581.19</v>
          </cell>
          <cell r="BT437">
            <v>8974.3499999999985</v>
          </cell>
          <cell r="BU437">
            <v>11367.509999999998</v>
          </cell>
          <cell r="BV437">
            <v>14358.96</v>
          </cell>
          <cell r="BW437">
            <v>16752.12</v>
          </cell>
          <cell r="BX437">
            <v>19145.28</v>
          </cell>
          <cell r="BY437">
            <v>21538.44</v>
          </cell>
          <cell r="BZ437">
            <v>24565.62</v>
          </cell>
          <cell r="CA437">
            <v>27101.699999999997</v>
          </cell>
          <cell r="CB437">
            <v>30271.799999999996</v>
          </cell>
          <cell r="CC437">
            <v>31539.839999999997</v>
          </cell>
          <cell r="CD437">
            <v>34079.599999999999</v>
          </cell>
          <cell r="CE437">
            <v>37889.24</v>
          </cell>
          <cell r="CF437">
            <v>40429</v>
          </cell>
          <cell r="CG437">
            <v>42968.76</v>
          </cell>
          <cell r="CH437">
            <v>45508.520000000004</v>
          </cell>
          <cell r="CI437">
            <v>48058.270000000004</v>
          </cell>
          <cell r="CJ437">
            <v>48058.270000000004</v>
          </cell>
        </row>
        <row r="438">
          <cell r="A438">
            <v>376649670</v>
          </cell>
          <cell r="B438" t="str">
            <v>376-64-9670</v>
          </cell>
          <cell r="AK438">
            <v>418.04</v>
          </cell>
          <cell r="AL438">
            <v>2090.2000000000003</v>
          </cell>
          <cell r="AM438">
            <v>1697.2399999999998</v>
          </cell>
          <cell r="AN438">
            <v>1722.32</v>
          </cell>
          <cell r="AO438">
            <v>2152.9</v>
          </cell>
          <cell r="AP438">
            <v>1722.32</v>
          </cell>
          <cell r="AQ438">
            <v>1722.32</v>
          </cell>
          <cell r="AR438">
            <v>2152.9</v>
          </cell>
          <cell r="AS438">
            <v>1722.32</v>
          </cell>
          <cell r="AT438">
            <v>2152.8999999999996</v>
          </cell>
          <cell r="AU438">
            <v>1722.32</v>
          </cell>
          <cell r="AV438">
            <v>1722.32</v>
          </cell>
          <cell r="AW438">
            <v>1388.02</v>
          </cell>
          <cell r="AX438">
            <v>1917.64</v>
          </cell>
          <cell r="AY438">
            <v>1956.1</v>
          </cell>
          <cell r="AZ438">
            <v>1994.56</v>
          </cell>
          <cell r="BA438">
            <v>2991.84</v>
          </cell>
          <cell r="BB438">
            <v>1994.56</v>
          </cell>
          <cell r="BC438">
            <v>1994.56</v>
          </cell>
          <cell r="BD438">
            <v>1994.56</v>
          </cell>
          <cell r="BE438">
            <v>1994.56</v>
          </cell>
          <cell r="BF438">
            <v>2991.84</v>
          </cell>
          <cell r="BG438">
            <v>1900.33</v>
          </cell>
          <cell r="BH438">
            <v>1994.56</v>
          </cell>
          <cell r="BI438">
            <v>1994.56</v>
          </cell>
          <cell r="BJ438">
            <v>1997.32</v>
          </cell>
          <cell r="BK438">
            <v>26</v>
          </cell>
          <cell r="BL438">
            <v>4205.4799999999996</v>
          </cell>
          <cell r="BM438">
            <v>5927.7999999999993</v>
          </cell>
          <cell r="BN438">
            <v>8080.6999999999989</v>
          </cell>
          <cell r="BO438">
            <v>9803.0199999999986</v>
          </cell>
          <cell r="BP438">
            <v>11525.339999999998</v>
          </cell>
          <cell r="BQ438">
            <v>13678.239999999998</v>
          </cell>
          <cell r="BR438">
            <v>15400.559999999998</v>
          </cell>
          <cell r="BS438">
            <v>17553.46</v>
          </cell>
          <cell r="BT438">
            <v>19275.78</v>
          </cell>
          <cell r="BU438">
            <v>20998.1</v>
          </cell>
          <cell r="BV438">
            <v>22386.12</v>
          </cell>
          <cell r="BW438">
            <v>24303.759999999998</v>
          </cell>
          <cell r="BX438">
            <v>26259.859999999997</v>
          </cell>
          <cell r="BY438">
            <v>28254.42</v>
          </cell>
          <cell r="BZ438">
            <v>31246.26</v>
          </cell>
          <cell r="CA438">
            <v>33240.82</v>
          </cell>
          <cell r="CB438">
            <v>35235.379999999997</v>
          </cell>
          <cell r="CC438">
            <v>37229.939999999995</v>
          </cell>
          <cell r="CD438">
            <v>39224.499999999993</v>
          </cell>
          <cell r="CE438">
            <v>42216.34</v>
          </cell>
          <cell r="CF438">
            <v>44116.67</v>
          </cell>
          <cell r="CG438">
            <v>46111.229999999996</v>
          </cell>
          <cell r="CH438">
            <v>48105.789999999994</v>
          </cell>
          <cell r="CI438">
            <v>50103.109999999993</v>
          </cell>
          <cell r="CJ438">
            <v>50103.109999999993</v>
          </cell>
        </row>
        <row r="439">
          <cell r="A439">
            <v>405088585</v>
          </cell>
          <cell r="B439" t="str">
            <v>405-08-8585</v>
          </cell>
          <cell r="AD439">
            <v>2463.2299999999996</v>
          </cell>
          <cell r="AE439">
            <v>2463.2399999999998</v>
          </cell>
          <cell r="AF439">
            <v>2463.2399999999998</v>
          </cell>
          <cell r="AG439">
            <v>3079.0499999999997</v>
          </cell>
          <cell r="AH439">
            <v>2463.2399999999998</v>
          </cell>
          <cell r="AI439">
            <v>3079.0499999999997</v>
          </cell>
          <cell r="AJ439">
            <v>2463.2399999999998</v>
          </cell>
          <cell r="AK439">
            <v>2463.2399999999998</v>
          </cell>
          <cell r="AL439">
            <v>3079.0499999999997</v>
          </cell>
          <cell r="AM439">
            <v>2500.1999999999998</v>
          </cell>
          <cell r="AN439">
            <v>2537.16</v>
          </cell>
          <cell r="AO439">
            <v>3172.37</v>
          </cell>
          <cell r="AP439">
            <v>1905.63</v>
          </cell>
          <cell r="AQ439">
            <v>2540.84</v>
          </cell>
          <cell r="AR439">
            <v>2540.84</v>
          </cell>
          <cell r="AS439">
            <v>2540.84</v>
          </cell>
          <cell r="AT439">
            <v>3811.26</v>
          </cell>
          <cell r="AU439">
            <v>2540.84</v>
          </cell>
          <cell r="AV439">
            <v>2540.84</v>
          </cell>
          <cell r="AW439">
            <v>2540.84</v>
          </cell>
          <cell r="AX439">
            <v>2540.84</v>
          </cell>
          <cell r="AY439">
            <v>2578.88</v>
          </cell>
          <cell r="AZ439">
            <v>2616.92</v>
          </cell>
          <cell r="BA439">
            <v>3925.38</v>
          </cell>
          <cell r="BB439">
            <v>2620.64</v>
          </cell>
          <cell r="BC439">
            <v>2620.64</v>
          </cell>
          <cell r="BD439">
            <v>3350.1400000000003</v>
          </cell>
          <cell r="BE439">
            <v>3593.32</v>
          </cell>
          <cell r="BF439">
            <v>5389.9800000000005</v>
          </cell>
          <cell r="BG439">
            <v>3593.32</v>
          </cell>
          <cell r="BH439">
            <v>3593.3199999999997</v>
          </cell>
          <cell r="BI439">
            <v>3593.32</v>
          </cell>
          <cell r="BJ439">
            <v>3593.32</v>
          </cell>
          <cell r="BK439">
            <v>33</v>
          </cell>
          <cell r="BL439">
            <v>26516.78</v>
          </cell>
          <cell r="BM439">
            <v>29053.94</v>
          </cell>
          <cell r="BN439">
            <v>32226.309999999998</v>
          </cell>
          <cell r="BO439">
            <v>34131.939999999995</v>
          </cell>
          <cell r="BP439">
            <v>36672.78</v>
          </cell>
          <cell r="BQ439">
            <v>39213.619999999995</v>
          </cell>
          <cell r="BR439">
            <v>41754.459999999992</v>
          </cell>
          <cell r="BS439">
            <v>45565.719999999994</v>
          </cell>
          <cell r="BT439">
            <v>48106.559999999998</v>
          </cell>
          <cell r="BU439">
            <v>50647.399999999994</v>
          </cell>
          <cell r="BV439">
            <v>53188.239999999991</v>
          </cell>
          <cell r="BW439">
            <v>55729.079999999987</v>
          </cell>
          <cell r="BX439">
            <v>58307.959999999985</v>
          </cell>
          <cell r="BY439">
            <v>60924.879999999983</v>
          </cell>
          <cell r="BZ439">
            <v>64850.25999999998</v>
          </cell>
          <cell r="CA439">
            <v>67470.89999999998</v>
          </cell>
          <cell r="CB439">
            <v>70091.539999999979</v>
          </cell>
          <cell r="CC439">
            <v>73441.679999999978</v>
          </cell>
          <cell r="CD439">
            <v>77034.999999999985</v>
          </cell>
          <cell r="CE439">
            <v>82424.979999999981</v>
          </cell>
          <cell r="CF439">
            <v>86018.299999999988</v>
          </cell>
          <cell r="CG439">
            <v>89611.62</v>
          </cell>
          <cell r="CH439">
            <v>93204.94</v>
          </cell>
          <cell r="CI439">
            <v>96798.260000000009</v>
          </cell>
          <cell r="CJ439">
            <v>96798.260000000009</v>
          </cell>
        </row>
        <row r="440">
          <cell r="A440">
            <v>408634627</v>
          </cell>
          <cell r="B440" t="str">
            <v>408-63-4627</v>
          </cell>
          <cell r="AR440">
            <v>1196.58</v>
          </cell>
          <cell r="AS440">
            <v>2393.16</v>
          </cell>
          <cell r="AT440">
            <v>2991.45</v>
          </cell>
          <cell r="AU440">
            <v>2393.16</v>
          </cell>
          <cell r="AV440">
            <v>2393.16</v>
          </cell>
          <cell r="AW440">
            <v>2991.45</v>
          </cell>
          <cell r="AX440">
            <v>2393.16</v>
          </cell>
          <cell r="AY440">
            <v>2393.16</v>
          </cell>
          <cell r="AZ440">
            <v>2393.16</v>
          </cell>
          <cell r="BA440">
            <v>3027.18</v>
          </cell>
          <cell r="BB440">
            <v>2536.08</v>
          </cell>
          <cell r="BC440">
            <v>3170.1</v>
          </cell>
          <cell r="BD440">
            <v>1268.04</v>
          </cell>
          <cell r="BE440">
            <v>2680.36</v>
          </cell>
          <cell r="BF440">
            <v>3867.82</v>
          </cell>
          <cell r="BG440">
            <v>2539.7600000000002</v>
          </cell>
          <cell r="BH440">
            <v>2539.7600000000002</v>
          </cell>
          <cell r="BI440">
            <v>2347.5</v>
          </cell>
          <cell r="BJ440">
            <v>2539.7600000000002</v>
          </cell>
          <cell r="BK440">
            <v>19</v>
          </cell>
          <cell r="BL440">
            <v>0</v>
          </cell>
          <cell r="BM440">
            <v>0</v>
          </cell>
          <cell r="BN440">
            <v>0</v>
          </cell>
          <cell r="BO440">
            <v>0</v>
          </cell>
          <cell r="BP440">
            <v>0</v>
          </cell>
          <cell r="BQ440">
            <v>1196.58</v>
          </cell>
          <cell r="BR440">
            <v>3589.74</v>
          </cell>
          <cell r="BS440">
            <v>6581.19</v>
          </cell>
          <cell r="BT440">
            <v>8974.3499999999985</v>
          </cell>
          <cell r="BU440">
            <v>11367.509999999998</v>
          </cell>
          <cell r="BV440">
            <v>14358.96</v>
          </cell>
          <cell r="BW440">
            <v>16752.12</v>
          </cell>
          <cell r="BX440">
            <v>19145.28</v>
          </cell>
          <cell r="BY440">
            <v>21538.44</v>
          </cell>
          <cell r="BZ440">
            <v>24565.62</v>
          </cell>
          <cell r="CA440">
            <v>27101.699999999997</v>
          </cell>
          <cell r="CB440">
            <v>30271.799999999996</v>
          </cell>
          <cell r="CC440">
            <v>31539.839999999997</v>
          </cell>
          <cell r="CD440">
            <v>34220.199999999997</v>
          </cell>
          <cell r="CE440">
            <v>38088.019999999997</v>
          </cell>
          <cell r="CF440">
            <v>40627.78</v>
          </cell>
          <cell r="CG440">
            <v>43167.54</v>
          </cell>
          <cell r="CH440">
            <v>45515.040000000001</v>
          </cell>
          <cell r="CI440">
            <v>48054.8</v>
          </cell>
          <cell r="CJ440">
            <v>48054.8</v>
          </cell>
        </row>
        <row r="441">
          <cell r="A441">
            <v>412350066</v>
          </cell>
          <cell r="B441" t="str">
            <v>412-35-0066</v>
          </cell>
          <cell r="BB441">
            <v>3288.4500000000003</v>
          </cell>
          <cell r="BC441">
            <v>5480.75</v>
          </cell>
          <cell r="BD441">
            <v>4384.6000000000004</v>
          </cell>
          <cell r="BE441">
            <v>4384.6000000000004</v>
          </cell>
          <cell r="BF441">
            <v>5480.75</v>
          </cell>
          <cell r="BG441">
            <v>4384.6000000000004</v>
          </cell>
          <cell r="BH441">
            <v>4384.6000000000004</v>
          </cell>
          <cell r="BI441">
            <v>5480.75</v>
          </cell>
          <cell r="BJ441">
            <v>2192.3000000000002</v>
          </cell>
          <cell r="BK441">
            <v>9</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3288.4500000000003</v>
          </cell>
          <cell r="CB441">
            <v>8769.2000000000007</v>
          </cell>
          <cell r="CC441">
            <v>13153.800000000001</v>
          </cell>
          <cell r="CD441">
            <v>17538.400000000001</v>
          </cell>
          <cell r="CE441">
            <v>23019.15</v>
          </cell>
          <cell r="CF441">
            <v>27403.75</v>
          </cell>
          <cell r="CG441">
            <v>31788.35</v>
          </cell>
          <cell r="CH441">
            <v>37269.1</v>
          </cell>
          <cell r="CI441">
            <v>39461.4</v>
          </cell>
          <cell r="CJ441">
            <v>39461.4</v>
          </cell>
        </row>
        <row r="442">
          <cell r="A442">
            <v>412557938</v>
          </cell>
          <cell r="B442" t="str">
            <v>412-55-7938</v>
          </cell>
          <cell r="BF442">
            <v>953.21</v>
          </cell>
          <cell r="BG442">
            <v>3812.84</v>
          </cell>
          <cell r="BH442">
            <v>3812.84</v>
          </cell>
          <cell r="BI442">
            <v>4766.05</v>
          </cell>
          <cell r="BJ442">
            <v>1906.42</v>
          </cell>
          <cell r="BK442">
            <v>5</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953.21</v>
          </cell>
          <cell r="CF442">
            <v>4766.05</v>
          </cell>
          <cell r="CG442">
            <v>8578.89</v>
          </cell>
          <cell r="CH442">
            <v>13344.939999999999</v>
          </cell>
          <cell r="CI442">
            <v>15251.359999999999</v>
          </cell>
          <cell r="CJ442">
            <v>15251.359999999999</v>
          </cell>
        </row>
        <row r="443">
          <cell r="A443">
            <v>413946440</v>
          </cell>
          <cell r="B443" t="str">
            <v>413-94-6440</v>
          </cell>
          <cell r="AD443">
            <v>3230.76</v>
          </cell>
          <cell r="AE443">
            <v>4307.68</v>
          </cell>
          <cell r="AF443">
            <v>4307.68</v>
          </cell>
          <cell r="AG443">
            <v>5384.6</v>
          </cell>
          <cell r="AH443">
            <v>4307.68</v>
          </cell>
          <cell r="AI443">
            <v>5384.6</v>
          </cell>
          <cell r="AJ443">
            <v>4307.68</v>
          </cell>
          <cell r="AK443">
            <v>4307.68</v>
          </cell>
          <cell r="AL443">
            <v>5384.6</v>
          </cell>
          <cell r="AM443">
            <v>4340</v>
          </cell>
          <cell r="AN443">
            <v>4372.32</v>
          </cell>
          <cell r="AO443">
            <v>5465.4</v>
          </cell>
          <cell r="AP443">
            <v>3281.08</v>
          </cell>
          <cell r="AQ443">
            <v>4376</v>
          </cell>
          <cell r="AR443">
            <v>4376</v>
          </cell>
          <cell r="AS443">
            <v>4376</v>
          </cell>
          <cell r="AT443">
            <v>6564</v>
          </cell>
          <cell r="AU443">
            <v>4376</v>
          </cell>
          <cell r="AV443">
            <v>4376</v>
          </cell>
          <cell r="AW443">
            <v>4376</v>
          </cell>
          <cell r="AX443">
            <v>4376</v>
          </cell>
          <cell r="AY443">
            <v>4435.04</v>
          </cell>
          <cell r="AZ443">
            <v>4494.08</v>
          </cell>
          <cell r="BA443">
            <v>6741.12</v>
          </cell>
          <cell r="BB443">
            <v>4495.9400000000005</v>
          </cell>
          <cell r="BC443">
            <v>4497.8</v>
          </cell>
          <cell r="BD443">
            <v>4497.8</v>
          </cell>
          <cell r="BE443">
            <v>4497.8</v>
          </cell>
          <cell r="BF443">
            <v>6746.7000000000007</v>
          </cell>
          <cell r="BG443">
            <v>4497.8</v>
          </cell>
          <cell r="BH443">
            <v>4497.8</v>
          </cell>
          <cell r="BI443">
            <v>4497.8</v>
          </cell>
          <cell r="BJ443">
            <v>4497.8</v>
          </cell>
          <cell r="BK443">
            <v>33</v>
          </cell>
          <cell r="BL443">
            <v>45262.96</v>
          </cell>
          <cell r="BM443">
            <v>49635.28</v>
          </cell>
          <cell r="BN443">
            <v>55100.68</v>
          </cell>
          <cell r="BO443">
            <v>58381.760000000002</v>
          </cell>
          <cell r="BP443">
            <v>62757.760000000002</v>
          </cell>
          <cell r="BQ443">
            <v>67133.760000000009</v>
          </cell>
          <cell r="BR443">
            <v>71509.760000000009</v>
          </cell>
          <cell r="BS443">
            <v>78073.760000000009</v>
          </cell>
          <cell r="BT443">
            <v>82449.760000000009</v>
          </cell>
          <cell r="BU443">
            <v>86825.760000000009</v>
          </cell>
          <cell r="BV443">
            <v>91201.760000000009</v>
          </cell>
          <cell r="BW443">
            <v>95577.760000000009</v>
          </cell>
          <cell r="BX443">
            <v>100012.8</v>
          </cell>
          <cell r="BY443">
            <v>104506.88</v>
          </cell>
          <cell r="BZ443">
            <v>111248</v>
          </cell>
          <cell r="CA443">
            <v>115743.94</v>
          </cell>
          <cell r="CB443">
            <v>120241.74</v>
          </cell>
          <cell r="CC443">
            <v>124739.54000000001</v>
          </cell>
          <cell r="CD443">
            <v>129237.34000000001</v>
          </cell>
          <cell r="CE443">
            <v>135984.04</v>
          </cell>
          <cell r="CF443">
            <v>140481.84</v>
          </cell>
          <cell r="CG443">
            <v>144979.63999999998</v>
          </cell>
          <cell r="CH443">
            <v>149477.43999999997</v>
          </cell>
          <cell r="CI443">
            <v>153975.23999999996</v>
          </cell>
          <cell r="CJ443">
            <v>153975.23999999996</v>
          </cell>
        </row>
        <row r="444">
          <cell r="A444">
            <v>429021121</v>
          </cell>
          <cell r="B444" t="str">
            <v>429-02-1121</v>
          </cell>
          <cell r="AU444">
            <v>574.46</v>
          </cell>
          <cell r="AV444">
            <v>2297.84</v>
          </cell>
          <cell r="AW444">
            <v>2872.3</v>
          </cell>
          <cell r="AX444">
            <v>2297.84</v>
          </cell>
          <cell r="AY444">
            <v>2256.0200000000004</v>
          </cell>
          <cell r="AZ444">
            <v>2374.7600000000002</v>
          </cell>
          <cell r="BA444">
            <v>2909.0800000000004</v>
          </cell>
          <cell r="BB444">
            <v>2256.0200000000004</v>
          </cell>
          <cell r="BC444">
            <v>2968.4500000000003</v>
          </cell>
          <cell r="BD444">
            <v>2374.7600000000002</v>
          </cell>
          <cell r="BE444">
            <v>2374.7600000000002</v>
          </cell>
          <cell r="BF444">
            <v>2921.4</v>
          </cell>
          <cell r="BG444">
            <v>1781.0700000000002</v>
          </cell>
          <cell r="BH444">
            <v>2377.52</v>
          </cell>
          <cell r="BI444">
            <v>2377.52</v>
          </cell>
          <cell r="BJ444">
            <v>2377.52</v>
          </cell>
          <cell r="BK444">
            <v>16</v>
          </cell>
          <cell r="BL444">
            <v>0</v>
          </cell>
          <cell r="BM444">
            <v>0</v>
          </cell>
          <cell r="BN444">
            <v>0</v>
          </cell>
          <cell r="BO444">
            <v>0</v>
          </cell>
          <cell r="BP444">
            <v>0</v>
          </cell>
          <cell r="BQ444">
            <v>0</v>
          </cell>
          <cell r="BR444">
            <v>0</v>
          </cell>
          <cell r="BS444">
            <v>0</v>
          </cell>
          <cell r="BT444">
            <v>574.46</v>
          </cell>
          <cell r="BU444">
            <v>2872.3</v>
          </cell>
          <cell r="BV444">
            <v>5744.6</v>
          </cell>
          <cell r="BW444">
            <v>8042.4400000000005</v>
          </cell>
          <cell r="BX444">
            <v>10298.460000000001</v>
          </cell>
          <cell r="BY444">
            <v>12673.220000000001</v>
          </cell>
          <cell r="BZ444">
            <v>15582.300000000001</v>
          </cell>
          <cell r="CA444">
            <v>17838.32</v>
          </cell>
          <cell r="CB444">
            <v>20806.77</v>
          </cell>
          <cell r="CC444">
            <v>23181.53</v>
          </cell>
          <cell r="CD444">
            <v>25556.29</v>
          </cell>
          <cell r="CE444">
            <v>28477.690000000002</v>
          </cell>
          <cell r="CF444">
            <v>30258.760000000002</v>
          </cell>
          <cell r="CG444">
            <v>32636.280000000002</v>
          </cell>
          <cell r="CH444">
            <v>35013.800000000003</v>
          </cell>
          <cell r="CI444">
            <v>37391.32</v>
          </cell>
          <cell r="CJ444">
            <v>37391.32</v>
          </cell>
        </row>
        <row r="445">
          <cell r="A445">
            <v>429064416</v>
          </cell>
          <cell r="B445" t="str">
            <v>429-06-4416</v>
          </cell>
          <cell r="AO445">
            <v>1365.1200000000001</v>
          </cell>
          <cell r="AP445">
            <v>1820.16</v>
          </cell>
          <cell r="AQ445">
            <v>1820.16</v>
          </cell>
          <cell r="AR445">
            <v>2275.2000000000003</v>
          </cell>
          <cell r="AS445">
            <v>1820.16</v>
          </cell>
          <cell r="AT445">
            <v>2275.2000000000003</v>
          </cell>
          <cell r="AU445">
            <v>1820.16</v>
          </cell>
          <cell r="AV445">
            <v>1569.89</v>
          </cell>
          <cell r="AW445">
            <v>2275.2000000000003</v>
          </cell>
          <cell r="AX445">
            <v>1820.16</v>
          </cell>
          <cell r="AY445">
            <v>1897.08</v>
          </cell>
          <cell r="AZ445">
            <v>1897.08</v>
          </cell>
          <cell r="BA445">
            <v>1898.46</v>
          </cell>
          <cell r="BB445">
            <v>1899.84</v>
          </cell>
          <cell r="BC445">
            <v>1899.84</v>
          </cell>
          <cell r="BD445">
            <v>1899.84</v>
          </cell>
          <cell r="BE445">
            <v>1899.84</v>
          </cell>
          <cell r="BF445">
            <v>2849.7599999999998</v>
          </cell>
          <cell r="BG445">
            <v>1899.84</v>
          </cell>
          <cell r="BH445">
            <v>1899.8400000000001</v>
          </cell>
          <cell r="BI445">
            <v>1899.84</v>
          </cell>
          <cell r="BJ445">
            <v>1899.84</v>
          </cell>
          <cell r="BK445">
            <v>22</v>
          </cell>
          <cell r="BL445">
            <v>0</v>
          </cell>
          <cell r="BM445">
            <v>0</v>
          </cell>
          <cell r="BN445">
            <v>1365.1200000000001</v>
          </cell>
          <cell r="BO445">
            <v>3185.28</v>
          </cell>
          <cell r="BP445">
            <v>5005.4400000000005</v>
          </cell>
          <cell r="BQ445">
            <v>7280.6400000000012</v>
          </cell>
          <cell r="BR445">
            <v>9100.8000000000011</v>
          </cell>
          <cell r="BS445">
            <v>11376.000000000002</v>
          </cell>
          <cell r="BT445">
            <v>13196.160000000002</v>
          </cell>
          <cell r="BU445">
            <v>14766.050000000001</v>
          </cell>
          <cell r="BV445">
            <v>17041.25</v>
          </cell>
          <cell r="BW445">
            <v>18861.41</v>
          </cell>
          <cell r="BX445">
            <v>20758.489999999998</v>
          </cell>
          <cell r="BY445">
            <v>22655.57</v>
          </cell>
          <cell r="BZ445">
            <v>24554.03</v>
          </cell>
          <cell r="CA445">
            <v>26453.87</v>
          </cell>
          <cell r="CB445">
            <v>28353.71</v>
          </cell>
          <cell r="CC445">
            <v>30253.55</v>
          </cell>
          <cell r="CD445">
            <v>32153.39</v>
          </cell>
          <cell r="CE445">
            <v>35003.15</v>
          </cell>
          <cell r="CF445">
            <v>36902.99</v>
          </cell>
          <cell r="CG445">
            <v>38802.83</v>
          </cell>
          <cell r="CH445">
            <v>40702.67</v>
          </cell>
          <cell r="CI445">
            <v>42602.509999999995</v>
          </cell>
          <cell r="CJ445">
            <v>42602.509999999995</v>
          </cell>
        </row>
        <row r="446">
          <cell r="A446">
            <v>429082033</v>
          </cell>
          <cell r="B446" t="str">
            <v>429-08-2033</v>
          </cell>
          <cell r="AM446">
            <v>895.83999999999992</v>
          </cell>
          <cell r="AN446">
            <v>1990.76</v>
          </cell>
          <cell r="AO446">
            <v>2488.4499999999998</v>
          </cell>
          <cell r="AP446">
            <v>1990.76</v>
          </cell>
          <cell r="AQ446">
            <v>1990.76</v>
          </cell>
          <cell r="AR446">
            <v>2488.4499999999998</v>
          </cell>
          <cell r="AS446">
            <v>1990.76</v>
          </cell>
          <cell r="AT446">
            <v>2488.4499999999998</v>
          </cell>
          <cell r="AU446">
            <v>1990.76</v>
          </cell>
          <cell r="AV446">
            <v>1990.76</v>
          </cell>
          <cell r="AW446">
            <v>2488.4499999999998</v>
          </cell>
          <cell r="AX446">
            <v>1990.76</v>
          </cell>
          <cell r="AY446">
            <v>1033.8399999999999</v>
          </cell>
          <cell r="AZ446">
            <v>2070.44</v>
          </cell>
          <cell r="BA446">
            <v>3105.66</v>
          </cell>
          <cell r="BB446">
            <v>2070.44</v>
          </cell>
          <cell r="BC446">
            <v>2070.44</v>
          </cell>
          <cell r="BD446">
            <v>2070.44</v>
          </cell>
          <cell r="BE446">
            <v>2070.44</v>
          </cell>
          <cell r="BF446">
            <v>3105.66</v>
          </cell>
          <cell r="BG446">
            <v>2070.44</v>
          </cell>
          <cell r="BH446">
            <v>2070.44</v>
          </cell>
          <cell r="BI446">
            <v>2070.44</v>
          </cell>
          <cell r="BJ446">
            <v>2070.44</v>
          </cell>
          <cell r="BK446">
            <v>24</v>
          </cell>
          <cell r="BL446">
            <v>895.83999999999992</v>
          </cell>
          <cell r="BM446">
            <v>2886.6</v>
          </cell>
          <cell r="BN446">
            <v>5375.0499999999993</v>
          </cell>
          <cell r="BO446">
            <v>7365.8099999999995</v>
          </cell>
          <cell r="BP446">
            <v>9356.57</v>
          </cell>
          <cell r="BQ446">
            <v>11845.02</v>
          </cell>
          <cell r="BR446">
            <v>13835.78</v>
          </cell>
          <cell r="BS446">
            <v>16324.23</v>
          </cell>
          <cell r="BT446">
            <v>18314.989999999998</v>
          </cell>
          <cell r="BU446">
            <v>20305.749999999996</v>
          </cell>
          <cell r="BV446">
            <v>22794.199999999997</v>
          </cell>
          <cell r="BW446">
            <v>24784.959999999995</v>
          </cell>
          <cell r="BX446">
            <v>25818.799999999996</v>
          </cell>
          <cell r="BY446">
            <v>27889.239999999994</v>
          </cell>
          <cell r="BZ446">
            <v>30994.899999999994</v>
          </cell>
          <cell r="CA446">
            <v>33065.339999999997</v>
          </cell>
          <cell r="CB446">
            <v>35135.78</v>
          </cell>
          <cell r="CC446">
            <v>37206.22</v>
          </cell>
          <cell r="CD446">
            <v>39276.660000000003</v>
          </cell>
          <cell r="CE446">
            <v>42382.320000000007</v>
          </cell>
          <cell r="CF446">
            <v>44452.760000000009</v>
          </cell>
          <cell r="CG446">
            <v>46523.200000000012</v>
          </cell>
          <cell r="CH446">
            <v>48593.640000000014</v>
          </cell>
          <cell r="CI446">
            <v>50664.080000000016</v>
          </cell>
          <cell r="CJ446">
            <v>50664.080000000016</v>
          </cell>
        </row>
        <row r="447">
          <cell r="A447">
            <v>429170843</v>
          </cell>
          <cell r="B447" t="str">
            <v>429-17-0843</v>
          </cell>
          <cell r="AT447">
            <v>2454.73</v>
          </cell>
          <cell r="AU447">
            <v>1998.76</v>
          </cell>
          <cell r="AV447">
            <v>1998.76</v>
          </cell>
          <cell r="AW447">
            <v>2460.9699999999998</v>
          </cell>
          <cell r="AX447">
            <v>1898.82</v>
          </cell>
          <cell r="AY447">
            <v>1998.76</v>
          </cell>
          <cell r="AZ447">
            <v>1998.76</v>
          </cell>
          <cell r="BA447">
            <v>2498.4499999999998</v>
          </cell>
          <cell r="BB447">
            <v>1998.76</v>
          </cell>
          <cell r="BC447">
            <v>2498.4499999999998</v>
          </cell>
          <cell r="BD447">
            <v>1998.76</v>
          </cell>
          <cell r="BE447">
            <v>999.38</v>
          </cell>
          <cell r="BF447">
            <v>3058.79</v>
          </cell>
          <cell r="BG447">
            <v>2062.4</v>
          </cell>
          <cell r="BH447">
            <v>2062.3999999999996</v>
          </cell>
          <cell r="BI447">
            <v>2062.4</v>
          </cell>
          <cell r="BJ447">
            <v>2062.4</v>
          </cell>
          <cell r="BK447">
            <v>17</v>
          </cell>
          <cell r="BL447">
            <v>0</v>
          </cell>
          <cell r="BM447">
            <v>0</v>
          </cell>
          <cell r="BN447">
            <v>0</v>
          </cell>
          <cell r="BO447">
            <v>0</v>
          </cell>
          <cell r="BP447">
            <v>0</v>
          </cell>
          <cell r="BQ447">
            <v>0</v>
          </cell>
          <cell r="BR447">
            <v>0</v>
          </cell>
          <cell r="BS447">
            <v>2454.73</v>
          </cell>
          <cell r="BT447">
            <v>4453.49</v>
          </cell>
          <cell r="BU447">
            <v>6452.25</v>
          </cell>
          <cell r="BV447">
            <v>8913.2199999999993</v>
          </cell>
          <cell r="BW447">
            <v>10812.039999999999</v>
          </cell>
          <cell r="BX447">
            <v>12810.8</v>
          </cell>
          <cell r="BY447">
            <v>14809.56</v>
          </cell>
          <cell r="BZ447">
            <v>17308.009999999998</v>
          </cell>
          <cell r="CA447">
            <v>19306.769999999997</v>
          </cell>
          <cell r="CB447">
            <v>21805.219999999998</v>
          </cell>
          <cell r="CC447">
            <v>23803.979999999996</v>
          </cell>
          <cell r="CD447">
            <v>24803.359999999997</v>
          </cell>
          <cell r="CE447">
            <v>27862.149999999998</v>
          </cell>
          <cell r="CF447">
            <v>29924.55</v>
          </cell>
          <cell r="CG447">
            <v>31986.949999999997</v>
          </cell>
          <cell r="CH447">
            <v>34049.35</v>
          </cell>
          <cell r="CI447">
            <v>36111.75</v>
          </cell>
          <cell r="CJ447">
            <v>36111.75</v>
          </cell>
        </row>
        <row r="448">
          <cell r="A448">
            <v>429173742</v>
          </cell>
          <cell r="B448" t="str">
            <v>429-17-3742</v>
          </cell>
          <cell r="AZ448">
            <v>2171.6</v>
          </cell>
          <cell r="BA448">
            <v>2497.34</v>
          </cell>
          <cell r="BB448">
            <v>2171.6</v>
          </cell>
          <cell r="BC448">
            <v>2388.7600000000002</v>
          </cell>
          <cell r="BD448">
            <v>2063.02</v>
          </cell>
          <cell r="BE448">
            <v>2063.02</v>
          </cell>
          <cell r="BF448">
            <v>2714.5</v>
          </cell>
          <cell r="BG448">
            <v>2171.6</v>
          </cell>
          <cell r="BH448">
            <v>2171.6</v>
          </cell>
          <cell r="BI448">
            <v>2714.5</v>
          </cell>
          <cell r="BJ448">
            <v>1085.8</v>
          </cell>
          <cell r="BK448">
            <v>11</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2171.6</v>
          </cell>
          <cell r="BZ448">
            <v>4668.9400000000005</v>
          </cell>
          <cell r="CA448">
            <v>6840.5400000000009</v>
          </cell>
          <cell r="CB448">
            <v>9229.3000000000011</v>
          </cell>
          <cell r="CC448">
            <v>11292.320000000002</v>
          </cell>
          <cell r="CD448">
            <v>13355.340000000002</v>
          </cell>
          <cell r="CE448">
            <v>16069.840000000002</v>
          </cell>
          <cell r="CF448">
            <v>18241.440000000002</v>
          </cell>
          <cell r="CG448">
            <v>20413.04</v>
          </cell>
          <cell r="CH448">
            <v>23127.54</v>
          </cell>
          <cell r="CI448">
            <v>24213.34</v>
          </cell>
          <cell r="CJ448">
            <v>24213.34</v>
          </cell>
        </row>
        <row r="449">
          <cell r="A449">
            <v>429230510</v>
          </cell>
          <cell r="B449" t="str">
            <v>429-23-0510</v>
          </cell>
          <cell r="D449">
            <v>424.79</v>
          </cell>
          <cell r="E449">
            <v>1762.88</v>
          </cell>
          <cell r="F449">
            <v>1699.16</v>
          </cell>
          <cell r="G449">
            <v>2442.5500000000002</v>
          </cell>
          <cell r="H449">
            <v>1699.16</v>
          </cell>
          <cell r="I449">
            <v>2357.59</v>
          </cell>
          <cell r="J449">
            <v>1752.26</v>
          </cell>
          <cell r="K449">
            <v>849.58</v>
          </cell>
          <cell r="L449">
            <v>2552.88</v>
          </cell>
          <cell r="M449">
            <v>1701.92</v>
          </cell>
          <cell r="N449">
            <v>1701.92</v>
          </cell>
          <cell r="O449">
            <v>1615.6</v>
          </cell>
          <cell r="U449">
            <v>1632.8899999999999</v>
          </cell>
          <cell r="V449">
            <v>1701.92</v>
          </cell>
          <cell r="W449">
            <v>1701.92</v>
          </cell>
          <cell r="X449">
            <v>2557.02</v>
          </cell>
          <cell r="Y449">
            <v>1704.68</v>
          </cell>
          <cell r="Z449">
            <v>1704.68</v>
          </cell>
          <cell r="AA449">
            <v>1738.7</v>
          </cell>
          <cell r="AB449">
            <v>1772.72</v>
          </cell>
          <cell r="AC449">
            <v>1772.72</v>
          </cell>
          <cell r="AD449">
            <v>2659.08</v>
          </cell>
          <cell r="AE449">
            <v>1772.72</v>
          </cell>
          <cell r="AF449">
            <v>1772.72</v>
          </cell>
          <cell r="AG449">
            <v>1772.72</v>
          </cell>
          <cell r="AH449">
            <v>1772.72</v>
          </cell>
          <cell r="AI449">
            <v>2660.48</v>
          </cell>
          <cell r="AJ449">
            <v>1775.52</v>
          </cell>
          <cell r="AK449">
            <v>1775.52</v>
          </cell>
          <cell r="AL449">
            <v>1775.52</v>
          </cell>
          <cell r="AM449">
            <v>1775.52</v>
          </cell>
          <cell r="AN449">
            <v>1828.52</v>
          </cell>
          <cell r="AO449">
            <v>2742.7799999999997</v>
          </cell>
          <cell r="AP449">
            <v>1828.52</v>
          </cell>
          <cell r="AQ449">
            <v>1828.52</v>
          </cell>
          <cell r="AR449">
            <v>1828.52</v>
          </cell>
          <cell r="AS449">
            <v>1828.52</v>
          </cell>
          <cell r="AT449">
            <v>3076.42</v>
          </cell>
          <cell r="AU449">
            <v>2163.54</v>
          </cell>
          <cell r="AV449">
            <v>2164.92</v>
          </cell>
          <cell r="AW449">
            <v>2164.92</v>
          </cell>
          <cell r="AX449">
            <v>2164.92</v>
          </cell>
          <cell r="AY449">
            <v>2203.38</v>
          </cell>
          <cell r="AZ449">
            <v>2241.84</v>
          </cell>
          <cell r="BA449">
            <v>3362.76</v>
          </cell>
          <cell r="BB449">
            <v>2241.84</v>
          </cell>
          <cell r="BC449">
            <v>2241.84</v>
          </cell>
          <cell r="BD449">
            <v>2241.84</v>
          </cell>
          <cell r="BE449">
            <v>2241.84</v>
          </cell>
          <cell r="BF449">
            <v>3362.76</v>
          </cell>
          <cell r="BG449">
            <v>2243.2200000000003</v>
          </cell>
          <cell r="BH449">
            <v>2244.6</v>
          </cell>
          <cell r="BI449">
            <v>2244.6</v>
          </cell>
          <cell r="BJ449">
            <v>2244.6</v>
          </cell>
          <cell r="BK449">
            <v>54</v>
          </cell>
          <cell r="BL449">
            <v>56360.06</v>
          </cell>
          <cell r="BM449">
            <v>57763.789999999994</v>
          </cell>
          <cell r="BN449">
            <v>58743.689999999995</v>
          </cell>
          <cell r="BO449">
            <v>58873.049999999988</v>
          </cell>
          <cell r="BP449">
            <v>58259.01999999999</v>
          </cell>
          <cell r="BQ449">
            <v>58388.379999999983</v>
          </cell>
          <cell r="BR449">
            <v>57859.309999999983</v>
          </cell>
          <cell r="BS449">
            <v>59183.469999999979</v>
          </cell>
          <cell r="BT449">
            <v>60497.429999999978</v>
          </cell>
          <cell r="BU449">
            <v>60109.469999999979</v>
          </cell>
          <cell r="BV449">
            <v>60572.469999999979</v>
          </cell>
          <cell r="BW449">
            <v>61035.469999999972</v>
          </cell>
          <cell r="BX449">
            <v>61623.249999999978</v>
          </cell>
          <cell r="BY449">
            <v>63865.089999999982</v>
          </cell>
          <cell r="BZ449">
            <v>67227.849999999977</v>
          </cell>
          <cell r="CA449">
            <v>69469.689999999973</v>
          </cell>
          <cell r="CB449">
            <v>71711.52999999997</v>
          </cell>
          <cell r="CC449">
            <v>73953.369999999966</v>
          </cell>
          <cell r="CD449">
            <v>74562.319999999963</v>
          </cell>
          <cell r="CE449">
            <v>76223.159999999974</v>
          </cell>
          <cell r="CF449">
            <v>76764.459999999977</v>
          </cell>
          <cell r="CG449">
            <v>76452.039999999979</v>
          </cell>
          <cell r="CH449">
            <v>76991.959999999977</v>
          </cell>
          <cell r="CI449">
            <v>77531.87999999999</v>
          </cell>
          <cell r="CJ449">
            <v>77531.87999999999</v>
          </cell>
        </row>
        <row r="450">
          <cell r="A450">
            <v>429237267</v>
          </cell>
          <cell r="B450" t="str">
            <v>429-23-7267</v>
          </cell>
          <cell r="AM450">
            <v>1142.28</v>
          </cell>
          <cell r="AN450">
            <v>2538.44</v>
          </cell>
          <cell r="AO450">
            <v>3173.05</v>
          </cell>
          <cell r="AP450">
            <v>2538.44</v>
          </cell>
          <cell r="AQ450">
            <v>2538.44</v>
          </cell>
          <cell r="AR450">
            <v>3173.05</v>
          </cell>
          <cell r="AS450">
            <v>2538.44</v>
          </cell>
          <cell r="AT450">
            <v>3173.05</v>
          </cell>
          <cell r="AU450">
            <v>2538.44</v>
          </cell>
          <cell r="AV450">
            <v>2538.44</v>
          </cell>
          <cell r="AW450">
            <v>3173.05</v>
          </cell>
          <cell r="AX450">
            <v>2538.44</v>
          </cell>
          <cell r="AY450">
            <v>1269.22</v>
          </cell>
          <cell r="AZ450">
            <v>2652.5600000000004</v>
          </cell>
          <cell r="BA450">
            <v>3927.4800000000005</v>
          </cell>
          <cell r="BB450">
            <v>2618.3200000000002</v>
          </cell>
          <cell r="BC450">
            <v>2618.3200000000002</v>
          </cell>
          <cell r="BD450">
            <v>2618.3200000000002</v>
          </cell>
          <cell r="BE450">
            <v>2618.3200000000002</v>
          </cell>
          <cell r="BF450">
            <v>3927.4800000000005</v>
          </cell>
          <cell r="BG450">
            <v>2618.3200000000002</v>
          </cell>
          <cell r="BH450">
            <v>2618.3199999999997</v>
          </cell>
          <cell r="BI450">
            <v>2618.3200000000002</v>
          </cell>
          <cell r="BJ450">
            <v>2618.3200000000002</v>
          </cell>
          <cell r="BK450">
            <v>24</v>
          </cell>
          <cell r="BL450">
            <v>1142.28</v>
          </cell>
          <cell r="BM450">
            <v>3680.7200000000003</v>
          </cell>
          <cell r="BN450">
            <v>6853.77</v>
          </cell>
          <cell r="BO450">
            <v>9392.2100000000009</v>
          </cell>
          <cell r="BP450">
            <v>11930.650000000001</v>
          </cell>
          <cell r="BQ450">
            <v>15103.7</v>
          </cell>
          <cell r="BR450">
            <v>17642.14</v>
          </cell>
          <cell r="BS450">
            <v>20815.189999999999</v>
          </cell>
          <cell r="BT450">
            <v>23353.629999999997</v>
          </cell>
          <cell r="BU450">
            <v>25892.069999999996</v>
          </cell>
          <cell r="BV450">
            <v>29065.119999999995</v>
          </cell>
          <cell r="BW450">
            <v>31603.559999999994</v>
          </cell>
          <cell r="BX450">
            <v>32872.779999999992</v>
          </cell>
          <cell r="BY450">
            <v>35525.339999999989</v>
          </cell>
          <cell r="BZ450">
            <v>39452.819999999992</v>
          </cell>
          <cell r="CA450">
            <v>42071.139999999992</v>
          </cell>
          <cell r="CB450">
            <v>44689.459999999992</v>
          </cell>
          <cell r="CC450">
            <v>47307.779999999992</v>
          </cell>
          <cell r="CD450">
            <v>49926.099999999991</v>
          </cell>
          <cell r="CE450">
            <v>53853.579999999994</v>
          </cell>
          <cell r="CF450">
            <v>56471.899999999994</v>
          </cell>
          <cell r="CG450">
            <v>59090.219999999994</v>
          </cell>
          <cell r="CH450">
            <v>61708.539999999994</v>
          </cell>
          <cell r="CI450">
            <v>64326.859999999993</v>
          </cell>
          <cell r="CJ450">
            <v>64326.859999999993</v>
          </cell>
        </row>
        <row r="451">
          <cell r="A451">
            <v>429238970</v>
          </cell>
          <cell r="B451" t="str">
            <v>429-23-8970</v>
          </cell>
          <cell r="BB451">
            <v>468.7</v>
          </cell>
          <cell r="BC451">
            <v>2343.5</v>
          </cell>
          <cell r="BD451">
            <v>1781.06</v>
          </cell>
          <cell r="BE451">
            <v>1874.8</v>
          </cell>
          <cell r="BF451">
            <v>2249.7599999999998</v>
          </cell>
          <cell r="BG451">
            <v>1874.8</v>
          </cell>
          <cell r="BH451">
            <v>1781.06</v>
          </cell>
          <cell r="BI451">
            <v>2249.7599999999998</v>
          </cell>
          <cell r="BJ451">
            <v>896.39</v>
          </cell>
          <cell r="BK451">
            <v>9</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468.7</v>
          </cell>
          <cell r="CB451">
            <v>2812.2</v>
          </cell>
          <cell r="CC451">
            <v>4593.26</v>
          </cell>
          <cell r="CD451">
            <v>6468.06</v>
          </cell>
          <cell r="CE451">
            <v>8717.82</v>
          </cell>
          <cell r="CF451">
            <v>10592.619999999999</v>
          </cell>
          <cell r="CG451">
            <v>12373.679999999998</v>
          </cell>
          <cell r="CH451">
            <v>14623.439999999999</v>
          </cell>
          <cell r="CI451">
            <v>15519.829999999998</v>
          </cell>
          <cell r="CJ451">
            <v>15519.829999999998</v>
          </cell>
        </row>
        <row r="452">
          <cell r="A452">
            <v>429251367</v>
          </cell>
          <cell r="B452" t="str">
            <v>429-25-1367</v>
          </cell>
          <cell r="I452">
            <v>759.62</v>
          </cell>
          <cell r="J452">
            <v>1675.98</v>
          </cell>
          <cell r="K452">
            <v>1604.74</v>
          </cell>
          <cell r="L452">
            <v>1880.08</v>
          </cell>
          <cell r="M452">
            <v>1538.24</v>
          </cell>
          <cell r="N452">
            <v>1459.89</v>
          </cell>
          <cell r="O452">
            <v>1843.69</v>
          </cell>
          <cell r="P452">
            <v>1519.24</v>
          </cell>
          <cell r="Q452">
            <v>1519.24</v>
          </cell>
          <cell r="R452">
            <v>1899.05</v>
          </cell>
          <cell r="S452">
            <v>1519.24</v>
          </cell>
          <cell r="T452">
            <v>1519.24</v>
          </cell>
          <cell r="U452">
            <v>1139.43</v>
          </cell>
          <cell r="V452">
            <v>1522</v>
          </cell>
          <cell r="W452">
            <v>1522</v>
          </cell>
          <cell r="X452">
            <v>2283</v>
          </cell>
          <cell r="Y452">
            <v>1522</v>
          </cell>
          <cell r="Z452">
            <v>1522</v>
          </cell>
          <cell r="AA452">
            <v>1552.38</v>
          </cell>
          <cell r="AB452">
            <v>1582.76</v>
          </cell>
          <cell r="AC452">
            <v>1582.76</v>
          </cell>
          <cell r="AD452">
            <v>2374.14</v>
          </cell>
          <cell r="AE452">
            <v>1582.76</v>
          </cell>
          <cell r="AF452">
            <v>1582.76</v>
          </cell>
          <cell r="AG452">
            <v>1582.76</v>
          </cell>
          <cell r="AH452">
            <v>1585.52</v>
          </cell>
          <cell r="AI452">
            <v>2378.2799999999997</v>
          </cell>
          <cell r="AJ452">
            <v>1585.52</v>
          </cell>
          <cell r="AK452">
            <v>1585.52</v>
          </cell>
          <cell r="AL452">
            <v>1585.52</v>
          </cell>
          <cell r="AM452">
            <v>1585.52</v>
          </cell>
          <cell r="AN452">
            <v>1632.92</v>
          </cell>
          <cell r="AO452">
            <v>2449.38</v>
          </cell>
          <cell r="AP452">
            <v>1632.92</v>
          </cell>
          <cell r="AQ452">
            <v>1632.92</v>
          </cell>
          <cell r="AR452">
            <v>1632.92</v>
          </cell>
          <cell r="AS452">
            <v>1632.92</v>
          </cell>
          <cell r="AT452">
            <v>2453.58</v>
          </cell>
          <cell r="AU452">
            <v>1635.72</v>
          </cell>
          <cell r="AV452">
            <v>1635.72</v>
          </cell>
          <cell r="AW452">
            <v>1635.72</v>
          </cell>
          <cell r="AX452">
            <v>1635.72</v>
          </cell>
          <cell r="AY452">
            <v>1674.18</v>
          </cell>
          <cell r="AZ452">
            <v>1712.64</v>
          </cell>
          <cell r="BA452">
            <v>2568.96</v>
          </cell>
          <cell r="BB452">
            <v>1712.64</v>
          </cell>
          <cell r="BC452">
            <v>1712.64</v>
          </cell>
          <cell r="BD452">
            <v>1712.64</v>
          </cell>
          <cell r="BE452">
            <v>1712.64</v>
          </cell>
          <cell r="BF452">
            <v>2573.1000000000004</v>
          </cell>
          <cell r="BG452">
            <v>1715.4</v>
          </cell>
          <cell r="BH452">
            <v>1715.4</v>
          </cell>
          <cell r="BI452">
            <v>1715.4</v>
          </cell>
          <cell r="BJ452">
            <v>1715.4</v>
          </cell>
          <cell r="BK452">
            <v>54</v>
          </cell>
          <cell r="BL452">
            <v>50394.87999999999</v>
          </cell>
          <cell r="BM452">
            <v>52027.799999999988</v>
          </cell>
          <cell r="BN452">
            <v>54477.179999999986</v>
          </cell>
          <cell r="BO452">
            <v>56110.099999999984</v>
          </cell>
          <cell r="BP452">
            <v>57743.019999999982</v>
          </cell>
          <cell r="BQ452">
            <v>59375.939999999981</v>
          </cell>
          <cell r="BR452">
            <v>60249.239999999976</v>
          </cell>
          <cell r="BS452">
            <v>61026.839999999975</v>
          </cell>
          <cell r="BT452">
            <v>61057.819999999971</v>
          </cell>
          <cell r="BU452">
            <v>60813.45999999997</v>
          </cell>
          <cell r="BV452">
            <v>60910.939999999966</v>
          </cell>
          <cell r="BW452">
            <v>61086.769999999975</v>
          </cell>
          <cell r="BX452">
            <v>60917.259999999973</v>
          </cell>
          <cell r="BY452">
            <v>61110.659999999974</v>
          </cell>
          <cell r="BZ452">
            <v>62160.379999999976</v>
          </cell>
          <cell r="CA452">
            <v>61973.969999999987</v>
          </cell>
          <cell r="CB452">
            <v>62167.369999999988</v>
          </cell>
          <cell r="CC452">
            <v>62360.76999999999</v>
          </cell>
          <cell r="CD452">
            <v>62933.979999999989</v>
          </cell>
          <cell r="CE452">
            <v>63985.079999999994</v>
          </cell>
          <cell r="CF452">
            <v>64178.48</v>
          </cell>
          <cell r="CG452">
            <v>63610.880000000005</v>
          </cell>
          <cell r="CH452">
            <v>63804.280000000006</v>
          </cell>
          <cell r="CI452">
            <v>63997.680000000008</v>
          </cell>
          <cell r="CJ452">
            <v>64178.48</v>
          </cell>
        </row>
        <row r="453">
          <cell r="A453">
            <v>429252271</v>
          </cell>
          <cell r="B453" t="str">
            <v>429-25-2271</v>
          </cell>
          <cell r="T453">
            <v>1205.8799999999999</v>
          </cell>
          <cell r="U453">
            <v>2009.8</v>
          </cell>
          <cell r="V453">
            <v>1607.84</v>
          </cell>
          <cell r="W453">
            <v>1607.84</v>
          </cell>
          <cell r="X453">
            <v>1968.8</v>
          </cell>
          <cell r="Y453">
            <v>1590.25</v>
          </cell>
          <cell r="Z453">
            <v>2009.5</v>
          </cell>
          <cell r="AA453">
            <v>1672.16</v>
          </cell>
          <cell r="AB453">
            <v>1672.16</v>
          </cell>
          <cell r="AC453">
            <v>1672.16</v>
          </cell>
          <cell r="AD453">
            <v>2090.2000000000003</v>
          </cell>
          <cell r="AE453">
            <v>1672.16</v>
          </cell>
          <cell r="AF453">
            <v>1255.5</v>
          </cell>
          <cell r="AG453">
            <v>1674.92</v>
          </cell>
          <cell r="AH453">
            <v>1674.92</v>
          </cell>
          <cell r="AI453">
            <v>2512.38</v>
          </cell>
          <cell r="AJ453">
            <v>1816.12</v>
          </cell>
          <cell r="AK453">
            <v>1957.32</v>
          </cell>
          <cell r="AL453">
            <v>1957.32</v>
          </cell>
          <cell r="AM453">
            <v>1957.32</v>
          </cell>
          <cell r="AN453">
            <v>2024.3899999999999</v>
          </cell>
          <cell r="AO453">
            <v>3023.94</v>
          </cell>
          <cell r="AP453">
            <v>2015.96</v>
          </cell>
          <cell r="AQ453">
            <v>2053.6999999999998</v>
          </cell>
          <cell r="AR453">
            <v>2017.3400000000001</v>
          </cell>
          <cell r="AS453">
            <v>2018.72</v>
          </cell>
          <cell r="AT453">
            <v>3028.08</v>
          </cell>
          <cell r="AU453">
            <v>2018.72</v>
          </cell>
          <cell r="AV453">
            <v>2018.72</v>
          </cell>
          <cell r="AW453">
            <v>2018.72</v>
          </cell>
          <cell r="AX453">
            <v>2018.72</v>
          </cell>
          <cell r="AY453">
            <v>2057.1799999999998</v>
          </cell>
          <cell r="AZ453">
            <v>2095.64</v>
          </cell>
          <cell r="BA453">
            <v>3143.46</v>
          </cell>
          <cell r="BB453">
            <v>2095.64</v>
          </cell>
          <cell r="BC453">
            <v>2095.64</v>
          </cell>
          <cell r="BD453">
            <v>2097.04</v>
          </cell>
          <cell r="BE453">
            <v>2098.44</v>
          </cell>
          <cell r="BF453">
            <v>3160.7200000000003</v>
          </cell>
          <cell r="BG453">
            <v>2098.44</v>
          </cell>
          <cell r="BH453">
            <v>1993.93</v>
          </cell>
          <cell r="BI453">
            <v>2098.44</v>
          </cell>
          <cell r="BJ453">
            <v>2098.44</v>
          </cell>
          <cell r="BK453">
            <v>43</v>
          </cell>
          <cell r="BL453">
            <v>35584.549999999996</v>
          </cell>
          <cell r="BM453">
            <v>37608.939999999995</v>
          </cell>
          <cell r="BN453">
            <v>40632.879999999997</v>
          </cell>
          <cell r="BO453">
            <v>42648.84</v>
          </cell>
          <cell r="BP453">
            <v>44702.539999999994</v>
          </cell>
          <cell r="BQ453">
            <v>46719.87999999999</v>
          </cell>
          <cell r="BR453">
            <v>48738.599999999991</v>
          </cell>
          <cell r="BS453">
            <v>51766.679999999993</v>
          </cell>
          <cell r="BT453">
            <v>53785.399999999994</v>
          </cell>
          <cell r="BU453">
            <v>55804.119999999995</v>
          </cell>
          <cell r="BV453">
            <v>57822.84</v>
          </cell>
          <cell r="BW453">
            <v>59841.56</v>
          </cell>
          <cell r="BX453">
            <v>61898.74</v>
          </cell>
          <cell r="BY453">
            <v>63994.38</v>
          </cell>
          <cell r="BZ453">
            <v>67137.84</v>
          </cell>
          <cell r="CA453">
            <v>69233.48</v>
          </cell>
          <cell r="CB453">
            <v>71329.119999999995</v>
          </cell>
          <cell r="CC453">
            <v>72220.28</v>
          </cell>
          <cell r="CD453">
            <v>72308.92</v>
          </cell>
          <cell r="CE453">
            <v>73861.8</v>
          </cell>
          <cell r="CF453">
            <v>74352.400000000009</v>
          </cell>
          <cell r="CG453">
            <v>74377.53</v>
          </cell>
          <cell r="CH453">
            <v>74885.72</v>
          </cell>
          <cell r="CI453">
            <v>74974.66</v>
          </cell>
          <cell r="CJ453">
            <v>74974.66</v>
          </cell>
        </row>
        <row r="454">
          <cell r="A454">
            <v>429255586</v>
          </cell>
          <cell r="B454" t="str">
            <v>429-25-5586</v>
          </cell>
          <cell r="BB454">
            <v>1795.1999999999998</v>
          </cell>
          <cell r="BC454">
            <v>2936.2000000000003</v>
          </cell>
          <cell r="BD454">
            <v>2323.1400000000003</v>
          </cell>
          <cell r="BE454">
            <v>2204.1999999999998</v>
          </cell>
          <cell r="BF454">
            <v>2969.56</v>
          </cell>
          <cell r="BG454">
            <v>2393.6</v>
          </cell>
          <cell r="BH454">
            <v>2393.6</v>
          </cell>
          <cell r="BI454">
            <v>2992</v>
          </cell>
          <cell r="BJ454">
            <v>1196.8</v>
          </cell>
          <cell r="BK454">
            <v>9</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1795.1999999999998</v>
          </cell>
          <cell r="CB454">
            <v>4731.3999999999996</v>
          </cell>
          <cell r="CC454">
            <v>7054.54</v>
          </cell>
          <cell r="CD454">
            <v>9258.74</v>
          </cell>
          <cell r="CE454">
            <v>12228.3</v>
          </cell>
          <cell r="CF454">
            <v>14621.9</v>
          </cell>
          <cell r="CG454">
            <v>17015.5</v>
          </cell>
          <cell r="CH454">
            <v>20007.5</v>
          </cell>
          <cell r="CI454">
            <v>21204.3</v>
          </cell>
          <cell r="CJ454">
            <v>21204.3</v>
          </cell>
        </row>
        <row r="455">
          <cell r="A455">
            <v>429257662</v>
          </cell>
          <cell r="B455" t="str">
            <v>429-25-7662</v>
          </cell>
          <cell r="AE455">
            <v>395</v>
          </cell>
          <cell r="AF455">
            <v>1580</v>
          </cell>
          <cell r="AG455">
            <v>1975</v>
          </cell>
          <cell r="AH455">
            <v>1423.68</v>
          </cell>
          <cell r="AI455">
            <v>1795.27</v>
          </cell>
          <cell r="AJ455">
            <v>1573.09</v>
          </cell>
          <cell r="AK455">
            <v>1580</v>
          </cell>
          <cell r="AL455">
            <v>1975</v>
          </cell>
          <cell r="AM455">
            <v>1603.6999999999998</v>
          </cell>
          <cell r="AN455">
            <v>1627.4</v>
          </cell>
          <cell r="AO455">
            <v>2034.25</v>
          </cell>
          <cell r="AP455">
            <v>1627.4</v>
          </cell>
          <cell r="AQ455">
            <v>1221.2400000000002</v>
          </cell>
          <cell r="AR455">
            <v>1630.16</v>
          </cell>
          <cell r="AS455">
            <v>1630.16</v>
          </cell>
          <cell r="AT455">
            <v>2445.2400000000002</v>
          </cell>
          <cell r="AU455">
            <v>1630.16</v>
          </cell>
          <cell r="AV455">
            <v>1630.16</v>
          </cell>
          <cell r="AW455">
            <v>1630.16</v>
          </cell>
          <cell r="AX455">
            <v>1564.45</v>
          </cell>
          <cell r="AY455">
            <v>1668.62</v>
          </cell>
          <cell r="AZ455">
            <v>1707.08</v>
          </cell>
          <cell r="BA455">
            <v>2560.62</v>
          </cell>
          <cell r="BB455">
            <v>1707.08</v>
          </cell>
          <cell r="BC455">
            <v>1707.77</v>
          </cell>
          <cell r="BD455">
            <v>1709.84</v>
          </cell>
          <cell r="BE455">
            <v>1978.3400000000001</v>
          </cell>
          <cell r="BF455">
            <v>2820.48</v>
          </cell>
          <cell r="BG455">
            <v>1880.32</v>
          </cell>
          <cell r="BH455">
            <v>1880.32</v>
          </cell>
          <cell r="BI455">
            <v>1880.32</v>
          </cell>
          <cell r="BJ455">
            <v>1880.32</v>
          </cell>
          <cell r="BK455">
            <v>32</v>
          </cell>
          <cell r="BL455">
            <v>13900.740000000002</v>
          </cell>
          <cell r="BM455">
            <v>15528.140000000001</v>
          </cell>
          <cell r="BN455">
            <v>17562.39</v>
          </cell>
          <cell r="BO455">
            <v>19189.79</v>
          </cell>
          <cell r="BP455">
            <v>20411.030000000002</v>
          </cell>
          <cell r="BQ455">
            <v>22041.190000000002</v>
          </cell>
          <cell r="BR455">
            <v>23671.350000000002</v>
          </cell>
          <cell r="BS455">
            <v>26116.590000000004</v>
          </cell>
          <cell r="BT455">
            <v>27746.750000000004</v>
          </cell>
          <cell r="BU455">
            <v>29376.910000000003</v>
          </cell>
          <cell r="BV455">
            <v>31007.070000000003</v>
          </cell>
          <cell r="BW455">
            <v>32571.520000000004</v>
          </cell>
          <cell r="BX455">
            <v>34240.140000000007</v>
          </cell>
          <cell r="BY455">
            <v>35947.220000000008</v>
          </cell>
          <cell r="BZ455">
            <v>38507.840000000011</v>
          </cell>
          <cell r="CA455">
            <v>40214.920000000013</v>
          </cell>
          <cell r="CB455">
            <v>41922.69000000001</v>
          </cell>
          <cell r="CC455">
            <v>43632.530000000006</v>
          </cell>
          <cell r="CD455">
            <v>45610.87000000001</v>
          </cell>
          <cell r="CE455">
            <v>48431.350000000013</v>
          </cell>
          <cell r="CF455">
            <v>50311.670000000013</v>
          </cell>
          <cell r="CG455">
            <v>52191.990000000013</v>
          </cell>
          <cell r="CH455">
            <v>54072.310000000012</v>
          </cell>
          <cell r="CI455">
            <v>55952.630000000012</v>
          </cell>
          <cell r="CJ455">
            <v>55952.630000000012</v>
          </cell>
        </row>
        <row r="456">
          <cell r="A456">
            <v>429258143</v>
          </cell>
          <cell r="B456" t="str">
            <v>429-25-8143</v>
          </cell>
          <cell r="Q456">
            <v>914.16000000000008</v>
          </cell>
          <cell r="R456">
            <v>2320.56</v>
          </cell>
          <cell r="S456">
            <v>1875.2</v>
          </cell>
          <cell r="T456">
            <v>1799.02</v>
          </cell>
          <cell r="U456">
            <v>2226.8000000000002</v>
          </cell>
          <cell r="V456">
            <v>1781.44</v>
          </cell>
          <cell r="W456">
            <v>1593.92</v>
          </cell>
          <cell r="X456">
            <v>2344</v>
          </cell>
          <cell r="Y456">
            <v>1875.2</v>
          </cell>
          <cell r="Z456">
            <v>2344</v>
          </cell>
          <cell r="AA456">
            <v>1950.2</v>
          </cell>
          <cell r="AB456">
            <v>1950.2</v>
          </cell>
          <cell r="AC456">
            <v>975.10000000000014</v>
          </cell>
          <cell r="AD456">
            <v>2831.9300000000003</v>
          </cell>
          <cell r="AE456">
            <v>1952.96</v>
          </cell>
          <cell r="AF456">
            <v>1952.96</v>
          </cell>
          <cell r="AG456">
            <v>1952.96</v>
          </cell>
          <cell r="AH456">
            <v>1952.96</v>
          </cell>
          <cell r="AI456">
            <v>2929.44</v>
          </cell>
          <cell r="AJ456">
            <v>1952.96</v>
          </cell>
          <cell r="AK456">
            <v>1952.96</v>
          </cell>
          <cell r="AL456">
            <v>1952.96</v>
          </cell>
          <cell r="AM456">
            <v>1952.96</v>
          </cell>
          <cell r="AN456">
            <v>2011.44</v>
          </cell>
          <cell r="AO456">
            <v>3018.54</v>
          </cell>
          <cell r="AP456">
            <v>2014.2</v>
          </cell>
          <cell r="AQ456">
            <v>1681.52</v>
          </cell>
          <cell r="AR456">
            <v>2014.2</v>
          </cell>
          <cell r="AS456">
            <v>2014.2</v>
          </cell>
          <cell r="AT456">
            <v>3021.3</v>
          </cell>
          <cell r="AU456">
            <v>2014.2</v>
          </cell>
          <cell r="AV456">
            <v>1790.1100000000001</v>
          </cell>
          <cell r="AW456">
            <v>2014.2</v>
          </cell>
          <cell r="AX456">
            <v>2014.2</v>
          </cell>
          <cell r="AY456">
            <v>2052.66</v>
          </cell>
          <cell r="AZ456">
            <v>2091.12</v>
          </cell>
          <cell r="BA456">
            <v>2616.6799999999998</v>
          </cell>
          <cell r="BB456">
            <v>2093.92</v>
          </cell>
          <cell r="BC456">
            <v>2093.92</v>
          </cell>
          <cell r="BD456">
            <v>2093.92</v>
          </cell>
          <cell r="BE456">
            <v>2093.92</v>
          </cell>
          <cell r="BF456">
            <v>3140.88</v>
          </cell>
          <cell r="BG456">
            <v>2093.92</v>
          </cell>
          <cell r="BH456">
            <v>2093.92</v>
          </cell>
          <cell r="BI456">
            <v>2093.92</v>
          </cell>
          <cell r="BJ456">
            <v>2093.92</v>
          </cell>
          <cell r="BK456">
            <v>46</v>
          </cell>
          <cell r="BL456">
            <v>45334.85</v>
          </cell>
          <cell r="BM456">
            <v>47346.29</v>
          </cell>
          <cell r="BN456">
            <v>50364.83</v>
          </cell>
          <cell r="BO456">
            <v>52379.03</v>
          </cell>
          <cell r="BP456">
            <v>54060.549999999996</v>
          </cell>
          <cell r="BQ456">
            <v>56074.749999999993</v>
          </cell>
          <cell r="BR456">
            <v>58088.94999999999</v>
          </cell>
          <cell r="BS456">
            <v>61110.249999999993</v>
          </cell>
          <cell r="BT456">
            <v>63124.44999999999</v>
          </cell>
          <cell r="BU456">
            <v>64914.55999999999</v>
          </cell>
          <cell r="BV456">
            <v>66928.759999999995</v>
          </cell>
          <cell r="BW456">
            <v>68942.959999999992</v>
          </cell>
          <cell r="BX456">
            <v>70995.62</v>
          </cell>
          <cell r="BY456">
            <v>73086.739999999991</v>
          </cell>
          <cell r="BZ456">
            <v>74789.25999999998</v>
          </cell>
          <cell r="CA456">
            <v>74562.619999999981</v>
          </cell>
          <cell r="CB456">
            <v>74781.339999999967</v>
          </cell>
          <cell r="CC456">
            <v>75076.239999999962</v>
          </cell>
          <cell r="CD456">
            <v>74943.359999999986</v>
          </cell>
          <cell r="CE456">
            <v>76302.799999999988</v>
          </cell>
          <cell r="CF456">
            <v>76802.799999999974</v>
          </cell>
          <cell r="CG456">
            <v>76552.719999999972</v>
          </cell>
          <cell r="CH456">
            <v>76771.439999999973</v>
          </cell>
          <cell r="CI456">
            <v>76521.359999999971</v>
          </cell>
          <cell r="CJ456">
            <v>76802.799999999974</v>
          </cell>
        </row>
        <row r="457">
          <cell r="A457">
            <v>429273303</v>
          </cell>
          <cell r="B457" t="str">
            <v>429-27-3303</v>
          </cell>
          <cell r="S457">
            <v>865.38</v>
          </cell>
          <cell r="T457">
            <v>3461.52</v>
          </cell>
          <cell r="U457">
            <v>4326.8999999999996</v>
          </cell>
          <cell r="V457">
            <v>3461.52</v>
          </cell>
          <cell r="W457">
            <v>3461.52</v>
          </cell>
          <cell r="X457">
            <v>4326.8999999999996</v>
          </cell>
          <cell r="Y457">
            <v>3461.52</v>
          </cell>
          <cell r="Z457">
            <v>4326.8999999999996</v>
          </cell>
          <cell r="AA457">
            <v>3461.52</v>
          </cell>
          <cell r="AB457">
            <v>3461.52</v>
          </cell>
          <cell r="AC457">
            <v>3461.52</v>
          </cell>
          <cell r="AD457">
            <v>4326.8999999999996</v>
          </cell>
          <cell r="AE457">
            <v>2596.14</v>
          </cell>
          <cell r="AF457">
            <v>3465.2</v>
          </cell>
          <cell r="AG457">
            <v>3465.2</v>
          </cell>
          <cell r="AH457">
            <v>3465.2</v>
          </cell>
          <cell r="AI457">
            <v>5774.08</v>
          </cell>
          <cell r="AJ457">
            <v>3593.28</v>
          </cell>
          <cell r="AK457">
            <v>3593.28</v>
          </cell>
          <cell r="AL457">
            <v>3593.28</v>
          </cell>
          <cell r="AM457">
            <v>3593.28</v>
          </cell>
          <cell r="AN457">
            <v>3700.92</v>
          </cell>
          <cell r="AO457">
            <v>5551.38</v>
          </cell>
          <cell r="AP457">
            <v>3700.92</v>
          </cell>
          <cell r="AQ457">
            <v>3700.92</v>
          </cell>
          <cell r="AR457">
            <v>3704.64</v>
          </cell>
          <cell r="AS457">
            <v>3704.64</v>
          </cell>
          <cell r="AT457">
            <v>5556.96</v>
          </cell>
          <cell r="AU457">
            <v>3704.64</v>
          </cell>
          <cell r="AV457">
            <v>3704.64</v>
          </cell>
          <cell r="AW457">
            <v>3704.64</v>
          </cell>
          <cell r="AX457">
            <v>3704.64</v>
          </cell>
          <cell r="AY457">
            <v>3757.3199999999997</v>
          </cell>
          <cell r="AZ457">
            <v>3810</v>
          </cell>
          <cell r="BA457">
            <v>5715</v>
          </cell>
          <cell r="BB457">
            <v>3810</v>
          </cell>
          <cell r="BC457">
            <v>3810</v>
          </cell>
          <cell r="BD457">
            <v>3813.68</v>
          </cell>
          <cell r="BE457">
            <v>3813.68</v>
          </cell>
          <cell r="BF457">
            <v>5720.5199999999995</v>
          </cell>
          <cell r="BG457">
            <v>3813.68</v>
          </cell>
          <cell r="BH457">
            <v>3813.68</v>
          </cell>
          <cell r="BI457">
            <v>3813.68</v>
          </cell>
          <cell r="BJ457">
            <v>3813.68</v>
          </cell>
          <cell r="BK457">
            <v>44</v>
          </cell>
          <cell r="BL457">
            <v>75542.559999999983</v>
          </cell>
          <cell r="BM457">
            <v>79243.479999999981</v>
          </cell>
          <cell r="BN457">
            <v>84794.859999999986</v>
          </cell>
          <cell r="BO457">
            <v>88495.779999999984</v>
          </cell>
          <cell r="BP457">
            <v>92196.699999999983</v>
          </cell>
          <cell r="BQ457">
            <v>95901.339999999982</v>
          </cell>
          <cell r="BR457">
            <v>99605.979999999981</v>
          </cell>
          <cell r="BS457">
            <v>105162.93999999999</v>
          </cell>
          <cell r="BT457">
            <v>108867.57999999999</v>
          </cell>
          <cell r="BU457">
            <v>112572.21999999999</v>
          </cell>
          <cell r="BV457">
            <v>116276.85999999999</v>
          </cell>
          <cell r="BW457">
            <v>119981.49999999999</v>
          </cell>
          <cell r="BX457">
            <v>123738.81999999998</v>
          </cell>
          <cell r="BY457">
            <v>127548.81999999998</v>
          </cell>
          <cell r="BZ457">
            <v>133263.81999999998</v>
          </cell>
          <cell r="CA457">
            <v>137073.81999999998</v>
          </cell>
          <cell r="CB457">
            <v>140018.44</v>
          </cell>
          <cell r="CC457">
            <v>140370.59999999998</v>
          </cell>
          <cell r="CD457">
            <v>139857.37999999998</v>
          </cell>
          <cell r="CE457">
            <v>142116.37999999998</v>
          </cell>
          <cell r="CF457">
            <v>142468.53999999995</v>
          </cell>
          <cell r="CG457">
            <v>141955.31999999995</v>
          </cell>
          <cell r="CH457">
            <v>142307.47999999998</v>
          </cell>
          <cell r="CI457">
            <v>141794.25999999998</v>
          </cell>
          <cell r="CJ457">
            <v>142468.53999999995</v>
          </cell>
        </row>
        <row r="458">
          <cell r="A458">
            <v>429275458</v>
          </cell>
          <cell r="B458" t="str">
            <v>429-27-5458</v>
          </cell>
          <cell r="AT458">
            <v>406.85</v>
          </cell>
          <cell r="AU458">
            <v>1627.4</v>
          </cell>
          <cell r="AV458">
            <v>1622.31</v>
          </cell>
          <cell r="AW458">
            <v>1941.9</v>
          </cell>
          <cell r="AX458">
            <v>1592.31</v>
          </cell>
          <cell r="AY458">
            <v>1704.32</v>
          </cell>
          <cell r="AZ458">
            <v>1704.32</v>
          </cell>
          <cell r="BA458">
            <v>2130.4</v>
          </cell>
          <cell r="BB458">
            <v>1704.32</v>
          </cell>
          <cell r="BC458">
            <v>2130.4</v>
          </cell>
          <cell r="BD458">
            <v>1704.32</v>
          </cell>
          <cell r="BE458">
            <v>1704.32</v>
          </cell>
          <cell r="BF458">
            <v>1704.32</v>
          </cell>
          <cell r="BG458">
            <v>1668.4099999999999</v>
          </cell>
          <cell r="BH458">
            <v>1679.92</v>
          </cell>
          <cell r="BI458">
            <v>1707.08</v>
          </cell>
          <cell r="BJ458">
            <v>1658.82</v>
          </cell>
          <cell r="BK458">
            <v>17</v>
          </cell>
          <cell r="BL458">
            <v>0</v>
          </cell>
          <cell r="BM458">
            <v>0</v>
          </cell>
          <cell r="BN458">
            <v>0</v>
          </cell>
          <cell r="BO458">
            <v>0</v>
          </cell>
          <cell r="BP458">
            <v>0</v>
          </cell>
          <cell r="BQ458">
            <v>0</v>
          </cell>
          <cell r="BR458">
            <v>0</v>
          </cell>
          <cell r="BS458">
            <v>406.85</v>
          </cell>
          <cell r="BT458">
            <v>2034.25</v>
          </cell>
          <cell r="BU458">
            <v>3656.56</v>
          </cell>
          <cell r="BV458">
            <v>5598.46</v>
          </cell>
          <cell r="BW458">
            <v>7190.77</v>
          </cell>
          <cell r="BX458">
            <v>8895.09</v>
          </cell>
          <cell r="BY458">
            <v>10599.41</v>
          </cell>
          <cell r="BZ458">
            <v>12729.81</v>
          </cell>
          <cell r="CA458">
            <v>14434.13</v>
          </cell>
          <cell r="CB458">
            <v>16564.53</v>
          </cell>
          <cell r="CC458">
            <v>18268.849999999999</v>
          </cell>
          <cell r="CD458">
            <v>19973.169999999998</v>
          </cell>
          <cell r="CE458">
            <v>21677.489999999998</v>
          </cell>
          <cell r="CF458">
            <v>23345.899999999998</v>
          </cell>
          <cell r="CG458">
            <v>25025.82</v>
          </cell>
          <cell r="CH458">
            <v>26732.9</v>
          </cell>
          <cell r="CI458">
            <v>28391.72</v>
          </cell>
          <cell r="CJ458">
            <v>28391.72</v>
          </cell>
        </row>
        <row r="459">
          <cell r="A459">
            <v>429278556</v>
          </cell>
          <cell r="B459" t="str">
            <v>429-27-8556</v>
          </cell>
          <cell r="AV459">
            <v>1673.0700000000002</v>
          </cell>
          <cell r="AW459">
            <v>2788.4500000000003</v>
          </cell>
          <cell r="AX459">
            <v>2230.7600000000002</v>
          </cell>
          <cell r="AY459">
            <v>2230.7600000000002</v>
          </cell>
          <cell r="AZ459">
            <v>2230.7600000000002</v>
          </cell>
          <cell r="BA459">
            <v>2788.4500000000003</v>
          </cell>
          <cell r="BB459">
            <v>2230.7600000000002</v>
          </cell>
          <cell r="BC459">
            <v>2788.4500000000003</v>
          </cell>
          <cell r="BD459">
            <v>2230.7600000000002</v>
          </cell>
          <cell r="BE459">
            <v>2230.7600000000002</v>
          </cell>
          <cell r="BF459">
            <v>2788.4500000000003</v>
          </cell>
          <cell r="BG459">
            <v>1673.0700000000002</v>
          </cell>
          <cell r="BH459">
            <v>2232.6000000000004</v>
          </cell>
          <cell r="BI459">
            <v>2234.44</v>
          </cell>
          <cell r="BJ459">
            <v>2234.44</v>
          </cell>
          <cell r="BK459">
            <v>15</v>
          </cell>
          <cell r="BL459">
            <v>0</v>
          </cell>
          <cell r="BM459">
            <v>0</v>
          </cell>
          <cell r="BN459">
            <v>0</v>
          </cell>
          <cell r="BO459">
            <v>0</v>
          </cell>
          <cell r="BP459">
            <v>0</v>
          </cell>
          <cell r="BQ459">
            <v>0</v>
          </cell>
          <cell r="BR459">
            <v>0</v>
          </cell>
          <cell r="BS459">
            <v>0</v>
          </cell>
          <cell r="BT459">
            <v>0</v>
          </cell>
          <cell r="BU459">
            <v>1673.0700000000002</v>
          </cell>
          <cell r="BV459">
            <v>4461.5200000000004</v>
          </cell>
          <cell r="BW459">
            <v>6692.2800000000007</v>
          </cell>
          <cell r="BX459">
            <v>8923.0400000000009</v>
          </cell>
          <cell r="BY459">
            <v>11153.800000000001</v>
          </cell>
          <cell r="BZ459">
            <v>13942.250000000002</v>
          </cell>
          <cell r="CA459">
            <v>16173.010000000002</v>
          </cell>
          <cell r="CB459">
            <v>18961.460000000003</v>
          </cell>
          <cell r="CC459">
            <v>21192.22</v>
          </cell>
          <cell r="CD459">
            <v>23422.980000000003</v>
          </cell>
          <cell r="CE459">
            <v>26211.430000000004</v>
          </cell>
          <cell r="CF459">
            <v>27884.500000000004</v>
          </cell>
          <cell r="CG459">
            <v>30117.100000000006</v>
          </cell>
          <cell r="CH459">
            <v>32351.540000000005</v>
          </cell>
          <cell r="CI459">
            <v>34585.980000000003</v>
          </cell>
          <cell r="CJ459">
            <v>34585.980000000003</v>
          </cell>
        </row>
        <row r="460">
          <cell r="A460">
            <v>429292301</v>
          </cell>
          <cell r="B460" t="str">
            <v>429-29-2301</v>
          </cell>
          <cell r="AT460">
            <v>1291.8600000000001</v>
          </cell>
          <cell r="AU460">
            <v>1722.48</v>
          </cell>
          <cell r="AV460">
            <v>1550.2400000000002</v>
          </cell>
          <cell r="AW460">
            <v>2153.1</v>
          </cell>
          <cell r="AX460">
            <v>1636.3600000000001</v>
          </cell>
          <cell r="AY460">
            <v>1709.4299999999998</v>
          </cell>
          <cell r="AZ460">
            <v>1709.4299999999998</v>
          </cell>
          <cell r="BA460">
            <v>2249.25</v>
          </cell>
          <cell r="BB460">
            <v>1388.91</v>
          </cell>
          <cell r="BC460">
            <v>2198.64</v>
          </cell>
          <cell r="BD460">
            <v>1799.4</v>
          </cell>
          <cell r="BE460">
            <v>1751.6000000000004</v>
          </cell>
          <cell r="BF460">
            <v>1733.3000000000002</v>
          </cell>
          <cell r="BG460">
            <v>1802.16</v>
          </cell>
          <cell r="BH460">
            <v>1762.8</v>
          </cell>
          <cell r="BI460">
            <v>1799.91</v>
          </cell>
          <cell r="BJ460">
            <v>1802.16</v>
          </cell>
          <cell r="BK460">
            <v>17</v>
          </cell>
          <cell r="BL460">
            <v>0</v>
          </cell>
          <cell r="BM460">
            <v>0</v>
          </cell>
          <cell r="BN460">
            <v>0</v>
          </cell>
          <cell r="BO460">
            <v>0</v>
          </cell>
          <cell r="BP460">
            <v>0</v>
          </cell>
          <cell r="BQ460">
            <v>0</v>
          </cell>
          <cell r="BR460">
            <v>0</v>
          </cell>
          <cell r="BS460">
            <v>1291.8600000000001</v>
          </cell>
          <cell r="BT460">
            <v>3014.34</v>
          </cell>
          <cell r="BU460">
            <v>4564.58</v>
          </cell>
          <cell r="BV460">
            <v>6717.68</v>
          </cell>
          <cell r="BW460">
            <v>8354.0400000000009</v>
          </cell>
          <cell r="BX460">
            <v>10063.470000000001</v>
          </cell>
          <cell r="BY460">
            <v>11772.900000000001</v>
          </cell>
          <cell r="BZ460">
            <v>14022.150000000001</v>
          </cell>
          <cell r="CA460">
            <v>15411.060000000001</v>
          </cell>
          <cell r="CB460">
            <v>17609.7</v>
          </cell>
          <cell r="CC460">
            <v>19409.100000000002</v>
          </cell>
          <cell r="CD460">
            <v>21160.700000000004</v>
          </cell>
          <cell r="CE460">
            <v>22894.000000000004</v>
          </cell>
          <cell r="CF460">
            <v>24696.160000000003</v>
          </cell>
          <cell r="CG460">
            <v>26458.960000000003</v>
          </cell>
          <cell r="CH460">
            <v>28258.870000000003</v>
          </cell>
          <cell r="CI460">
            <v>30061.030000000002</v>
          </cell>
          <cell r="CJ460">
            <v>30061.030000000002</v>
          </cell>
        </row>
        <row r="461">
          <cell r="A461">
            <v>429294273</v>
          </cell>
          <cell r="B461" t="str">
            <v>429-29-4273</v>
          </cell>
          <cell r="BG461">
            <v>1628.6999999999998</v>
          </cell>
          <cell r="BH461">
            <v>2171.6</v>
          </cell>
          <cell r="BI461">
            <v>2714.5</v>
          </cell>
          <cell r="BJ461">
            <v>977.22</v>
          </cell>
          <cell r="BK461">
            <v>4</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1628.6999999999998</v>
          </cell>
          <cell r="CG461">
            <v>3800.2999999999997</v>
          </cell>
          <cell r="CH461">
            <v>6514.7999999999993</v>
          </cell>
          <cell r="CI461">
            <v>7492.0199999999995</v>
          </cell>
          <cell r="CJ461">
            <v>7492.0199999999995</v>
          </cell>
        </row>
        <row r="462">
          <cell r="A462">
            <v>429299855</v>
          </cell>
          <cell r="B462" t="str">
            <v>429-29-9855</v>
          </cell>
          <cell r="BG462">
            <v>1628.6999999999998</v>
          </cell>
          <cell r="BH462">
            <v>2171.6</v>
          </cell>
          <cell r="BI462">
            <v>2714.5</v>
          </cell>
          <cell r="BJ462">
            <v>1085.8</v>
          </cell>
          <cell r="BK462">
            <v>4</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1628.6999999999998</v>
          </cell>
          <cell r="CG462">
            <v>3800.2999999999997</v>
          </cell>
          <cell r="CH462">
            <v>6514.7999999999993</v>
          </cell>
          <cell r="CI462">
            <v>7600.5999999999995</v>
          </cell>
          <cell r="CJ462">
            <v>7600.5999999999995</v>
          </cell>
        </row>
        <row r="463">
          <cell r="A463">
            <v>429310332</v>
          </cell>
          <cell r="B463" t="str">
            <v>429-31-0332</v>
          </cell>
          <cell r="AQ463">
            <v>1736.94</v>
          </cell>
          <cell r="AR463">
            <v>2894.9</v>
          </cell>
          <cell r="AS463">
            <v>2315.92</v>
          </cell>
          <cell r="AT463">
            <v>2894.9</v>
          </cell>
          <cell r="AU463">
            <v>2315.92</v>
          </cell>
          <cell r="AV463">
            <v>2315.92</v>
          </cell>
          <cell r="AW463">
            <v>2894.9</v>
          </cell>
          <cell r="AX463">
            <v>2315.92</v>
          </cell>
          <cell r="AY463">
            <v>2033.92</v>
          </cell>
          <cell r="AZ463">
            <v>2392.84</v>
          </cell>
          <cell r="BA463">
            <v>2991.05</v>
          </cell>
          <cell r="BB463">
            <v>2392.84</v>
          </cell>
          <cell r="BC463">
            <v>1796.0100000000002</v>
          </cell>
          <cell r="BD463">
            <v>2395.6</v>
          </cell>
          <cell r="BE463">
            <v>2395.6</v>
          </cell>
          <cell r="BF463">
            <v>3593.3999999999996</v>
          </cell>
          <cell r="BG463">
            <v>2395.6</v>
          </cell>
          <cell r="BH463">
            <v>2395.6</v>
          </cell>
          <cell r="BI463">
            <v>2395.6</v>
          </cell>
          <cell r="BJ463">
            <v>2395.6</v>
          </cell>
          <cell r="BK463">
            <v>20</v>
          </cell>
          <cell r="BL463">
            <v>0</v>
          </cell>
          <cell r="BM463">
            <v>0</v>
          </cell>
          <cell r="BN463">
            <v>0</v>
          </cell>
          <cell r="BO463">
            <v>0</v>
          </cell>
          <cell r="BP463">
            <v>1736.94</v>
          </cell>
          <cell r="BQ463">
            <v>4631.84</v>
          </cell>
          <cell r="BR463">
            <v>6947.76</v>
          </cell>
          <cell r="BS463">
            <v>9842.66</v>
          </cell>
          <cell r="BT463">
            <v>12158.58</v>
          </cell>
          <cell r="BU463">
            <v>14474.5</v>
          </cell>
          <cell r="BV463">
            <v>17369.400000000001</v>
          </cell>
          <cell r="BW463">
            <v>19685.32</v>
          </cell>
          <cell r="BX463">
            <v>21719.239999999998</v>
          </cell>
          <cell r="BY463">
            <v>24112.079999999998</v>
          </cell>
          <cell r="BZ463">
            <v>27103.129999999997</v>
          </cell>
          <cell r="CA463">
            <v>29495.969999999998</v>
          </cell>
          <cell r="CB463">
            <v>31291.979999999996</v>
          </cell>
          <cell r="CC463">
            <v>33687.579999999994</v>
          </cell>
          <cell r="CD463">
            <v>36083.179999999993</v>
          </cell>
          <cell r="CE463">
            <v>39676.579999999994</v>
          </cell>
          <cell r="CF463">
            <v>42072.179999999993</v>
          </cell>
          <cell r="CG463">
            <v>44467.779999999992</v>
          </cell>
          <cell r="CH463">
            <v>46863.37999999999</v>
          </cell>
          <cell r="CI463">
            <v>49258.979999999989</v>
          </cell>
          <cell r="CJ463">
            <v>49258.979999999989</v>
          </cell>
        </row>
        <row r="464">
          <cell r="A464">
            <v>429318156</v>
          </cell>
          <cell r="B464" t="str">
            <v>429-31-8156</v>
          </cell>
          <cell r="AU464">
            <v>1248.6799999999998</v>
          </cell>
          <cell r="AV464">
            <v>1679.2599999999998</v>
          </cell>
          <cell r="AW464">
            <v>2136.75</v>
          </cell>
          <cell r="AX464">
            <v>1711.56</v>
          </cell>
          <cell r="AY464">
            <v>1799.24</v>
          </cell>
          <cell r="AZ464">
            <v>1799.24</v>
          </cell>
          <cell r="BA464">
            <v>2249.0500000000002</v>
          </cell>
          <cell r="BB464">
            <v>1799.24</v>
          </cell>
          <cell r="BC464">
            <v>2249.0500000000002</v>
          </cell>
          <cell r="BD464">
            <v>1799.24</v>
          </cell>
          <cell r="BE464">
            <v>1799.24</v>
          </cell>
          <cell r="BF464">
            <v>1799.24</v>
          </cell>
          <cell r="BG464">
            <v>1800.62</v>
          </cell>
          <cell r="BH464">
            <v>1802</v>
          </cell>
          <cell r="BI464">
            <v>1802</v>
          </cell>
          <cell r="BJ464">
            <v>1802</v>
          </cell>
          <cell r="BK464">
            <v>16</v>
          </cell>
          <cell r="BL464">
            <v>0</v>
          </cell>
          <cell r="BM464">
            <v>0</v>
          </cell>
          <cell r="BN464">
            <v>0</v>
          </cell>
          <cell r="BO464">
            <v>0</v>
          </cell>
          <cell r="BP464">
            <v>0</v>
          </cell>
          <cell r="BQ464">
            <v>0</v>
          </cell>
          <cell r="BR464">
            <v>0</v>
          </cell>
          <cell r="BS464">
            <v>0</v>
          </cell>
          <cell r="BT464">
            <v>1248.6799999999998</v>
          </cell>
          <cell r="BU464">
            <v>2927.9399999999996</v>
          </cell>
          <cell r="BV464">
            <v>5064.6899999999996</v>
          </cell>
          <cell r="BW464">
            <v>6776.25</v>
          </cell>
          <cell r="BX464">
            <v>8575.49</v>
          </cell>
          <cell r="BY464">
            <v>10374.73</v>
          </cell>
          <cell r="BZ464">
            <v>12623.779999999999</v>
          </cell>
          <cell r="CA464">
            <v>14423.019999999999</v>
          </cell>
          <cell r="CB464">
            <v>16672.07</v>
          </cell>
          <cell r="CC464">
            <v>18471.310000000001</v>
          </cell>
          <cell r="CD464">
            <v>20270.550000000003</v>
          </cell>
          <cell r="CE464">
            <v>22069.790000000005</v>
          </cell>
          <cell r="CF464">
            <v>23870.410000000003</v>
          </cell>
          <cell r="CG464">
            <v>25672.410000000003</v>
          </cell>
          <cell r="CH464">
            <v>27474.410000000003</v>
          </cell>
          <cell r="CI464">
            <v>29276.410000000003</v>
          </cell>
          <cell r="CJ464">
            <v>29276.410000000003</v>
          </cell>
        </row>
        <row r="465">
          <cell r="A465">
            <v>429330823</v>
          </cell>
          <cell r="B465" t="str">
            <v>429-33-0823</v>
          </cell>
          <cell r="AE465">
            <v>418.04</v>
          </cell>
          <cell r="AF465">
            <v>1672.16</v>
          </cell>
          <cell r="AG465">
            <v>2090.2000000000003</v>
          </cell>
          <cell r="AH465">
            <v>1672.16</v>
          </cell>
          <cell r="AI465">
            <v>2090.2000000000003</v>
          </cell>
          <cell r="AJ465">
            <v>1672.16</v>
          </cell>
          <cell r="AK465">
            <v>1672.16</v>
          </cell>
          <cell r="AL465">
            <v>2090.2000000000003</v>
          </cell>
          <cell r="AM465">
            <v>1697.2399999999998</v>
          </cell>
          <cell r="AN465">
            <v>1722.32</v>
          </cell>
          <cell r="AO465">
            <v>2152.8999999999996</v>
          </cell>
          <cell r="AP465">
            <v>1722.3199999999997</v>
          </cell>
          <cell r="AQ465">
            <v>1292.43</v>
          </cell>
          <cell r="AR465">
            <v>1725.08</v>
          </cell>
          <cell r="AS465">
            <v>1725.08</v>
          </cell>
          <cell r="AT465">
            <v>2587.62</v>
          </cell>
          <cell r="AU465">
            <v>1725.08</v>
          </cell>
          <cell r="AV465">
            <v>1725.08</v>
          </cell>
          <cell r="AW465">
            <v>1725.08</v>
          </cell>
          <cell r="AX465">
            <v>1725.08</v>
          </cell>
          <cell r="AY465">
            <v>1763.54</v>
          </cell>
          <cell r="AZ465">
            <v>1802</v>
          </cell>
          <cell r="BA465">
            <v>2703</v>
          </cell>
          <cell r="BB465">
            <v>1802</v>
          </cell>
          <cell r="BC465">
            <v>1802.69</v>
          </cell>
          <cell r="BD465">
            <v>1804.76</v>
          </cell>
          <cell r="BE465">
            <v>1804.76</v>
          </cell>
          <cell r="BF465">
            <v>2707.14</v>
          </cell>
          <cell r="BG465">
            <v>1804.76</v>
          </cell>
          <cell r="BH465">
            <v>1804.76</v>
          </cell>
          <cell r="BI465">
            <v>1804.76</v>
          </cell>
          <cell r="BJ465">
            <v>1804.76</v>
          </cell>
          <cell r="BK465">
            <v>32</v>
          </cell>
          <cell r="BL465">
            <v>15074.52</v>
          </cell>
          <cell r="BM465">
            <v>16796.84</v>
          </cell>
          <cell r="BN465">
            <v>18949.739999999998</v>
          </cell>
          <cell r="BO465">
            <v>20672.059999999998</v>
          </cell>
          <cell r="BP465">
            <v>21964.489999999998</v>
          </cell>
          <cell r="BQ465">
            <v>23689.57</v>
          </cell>
          <cell r="BR465">
            <v>25414.65</v>
          </cell>
          <cell r="BS465">
            <v>28002.27</v>
          </cell>
          <cell r="BT465">
            <v>29727.35</v>
          </cell>
          <cell r="BU465">
            <v>31452.43</v>
          </cell>
          <cell r="BV465">
            <v>33177.51</v>
          </cell>
          <cell r="BW465">
            <v>34902.590000000004</v>
          </cell>
          <cell r="BX465">
            <v>36666.130000000005</v>
          </cell>
          <cell r="BY465">
            <v>38468.130000000005</v>
          </cell>
          <cell r="BZ465">
            <v>41171.130000000005</v>
          </cell>
          <cell r="CA465">
            <v>42973.130000000005</v>
          </cell>
          <cell r="CB465">
            <v>44775.820000000007</v>
          </cell>
          <cell r="CC465">
            <v>46580.580000000009</v>
          </cell>
          <cell r="CD465">
            <v>48385.340000000011</v>
          </cell>
          <cell r="CE465">
            <v>51092.48000000001</v>
          </cell>
          <cell r="CF465">
            <v>52897.240000000013</v>
          </cell>
          <cell r="CG465">
            <v>54702.000000000015</v>
          </cell>
          <cell r="CH465">
            <v>56506.760000000017</v>
          </cell>
          <cell r="CI465">
            <v>58311.520000000019</v>
          </cell>
          <cell r="CJ465">
            <v>58311.520000000019</v>
          </cell>
        </row>
        <row r="466">
          <cell r="A466">
            <v>429355366</v>
          </cell>
          <cell r="B466" t="str">
            <v>429-35-5366</v>
          </cell>
          <cell r="AU466">
            <v>2596.14</v>
          </cell>
          <cell r="AV466">
            <v>3461.52</v>
          </cell>
          <cell r="AW466">
            <v>4326.8999999999996</v>
          </cell>
          <cell r="AX466">
            <v>3461.52</v>
          </cell>
          <cell r="AY466">
            <v>3461.52</v>
          </cell>
          <cell r="AZ466">
            <v>3461.52</v>
          </cell>
          <cell r="BA466">
            <v>4326.8999999999996</v>
          </cell>
          <cell r="BB466">
            <v>3461.52</v>
          </cell>
          <cell r="BC466">
            <v>4326.8999999999996</v>
          </cell>
          <cell r="BD466">
            <v>3461.52</v>
          </cell>
          <cell r="BE466">
            <v>3461.52</v>
          </cell>
          <cell r="BF466">
            <v>3461.52</v>
          </cell>
          <cell r="BG466">
            <v>3463.3599999999997</v>
          </cell>
          <cell r="BH466">
            <v>3465.2</v>
          </cell>
          <cell r="BI466">
            <v>3465.2</v>
          </cell>
          <cell r="BJ466">
            <v>3465.2</v>
          </cell>
          <cell r="BK466">
            <v>16</v>
          </cell>
          <cell r="BL466">
            <v>0</v>
          </cell>
          <cell r="BM466">
            <v>0</v>
          </cell>
          <cell r="BN466">
            <v>0</v>
          </cell>
          <cell r="BO466">
            <v>0</v>
          </cell>
          <cell r="BP466">
            <v>0</v>
          </cell>
          <cell r="BQ466">
            <v>0</v>
          </cell>
          <cell r="BR466">
            <v>0</v>
          </cell>
          <cell r="BS466">
            <v>0</v>
          </cell>
          <cell r="BT466">
            <v>2596.14</v>
          </cell>
          <cell r="BU466">
            <v>6057.66</v>
          </cell>
          <cell r="BV466">
            <v>10384.56</v>
          </cell>
          <cell r="BW466">
            <v>13846.08</v>
          </cell>
          <cell r="BX466">
            <v>17307.599999999999</v>
          </cell>
          <cell r="BY466">
            <v>20769.12</v>
          </cell>
          <cell r="BZ466">
            <v>25096.019999999997</v>
          </cell>
          <cell r="CA466">
            <v>28557.539999999997</v>
          </cell>
          <cell r="CB466">
            <v>32884.439999999995</v>
          </cell>
          <cell r="CC466">
            <v>36345.959999999992</v>
          </cell>
          <cell r="CD466">
            <v>39807.479999999989</v>
          </cell>
          <cell r="CE466">
            <v>43268.999999999985</v>
          </cell>
          <cell r="CF466">
            <v>46732.359999999986</v>
          </cell>
          <cell r="CG466">
            <v>50197.559999999983</v>
          </cell>
          <cell r="CH466">
            <v>53662.75999999998</v>
          </cell>
          <cell r="CI466">
            <v>57127.959999999977</v>
          </cell>
          <cell r="CJ466">
            <v>57127.959999999977</v>
          </cell>
        </row>
        <row r="467">
          <cell r="A467">
            <v>429371559</v>
          </cell>
          <cell r="B467" t="str">
            <v>429-37-1559</v>
          </cell>
          <cell r="AS467">
            <v>1627.4</v>
          </cell>
          <cell r="AT467">
            <v>2030.8900000000003</v>
          </cell>
          <cell r="AU467">
            <v>1546.0300000000002</v>
          </cell>
          <cell r="AV467">
            <v>1464.6600000000003</v>
          </cell>
          <cell r="AW467">
            <v>1970.58</v>
          </cell>
          <cell r="AX467">
            <v>1546.0300000000002</v>
          </cell>
          <cell r="AY467">
            <v>1704.32</v>
          </cell>
          <cell r="AZ467">
            <v>1704.32</v>
          </cell>
          <cell r="BA467">
            <v>2130.4</v>
          </cell>
          <cell r="BB467">
            <v>1704.32</v>
          </cell>
          <cell r="BC467">
            <v>2130.4</v>
          </cell>
          <cell r="BD467">
            <v>1704.32</v>
          </cell>
          <cell r="BE467">
            <v>853.54</v>
          </cell>
          <cell r="BF467">
            <v>2560.62</v>
          </cell>
          <cell r="BG467">
            <v>1582.02</v>
          </cell>
          <cell r="BH467">
            <v>1707.08</v>
          </cell>
          <cell r="BI467">
            <v>1707.08</v>
          </cell>
          <cell r="BJ467">
            <v>1707.08</v>
          </cell>
          <cell r="BK467">
            <v>18</v>
          </cell>
          <cell r="BL467">
            <v>0</v>
          </cell>
          <cell r="BM467">
            <v>0</v>
          </cell>
          <cell r="BN467">
            <v>0</v>
          </cell>
          <cell r="BO467">
            <v>0</v>
          </cell>
          <cell r="BP467">
            <v>0</v>
          </cell>
          <cell r="BQ467">
            <v>0</v>
          </cell>
          <cell r="BR467">
            <v>1627.4</v>
          </cell>
          <cell r="BS467">
            <v>3658.2900000000004</v>
          </cell>
          <cell r="BT467">
            <v>5204.3200000000006</v>
          </cell>
          <cell r="BU467">
            <v>6668.9800000000014</v>
          </cell>
          <cell r="BV467">
            <v>8639.5600000000013</v>
          </cell>
          <cell r="BW467">
            <v>10185.590000000002</v>
          </cell>
          <cell r="BX467">
            <v>11889.910000000002</v>
          </cell>
          <cell r="BY467">
            <v>13594.230000000001</v>
          </cell>
          <cell r="BZ467">
            <v>15724.630000000001</v>
          </cell>
          <cell r="CA467">
            <v>17428.95</v>
          </cell>
          <cell r="CB467">
            <v>19559.350000000002</v>
          </cell>
          <cell r="CC467">
            <v>21263.670000000002</v>
          </cell>
          <cell r="CD467">
            <v>22117.210000000003</v>
          </cell>
          <cell r="CE467">
            <v>24677.83</v>
          </cell>
          <cell r="CF467">
            <v>26259.850000000002</v>
          </cell>
          <cell r="CG467">
            <v>27966.93</v>
          </cell>
          <cell r="CH467">
            <v>29674.010000000002</v>
          </cell>
          <cell r="CI467">
            <v>31381.090000000004</v>
          </cell>
          <cell r="CJ467">
            <v>31381.090000000004</v>
          </cell>
        </row>
        <row r="468">
          <cell r="A468">
            <v>429372510</v>
          </cell>
          <cell r="B468" t="str">
            <v>429-37-2510</v>
          </cell>
          <cell r="AK468">
            <v>395</v>
          </cell>
          <cell r="AL468">
            <v>1975</v>
          </cell>
          <cell r="AM468">
            <v>1603.6999999999998</v>
          </cell>
          <cell r="AN468">
            <v>1627.4</v>
          </cell>
          <cell r="AO468">
            <v>1952.88</v>
          </cell>
          <cell r="AP468">
            <v>1607.0600000000004</v>
          </cell>
          <cell r="AQ468">
            <v>1622.31</v>
          </cell>
          <cell r="AR468">
            <v>2034.25</v>
          </cell>
          <cell r="AS468">
            <v>1627.4</v>
          </cell>
          <cell r="AT468">
            <v>2034.25</v>
          </cell>
          <cell r="AU468">
            <v>1627.4</v>
          </cell>
          <cell r="AV468">
            <v>1627.4</v>
          </cell>
          <cell r="AW468">
            <v>1220.5500000000002</v>
          </cell>
          <cell r="AX468">
            <v>1630.16</v>
          </cell>
          <cell r="AY468">
            <v>1668.62</v>
          </cell>
          <cell r="AZ468">
            <v>1707.08</v>
          </cell>
          <cell r="BA468">
            <v>2560.62</v>
          </cell>
          <cell r="BB468">
            <v>1707.08</v>
          </cell>
          <cell r="BC468">
            <v>1707.08</v>
          </cell>
          <cell r="BD468">
            <v>1707.08</v>
          </cell>
          <cell r="BE468">
            <v>1707.08</v>
          </cell>
          <cell r="BF468">
            <v>2560.62</v>
          </cell>
          <cell r="BG468">
            <v>1707.08</v>
          </cell>
          <cell r="BH468">
            <v>1723.06</v>
          </cell>
          <cell r="BI468">
            <v>1707.08</v>
          </cell>
          <cell r="BJ468">
            <v>1709.84</v>
          </cell>
          <cell r="BK468">
            <v>26</v>
          </cell>
          <cell r="BL468">
            <v>3973.7</v>
          </cell>
          <cell r="BM468">
            <v>5601.1</v>
          </cell>
          <cell r="BN468">
            <v>7553.9800000000005</v>
          </cell>
          <cell r="BO468">
            <v>9161.0400000000009</v>
          </cell>
          <cell r="BP468">
            <v>10783.35</v>
          </cell>
          <cell r="BQ468">
            <v>12817.6</v>
          </cell>
          <cell r="BR468">
            <v>14445</v>
          </cell>
          <cell r="BS468">
            <v>16479.25</v>
          </cell>
          <cell r="BT468">
            <v>18106.650000000001</v>
          </cell>
          <cell r="BU468">
            <v>19734.050000000003</v>
          </cell>
          <cell r="BV468">
            <v>20954.600000000002</v>
          </cell>
          <cell r="BW468">
            <v>22584.760000000002</v>
          </cell>
          <cell r="BX468">
            <v>24253.38</v>
          </cell>
          <cell r="BY468">
            <v>25960.46</v>
          </cell>
          <cell r="BZ468">
            <v>28521.079999999998</v>
          </cell>
          <cell r="CA468">
            <v>30228.159999999996</v>
          </cell>
          <cell r="CB468">
            <v>31935.239999999998</v>
          </cell>
          <cell r="CC468">
            <v>33642.32</v>
          </cell>
          <cell r="CD468">
            <v>35349.4</v>
          </cell>
          <cell r="CE468">
            <v>37910.020000000004</v>
          </cell>
          <cell r="CF468">
            <v>39617.100000000006</v>
          </cell>
          <cell r="CG468">
            <v>41340.160000000003</v>
          </cell>
          <cell r="CH468">
            <v>43047.240000000005</v>
          </cell>
          <cell r="CI468">
            <v>44757.08</v>
          </cell>
          <cell r="CJ468">
            <v>44757.08</v>
          </cell>
        </row>
        <row r="469">
          <cell r="A469">
            <v>429392488</v>
          </cell>
          <cell r="B469" t="str">
            <v>429-39-2488</v>
          </cell>
          <cell r="AJ469">
            <v>389.57</v>
          </cell>
          <cell r="AK469">
            <v>1480.0599999999997</v>
          </cell>
          <cell r="AL469">
            <v>1768.31</v>
          </cell>
          <cell r="AM469">
            <v>1581.48</v>
          </cell>
          <cell r="AN469">
            <v>1592.92</v>
          </cell>
          <cell r="AO469">
            <v>1946.0700000000002</v>
          </cell>
          <cell r="AP469">
            <v>1604.5100000000002</v>
          </cell>
          <cell r="AQ469">
            <v>1627.4</v>
          </cell>
          <cell r="AR469">
            <v>2034.25</v>
          </cell>
          <cell r="AS469">
            <v>1624.65</v>
          </cell>
          <cell r="AT469">
            <v>2015.5300000000002</v>
          </cell>
          <cell r="AU469">
            <v>1627.4</v>
          </cell>
          <cell r="AV469">
            <v>1120.2600000000002</v>
          </cell>
          <cell r="AW469">
            <v>1581.95</v>
          </cell>
          <cell r="AX469">
            <v>1586.5300000000002</v>
          </cell>
          <cell r="AY469">
            <v>1620.1</v>
          </cell>
          <cell r="AZ469">
            <v>1707.08</v>
          </cell>
          <cell r="BA469">
            <v>2560.62</v>
          </cell>
          <cell r="BB469">
            <v>1707.08</v>
          </cell>
          <cell r="BC469">
            <v>1111.8799999999997</v>
          </cell>
          <cell r="BD469">
            <v>412.42</v>
          </cell>
          <cell r="BE469">
            <v>1621.8600000000001</v>
          </cell>
          <cell r="BF469">
            <v>2533.46</v>
          </cell>
          <cell r="BG469">
            <v>1707.08</v>
          </cell>
          <cell r="BH469">
            <v>1707.08</v>
          </cell>
          <cell r="BI469">
            <v>1709.84</v>
          </cell>
          <cell r="BJ469">
            <v>1629.9499999999998</v>
          </cell>
          <cell r="BK469">
            <v>27</v>
          </cell>
          <cell r="BL469">
            <v>5219.42</v>
          </cell>
          <cell r="BM469">
            <v>6812.34</v>
          </cell>
          <cell r="BN469">
            <v>8758.41</v>
          </cell>
          <cell r="BO469">
            <v>10362.92</v>
          </cell>
          <cell r="BP469">
            <v>11990.32</v>
          </cell>
          <cell r="BQ469">
            <v>14024.57</v>
          </cell>
          <cell r="BR469">
            <v>15649.22</v>
          </cell>
          <cell r="BS469">
            <v>17664.75</v>
          </cell>
          <cell r="BT469">
            <v>19292.150000000001</v>
          </cell>
          <cell r="BU469">
            <v>20412.410000000003</v>
          </cell>
          <cell r="BV469">
            <v>21994.360000000004</v>
          </cell>
          <cell r="BW469">
            <v>23580.890000000003</v>
          </cell>
          <cell r="BX469">
            <v>25200.99</v>
          </cell>
          <cell r="BY469">
            <v>26908.07</v>
          </cell>
          <cell r="BZ469">
            <v>29468.69</v>
          </cell>
          <cell r="CA469">
            <v>31175.769999999997</v>
          </cell>
          <cell r="CB469">
            <v>32287.649999999998</v>
          </cell>
          <cell r="CC469">
            <v>32700.069999999996</v>
          </cell>
          <cell r="CD469">
            <v>34321.929999999993</v>
          </cell>
          <cell r="CE469">
            <v>36855.389999999992</v>
          </cell>
          <cell r="CF469">
            <v>38562.469999999994</v>
          </cell>
          <cell r="CG469">
            <v>40269.549999999996</v>
          </cell>
          <cell r="CH469">
            <v>41979.389999999992</v>
          </cell>
          <cell r="CI469">
            <v>43609.339999999989</v>
          </cell>
          <cell r="CJ469">
            <v>43609.339999999989</v>
          </cell>
        </row>
        <row r="470">
          <cell r="A470">
            <v>429398932</v>
          </cell>
          <cell r="B470" t="str">
            <v>429-39-8932</v>
          </cell>
          <cell r="AC470">
            <v>769.25</v>
          </cell>
          <cell r="AD470">
            <v>3846.15</v>
          </cell>
          <cell r="AE470">
            <v>3076.92</v>
          </cell>
          <cell r="AF470">
            <v>3076.92</v>
          </cell>
          <cell r="AG470">
            <v>3846.15</v>
          </cell>
          <cell r="AH470">
            <v>3076.92</v>
          </cell>
          <cell r="AI470">
            <v>3846.15</v>
          </cell>
          <cell r="AJ470">
            <v>3076.92</v>
          </cell>
          <cell r="AK470">
            <v>3076.92</v>
          </cell>
          <cell r="AL470">
            <v>3846.15</v>
          </cell>
          <cell r="AM470">
            <v>3099.9800000000005</v>
          </cell>
          <cell r="AN470">
            <v>3123.04</v>
          </cell>
          <cell r="AO470">
            <v>3123.96</v>
          </cell>
          <cell r="AP470">
            <v>3126.72</v>
          </cell>
          <cell r="AQ470">
            <v>3126.72</v>
          </cell>
          <cell r="AR470">
            <v>3126.72</v>
          </cell>
          <cell r="AS470">
            <v>3126.72</v>
          </cell>
          <cell r="AT470">
            <v>4690.08</v>
          </cell>
          <cell r="AU470">
            <v>3126.72</v>
          </cell>
          <cell r="AV470">
            <v>3126.72</v>
          </cell>
          <cell r="AW470">
            <v>3126.72</v>
          </cell>
          <cell r="AX470">
            <v>3126.72</v>
          </cell>
          <cell r="AY470">
            <v>3165.76</v>
          </cell>
          <cell r="AZ470">
            <v>3204.8</v>
          </cell>
          <cell r="BA470">
            <v>4808.13</v>
          </cell>
          <cell r="BB470">
            <v>3208.52</v>
          </cell>
          <cell r="BC470">
            <v>3208.52</v>
          </cell>
          <cell r="BD470">
            <v>3208.52</v>
          </cell>
          <cell r="BE470">
            <v>3208.52</v>
          </cell>
          <cell r="BF470">
            <v>4812.78</v>
          </cell>
          <cell r="BG470">
            <v>3208.52</v>
          </cell>
          <cell r="BH470">
            <v>3208.52</v>
          </cell>
          <cell r="BI470">
            <v>3208.52</v>
          </cell>
          <cell r="BJ470">
            <v>3208.52</v>
          </cell>
          <cell r="BK470">
            <v>34</v>
          </cell>
          <cell r="BL470">
            <v>34638.43</v>
          </cell>
          <cell r="BM470">
            <v>37761.47</v>
          </cell>
          <cell r="BN470">
            <v>40885.43</v>
          </cell>
          <cell r="BO470">
            <v>44012.15</v>
          </cell>
          <cell r="BP470">
            <v>47138.87</v>
          </cell>
          <cell r="BQ470">
            <v>50265.590000000004</v>
          </cell>
          <cell r="BR470">
            <v>53392.310000000005</v>
          </cell>
          <cell r="BS470">
            <v>58082.390000000007</v>
          </cell>
          <cell r="BT470">
            <v>61209.110000000008</v>
          </cell>
          <cell r="BU470">
            <v>64335.830000000009</v>
          </cell>
          <cell r="BV470">
            <v>67462.55</v>
          </cell>
          <cell r="BW470">
            <v>70589.27</v>
          </cell>
          <cell r="BX470">
            <v>73755.03</v>
          </cell>
          <cell r="BY470">
            <v>76959.83</v>
          </cell>
          <cell r="BZ470">
            <v>81767.960000000006</v>
          </cell>
          <cell r="CA470">
            <v>84976.48000000001</v>
          </cell>
          <cell r="CB470">
            <v>88185.000000000015</v>
          </cell>
          <cell r="CC470">
            <v>91393.520000000019</v>
          </cell>
          <cell r="CD470">
            <v>94602.040000000023</v>
          </cell>
          <cell r="CE470">
            <v>99414.820000000022</v>
          </cell>
          <cell r="CF470">
            <v>102623.34000000003</v>
          </cell>
          <cell r="CG470">
            <v>105831.86000000003</v>
          </cell>
          <cell r="CH470">
            <v>109040.38000000003</v>
          </cell>
          <cell r="CI470">
            <v>112248.90000000004</v>
          </cell>
          <cell r="CJ470">
            <v>112248.90000000004</v>
          </cell>
        </row>
        <row r="471">
          <cell r="A471">
            <v>429413574</v>
          </cell>
          <cell r="B471" t="str">
            <v>429-41-3574</v>
          </cell>
          <cell r="BE471">
            <v>1687.32</v>
          </cell>
          <cell r="BF471">
            <v>2343.5</v>
          </cell>
          <cell r="BG471">
            <v>1751.77</v>
          </cell>
          <cell r="BH471">
            <v>1874.8</v>
          </cell>
          <cell r="BI471">
            <v>2062.2799999999997</v>
          </cell>
          <cell r="BJ471">
            <v>890.53</v>
          </cell>
          <cell r="BK471">
            <v>6</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1687.32</v>
          </cell>
          <cell r="CE471">
            <v>4030.8199999999997</v>
          </cell>
          <cell r="CF471">
            <v>5782.59</v>
          </cell>
          <cell r="CG471">
            <v>7657.39</v>
          </cell>
          <cell r="CH471">
            <v>9719.67</v>
          </cell>
          <cell r="CI471">
            <v>10610.2</v>
          </cell>
          <cell r="CJ471">
            <v>10610.2</v>
          </cell>
        </row>
        <row r="472">
          <cell r="A472">
            <v>429418860</v>
          </cell>
          <cell r="B472" t="str">
            <v>429-41-8860</v>
          </cell>
          <cell r="AG472">
            <v>2233.84</v>
          </cell>
          <cell r="AH472">
            <v>2233.84</v>
          </cell>
          <cell r="AI472">
            <v>2792.3</v>
          </cell>
          <cell r="AJ472">
            <v>2233.84</v>
          </cell>
          <cell r="AK472">
            <v>2233.84</v>
          </cell>
          <cell r="AL472">
            <v>2771.36</v>
          </cell>
          <cell r="AM472">
            <v>2250.6000000000004</v>
          </cell>
          <cell r="AN472">
            <v>2267.36</v>
          </cell>
          <cell r="AO472">
            <v>2834.2000000000003</v>
          </cell>
          <cell r="AP472">
            <v>2267.36</v>
          </cell>
          <cell r="AQ472">
            <v>2267.36</v>
          </cell>
          <cell r="AR472">
            <v>2834.2000000000003</v>
          </cell>
          <cell r="AS472">
            <v>1152.52</v>
          </cell>
          <cell r="AT472">
            <v>3457.56</v>
          </cell>
          <cell r="AU472">
            <v>2305.04</v>
          </cell>
          <cell r="AV472">
            <v>2305.04</v>
          </cell>
          <cell r="AW472">
            <v>2305.04</v>
          </cell>
          <cell r="AX472">
            <v>2305.04</v>
          </cell>
          <cell r="AY472">
            <v>2341.8599999999997</v>
          </cell>
          <cell r="AZ472">
            <v>2378.6799999999998</v>
          </cell>
          <cell r="BA472">
            <v>3568.0199999999995</v>
          </cell>
          <cell r="BB472">
            <v>2378.6799999999998</v>
          </cell>
          <cell r="BC472">
            <v>2378.6799999999998</v>
          </cell>
          <cell r="BD472">
            <v>2378.6799999999998</v>
          </cell>
          <cell r="BE472">
            <v>2380.54</v>
          </cell>
          <cell r="BF472">
            <v>3573.6000000000004</v>
          </cell>
          <cell r="BG472">
            <v>2382.4</v>
          </cell>
          <cell r="BH472">
            <v>2382.3999999999996</v>
          </cell>
          <cell r="BI472">
            <v>2382.4</v>
          </cell>
          <cell r="BJ472">
            <v>2382.4</v>
          </cell>
          <cell r="BK472">
            <v>30</v>
          </cell>
          <cell r="BL472">
            <v>16749.620000000003</v>
          </cell>
          <cell r="BM472">
            <v>19016.980000000003</v>
          </cell>
          <cell r="BN472">
            <v>21851.180000000004</v>
          </cell>
          <cell r="BO472">
            <v>24118.540000000005</v>
          </cell>
          <cell r="BP472">
            <v>26385.900000000005</v>
          </cell>
          <cell r="BQ472">
            <v>29220.100000000006</v>
          </cell>
          <cell r="BR472">
            <v>30372.620000000006</v>
          </cell>
          <cell r="BS472">
            <v>33830.180000000008</v>
          </cell>
          <cell r="BT472">
            <v>36135.220000000008</v>
          </cell>
          <cell r="BU472">
            <v>38440.260000000009</v>
          </cell>
          <cell r="BV472">
            <v>40745.30000000001</v>
          </cell>
          <cell r="BW472">
            <v>43050.340000000011</v>
          </cell>
          <cell r="BX472">
            <v>45392.200000000012</v>
          </cell>
          <cell r="BY472">
            <v>47770.880000000012</v>
          </cell>
          <cell r="BZ472">
            <v>51338.900000000009</v>
          </cell>
          <cell r="CA472">
            <v>53717.580000000009</v>
          </cell>
          <cell r="CB472">
            <v>56096.260000000009</v>
          </cell>
          <cell r="CC472">
            <v>58474.94000000001</v>
          </cell>
          <cell r="CD472">
            <v>60855.48000000001</v>
          </cell>
          <cell r="CE472">
            <v>64429.080000000009</v>
          </cell>
          <cell r="CF472">
            <v>66811.48000000001</v>
          </cell>
          <cell r="CG472">
            <v>69193.88</v>
          </cell>
          <cell r="CH472">
            <v>71576.28</v>
          </cell>
          <cell r="CI472">
            <v>73958.679999999993</v>
          </cell>
          <cell r="CJ472">
            <v>73958.679999999993</v>
          </cell>
        </row>
        <row r="473">
          <cell r="A473">
            <v>429433788</v>
          </cell>
          <cell r="B473" t="str">
            <v>429-43-3788</v>
          </cell>
          <cell r="Z473">
            <v>527.9</v>
          </cell>
          <cell r="AA473">
            <v>2111.52</v>
          </cell>
          <cell r="AB473">
            <v>2111.52</v>
          </cell>
          <cell r="AC473">
            <v>2111.52</v>
          </cell>
          <cell r="AD473">
            <v>2639.4</v>
          </cell>
          <cell r="AE473">
            <v>2111.52</v>
          </cell>
          <cell r="AF473">
            <v>2111.52</v>
          </cell>
          <cell r="AG473">
            <v>2639.4</v>
          </cell>
          <cell r="AH473">
            <v>2111.52</v>
          </cell>
          <cell r="AI473">
            <v>2665.52</v>
          </cell>
          <cell r="AJ473">
            <v>2216</v>
          </cell>
          <cell r="AK473">
            <v>2216</v>
          </cell>
          <cell r="AL473">
            <v>2770.92</v>
          </cell>
          <cell r="AM473">
            <v>1109.8399999999999</v>
          </cell>
          <cell r="AN473">
            <v>2389.71</v>
          </cell>
          <cell r="AO473">
            <v>3531.8999999999996</v>
          </cell>
          <cell r="AP473">
            <v>2354.6</v>
          </cell>
          <cell r="AQ473">
            <v>2354.6</v>
          </cell>
          <cell r="AR473">
            <v>2354.6</v>
          </cell>
          <cell r="AS473">
            <v>2354.6</v>
          </cell>
          <cell r="AT473">
            <v>3531.8999999999996</v>
          </cell>
          <cell r="AU473">
            <v>2354.6</v>
          </cell>
          <cell r="AV473">
            <v>2354.6</v>
          </cell>
          <cell r="AW473">
            <v>2354.6</v>
          </cell>
          <cell r="AX473">
            <v>2354.6</v>
          </cell>
          <cell r="AY473">
            <v>2397.25</v>
          </cell>
          <cell r="AZ473">
            <v>2438.04</v>
          </cell>
          <cell r="BA473">
            <v>3838.0299999999997</v>
          </cell>
          <cell r="BB473">
            <v>2807.4</v>
          </cell>
          <cell r="BC473">
            <v>2807.4</v>
          </cell>
          <cell r="BD473">
            <v>2807.4</v>
          </cell>
          <cell r="BE473">
            <v>2807.4</v>
          </cell>
          <cell r="BF473">
            <v>4211.1000000000004</v>
          </cell>
          <cell r="BG473">
            <v>2807.4</v>
          </cell>
          <cell r="BH473">
            <v>2807.3999999999996</v>
          </cell>
          <cell r="BI473">
            <v>2807.4</v>
          </cell>
          <cell r="BJ473">
            <v>2807.4</v>
          </cell>
          <cell r="BK473">
            <v>37</v>
          </cell>
          <cell r="BL473">
            <v>29454.100000000002</v>
          </cell>
          <cell r="BM473">
            <v>31843.81</v>
          </cell>
          <cell r="BN473">
            <v>35375.71</v>
          </cell>
          <cell r="BO473">
            <v>37730.31</v>
          </cell>
          <cell r="BP473">
            <v>40084.909999999996</v>
          </cell>
          <cell r="BQ473">
            <v>42439.509999999995</v>
          </cell>
          <cell r="BR473">
            <v>44794.109999999993</v>
          </cell>
          <cell r="BS473">
            <v>48326.009999999995</v>
          </cell>
          <cell r="BT473">
            <v>50680.609999999993</v>
          </cell>
          <cell r="BU473">
            <v>53035.209999999992</v>
          </cell>
          <cell r="BV473">
            <v>55389.80999999999</v>
          </cell>
          <cell r="BW473">
            <v>57744.409999999989</v>
          </cell>
          <cell r="BX473">
            <v>60141.659999999989</v>
          </cell>
          <cell r="BY473">
            <v>62579.69999999999</v>
          </cell>
          <cell r="BZ473">
            <v>66417.73</v>
          </cell>
          <cell r="CA473">
            <v>69225.12999999999</v>
          </cell>
          <cell r="CB473">
            <v>72032.529999999984</v>
          </cell>
          <cell r="CC473">
            <v>74839.929999999978</v>
          </cell>
          <cell r="CD473">
            <v>77647.329999999973</v>
          </cell>
          <cell r="CE473">
            <v>81858.429999999978</v>
          </cell>
          <cell r="CF473">
            <v>84665.829999999973</v>
          </cell>
          <cell r="CG473">
            <v>87473.229999999967</v>
          </cell>
          <cell r="CH473">
            <v>90280.629999999961</v>
          </cell>
          <cell r="CI473">
            <v>92560.129999999946</v>
          </cell>
          <cell r="CJ473">
            <v>92560.129999999946</v>
          </cell>
        </row>
        <row r="474">
          <cell r="A474">
            <v>429436537</v>
          </cell>
          <cell r="B474" t="str">
            <v>429-43-6537</v>
          </cell>
          <cell r="AV474">
            <v>1736.94</v>
          </cell>
          <cell r="AW474">
            <v>2894.9</v>
          </cell>
          <cell r="AX474">
            <v>2200.12</v>
          </cell>
          <cell r="AY474">
            <v>2392.84</v>
          </cell>
          <cell r="AZ474">
            <v>2392.84</v>
          </cell>
          <cell r="BA474">
            <v>2991.05</v>
          </cell>
          <cell r="BB474">
            <v>2392.84</v>
          </cell>
          <cell r="BC474">
            <v>2991.05</v>
          </cell>
          <cell r="BD474">
            <v>2392.84</v>
          </cell>
          <cell r="BE474">
            <v>2392.84</v>
          </cell>
          <cell r="BF474">
            <v>2991.05</v>
          </cell>
          <cell r="BG474">
            <v>1794.63</v>
          </cell>
          <cell r="BH474">
            <v>2394.2200000000003</v>
          </cell>
          <cell r="BI474">
            <v>2395.6</v>
          </cell>
          <cell r="BJ474">
            <v>2395.6</v>
          </cell>
          <cell r="BK474">
            <v>15</v>
          </cell>
          <cell r="BL474">
            <v>0</v>
          </cell>
          <cell r="BM474">
            <v>0</v>
          </cell>
          <cell r="BN474">
            <v>0</v>
          </cell>
          <cell r="BO474">
            <v>0</v>
          </cell>
          <cell r="BP474">
            <v>0</v>
          </cell>
          <cell r="BQ474">
            <v>0</v>
          </cell>
          <cell r="BR474">
            <v>0</v>
          </cell>
          <cell r="BS474">
            <v>0</v>
          </cell>
          <cell r="BT474">
            <v>0</v>
          </cell>
          <cell r="BU474">
            <v>1736.94</v>
          </cell>
          <cell r="BV474">
            <v>4631.84</v>
          </cell>
          <cell r="BW474">
            <v>6831.96</v>
          </cell>
          <cell r="BX474">
            <v>9224.7999999999993</v>
          </cell>
          <cell r="BY474">
            <v>11617.64</v>
          </cell>
          <cell r="BZ474">
            <v>14608.689999999999</v>
          </cell>
          <cell r="CA474">
            <v>17001.53</v>
          </cell>
          <cell r="CB474">
            <v>19992.579999999998</v>
          </cell>
          <cell r="CC474">
            <v>22385.42</v>
          </cell>
          <cell r="CD474">
            <v>24778.26</v>
          </cell>
          <cell r="CE474">
            <v>27769.309999999998</v>
          </cell>
          <cell r="CF474">
            <v>29563.94</v>
          </cell>
          <cell r="CG474">
            <v>31958.16</v>
          </cell>
          <cell r="CH474">
            <v>34353.760000000002</v>
          </cell>
          <cell r="CI474">
            <v>36749.360000000001</v>
          </cell>
          <cell r="CJ474">
            <v>36749.360000000001</v>
          </cell>
        </row>
        <row r="475">
          <cell r="A475">
            <v>429456532</v>
          </cell>
          <cell r="B475" t="str">
            <v>429-45-6532</v>
          </cell>
          <cell r="AN475">
            <v>3346.1600000000003</v>
          </cell>
          <cell r="AO475">
            <v>5576.9000000000005</v>
          </cell>
          <cell r="AP475">
            <v>4461.5200000000004</v>
          </cell>
          <cell r="AQ475">
            <v>4461.5200000000004</v>
          </cell>
          <cell r="AR475">
            <v>5576.9000000000005</v>
          </cell>
          <cell r="AS475">
            <v>4461.5200000000004</v>
          </cell>
          <cell r="AT475">
            <v>5576.9000000000005</v>
          </cell>
          <cell r="AU475">
            <v>4461.5200000000004</v>
          </cell>
          <cell r="AV475">
            <v>4461.5200000000004</v>
          </cell>
          <cell r="AW475">
            <v>5576.9000000000005</v>
          </cell>
          <cell r="AX475">
            <v>4461.5200000000004</v>
          </cell>
          <cell r="AY475">
            <v>4461.5200000000004</v>
          </cell>
          <cell r="AZ475">
            <v>2270.16</v>
          </cell>
          <cell r="BA475">
            <v>6928.68</v>
          </cell>
          <cell r="BB475">
            <v>4619.12</v>
          </cell>
          <cell r="BC475">
            <v>4619.12</v>
          </cell>
          <cell r="BD475">
            <v>4619.12</v>
          </cell>
          <cell r="BE475">
            <v>4619.12</v>
          </cell>
          <cell r="BF475">
            <v>6928.68</v>
          </cell>
          <cell r="BG475">
            <v>4619.12</v>
          </cell>
          <cell r="BH475">
            <v>4619.12</v>
          </cell>
          <cell r="BI475">
            <v>4619.12</v>
          </cell>
          <cell r="BJ475">
            <v>4619.12</v>
          </cell>
          <cell r="BK475">
            <v>23</v>
          </cell>
          <cell r="BL475">
            <v>0</v>
          </cell>
          <cell r="BM475">
            <v>3346.1600000000003</v>
          </cell>
          <cell r="BN475">
            <v>8923.0600000000013</v>
          </cell>
          <cell r="BO475">
            <v>13384.580000000002</v>
          </cell>
          <cell r="BP475">
            <v>17846.100000000002</v>
          </cell>
          <cell r="BQ475">
            <v>23423.000000000004</v>
          </cell>
          <cell r="BR475">
            <v>27884.520000000004</v>
          </cell>
          <cell r="BS475">
            <v>33461.420000000006</v>
          </cell>
          <cell r="BT475">
            <v>37922.94</v>
          </cell>
          <cell r="BU475">
            <v>42384.460000000006</v>
          </cell>
          <cell r="BV475">
            <v>47961.360000000008</v>
          </cell>
          <cell r="BW475">
            <v>52422.880000000005</v>
          </cell>
          <cell r="BX475">
            <v>56884.400000000009</v>
          </cell>
          <cell r="BY475">
            <v>59154.560000000012</v>
          </cell>
          <cell r="BZ475">
            <v>66083.24000000002</v>
          </cell>
          <cell r="CA475">
            <v>70702.360000000015</v>
          </cell>
          <cell r="CB475">
            <v>75321.48000000001</v>
          </cell>
          <cell r="CC475">
            <v>79940.600000000006</v>
          </cell>
          <cell r="CD475">
            <v>84559.72</v>
          </cell>
          <cell r="CE475">
            <v>91488.4</v>
          </cell>
          <cell r="CF475">
            <v>96107.51999999999</v>
          </cell>
          <cell r="CG475">
            <v>100726.63999999998</v>
          </cell>
          <cell r="CH475">
            <v>105345.75999999998</v>
          </cell>
          <cell r="CI475">
            <v>109964.87999999998</v>
          </cell>
          <cell r="CJ475">
            <v>109964.87999999998</v>
          </cell>
        </row>
        <row r="476">
          <cell r="A476">
            <v>429474005</v>
          </cell>
          <cell r="B476" t="str">
            <v>429-47-4005</v>
          </cell>
          <cell r="BG476">
            <v>419.06</v>
          </cell>
          <cell r="BH476">
            <v>1676.24</v>
          </cell>
          <cell r="BI476">
            <v>1939.9399999999998</v>
          </cell>
          <cell r="BJ476">
            <v>838.12</v>
          </cell>
          <cell r="BK476">
            <v>4</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cell r="CF476">
            <v>419.06</v>
          </cell>
          <cell r="CG476">
            <v>2095.3000000000002</v>
          </cell>
          <cell r="CH476">
            <v>4035.24</v>
          </cell>
          <cell r="CI476">
            <v>4873.3599999999997</v>
          </cell>
          <cell r="CJ476">
            <v>4873.3599999999997</v>
          </cell>
        </row>
        <row r="477">
          <cell r="A477">
            <v>429474929</v>
          </cell>
          <cell r="B477" t="str">
            <v>429-47-4929</v>
          </cell>
          <cell r="BB477">
            <v>542.9</v>
          </cell>
          <cell r="BC477">
            <v>2714.5</v>
          </cell>
          <cell r="BD477">
            <v>2171.6</v>
          </cell>
          <cell r="BE477">
            <v>2171.6</v>
          </cell>
          <cell r="BF477">
            <v>2714.5</v>
          </cell>
          <cell r="BG477">
            <v>2171.6</v>
          </cell>
          <cell r="BH477">
            <v>2171.6</v>
          </cell>
          <cell r="BI477">
            <v>2714.5</v>
          </cell>
          <cell r="BJ477">
            <v>1085.8</v>
          </cell>
          <cell r="BK477">
            <v>9</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542.9</v>
          </cell>
          <cell r="CB477">
            <v>3257.4</v>
          </cell>
          <cell r="CC477">
            <v>5429</v>
          </cell>
          <cell r="CD477">
            <v>7600.6</v>
          </cell>
          <cell r="CE477">
            <v>10315.1</v>
          </cell>
          <cell r="CF477">
            <v>12486.7</v>
          </cell>
          <cell r="CG477">
            <v>14658.300000000001</v>
          </cell>
          <cell r="CH477">
            <v>17372.800000000003</v>
          </cell>
          <cell r="CI477">
            <v>18458.600000000002</v>
          </cell>
          <cell r="CJ477">
            <v>18458.600000000002</v>
          </cell>
        </row>
        <row r="478">
          <cell r="A478">
            <v>429476848</v>
          </cell>
          <cell r="B478" t="str">
            <v>429-47-6848</v>
          </cell>
          <cell r="R478">
            <v>3367.67</v>
          </cell>
          <cell r="S478">
            <v>6123.08</v>
          </cell>
          <cell r="T478">
            <v>6123.08</v>
          </cell>
          <cell r="U478">
            <v>7653.85</v>
          </cell>
          <cell r="V478">
            <v>6123.08</v>
          </cell>
          <cell r="W478">
            <v>6123.08</v>
          </cell>
          <cell r="X478">
            <v>7653.85</v>
          </cell>
          <cell r="Y478">
            <v>6123.08</v>
          </cell>
          <cell r="Z478">
            <v>7653.85</v>
          </cell>
          <cell r="AA478">
            <v>6123.08</v>
          </cell>
          <cell r="AB478">
            <v>6123.08</v>
          </cell>
          <cell r="AC478">
            <v>6123.08</v>
          </cell>
          <cell r="AD478">
            <v>6124.92</v>
          </cell>
          <cell r="AE478">
            <v>6457.41</v>
          </cell>
          <cell r="AF478">
            <v>6347.2</v>
          </cell>
          <cell r="AG478">
            <v>6347.2</v>
          </cell>
          <cell r="AH478">
            <v>6347.2</v>
          </cell>
          <cell r="AI478">
            <v>9520.7999999999993</v>
          </cell>
          <cell r="AJ478">
            <v>6347.2</v>
          </cell>
          <cell r="AK478">
            <v>6347.2</v>
          </cell>
          <cell r="AL478">
            <v>6347.2</v>
          </cell>
          <cell r="AM478">
            <v>6347.2</v>
          </cell>
          <cell r="AN478">
            <v>6569.12</v>
          </cell>
          <cell r="AO478">
            <v>9853.68</v>
          </cell>
          <cell r="AP478">
            <v>6570.98</v>
          </cell>
          <cell r="AQ478">
            <v>6572.84</v>
          </cell>
          <cell r="AR478">
            <v>6572.84</v>
          </cell>
          <cell r="AS478">
            <v>6572.84</v>
          </cell>
          <cell r="AT478">
            <v>10397.74</v>
          </cell>
          <cell r="AU478">
            <v>7111.32</v>
          </cell>
          <cell r="AV478">
            <v>7111.32</v>
          </cell>
          <cell r="AW478">
            <v>7111.32</v>
          </cell>
          <cell r="AX478">
            <v>7111.32</v>
          </cell>
          <cell r="AY478">
            <v>7233.86</v>
          </cell>
          <cell r="AZ478">
            <v>7356.4</v>
          </cell>
          <cell r="BA478">
            <v>11034.599999999999</v>
          </cell>
          <cell r="BB478">
            <v>7358.24</v>
          </cell>
          <cell r="BC478">
            <v>7360.08</v>
          </cell>
          <cell r="BD478">
            <v>7360.08</v>
          </cell>
          <cell r="BE478">
            <v>7360.08</v>
          </cell>
          <cell r="BF478">
            <v>11040.119999999999</v>
          </cell>
          <cell r="BG478">
            <v>7360.08</v>
          </cell>
          <cell r="BH478">
            <v>7360.08</v>
          </cell>
          <cell r="BI478">
            <v>7360.08</v>
          </cell>
          <cell r="BJ478">
            <v>7360.08</v>
          </cell>
          <cell r="BK478">
            <v>45</v>
          </cell>
          <cell r="BL478">
            <v>141847.39000000001</v>
          </cell>
          <cell r="BM478">
            <v>148416.51</v>
          </cell>
          <cell r="BN478">
            <v>158270.19</v>
          </cell>
          <cell r="BO478">
            <v>164841.17000000001</v>
          </cell>
          <cell r="BP478">
            <v>171414.01</v>
          </cell>
          <cell r="BQ478">
            <v>177986.85</v>
          </cell>
          <cell r="BR478">
            <v>184559.69</v>
          </cell>
          <cell r="BS478">
            <v>194957.43</v>
          </cell>
          <cell r="BT478">
            <v>202068.75</v>
          </cell>
          <cell r="BU478">
            <v>209180.07</v>
          </cell>
          <cell r="BV478">
            <v>216291.39</v>
          </cell>
          <cell r="BW478">
            <v>223402.71000000002</v>
          </cell>
          <cell r="BX478">
            <v>230636.57</v>
          </cell>
          <cell r="BY478">
            <v>237992.97</v>
          </cell>
          <cell r="BZ478">
            <v>249027.57</v>
          </cell>
          <cell r="CA478">
            <v>253018.13999999998</v>
          </cell>
          <cell r="CB478">
            <v>254255.13999999996</v>
          </cell>
          <cell r="CC478">
            <v>255492.13999999996</v>
          </cell>
          <cell r="CD478">
            <v>255198.36999999994</v>
          </cell>
          <cell r="CE478">
            <v>260115.40999999995</v>
          </cell>
          <cell r="CF478">
            <v>261352.40999999992</v>
          </cell>
          <cell r="CG478">
            <v>261058.6399999999</v>
          </cell>
          <cell r="CH478">
            <v>262295.6399999999</v>
          </cell>
          <cell r="CI478">
            <v>262001.86999999988</v>
          </cell>
          <cell r="CJ478">
            <v>262295.6399999999</v>
          </cell>
        </row>
        <row r="479">
          <cell r="A479">
            <v>429530825</v>
          </cell>
          <cell r="B479" t="str">
            <v>429-53-0825</v>
          </cell>
          <cell r="AZ479">
            <v>1008</v>
          </cell>
          <cell r="BA479">
            <v>2793</v>
          </cell>
          <cell r="BB479">
            <v>2092.02</v>
          </cell>
          <cell r="BC479">
            <v>2772</v>
          </cell>
          <cell r="BD479">
            <v>2240</v>
          </cell>
          <cell r="BE479">
            <v>2236.5</v>
          </cell>
          <cell r="BF479">
            <v>2800</v>
          </cell>
          <cell r="BG479">
            <v>2096.5</v>
          </cell>
          <cell r="BH479">
            <v>2240</v>
          </cell>
          <cell r="BI479">
            <v>2800</v>
          </cell>
          <cell r="BJ479">
            <v>1120</v>
          </cell>
          <cell r="BK479">
            <v>11</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1008</v>
          </cell>
          <cell r="BZ479">
            <v>3801</v>
          </cell>
          <cell r="CA479">
            <v>5893.02</v>
          </cell>
          <cell r="CB479">
            <v>8665.02</v>
          </cell>
          <cell r="CC479">
            <v>10905.02</v>
          </cell>
          <cell r="CD479">
            <v>13141.52</v>
          </cell>
          <cell r="CE479">
            <v>15941.52</v>
          </cell>
          <cell r="CF479">
            <v>18038.02</v>
          </cell>
          <cell r="CG479">
            <v>20278.02</v>
          </cell>
          <cell r="CH479">
            <v>23078.02</v>
          </cell>
          <cell r="CI479">
            <v>24198.02</v>
          </cell>
          <cell r="CJ479">
            <v>24198.02</v>
          </cell>
        </row>
        <row r="480">
          <cell r="A480">
            <v>429557081</v>
          </cell>
          <cell r="B480" t="str">
            <v>429-55-7081</v>
          </cell>
          <cell r="AW480">
            <v>1836.24</v>
          </cell>
          <cell r="AX480">
            <v>1836.24</v>
          </cell>
          <cell r="AY480">
            <v>1913.16</v>
          </cell>
          <cell r="AZ480">
            <v>1913.16</v>
          </cell>
          <cell r="BA480">
            <v>2391.4500000000003</v>
          </cell>
          <cell r="BB480">
            <v>1907.18</v>
          </cell>
          <cell r="BC480">
            <v>2385.4700000000003</v>
          </cell>
          <cell r="BD480">
            <v>1913.16</v>
          </cell>
          <cell r="BE480">
            <v>1913.1599999999999</v>
          </cell>
          <cell r="BF480">
            <v>2391.4499999999998</v>
          </cell>
          <cell r="BG480">
            <v>1913.16</v>
          </cell>
          <cell r="BH480">
            <v>1913.16</v>
          </cell>
          <cell r="BI480">
            <v>1436.2500000000002</v>
          </cell>
          <cell r="BJ480">
            <v>1915.92</v>
          </cell>
          <cell r="BK480">
            <v>14</v>
          </cell>
          <cell r="BL480">
            <v>0</v>
          </cell>
          <cell r="BM480">
            <v>0</v>
          </cell>
          <cell r="BN480">
            <v>0</v>
          </cell>
          <cell r="BO480">
            <v>0</v>
          </cell>
          <cell r="BP480">
            <v>0</v>
          </cell>
          <cell r="BQ480">
            <v>0</v>
          </cell>
          <cell r="BR480">
            <v>0</v>
          </cell>
          <cell r="BS480">
            <v>0</v>
          </cell>
          <cell r="BT480">
            <v>0</v>
          </cell>
          <cell r="BU480">
            <v>0</v>
          </cell>
          <cell r="BV480">
            <v>1836.24</v>
          </cell>
          <cell r="BW480">
            <v>3672.48</v>
          </cell>
          <cell r="BX480">
            <v>5585.64</v>
          </cell>
          <cell r="BY480">
            <v>7498.8</v>
          </cell>
          <cell r="BZ480">
            <v>9890.25</v>
          </cell>
          <cell r="CA480">
            <v>11797.43</v>
          </cell>
          <cell r="CB480">
            <v>14182.900000000001</v>
          </cell>
          <cell r="CC480">
            <v>16096.060000000001</v>
          </cell>
          <cell r="CD480">
            <v>18009.22</v>
          </cell>
          <cell r="CE480">
            <v>20400.670000000002</v>
          </cell>
          <cell r="CF480">
            <v>22313.83</v>
          </cell>
          <cell r="CG480">
            <v>24226.99</v>
          </cell>
          <cell r="CH480">
            <v>25663.24</v>
          </cell>
          <cell r="CI480">
            <v>27579.160000000003</v>
          </cell>
          <cell r="CJ480">
            <v>27579.160000000003</v>
          </cell>
        </row>
        <row r="481">
          <cell r="A481">
            <v>429571005</v>
          </cell>
          <cell r="B481" t="str">
            <v>429-57-1005</v>
          </cell>
          <cell r="AB481">
            <v>2249.7600000000002</v>
          </cell>
          <cell r="AC481">
            <v>2249.7600000000002</v>
          </cell>
          <cell r="AD481">
            <v>2812.2000000000003</v>
          </cell>
          <cell r="AE481">
            <v>2249.7600000000002</v>
          </cell>
          <cell r="AF481">
            <v>2249.7600000000002</v>
          </cell>
          <cell r="AG481">
            <v>2812.2000000000003</v>
          </cell>
          <cell r="AH481">
            <v>2249.7600000000002</v>
          </cell>
          <cell r="AI481">
            <v>2812.2000000000003</v>
          </cell>
          <cell r="AJ481">
            <v>2249.7600000000002</v>
          </cell>
          <cell r="AK481">
            <v>2249.7600000000002</v>
          </cell>
          <cell r="AL481">
            <v>2812.2000000000003</v>
          </cell>
          <cell r="AM481">
            <v>2266.6400000000003</v>
          </cell>
          <cell r="AN481">
            <v>1143.5999999999999</v>
          </cell>
          <cell r="AO481">
            <v>3430.7999999999997</v>
          </cell>
          <cell r="AP481">
            <v>2287.1999999999998</v>
          </cell>
          <cell r="AQ481">
            <v>2287.1999999999998</v>
          </cell>
          <cell r="AR481">
            <v>2287.1999999999998</v>
          </cell>
          <cell r="AS481">
            <v>2287.1999999999998</v>
          </cell>
          <cell r="AT481">
            <v>3510.7799999999997</v>
          </cell>
          <cell r="AU481">
            <v>2340.52</v>
          </cell>
          <cell r="AV481">
            <v>2340.52</v>
          </cell>
          <cell r="AW481">
            <v>2340.52</v>
          </cell>
          <cell r="AX481">
            <v>2340.52</v>
          </cell>
          <cell r="AY481">
            <v>2378.98</v>
          </cell>
          <cell r="AZ481">
            <v>2418.8199999999997</v>
          </cell>
          <cell r="BA481">
            <v>3630.2999999999997</v>
          </cell>
          <cell r="BB481">
            <v>2420.1999999999998</v>
          </cell>
          <cell r="BC481">
            <v>2420.1999999999998</v>
          </cell>
          <cell r="BD481">
            <v>2420.1999999999998</v>
          </cell>
          <cell r="BE481">
            <v>2420.1999999999998</v>
          </cell>
          <cell r="BF481">
            <v>3630.2999999999997</v>
          </cell>
          <cell r="BG481">
            <v>2299.4699999999998</v>
          </cell>
          <cell r="BH481">
            <v>2420.1999999999998</v>
          </cell>
          <cell r="BI481">
            <v>2420.1999999999998</v>
          </cell>
          <cell r="BJ481">
            <v>2420.1999999999998</v>
          </cell>
          <cell r="BK481">
            <v>35</v>
          </cell>
          <cell r="BL481">
            <v>29263.760000000006</v>
          </cell>
          <cell r="BM481">
            <v>30407.360000000004</v>
          </cell>
          <cell r="BN481">
            <v>33838.160000000003</v>
          </cell>
          <cell r="BO481">
            <v>36125.360000000001</v>
          </cell>
          <cell r="BP481">
            <v>38412.559999999998</v>
          </cell>
          <cell r="BQ481">
            <v>40699.759999999995</v>
          </cell>
          <cell r="BR481">
            <v>42986.959999999992</v>
          </cell>
          <cell r="BS481">
            <v>46497.739999999991</v>
          </cell>
          <cell r="BT481">
            <v>48838.259999999987</v>
          </cell>
          <cell r="BU481">
            <v>51178.779999999984</v>
          </cell>
          <cell r="BV481">
            <v>53519.299999999981</v>
          </cell>
          <cell r="BW481">
            <v>55859.819999999978</v>
          </cell>
          <cell r="BX481">
            <v>58238.799999999981</v>
          </cell>
          <cell r="BY481">
            <v>60657.619999999981</v>
          </cell>
          <cell r="BZ481">
            <v>64287.919999999984</v>
          </cell>
          <cell r="CA481">
            <v>66708.119999999981</v>
          </cell>
          <cell r="CB481">
            <v>69128.319999999978</v>
          </cell>
          <cell r="CC481">
            <v>71548.519999999975</v>
          </cell>
          <cell r="CD481">
            <v>73968.719999999972</v>
          </cell>
          <cell r="CE481">
            <v>77599.019999999975</v>
          </cell>
          <cell r="CF481">
            <v>79898.489999999976</v>
          </cell>
          <cell r="CG481">
            <v>82318.689999999973</v>
          </cell>
          <cell r="CH481">
            <v>84738.88999999997</v>
          </cell>
          <cell r="CI481">
            <v>87159.089999999967</v>
          </cell>
          <cell r="CJ481">
            <v>87159.089999999967</v>
          </cell>
        </row>
        <row r="482">
          <cell r="A482">
            <v>429572655</v>
          </cell>
          <cell r="B482" t="str">
            <v>429-57-2655</v>
          </cell>
          <cell r="AI482">
            <v>4038.4500000000003</v>
          </cell>
          <cell r="AJ482">
            <v>3230.76</v>
          </cell>
          <cell r="AK482">
            <v>3230.76</v>
          </cell>
          <cell r="AL482">
            <v>4038.4500000000003</v>
          </cell>
          <cell r="AM482">
            <v>3254.9800000000005</v>
          </cell>
          <cell r="AN482">
            <v>3279.2</v>
          </cell>
          <cell r="AO482">
            <v>4099</v>
          </cell>
          <cell r="AP482">
            <v>3279.2</v>
          </cell>
          <cell r="AQ482">
            <v>3279.2</v>
          </cell>
          <cell r="AR482">
            <v>4099</v>
          </cell>
          <cell r="AS482">
            <v>3279.2</v>
          </cell>
          <cell r="AT482">
            <v>3279.2</v>
          </cell>
          <cell r="AU482">
            <v>3331.68</v>
          </cell>
          <cell r="AV482">
            <v>3331.68</v>
          </cell>
          <cell r="AW482">
            <v>3331.68</v>
          </cell>
          <cell r="AX482">
            <v>3331.68</v>
          </cell>
          <cell r="AY482">
            <v>3381.6</v>
          </cell>
          <cell r="AZ482">
            <v>3431.52</v>
          </cell>
          <cell r="BA482">
            <v>5147.28</v>
          </cell>
          <cell r="BB482">
            <v>3431.52</v>
          </cell>
          <cell r="BC482">
            <v>3431.52</v>
          </cell>
          <cell r="BD482">
            <v>3431.52</v>
          </cell>
          <cell r="BE482">
            <v>3431.52</v>
          </cell>
          <cell r="BF482">
            <v>5147.28</v>
          </cell>
          <cell r="BG482">
            <v>3435.24</v>
          </cell>
          <cell r="BH482">
            <v>3435.24</v>
          </cell>
          <cell r="BI482">
            <v>3435.24</v>
          </cell>
          <cell r="BJ482">
            <v>3435.24</v>
          </cell>
          <cell r="BK482">
            <v>28</v>
          </cell>
          <cell r="BL482">
            <v>17793.400000000001</v>
          </cell>
          <cell r="BM482">
            <v>21072.600000000002</v>
          </cell>
          <cell r="BN482">
            <v>25171.600000000002</v>
          </cell>
          <cell r="BO482">
            <v>28450.800000000003</v>
          </cell>
          <cell r="BP482">
            <v>31730.000000000004</v>
          </cell>
          <cell r="BQ482">
            <v>35829</v>
          </cell>
          <cell r="BR482">
            <v>39108.199999999997</v>
          </cell>
          <cell r="BS482">
            <v>42387.399999999994</v>
          </cell>
          <cell r="BT482">
            <v>45719.079999999994</v>
          </cell>
          <cell r="BU482">
            <v>49050.759999999995</v>
          </cell>
          <cell r="BV482">
            <v>52382.439999999995</v>
          </cell>
          <cell r="BW482">
            <v>55714.119999999995</v>
          </cell>
          <cell r="BX482">
            <v>59095.719999999994</v>
          </cell>
          <cell r="BY482">
            <v>62527.239999999991</v>
          </cell>
          <cell r="BZ482">
            <v>67674.51999999999</v>
          </cell>
          <cell r="CA482">
            <v>71106.039999999994</v>
          </cell>
          <cell r="CB482">
            <v>74537.56</v>
          </cell>
          <cell r="CC482">
            <v>77969.08</v>
          </cell>
          <cell r="CD482">
            <v>81400.600000000006</v>
          </cell>
          <cell r="CE482">
            <v>86547.88</v>
          </cell>
          <cell r="CF482">
            <v>89983.12000000001</v>
          </cell>
          <cell r="CG482">
            <v>93418.360000000015</v>
          </cell>
          <cell r="CH482">
            <v>96853.60000000002</v>
          </cell>
          <cell r="CI482">
            <v>100288.84000000003</v>
          </cell>
          <cell r="CJ482">
            <v>100288.84000000003</v>
          </cell>
        </row>
        <row r="483">
          <cell r="A483">
            <v>429594233</v>
          </cell>
          <cell r="B483" t="str">
            <v>429-59-4233</v>
          </cell>
          <cell r="BB483">
            <v>593.39</v>
          </cell>
          <cell r="BC483">
            <v>2966.95</v>
          </cell>
          <cell r="BD483">
            <v>2373.56</v>
          </cell>
          <cell r="BE483">
            <v>2373.56</v>
          </cell>
          <cell r="BF483">
            <v>2966.95</v>
          </cell>
          <cell r="BG483">
            <v>2373.56</v>
          </cell>
          <cell r="BH483">
            <v>2373.56</v>
          </cell>
          <cell r="BI483">
            <v>2966.95</v>
          </cell>
          <cell r="BJ483">
            <v>1186.78</v>
          </cell>
          <cell r="BK483">
            <v>9</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593.39</v>
          </cell>
          <cell r="CB483">
            <v>3560.3399999999997</v>
          </cell>
          <cell r="CC483">
            <v>5933.9</v>
          </cell>
          <cell r="CD483">
            <v>8307.4599999999991</v>
          </cell>
          <cell r="CE483">
            <v>11274.41</v>
          </cell>
          <cell r="CF483">
            <v>13647.97</v>
          </cell>
          <cell r="CG483">
            <v>16021.529999999999</v>
          </cell>
          <cell r="CH483">
            <v>18988.48</v>
          </cell>
          <cell r="CI483">
            <v>20175.259999999998</v>
          </cell>
          <cell r="CJ483">
            <v>20175.259999999998</v>
          </cell>
        </row>
        <row r="484">
          <cell r="A484">
            <v>429594712</v>
          </cell>
          <cell r="B484" t="str">
            <v>429-59-4712</v>
          </cell>
          <cell r="BH484">
            <v>1000</v>
          </cell>
          <cell r="BI484">
            <v>5250</v>
          </cell>
          <cell r="BJ484">
            <v>2500</v>
          </cell>
          <cell r="BK484">
            <v>3</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1000</v>
          </cell>
          <cell r="CH484">
            <v>6250</v>
          </cell>
          <cell r="CI484">
            <v>8750</v>
          </cell>
          <cell r="CJ484">
            <v>8750</v>
          </cell>
        </row>
        <row r="485">
          <cell r="A485">
            <v>429598964</v>
          </cell>
          <cell r="B485" t="str">
            <v>429-59-8964</v>
          </cell>
          <cell r="BA485">
            <v>1184.02</v>
          </cell>
          <cell r="BB485">
            <v>2368.08</v>
          </cell>
          <cell r="BC485">
            <v>2960.1</v>
          </cell>
          <cell r="BD485">
            <v>2368.08</v>
          </cell>
          <cell r="BE485">
            <v>2368.08</v>
          </cell>
          <cell r="BF485">
            <v>2841.7</v>
          </cell>
          <cell r="BG485">
            <v>2368.08</v>
          </cell>
          <cell r="BH485">
            <v>2368.08</v>
          </cell>
          <cell r="BI485">
            <v>2960.1</v>
          </cell>
          <cell r="BJ485">
            <v>1184.04</v>
          </cell>
          <cell r="BK485">
            <v>10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1184.02</v>
          </cell>
          <cell r="CA485">
            <v>3552.1</v>
          </cell>
          <cell r="CB485">
            <v>6512.2</v>
          </cell>
          <cell r="CC485">
            <v>8880.2799999999988</v>
          </cell>
          <cell r="CD485">
            <v>11248.359999999999</v>
          </cell>
          <cell r="CE485">
            <v>14090.059999999998</v>
          </cell>
          <cell r="CF485">
            <v>16458.14</v>
          </cell>
          <cell r="CG485">
            <v>18826.22</v>
          </cell>
          <cell r="CH485">
            <v>21786.32</v>
          </cell>
          <cell r="CI485">
            <v>22970.36</v>
          </cell>
          <cell r="CJ485">
            <v>22970.36</v>
          </cell>
        </row>
        <row r="486">
          <cell r="A486">
            <v>429612569</v>
          </cell>
          <cell r="B486" t="str">
            <v>429-61-2569</v>
          </cell>
          <cell r="BA486">
            <v>1316.7100000000003</v>
          </cell>
          <cell r="BB486">
            <v>1799.4</v>
          </cell>
          <cell r="BC486">
            <v>2249.25</v>
          </cell>
          <cell r="BD486">
            <v>1709.4300000000003</v>
          </cell>
          <cell r="BE486">
            <v>1799.4</v>
          </cell>
          <cell r="BF486">
            <v>2249.25</v>
          </cell>
          <cell r="BG486">
            <v>1799.4</v>
          </cell>
          <cell r="BH486">
            <v>1799.4</v>
          </cell>
          <cell r="BI486">
            <v>2249.25</v>
          </cell>
          <cell r="BJ486">
            <v>899.7</v>
          </cell>
          <cell r="BK486">
            <v>10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1316.7100000000003</v>
          </cell>
          <cell r="CA486">
            <v>3116.1100000000006</v>
          </cell>
          <cell r="CB486">
            <v>5365.3600000000006</v>
          </cell>
          <cell r="CC486">
            <v>7074.7900000000009</v>
          </cell>
          <cell r="CD486">
            <v>8874.19</v>
          </cell>
          <cell r="CE486">
            <v>11123.44</v>
          </cell>
          <cell r="CF486">
            <v>12922.84</v>
          </cell>
          <cell r="CG486">
            <v>14722.24</v>
          </cell>
          <cell r="CH486">
            <v>16971.489999999998</v>
          </cell>
          <cell r="CI486">
            <v>17871.189999999999</v>
          </cell>
          <cell r="CJ486">
            <v>17871.189999999999</v>
          </cell>
        </row>
        <row r="487">
          <cell r="A487">
            <v>429613214</v>
          </cell>
          <cell r="B487" t="str">
            <v>429-61-3214</v>
          </cell>
          <cell r="BD487">
            <v>1268.04</v>
          </cell>
          <cell r="BE487">
            <v>2536.08</v>
          </cell>
          <cell r="BF487">
            <v>3170.1</v>
          </cell>
          <cell r="BG487">
            <v>2536.08</v>
          </cell>
          <cell r="BH487">
            <v>2536.08</v>
          </cell>
          <cell r="BI487">
            <v>3170.1</v>
          </cell>
          <cell r="BJ487">
            <v>1268.04</v>
          </cell>
          <cell r="BK487">
            <v>7</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1268.04</v>
          </cell>
          <cell r="CD487">
            <v>3804.12</v>
          </cell>
          <cell r="CE487">
            <v>6974.2199999999993</v>
          </cell>
          <cell r="CF487">
            <v>9510.2999999999993</v>
          </cell>
          <cell r="CG487">
            <v>12046.38</v>
          </cell>
          <cell r="CH487">
            <v>15216.48</v>
          </cell>
          <cell r="CI487">
            <v>16484.52</v>
          </cell>
          <cell r="CJ487">
            <v>16484.52</v>
          </cell>
        </row>
        <row r="488">
          <cell r="A488">
            <v>429650447</v>
          </cell>
          <cell r="B488" t="str">
            <v>429-65-0447</v>
          </cell>
          <cell r="AV488">
            <v>384.61000000000007</v>
          </cell>
          <cell r="AW488">
            <v>3076.9100000000003</v>
          </cell>
          <cell r="AX488">
            <v>3125</v>
          </cell>
          <cell r="AY488">
            <v>2499.9900000000002</v>
          </cell>
          <cell r="AZ488">
            <v>2499.9900000000002</v>
          </cell>
          <cell r="BA488">
            <v>3846.15</v>
          </cell>
          <cell r="BB488">
            <v>3846.16</v>
          </cell>
          <cell r="BC488">
            <v>4807.7</v>
          </cell>
          <cell r="BD488">
            <v>3846.16</v>
          </cell>
          <cell r="BE488">
            <v>3846.16</v>
          </cell>
          <cell r="BF488">
            <v>4807.7</v>
          </cell>
          <cell r="BG488">
            <v>3846.16</v>
          </cell>
          <cell r="BH488">
            <v>2884.62</v>
          </cell>
          <cell r="BI488">
            <v>3965.2</v>
          </cell>
          <cell r="BJ488">
            <v>3965.2</v>
          </cell>
          <cell r="BK488">
            <v>15</v>
          </cell>
          <cell r="BL488">
            <v>0</v>
          </cell>
          <cell r="BM488">
            <v>0</v>
          </cell>
          <cell r="BN488">
            <v>0</v>
          </cell>
          <cell r="BO488">
            <v>0</v>
          </cell>
          <cell r="BP488">
            <v>0</v>
          </cell>
          <cell r="BQ488">
            <v>0</v>
          </cell>
          <cell r="BR488">
            <v>0</v>
          </cell>
          <cell r="BS488">
            <v>0</v>
          </cell>
          <cell r="BT488">
            <v>0</v>
          </cell>
          <cell r="BU488">
            <v>384.61000000000007</v>
          </cell>
          <cell r="BV488">
            <v>3461.5200000000004</v>
          </cell>
          <cell r="BW488">
            <v>6586.52</v>
          </cell>
          <cell r="BX488">
            <v>9086.51</v>
          </cell>
          <cell r="BY488">
            <v>11586.5</v>
          </cell>
          <cell r="BZ488">
            <v>15432.65</v>
          </cell>
          <cell r="CA488">
            <v>19278.809999999998</v>
          </cell>
          <cell r="CB488">
            <v>24086.51</v>
          </cell>
          <cell r="CC488">
            <v>27932.67</v>
          </cell>
          <cell r="CD488">
            <v>31778.829999999998</v>
          </cell>
          <cell r="CE488">
            <v>36586.53</v>
          </cell>
          <cell r="CF488">
            <v>40432.69</v>
          </cell>
          <cell r="CG488">
            <v>43317.310000000005</v>
          </cell>
          <cell r="CH488">
            <v>47282.51</v>
          </cell>
          <cell r="CI488">
            <v>51247.71</v>
          </cell>
          <cell r="CJ488">
            <v>51247.71</v>
          </cell>
        </row>
        <row r="489">
          <cell r="A489">
            <v>429650767</v>
          </cell>
          <cell r="B489" t="str">
            <v>429-65-0767</v>
          </cell>
          <cell r="J489">
            <v>11.32</v>
          </cell>
          <cell r="K489">
            <v>1915.93</v>
          </cell>
          <cell r="L489">
            <v>2271.1099999999997</v>
          </cell>
          <cell r="M489">
            <v>1554.85</v>
          </cell>
          <cell r="N489">
            <v>1867.7099999999998</v>
          </cell>
          <cell r="O489">
            <v>2263.75</v>
          </cell>
          <cell r="P489">
            <v>1811</v>
          </cell>
          <cell r="Q489">
            <v>1811</v>
          </cell>
          <cell r="R489">
            <v>2263.75</v>
          </cell>
          <cell r="S489">
            <v>1811</v>
          </cell>
          <cell r="T489">
            <v>1811</v>
          </cell>
          <cell r="U489">
            <v>2308.09</v>
          </cell>
          <cell r="V489">
            <v>1899.68</v>
          </cell>
          <cell r="W489">
            <v>951.22</v>
          </cell>
          <cell r="X489">
            <v>2853.66</v>
          </cell>
          <cell r="Y489">
            <v>1807.46</v>
          </cell>
          <cell r="Z489">
            <v>1807.46</v>
          </cell>
          <cell r="AA489">
            <v>1750.48</v>
          </cell>
          <cell r="AB489">
            <v>1978.44</v>
          </cell>
          <cell r="AC489">
            <v>1978.44</v>
          </cell>
          <cell r="AD489">
            <v>2967.66</v>
          </cell>
          <cell r="AE489">
            <v>1978.44</v>
          </cell>
          <cell r="AF489">
            <v>1978.44</v>
          </cell>
          <cell r="AG489">
            <v>1978.44</v>
          </cell>
          <cell r="AH489">
            <v>1978.44</v>
          </cell>
          <cell r="AI489">
            <v>2970.42</v>
          </cell>
          <cell r="AJ489">
            <v>1981.2</v>
          </cell>
          <cell r="AK489">
            <v>1981.2</v>
          </cell>
          <cell r="AL489">
            <v>1975.03</v>
          </cell>
          <cell r="AM489">
            <v>1981.2</v>
          </cell>
          <cell r="AN489">
            <v>2040.48</v>
          </cell>
          <cell r="AO489">
            <v>3060.7200000000003</v>
          </cell>
          <cell r="AP489">
            <v>2040.48</v>
          </cell>
          <cell r="AQ489">
            <v>2040.48</v>
          </cell>
          <cell r="AR489">
            <v>2040.48</v>
          </cell>
          <cell r="AS489">
            <v>2040.48</v>
          </cell>
          <cell r="AT489">
            <v>3060.7200000000003</v>
          </cell>
          <cell r="AU489">
            <v>2043.28</v>
          </cell>
          <cell r="AV489">
            <v>2043.28</v>
          </cell>
          <cell r="AW489">
            <v>2043.28</v>
          </cell>
          <cell r="AX489">
            <v>2043.28</v>
          </cell>
          <cell r="AY489">
            <v>2081.7399999999998</v>
          </cell>
          <cell r="AZ489">
            <v>2120.1999999999998</v>
          </cell>
          <cell r="BA489">
            <v>3180.2999999999997</v>
          </cell>
          <cell r="BB489">
            <v>2120.1999999999998</v>
          </cell>
          <cell r="BC489">
            <v>2120.1999999999998</v>
          </cell>
          <cell r="BD489">
            <v>2120.1999999999998</v>
          </cell>
          <cell r="BE489">
            <v>2120.1999999999998</v>
          </cell>
          <cell r="BF489">
            <v>3180.2999999999997</v>
          </cell>
          <cell r="BG489">
            <v>2122.96</v>
          </cell>
          <cell r="BH489">
            <v>2122.96</v>
          </cell>
          <cell r="BI489">
            <v>2122.96</v>
          </cell>
          <cell r="BJ489">
            <v>2122.96</v>
          </cell>
          <cell r="BK489">
            <v>53</v>
          </cell>
          <cell r="BL489">
            <v>58497.820000000007</v>
          </cell>
          <cell r="BM489">
            <v>60538.30000000001</v>
          </cell>
          <cell r="BN489">
            <v>63599.020000000011</v>
          </cell>
          <cell r="BO489">
            <v>65639.500000000015</v>
          </cell>
          <cell r="BP489">
            <v>67679.98000000001</v>
          </cell>
          <cell r="BQ489">
            <v>69720.460000000006</v>
          </cell>
          <cell r="BR489">
            <v>71760.94</v>
          </cell>
          <cell r="BS489">
            <v>74810.34</v>
          </cell>
          <cell r="BT489">
            <v>74937.689999999988</v>
          </cell>
          <cell r="BU489">
            <v>74709.86</v>
          </cell>
          <cell r="BV489">
            <v>75198.290000000008</v>
          </cell>
          <cell r="BW489">
            <v>75373.86</v>
          </cell>
          <cell r="BX489">
            <v>75191.850000000006</v>
          </cell>
          <cell r="BY489">
            <v>75501.05</v>
          </cell>
          <cell r="BZ489">
            <v>76870.350000000006</v>
          </cell>
          <cell r="CA489">
            <v>76726.8</v>
          </cell>
          <cell r="CB489">
            <v>77035.999999999985</v>
          </cell>
          <cell r="CC489">
            <v>77345.2</v>
          </cell>
          <cell r="CD489">
            <v>77157.309999999983</v>
          </cell>
          <cell r="CE489">
            <v>78437.929999999993</v>
          </cell>
          <cell r="CF489">
            <v>79609.67</v>
          </cell>
          <cell r="CG489">
            <v>78878.970000000016</v>
          </cell>
          <cell r="CH489">
            <v>79194.470000000016</v>
          </cell>
          <cell r="CI489">
            <v>79509.97000000003</v>
          </cell>
          <cell r="CJ489">
            <v>79609.67</v>
          </cell>
        </row>
        <row r="490">
          <cell r="A490">
            <v>429658441</v>
          </cell>
          <cell r="B490" t="str">
            <v>429-65-8441</v>
          </cell>
          <cell r="BA490">
            <v>3288.4500000000003</v>
          </cell>
          <cell r="BB490">
            <v>4384.6000000000004</v>
          </cell>
          <cell r="BC490">
            <v>5480.75</v>
          </cell>
          <cell r="BD490">
            <v>4384.6000000000004</v>
          </cell>
          <cell r="BE490">
            <v>4384.6000000000004</v>
          </cell>
          <cell r="BF490">
            <v>5480.75</v>
          </cell>
          <cell r="BG490">
            <v>4384.6000000000004</v>
          </cell>
          <cell r="BH490">
            <v>4384.6000000000004</v>
          </cell>
          <cell r="BI490">
            <v>5480.75</v>
          </cell>
          <cell r="BJ490">
            <v>2192.3000000000002</v>
          </cell>
          <cell r="BK490">
            <v>10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3288.4500000000003</v>
          </cell>
          <cell r="CA490">
            <v>7673.0500000000011</v>
          </cell>
          <cell r="CB490">
            <v>13153.800000000001</v>
          </cell>
          <cell r="CC490">
            <v>17538.400000000001</v>
          </cell>
          <cell r="CD490">
            <v>21923</v>
          </cell>
          <cell r="CE490">
            <v>27403.75</v>
          </cell>
          <cell r="CF490">
            <v>31788.35</v>
          </cell>
          <cell r="CG490">
            <v>36172.949999999997</v>
          </cell>
          <cell r="CH490">
            <v>41653.699999999997</v>
          </cell>
          <cell r="CI490">
            <v>43846</v>
          </cell>
          <cell r="CJ490">
            <v>43846</v>
          </cell>
        </row>
        <row r="491">
          <cell r="A491">
            <v>429677386</v>
          </cell>
          <cell r="B491" t="str">
            <v>429-67-7386</v>
          </cell>
          <cell r="AW491">
            <v>2126.92</v>
          </cell>
          <cell r="AX491">
            <v>3038.48</v>
          </cell>
          <cell r="AY491">
            <v>3038.48</v>
          </cell>
          <cell r="AZ491">
            <v>3038.48</v>
          </cell>
          <cell r="BA491">
            <v>3798.1</v>
          </cell>
          <cell r="BB491">
            <v>3038.48</v>
          </cell>
          <cell r="BC491">
            <v>3912.04</v>
          </cell>
          <cell r="BD491">
            <v>3190.4</v>
          </cell>
          <cell r="BE491">
            <v>3190.4</v>
          </cell>
          <cell r="BF491">
            <v>3988</v>
          </cell>
          <cell r="BG491">
            <v>3190.4</v>
          </cell>
          <cell r="BH491">
            <v>3190.4</v>
          </cell>
          <cell r="BI491">
            <v>2393.7199999999998</v>
          </cell>
          <cell r="BJ491">
            <v>3194.08</v>
          </cell>
          <cell r="BK491">
            <v>14</v>
          </cell>
          <cell r="BL491">
            <v>0</v>
          </cell>
          <cell r="BM491">
            <v>0</v>
          </cell>
          <cell r="BN491">
            <v>0</v>
          </cell>
          <cell r="BO491">
            <v>0</v>
          </cell>
          <cell r="BP491">
            <v>0</v>
          </cell>
          <cell r="BQ491">
            <v>0</v>
          </cell>
          <cell r="BR491">
            <v>0</v>
          </cell>
          <cell r="BS491">
            <v>0</v>
          </cell>
          <cell r="BT491">
            <v>0</v>
          </cell>
          <cell r="BU491">
            <v>0</v>
          </cell>
          <cell r="BV491">
            <v>2126.92</v>
          </cell>
          <cell r="BW491">
            <v>5165.3999999999996</v>
          </cell>
          <cell r="BX491">
            <v>8203.8799999999992</v>
          </cell>
          <cell r="BY491">
            <v>11242.359999999999</v>
          </cell>
          <cell r="BZ491">
            <v>15040.46</v>
          </cell>
          <cell r="CA491">
            <v>18078.939999999999</v>
          </cell>
          <cell r="CB491">
            <v>21990.98</v>
          </cell>
          <cell r="CC491">
            <v>25181.38</v>
          </cell>
          <cell r="CD491">
            <v>28371.780000000002</v>
          </cell>
          <cell r="CE491">
            <v>32359.780000000002</v>
          </cell>
          <cell r="CF491">
            <v>35550.18</v>
          </cell>
          <cell r="CG491">
            <v>38740.58</v>
          </cell>
          <cell r="CH491">
            <v>41134.300000000003</v>
          </cell>
          <cell r="CI491">
            <v>44328.380000000005</v>
          </cell>
          <cell r="CJ491">
            <v>44328.380000000005</v>
          </cell>
        </row>
        <row r="492">
          <cell r="A492">
            <v>429714367</v>
          </cell>
          <cell r="B492" t="str">
            <v>429-71-4367</v>
          </cell>
          <cell r="BG492">
            <v>1628.6999999999998</v>
          </cell>
          <cell r="BH492">
            <v>2171.6</v>
          </cell>
          <cell r="BI492">
            <v>2714.5</v>
          </cell>
          <cell r="BJ492">
            <v>1085.8</v>
          </cell>
          <cell r="BK492">
            <v>4</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0</v>
          </cell>
          <cell r="CB492">
            <v>0</v>
          </cell>
          <cell r="CC492">
            <v>0</v>
          </cell>
          <cell r="CD492">
            <v>0</v>
          </cell>
          <cell r="CE492">
            <v>0</v>
          </cell>
          <cell r="CF492">
            <v>1628.6999999999998</v>
          </cell>
          <cell r="CG492">
            <v>3800.2999999999997</v>
          </cell>
          <cell r="CH492">
            <v>6514.7999999999993</v>
          </cell>
          <cell r="CI492">
            <v>7600.5999999999995</v>
          </cell>
          <cell r="CJ492">
            <v>7600.5999999999995</v>
          </cell>
        </row>
        <row r="493">
          <cell r="A493">
            <v>429718947</v>
          </cell>
          <cell r="B493" t="str">
            <v>429-71-8947</v>
          </cell>
          <cell r="BJ493">
            <v>1012</v>
          </cell>
          <cell r="BK493">
            <v>1</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1012</v>
          </cell>
          <cell r="CJ493">
            <v>1012</v>
          </cell>
        </row>
        <row r="494">
          <cell r="A494">
            <v>429731179</v>
          </cell>
          <cell r="B494" t="str">
            <v>429-73-1179</v>
          </cell>
          <cell r="AJ494">
            <v>1484.67</v>
          </cell>
          <cell r="AK494">
            <v>1979.56</v>
          </cell>
          <cell r="AL494">
            <v>2474.4499999999998</v>
          </cell>
          <cell r="AM494">
            <v>1909.54</v>
          </cell>
          <cell r="AN494">
            <v>2037.48</v>
          </cell>
          <cell r="AO494">
            <v>2546.85</v>
          </cell>
          <cell r="AP494">
            <v>1935.6100000000001</v>
          </cell>
          <cell r="AQ494">
            <v>2037.48</v>
          </cell>
          <cell r="AR494">
            <v>2546.85</v>
          </cell>
          <cell r="AS494">
            <v>2037.48</v>
          </cell>
          <cell r="AT494">
            <v>2546.85</v>
          </cell>
          <cell r="AU494">
            <v>2037.48</v>
          </cell>
          <cell r="AV494">
            <v>1545.23</v>
          </cell>
          <cell r="AW494">
            <v>2071.7199999999998</v>
          </cell>
          <cell r="AX494">
            <v>2071.7199999999998</v>
          </cell>
          <cell r="AY494">
            <v>2104.8000000000002</v>
          </cell>
          <cell r="AZ494">
            <v>2137.88</v>
          </cell>
          <cell r="BA494">
            <v>3206.82</v>
          </cell>
          <cell r="BB494">
            <v>2137.88</v>
          </cell>
          <cell r="BC494">
            <v>2137.88</v>
          </cell>
          <cell r="BD494">
            <v>2137.88</v>
          </cell>
          <cell r="BE494">
            <v>2137.88</v>
          </cell>
          <cell r="BF494">
            <v>3206.82</v>
          </cell>
          <cell r="BG494">
            <v>2137.88</v>
          </cell>
          <cell r="BH494">
            <v>2139.7399999999998</v>
          </cell>
          <cell r="BI494">
            <v>2141.6</v>
          </cell>
          <cell r="BJ494">
            <v>2141.6</v>
          </cell>
          <cell r="BK494">
            <v>27</v>
          </cell>
          <cell r="BL494">
            <v>7848.22</v>
          </cell>
          <cell r="BM494">
            <v>9885.7000000000007</v>
          </cell>
          <cell r="BN494">
            <v>12432.550000000001</v>
          </cell>
          <cell r="BO494">
            <v>14368.160000000002</v>
          </cell>
          <cell r="BP494">
            <v>16405.640000000003</v>
          </cell>
          <cell r="BQ494">
            <v>18952.490000000002</v>
          </cell>
          <cell r="BR494">
            <v>20989.97</v>
          </cell>
          <cell r="BS494">
            <v>23536.82</v>
          </cell>
          <cell r="BT494">
            <v>25574.3</v>
          </cell>
          <cell r="BU494">
            <v>27119.53</v>
          </cell>
          <cell r="BV494">
            <v>29191.25</v>
          </cell>
          <cell r="BW494">
            <v>31262.97</v>
          </cell>
          <cell r="BX494">
            <v>33367.770000000004</v>
          </cell>
          <cell r="BY494">
            <v>35505.65</v>
          </cell>
          <cell r="BZ494">
            <v>38712.47</v>
          </cell>
          <cell r="CA494">
            <v>40850.35</v>
          </cell>
          <cell r="CB494">
            <v>42988.229999999996</v>
          </cell>
          <cell r="CC494">
            <v>45126.109999999993</v>
          </cell>
          <cell r="CD494">
            <v>47263.989999999991</v>
          </cell>
          <cell r="CE494">
            <v>50470.80999999999</v>
          </cell>
          <cell r="CF494">
            <v>52608.689999999988</v>
          </cell>
          <cell r="CG494">
            <v>54748.429999999986</v>
          </cell>
          <cell r="CH494">
            <v>56890.029999999984</v>
          </cell>
          <cell r="CI494">
            <v>59031.629999999983</v>
          </cell>
          <cell r="CJ494">
            <v>59031.629999999983</v>
          </cell>
        </row>
        <row r="495">
          <cell r="A495">
            <v>429732144</v>
          </cell>
          <cell r="B495" t="str">
            <v>429-73-2144</v>
          </cell>
          <cell r="AU495">
            <v>1615.38</v>
          </cell>
          <cell r="AV495">
            <v>2153.84</v>
          </cell>
          <cell r="AW495">
            <v>2692.3</v>
          </cell>
          <cell r="AX495">
            <v>2153.84</v>
          </cell>
          <cell r="AY495">
            <v>2174.9900000000002</v>
          </cell>
          <cell r="AZ495">
            <v>2230.7600000000002</v>
          </cell>
          <cell r="BA495">
            <v>2788.4500000000003</v>
          </cell>
          <cell r="BB495">
            <v>2269.23</v>
          </cell>
          <cell r="BC495">
            <v>2980.7999999999997</v>
          </cell>
          <cell r="BD495">
            <v>2384.64</v>
          </cell>
          <cell r="BE495">
            <v>2761.52</v>
          </cell>
          <cell r="BF495">
            <v>2761.52</v>
          </cell>
          <cell r="BG495">
            <v>2763.3599999999997</v>
          </cell>
          <cell r="BH495">
            <v>2765.2</v>
          </cell>
          <cell r="BI495">
            <v>2765.2</v>
          </cell>
          <cell r="BJ495">
            <v>2765.2</v>
          </cell>
          <cell r="BK495">
            <v>16</v>
          </cell>
          <cell r="BL495">
            <v>0</v>
          </cell>
          <cell r="BM495">
            <v>0</v>
          </cell>
          <cell r="BN495">
            <v>0</v>
          </cell>
          <cell r="BO495">
            <v>0</v>
          </cell>
          <cell r="BP495">
            <v>0</v>
          </cell>
          <cell r="BQ495">
            <v>0</v>
          </cell>
          <cell r="BR495">
            <v>0</v>
          </cell>
          <cell r="BS495">
            <v>0</v>
          </cell>
          <cell r="BT495">
            <v>1615.38</v>
          </cell>
          <cell r="BU495">
            <v>3769.2200000000003</v>
          </cell>
          <cell r="BV495">
            <v>6461.52</v>
          </cell>
          <cell r="BW495">
            <v>8615.36</v>
          </cell>
          <cell r="BX495">
            <v>10790.35</v>
          </cell>
          <cell r="BY495">
            <v>13021.11</v>
          </cell>
          <cell r="BZ495">
            <v>15809.560000000001</v>
          </cell>
          <cell r="CA495">
            <v>18078.79</v>
          </cell>
          <cell r="CB495">
            <v>21059.59</v>
          </cell>
          <cell r="CC495">
            <v>23444.23</v>
          </cell>
          <cell r="CD495">
            <v>26205.75</v>
          </cell>
          <cell r="CE495">
            <v>28967.27</v>
          </cell>
          <cell r="CF495">
            <v>31730.63</v>
          </cell>
          <cell r="CG495">
            <v>34495.83</v>
          </cell>
          <cell r="CH495">
            <v>37261.03</v>
          </cell>
          <cell r="CI495">
            <v>40026.229999999996</v>
          </cell>
          <cell r="CJ495">
            <v>40026.229999999996</v>
          </cell>
        </row>
        <row r="496">
          <cell r="A496">
            <v>429754863</v>
          </cell>
          <cell r="B496" t="str">
            <v>429-75-4863</v>
          </cell>
          <cell r="BA496">
            <v>907.69</v>
          </cell>
          <cell r="BB496">
            <v>3562.6800000000003</v>
          </cell>
          <cell r="BC496">
            <v>4493.07</v>
          </cell>
          <cell r="BD496">
            <v>3449.2200000000003</v>
          </cell>
          <cell r="BE496">
            <v>3562.6800000000003</v>
          </cell>
          <cell r="BF496">
            <v>4402.3</v>
          </cell>
          <cell r="BG496">
            <v>3585.38</v>
          </cell>
          <cell r="BH496">
            <v>3630.76</v>
          </cell>
          <cell r="BI496">
            <v>4538.4500000000007</v>
          </cell>
          <cell r="BJ496">
            <v>1815.38</v>
          </cell>
          <cell r="BK496">
            <v>10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907.69</v>
          </cell>
          <cell r="CA496">
            <v>4470.3700000000008</v>
          </cell>
          <cell r="CB496">
            <v>8963.44</v>
          </cell>
          <cell r="CC496">
            <v>12412.66</v>
          </cell>
          <cell r="CD496">
            <v>15975.34</v>
          </cell>
          <cell r="CE496">
            <v>20377.64</v>
          </cell>
          <cell r="CF496">
            <v>23963.02</v>
          </cell>
          <cell r="CG496">
            <v>27593.78</v>
          </cell>
          <cell r="CH496">
            <v>32132.23</v>
          </cell>
          <cell r="CI496">
            <v>33947.61</v>
          </cell>
          <cell r="CJ496">
            <v>33947.61</v>
          </cell>
        </row>
        <row r="497">
          <cell r="A497">
            <v>429796509</v>
          </cell>
          <cell r="B497" t="str">
            <v>429-79-6509</v>
          </cell>
          <cell r="AX497">
            <v>1935.6100000000001</v>
          </cell>
          <cell r="AY497">
            <v>2037.48</v>
          </cell>
          <cell r="AZ497">
            <v>1935.6100000000001</v>
          </cell>
          <cell r="BA497">
            <v>2072.2900000000004</v>
          </cell>
          <cell r="BB497">
            <v>1779.4300000000003</v>
          </cell>
          <cell r="BC497">
            <v>2136.63</v>
          </cell>
          <cell r="BD497">
            <v>1677.8400000000001</v>
          </cell>
          <cell r="BE497">
            <v>2097.3200000000002</v>
          </cell>
          <cell r="BF497">
            <v>2621.65</v>
          </cell>
          <cell r="BG497">
            <v>2097.3200000000002</v>
          </cell>
          <cell r="BH497">
            <v>2097.3200000000002</v>
          </cell>
          <cell r="BI497">
            <v>1572.9900000000002</v>
          </cell>
          <cell r="BJ497">
            <v>2086.06</v>
          </cell>
          <cell r="BK497">
            <v>13</v>
          </cell>
          <cell r="BL497">
            <v>0</v>
          </cell>
          <cell r="BM497">
            <v>0</v>
          </cell>
          <cell r="BN497">
            <v>0</v>
          </cell>
          <cell r="BO497">
            <v>0</v>
          </cell>
          <cell r="BP497">
            <v>0</v>
          </cell>
          <cell r="BQ497">
            <v>0</v>
          </cell>
          <cell r="BR497">
            <v>0</v>
          </cell>
          <cell r="BS497">
            <v>0</v>
          </cell>
          <cell r="BT497">
            <v>0</v>
          </cell>
          <cell r="BU497">
            <v>0</v>
          </cell>
          <cell r="BV497">
            <v>0</v>
          </cell>
          <cell r="BW497">
            <v>1935.6100000000001</v>
          </cell>
          <cell r="BX497">
            <v>3973.09</v>
          </cell>
          <cell r="BY497">
            <v>5908.7000000000007</v>
          </cell>
          <cell r="BZ497">
            <v>7980.9900000000016</v>
          </cell>
          <cell r="CA497">
            <v>9760.4200000000019</v>
          </cell>
          <cell r="CB497">
            <v>11897.050000000003</v>
          </cell>
          <cell r="CC497">
            <v>13574.890000000003</v>
          </cell>
          <cell r="CD497">
            <v>15672.210000000003</v>
          </cell>
          <cell r="CE497">
            <v>18293.860000000004</v>
          </cell>
          <cell r="CF497">
            <v>20391.180000000004</v>
          </cell>
          <cell r="CG497">
            <v>22488.500000000004</v>
          </cell>
          <cell r="CH497">
            <v>24061.490000000005</v>
          </cell>
          <cell r="CI497">
            <v>26147.550000000007</v>
          </cell>
          <cell r="CJ497">
            <v>26147.550000000007</v>
          </cell>
        </row>
        <row r="498">
          <cell r="A498">
            <v>429804112</v>
          </cell>
          <cell r="B498" t="str">
            <v>429-80-4112</v>
          </cell>
          <cell r="BI498">
            <v>887.2</v>
          </cell>
          <cell r="BJ498">
            <v>887.2</v>
          </cell>
          <cell r="BK498">
            <v>2</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887.2</v>
          </cell>
          <cell r="CI498">
            <v>1774.4</v>
          </cell>
          <cell r="CJ498">
            <v>1774.4</v>
          </cell>
        </row>
        <row r="499">
          <cell r="A499">
            <v>429857442</v>
          </cell>
          <cell r="B499" t="str">
            <v>429-85-7442</v>
          </cell>
          <cell r="AY499">
            <v>1887.62</v>
          </cell>
          <cell r="AZ499">
            <v>2097.3200000000002</v>
          </cell>
          <cell r="BA499">
            <v>2575.77</v>
          </cell>
          <cell r="BB499">
            <v>1887.58</v>
          </cell>
          <cell r="BC499">
            <v>2307.0400000000004</v>
          </cell>
          <cell r="BD499">
            <v>2061.27</v>
          </cell>
          <cell r="BE499">
            <v>1992.4500000000003</v>
          </cell>
          <cell r="BF499">
            <v>2621.65</v>
          </cell>
          <cell r="BG499">
            <v>2097.3200000000002</v>
          </cell>
          <cell r="BH499">
            <v>2097.3200000000002</v>
          </cell>
          <cell r="BI499">
            <v>2621.65</v>
          </cell>
          <cell r="BJ499">
            <v>1048.6600000000001</v>
          </cell>
          <cell r="BK499">
            <v>12</v>
          </cell>
          <cell r="BL499">
            <v>0</v>
          </cell>
          <cell r="BM499">
            <v>0</v>
          </cell>
          <cell r="BN499">
            <v>0</v>
          </cell>
          <cell r="BO499">
            <v>0</v>
          </cell>
          <cell r="BP499">
            <v>0</v>
          </cell>
          <cell r="BQ499">
            <v>0</v>
          </cell>
          <cell r="BR499">
            <v>0</v>
          </cell>
          <cell r="BS499">
            <v>0</v>
          </cell>
          <cell r="BT499">
            <v>0</v>
          </cell>
          <cell r="BU499">
            <v>0</v>
          </cell>
          <cell r="BV499">
            <v>0</v>
          </cell>
          <cell r="BW499">
            <v>0</v>
          </cell>
          <cell r="BX499">
            <v>1887.62</v>
          </cell>
          <cell r="BY499">
            <v>3984.94</v>
          </cell>
          <cell r="BZ499">
            <v>6560.71</v>
          </cell>
          <cell r="CA499">
            <v>8448.2900000000009</v>
          </cell>
          <cell r="CB499">
            <v>10755.330000000002</v>
          </cell>
          <cell r="CC499">
            <v>12816.600000000002</v>
          </cell>
          <cell r="CD499">
            <v>14809.050000000003</v>
          </cell>
          <cell r="CE499">
            <v>17430.700000000004</v>
          </cell>
          <cell r="CF499">
            <v>19528.020000000004</v>
          </cell>
          <cell r="CG499">
            <v>21625.340000000004</v>
          </cell>
          <cell r="CH499">
            <v>24246.990000000005</v>
          </cell>
          <cell r="CI499">
            <v>25295.650000000005</v>
          </cell>
          <cell r="CJ499">
            <v>25295.650000000005</v>
          </cell>
        </row>
        <row r="500">
          <cell r="A500">
            <v>429985734</v>
          </cell>
          <cell r="B500" t="str">
            <v>429-98-5734</v>
          </cell>
          <cell r="AQ500">
            <v>1553.2400000000002</v>
          </cell>
          <cell r="AR500">
            <v>2570.88</v>
          </cell>
          <cell r="AS500">
            <v>2035.2800000000002</v>
          </cell>
          <cell r="AT500">
            <v>2678</v>
          </cell>
          <cell r="AU500">
            <v>2035.2800000000002</v>
          </cell>
          <cell r="AV500">
            <v>2048.67</v>
          </cell>
          <cell r="AW500">
            <v>2678</v>
          </cell>
          <cell r="AX500">
            <v>2142.4</v>
          </cell>
          <cell r="AY500">
            <v>2142.4</v>
          </cell>
          <cell r="AZ500">
            <v>2142.4</v>
          </cell>
          <cell r="BA500">
            <v>2678</v>
          </cell>
          <cell r="BB500">
            <v>2164.3000000000002</v>
          </cell>
          <cell r="BC500">
            <v>1708.14</v>
          </cell>
          <cell r="BD500">
            <v>2301.2800000000002</v>
          </cell>
          <cell r="BE500">
            <v>2301.2800000000002</v>
          </cell>
          <cell r="BF500">
            <v>3451.92</v>
          </cell>
          <cell r="BG500">
            <v>2301.2800000000002</v>
          </cell>
          <cell r="BH500">
            <v>2301.2799999999997</v>
          </cell>
          <cell r="BI500">
            <v>2301.2800000000002</v>
          </cell>
          <cell r="BJ500">
            <v>2301.2800000000002</v>
          </cell>
          <cell r="BK500">
            <v>20</v>
          </cell>
          <cell r="BL500">
            <v>0</v>
          </cell>
          <cell r="BM500">
            <v>0</v>
          </cell>
          <cell r="BN500">
            <v>0</v>
          </cell>
          <cell r="BO500">
            <v>0</v>
          </cell>
          <cell r="BP500">
            <v>1553.2400000000002</v>
          </cell>
          <cell r="BQ500">
            <v>4124.1200000000008</v>
          </cell>
          <cell r="BR500">
            <v>6159.4000000000015</v>
          </cell>
          <cell r="BS500">
            <v>8837.4000000000015</v>
          </cell>
          <cell r="BT500">
            <v>10872.680000000002</v>
          </cell>
          <cell r="BU500">
            <v>12921.350000000002</v>
          </cell>
          <cell r="BV500">
            <v>15599.350000000002</v>
          </cell>
          <cell r="BW500">
            <v>17741.750000000004</v>
          </cell>
          <cell r="BX500">
            <v>19884.150000000005</v>
          </cell>
          <cell r="BY500">
            <v>22026.550000000007</v>
          </cell>
          <cell r="BZ500">
            <v>24704.550000000007</v>
          </cell>
          <cell r="CA500">
            <v>26868.850000000006</v>
          </cell>
          <cell r="CB500">
            <v>28576.990000000005</v>
          </cell>
          <cell r="CC500">
            <v>30878.270000000004</v>
          </cell>
          <cell r="CD500">
            <v>33179.550000000003</v>
          </cell>
          <cell r="CE500">
            <v>36631.47</v>
          </cell>
          <cell r="CF500">
            <v>38932.75</v>
          </cell>
          <cell r="CG500">
            <v>41234.03</v>
          </cell>
          <cell r="CH500">
            <v>43535.31</v>
          </cell>
          <cell r="CI500">
            <v>45836.59</v>
          </cell>
          <cell r="CJ500">
            <v>45836.59</v>
          </cell>
        </row>
        <row r="501">
          <cell r="A501">
            <v>429986527</v>
          </cell>
          <cell r="B501" t="str">
            <v>429-98-6527</v>
          </cell>
          <cell r="H501">
            <v>431.19</v>
          </cell>
          <cell r="I501">
            <v>2113.6999999999998</v>
          </cell>
          <cell r="J501">
            <v>1771.65</v>
          </cell>
          <cell r="K501">
            <v>1827.17</v>
          </cell>
          <cell r="L501">
            <v>2035.0000000000002</v>
          </cell>
          <cell r="M501">
            <v>1904.3400000000001</v>
          </cell>
          <cell r="N501">
            <v>1714.94</v>
          </cell>
          <cell r="O501">
            <v>2155.9499999999998</v>
          </cell>
          <cell r="P501">
            <v>1724.7600000000002</v>
          </cell>
          <cell r="Q501">
            <v>1724.76</v>
          </cell>
          <cell r="R501">
            <v>2155.9499999999998</v>
          </cell>
          <cell r="S501">
            <v>1724.76</v>
          </cell>
          <cell r="T501">
            <v>1293.57</v>
          </cell>
          <cell r="U501">
            <v>1813.76</v>
          </cell>
          <cell r="V501">
            <v>1813.76</v>
          </cell>
          <cell r="W501">
            <v>1813.76</v>
          </cell>
          <cell r="X501">
            <v>2709.32</v>
          </cell>
          <cell r="Y501">
            <v>1723.21</v>
          </cell>
          <cell r="Z501">
            <v>1723.21</v>
          </cell>
          <cell r="AA501">
            <v>1626.43</v>
          </cell>
          <cell r="AB501">
            <v>1886.2</v>
          </cell>
          <cell r="AC501">
            <v>1886.2</v>
          </cell>
          <cell r="AD501">
            <v>2829.3</v>
          </cell>
          <cell r="AE501">
            <v>1886.2</v>
          </cell>
          <cell r="AF501">
            <v>1886.2</v>
          </cell>
          <cell r="AG501">
            <v>1794.79</v>
          </cell>
          <cell r="AH501">
            <v>2065.1</v>
          </cell>
          <cell r="AI501">
            <v>3361.8599999999997</v>
          </cell>
          <cell r="AJ501">
            <v>2230.77</v>
          </cell>
          <cell r="AK501">
            <v>2241.2399999999998</v>
          </cell>
          <cell r="AL501">
            <v>2241.2399999999998</v>
          </cell>
          <cell r="AM501">
            <v>2241.2399999999998</v>
          </cell>
          <cell r="AN501">
            <v>2308.2399999999998</v>
          </cell>
          <cell r="AO501">
            <v>3462.3599999999997</v>
          </cell>
          <cell r="AP501">
            <v>2308.2399999999998</v>
          </cell>
          <cell r="AQ501">
            <v>2308.2399999999998</v>
          </cell>
          <cell r="AR501">
            <v>2265.1</v>
          </cell>
          <cell r="AS501">
            <v>2311.92</v>
          </cell>
          <cell r="AT501">
            <v>3467.88</v>
          </cell>
          <cell r="AU501">
            <v>2311.92</v>
          </cell>
          <cell r="AV501">
            <v>2311.92</v>
          </cell>
          <cell r="AW501">
            <v>2311.92</v>
          </cell>
          <cell r="AX501">
            <v>2311.92</v>
          </cell>
          <cell r="AY501">
            <v>2346.48</v>
          </cell>
          <cell r="AZ501">
            <v>2381.04</v>
          </cell>
          <cell r="BA501">
            <v>3571.56</v>
          </cell>
          <cell r="BB501">
            <v>2381.04</v>
          </cell>
          <cell r="BC501">
            <v>2381.04</v>
          </cell>
          <cell r="BD501">
            <v>2381.04</v>
          </cell>
          <cell r="BE501">
            <v>2384.7199999999998</v>
          </cell>
          <cell r="BF501">
            <v>3577.08</v>
          </cell>
          <cell r="BG501">
            <v>2384.7199999999998</v>
          </cell>
          <cell r="BH501">
            <v>2382.1999999999998</v>
          </cell>
          <cell r="BI501">
            <v>2384.7199999999998</v>
          </cell>
          <cell r="BJ501">
            <v>2384.7199999999998</v>
          </cell>
          <cell r="BK501">
            <v>55</v>
          </cell>
          <cell r="BL501">
            <v>62351.529999999977</v>
          </cell>
          <cell r="BM501">
            <v>64659.769999999975</v>
          </cell>
          <cell r="BN501">
            <v>68122.129999999976</v>
          </cell>
          <cell r="BO501">
            <v>70430.369999999981</v>
          </cell>
          <cell r="BP501">
            <v>72738.609999999986</v>
          </cell>
          <cell r="BQ501">
            <v>74572.51999999999</v>
          </cell>
          <cell r="BR501">
            <v>74770.739999999976</v>
          </cell>
          <cell r="BS501">
            <v>76466.969999999987</v>
          </cell>
          <cell r="BT501">
            <v>76951.719999999987</v>
          </cell>
          <cell r="BU501">
            <v>77228.639999999985</v>
          </cell>
          <cell r="BV501">
            <v>77636.219999999987</v>
          </cell>
          <cell r="BW501">
            <v>78233.199999999983</v>
          </cell>
          <cell r="BX501">
            <v>78423.729999999967</v>
          </cell>
          <cell r="BY501">
            <v>79080.009999999966</v>
          </cell>
          <cell r="BZ501">
            <v>80926.809999999969</v>
          </cell>
          <cell r="CA501">
            <v>81151.899999999951</v>
          </cell>
          <cell r="CB501">
            <v>81808.179999999949</v>
          </cell>
          <cell r="CC501">
            <v>82895.649999999951</v>
          </cell>
          <cell r="CD501">
            <v>83466.609999999957</v>
          </cell>
          <cell r="CE501">
            <v>85229.929999999949</v>
          </cell>
          <cell r="CF501">
            <v>85800.88999999997</v>
          </cell>
          <cell r="CG501">
            <v>85473.76999999996</v>
          </cell>
          <cell r="CH501">
            <v>86135.27999999997</v>
          </cell>
          <cell r="CI501">
            <v>86796.789999999964</v>
          </cell>
          <cell r="CJ501">
            <v>86796.789999999964</v>
          </cell>
        </row>
        <row r="502">
          <cell r="A502">
            <v>430062785</v>
          </cell>
          <cell r="B502" t="str">
            <v>430-06-2785</v>
          </cell>
          <cell r="AS502">
            <v>-45.5</v>
          </cell>
          <cell r="AT502">
            <v>2275.2000000000003</v>
          </cell>
          <cell r="AU502">
            <v>1820.16</v>
          </cell>
          <cell r="AV502">
            <v>1820.16</v>
          </cell>
          <cell r="AW502">
            <v>2275.2000000000003</v>
          </cell>
          <cell r="AX502">
            <v>1763.28</v>
          </cell>
          <cell r="AY502">
            <v>1814.09</v>
          </cell>
          <cell r="AZ502">
            <v>1897.08</v>
          </cell>
          <cell r="BA502">
            <v>2371.35</v>
          </cell>
          <cell r="BB502">
            <v>1897.08</v>
          </cell>
          <cell r="BC502">
            <v>2268.67</v>
          </cell>
          <cell r="BD502">
            <v>1696.4699999999998</v>
          </cell>
          <cell r="BE502">
            <v>853.68999999999994</v>
          </cell>
          <cell r="BF502">
            <v>2848.38</v>
          </cell>
          <cell r="BG502">
            <v>1899.84</v>
          </cell>
          <cell r="BH502">
            <v>1899.8400000000001</v>
          </cell>
          <cell r="BI502">
            <v>1899.84</v>
          </cell>
          <cell r="BJ502">
            <v>1647.52</v>
          </cell>
          <cell r="BK502">
            <v>18</v>
          </cell>
          <cell r="BL502">
            <v>0</v>
          </cell>
          <cell r="BM502">
            <v>0</v>
          </cell>
          <cell r="BN502">
            <v>0</v>
          </cell>
          <cell r="BO502">
            <v>0</v>
          </cell>
          <cell r="BP502">
            <v>0</v>
          </cell>
          <cell r="BQ502">
            <v>0</v>
          </cell>
          <cell r="BR502">
            <v>-45.5</v>
          </cell>
          <cell r="BS502">
            <v>2229.7000000000003</v>
          </cell>
          <cell r="BT502">
            <v>4049.8600000000006</v>
          </cell>
          <cell r="BU502">
            <v>5870.02</v>
          </cell>
          <cell r="BV502">
            <v>8145.2200000000012</v>
          </cell>
          <cell r="BW502">
            <v>9908.5000000000018</v>
          </cell>
          <cell r="BX502">
            <v>11722.590000000002</v>
          </cell>
          <cell r="BY502">
            <v>13619.670000000002</v>
          </cell>
          <cell r="BZ502">
            <v>15991.020000000002</v>
          </cell>
          <cell r="CA502">
            <v>17888.100000000002</v>
          </cell>
          <cell r="CB502">
            <v>20156.770000000004</v>
          </cell>
          <cell r="CC502">
            <v>21853.240000000005</v>
          </cell>
          <cell r="CD502">
            <v>22706.930000000004</v>
          </cell>
          <cell r="CE502">
            <v>25555.310000000005</v>
          </cell>
          <cell r="CF502">
            <v>27455.150000000005</v>
          </cell>
          <cell r="CG502">
            <v>29354.990000000005</v>
          </cell>
          <cell r="CH502">
            <v>31254.830000000005</v>
          </cell>
          <cell r="CI502">
            <v>32902.350000000006</v>
          </cell>
          <cell r="CJ502">
            <v>32902.350000000006</v>
          </cell>
        </row>
        <row r="503">
          <cell r="A503">
            <v>430064233</v>
          </cell>
          <cell r="B503" t="str">
            <v>430-06-4233</v>
          </cell>
          <cell r="AJ503">
            <v>198.08</v>
          </cell>
          <cell r="AK503">
            <v>3763.46</v>
          </cell>
          <cell r="AL503">
            <v>4951.8999999999996</v>
          </cell>
          <cell r="AM503">
            <v>3991.22</v>
          </cell>
          <cell r="AN503">
            <v>4020.92</v>
          </cell>
          <cell r="AO503">
            <v>5026.1499999999996</v>
          </cell>
          <cell r="AP503">
            <v>4020.92</v>
          </cell>
          <cell r="AQ503">
            <v>4222</v>
          </cell>
          <cell r="AR503">
            <v>5277.5</v>
          </cell>
          <cell r="AS503">
            <v>4222</v>
          </cell>
          <cell r="AT503">
            <v>5277.5</v>
          </cell>
          <cell r="AU503">
            <v>4222</v>
          </cell>
          <cell r="AV503">
            <v>4222</v>
          </cell>
          <cell r="AW503">
            <v>3216.76</v>
          </cell>
          <cell r="AX503">
            <v>4320.68</v>
          </cell>
          <cell r="AY503">
            <v>4390.84</v>
          </cell>
          <cell r="AZ503">
            <v>4461</v>
          </cell>
          <cell r="BA503">
            <v>6691.5</v>
          </cell>
          <cell r="BB503">
            <v>4461</v>
          </cell>
          <cell r="BC503">
            <v>4461</v>
          </cell>
          <cell r="BD503">
            <v>4461</v>
          </cell>
          <cell r="BE503">
            <v>4461</v>
          </cell>
          <cell r="BF503">
            <v>6691.5</v>
          </cell>
          <cell r="BG503">
            <v>4461</v>
          </cell>
          <cell r="BH503">
            <v>4461</v>
          </cell>
          <cell r="BI503">
            <v>4463.79</v>
          </cell>
          <cell r="BJ503">
            <v>4464.72</v>
          </cell>
          <cell r="BK503">
            <v>27</v>
          </cell>
          <cell r="BL503">
            <v>12904.659999999998</v>
          </cell>
          <cell r="BM503">
            <v>16925.579999999998</v>
          </cell>
          <cell r="BN503">
            <v>21951.729999999996</v>
          </cell>
          <cell r="BO503">
            <v>25972.649999999994</v>
          </cell>
          <cell r="BP503">
            <v>30194.649999999994</v>
          </cell>
          <cell r="BQ503">
            <v>35472.149999999994</v>
          </cell>
          <cell r="BR503">
            <v>39694.149999999994</v>
          </cell>
          <cell r="BS503">
            <v>44971.649999999994</v>
          </cell>
          <cell r="BT503">
            <v>49193.649999999994</v>
          </cell>
          <cell r="BU503">
            <v>53415.649999999994</v>
          </cell>
          <cell r="BV503">
            <v>56632.409999999996</v>
          </cell>
          <cell r="BW503">
            <v>60953.09</v>
          </cell>
          <cell r="BX503">
            <v>65343.929999999993</v>
          </cell>
          <cell r="BY503">
            <v>69804.929999999993</v>
          </cell>
          <cell r="BZ503">
            <v>76496.429999999993</v>
          </cell>
          <cell r="CA503">
            <v>80957.429999999993</v>
          </cell>
          <cell r="CB503">
            <v>85418.43</v>
          </cell>
          <cell r="CC503">
            <v>89879.43</v>
          </cell>
          <cell r="CD503">
            <v>94340.43</v>
          </cell>
          <cell r="CE503">
            <v>101031.93</v>
          </cell>
          <cell r="CF503">
            <v>105492.93</v>
          </cell>
          <cell r="CG503">
            <v>109953.93</v>
          </cell>
          <cell r="CH503">
            <v>114417.71999999999</v>
          </cell>
          <cell r="CI503">
            <v>118882.43999999999</v>
          </cell>
          <cell r="CJ503">
            <v>118882.43999999999</v>
          </cell>
        </row>
        <row r="504">
          <cell r="A504">
            <v>430068706</v>
          </cell>
          <cell r="B504" t="str">
            <v>430-06-8706</v>
          </cell>
          <cell r="AU504">
            <v>2076.9299999999998</v>
          </cell>
          <cell r="AV504">
            <v>4615.3999999999996</v>
          </cell>
          <cell r="AW504">
            <v>5769.25</v>
          </cell>
          <cell r="AX504">
            <v>4615.3999999999996</v>
          </cell>
          <cell r="AY504">
            <v>4615.3999999999996</v>
          </cell>
          <cell r="AZ504">
            <v>4615.3999999999996</v>
          </cell>
          <cell r="BA504">
            <v>5769.25</v>
          </cell>
          <cell r="BB504">
            <v>4615.3999999999996</v>
          </cell>
          <cell r="BC504">
            <v>5769.25</v>
          </cell>
          <cell r="BD504">
            <v>4615.3999999999996</v>
          </cell>
          <cell r="BE504">
            <v>4615.3999999999996</v>
          </cell>
          <cell r="BF504">
            <v>5769.25</v>
          </cell>
          <cell r="BG504">
            <v>3462.47</v>
          </cell>
          <cell r="BH504">
            <v>4762.3599999999997</v>
          </cell>
          <cell r="BI504">
            <v>4778.28</v>
          </cell>
          <cell r="BJ504">
            <v>4778.28</v>
          </cell>
          <cell r="BK504">
            <v>16</v>
          </cell>
          <cell r="BL504">
            <v>0</v>
          </cell>
          <cell r="BM504">
            <v>0</v>
          </cell>
          <cell r="BN504">
            <v>0</v>
          </cell>
          <cell r="BO504">
            <v>0</v>
          </cell>
          <cell r="BP504">
            <v>0</v>
          </cell>
          <cell r="BQ504">
            <v>0</v>
          </cell>
          <cell r="BR504">
            <v>0</v>
          </cell>
          <cell r="BS504">
            <v>0</v>
          </cell>
          <cell r="BT504">
            <v>2076.9299999999998</v>
          </cell>
          <cell r="BU504">
            <v>6692.33</v>
          </cell>
          <cell r="BV504">
            <v>12461.58</v>
          </cell>
          <cell r="BW504">
            <v>17076.98</v>
          </cell>
          <cell r="BX504">
            <v>21692.379999999997</v>
          </cell>
          <cell r="BY504">
            <v>26307.78</v>
          </cell>
          <cell r="BZ504">
            <v>32077.03</v>
          </cell>
          <cell r="CA504">
            <v>36692.43</v>
          </cell>
          <cell r="CB504">
            <v>42461.68</v>
          </cell>
          <cell r="CC504">
            <v>47077.08</v>
          </cell>
          <cell r="CD504">
            <v>51692.480000000003</v>
          </cell>
          <cell r="CE504">
            <v>57461.73</v>
          </cell>
          <cell r="CF504">
            <v>60924.200000000004</v>
          </cell>
          <cell r="CG504">
            <v>65686.559999999998</v>
          </cell>
          <cell r="CH504">
            <v>70464.84</v>
          </cell>
          <cell r="CI504">
            <v>75243.12</v>
          </cell>
          <cell r="CJ504">
            <v>75243.12</v>
          </cell>
        </row>
        <row r="505">
          <cell r="A505">
            <v>430087050</v>
          </cell>
          <cell r="B505" t="str">
            <v>430-08-7050</v>
          </cell>
          <cell r="X505">
            <v>2004.97</v>
          </cell>
          <cell r="Y505">
            <v>1447.1999999999998</v>
          </cell>
          <cell r="Z505">
            <v>1800.1599999999999</v>
          </cell>
          <cell r="AA505">
            <v>1672.32</v>
          </cell>
          <cell r="AB505">
            <v>1580.02</v>
          </cell>
          <cell r="AC505">
            <v>1672.32</v>
          </cell>
          <cell r="AD505">
            <v>2090.3999999999996</v>
          </cell>
          <cell r="AE505">
            <v>1672.32</v>
          </cell>
          <cell r="AF505">
            <v>1588.6999999999998</v>
          </cell>
          <cell r="AG505">
            <v>2090.4</v>
          </cell>
          <cell r="AH505">
            <v>1672.32</v>
          </cell>
          <cell r="AI505">
            <v>2059.73</v>
          </cell>
          <cell r="AJ505">
            <v>1256.31</v>
          </cell>
          <cell r="AK505">
            <v>1643.7199999999998</v>
          </cell>
          <cell r="AL505">
            <v>1675.08</v>
          </cell>
          <cell r="AM505">
            <v>1675.08</v>
          </cell>
          <cell r="AN505">
            <v>1624.8</v>
          </cell>
          <cell r="AO505">
            <v>2587.86</v>
          </cell>
          <cell r="AP505">
            <v>1725.24</v>
          </cell>
          <cell r="AQ505">
            <v>1725.24</v>
          </cell>
          <cell r="AR505">
            <v>1725.24</v>
          </cell>
          <cell r="AS505">
            <v>1725.24</v>
          </cell>
          <cell r="AT505">
            <v>2587.86</v>
          </cell>
          <cell r="AU505">
            <v>1725.24</v>
          </cell>
          <cell r="AV505">
            <v>1728</v>
          </cell>
          <cell r="AW505">
            <v>1728</v>
          </cell>
          <cell r="AX505">
            <v>1728</v>
          </cell>
          <cell r="AY505">
            <v>1676.49</v>
          </cell>
          <cell r="AZ505">
            <v>1804.92</v>
          </cell>
          <cell r="BA505">
            <v>2707.38</v>
          </cell>
          <cell r="BB505">
            <v>1804.92</v>
          </cell>
          <cell r="BC505">
            <v>1804.92</v>
          </cell>
          <cell r="BD505">
            <v>1804.92</v>
          </cell>
          <cell r="BE505">
            <v>1804.92</v>
          </cell>
          <cell r="BF505">
            <v>2698.95</v>
          </cell>
          <cell r="BG505">
            <v>1714.95</v>
          </cell>
          <cell r="BH505">
            <v>1801.31</v>
          </cell>
          <cell r="BI505">
            <v>1807.72</v>
          </cell>
          <cell r="BJ505">
            <v>1792.54</v>
          </cell>
          <cell r="BK505">
            <v>39</v>
          </cell>
          <cell r="BL505">
            <v>27601.050000000003</v>
          </cell>
          <cell r="BM505">
            <v>29225.850000000002</v>
          </cell>
          <cell r="BN505">
            <v>31813.710000000003</v>
          </cell>
          <cell r="BO505">
            <v>33538.950000000004</v>
          </cell>
          <cell r="BP505">
            <v>35264.19</v>
          </cell>
          <cell r="BQ505">
            <v>36989.43</v>
          </cell>
          <cell r="BR505">
            <v>38714.67</v>
          </cell>
          <cell r="BS505">
            <v>41302.53</v>
          </cell>
          <cell r="BT505">
            <v>43027.77</v>
          </cell>
          <cell r="BU505">
            <v>44755.77</v>
          </cell>
          <cell r="BV505">
            <v>46483.77</v>
          </cell>
          <cell r="BW505">
            <v>48211.77</v>
          </cell>
          <cell r="BX505">
            <v>49888.259999999995</v>
          </cell>
          <cell r="BY505">
            <v>51693.179999999993</v>
          </cell>
          <cell r="BZ505">
            <v>54400.55999999999</v>
          </cell>
          <cell r="CA505">
            <v>56205.479999999989</v>
          </cell>
          <cell r="CB505">
            <v>58010.399999999987</v>
          </cell>
          <cell r="CC505">
            <v>59815.319999999985</v>
          </cell>
          <cell r="CD505">
            <v>61620.239999999983</v>
          </cell>
          <cell r="CE505">
            <v>64319.189999999981</v>
          </cell>
          <cell r="CF505">
            <v>66034.139999999985</v>
          </cell>
          <cell r="CG505">
            <v>65830.479999999981</v>
          </cell>
          <cell r="CH505">
            <v>66190.999999999985</v>
          </cell>
          <cell r="CI505">
            <v>66183.379999999976</v>
          </cell>
          <cell r="CJ505">
            <v>66190.999999999985</v>
          </cell>
        </row>
        <row r="506">
          <cell r="A506">
            <v>430170184</v>
          </cell>
          <cell r="B506" t="str">
            <v>430-17-0184</v>
          </cell>
          <cell r="AA506">
            <v>2052.2399999999998</v>
          </cell>
          <cell r="AB506">
            <v>2052.2399999999998</v>
          </cell>
          <cell r="AC506">
            <v>2052.2399999999998</v>
          </cell>
          <cell r="AD506">
            <v>2360.08</v>
          </cell>
          <cell r="AE506">
            <v>2052.2399999999998</v>
          </cell>
          <cell r="AF506">
            <v>2052.2399999999998</v>
          </cell>
          <cell r="AG506">
            <v>2565.2999999999997</v>
          </cell>
          <cell r="AH506">
            <v>2052.2399999999998</v>
          </cell>
          <cell r="AI506">
            <v>2565.2999999999997</v>
          </cell>
          <cell r="AJ506">
            <v>2052.2399999999998</v>
          </cell>
          <cell r="AK506">
            <v>2052.2399999999998</v>
          </cell>
          <cell r="AL506">
            <v>2565.2999999999997</v>
          </cell>
          <cell r="AM506">
            <v>1066.44</v>
          </cell>
          <cell r="AN506">
            <v>2164.8000000000002</v>
          </cell>
          <cell r="AO506">
            <v>3247.2000000000003</v>
          </cell>
          <cell r="AP506">
            <v>2164.8000000000002</v>
          </cell>
          <cell r="AQ506">
            <v>2164.8000000000002</v>
          </cell>
          <cell r="AR506">
            <v>2164.8000000000002</v>
          </cell>
          <cell r="AS506">
            <v>2164.8000000000002</v>
          </cell>
          <cell r="AT506">
            <v>3247.2000000000003</v>
          </cell>
          <cell r="AU506">
            <v>2164.8000000000002</v>
          </cell>
          <cell r="AV506">
            <v>2164.8000000000002</v>
          </cell>
          <cell r="AW506">
            <v>2164.8000000000002</v>
          </cell>
          <cell r="AX506">
            <v>2164.8000000000002</v>
          </cell>
          <cell r="AY506">
            <v>2204.5</v>
          </cell>
          <cell r="AZ506">
            <v>2241.2799999999997</v>
          </cell>
          <cell r="BA506">
            <v>3356.58</v>
          </cell>
          <cell r="BB506">
            <v>2237.7199999999998</v>
          </cell>
          <cell r="BC506">
            <v>2237.7199999999998</v>
          </cell>
          <cell r="BD506">
            <v>2237.7199999999998</v>
          </cell>
          <cell r="BE506">
            <v>2237.7199999999998</v>
          </cell>
          <cell r="BF506">
            <v>3356.58</v>
          </cell>
          <cell r="BG506">
            <v>2237.7199999999998</v>
          </cell>
          <cell r="BH506">
            <v>2237.7200000000003</v>
          </cell>
          <cell r="BI506">
            <v>2237.7199999999998</v>
          </cell>
          <cell r="BJ506">
            <v>2237.7199999999998</v>
          </cell>
          <cell r="BK506">
            <v>36</v>
          </cell>
          <cell r="BL506">
            <v>27540.339999999997</v>
          </cell>
          <cell r="BM506">
            <v>29705.139999999996</v>
          </cell>
          <cell r="BN506">
            <v>32952.339999999997</v>
          </cell>
          <cell r="BO506">
            <v>35117.14</v>
          </cell>
          <cell r="BP506">
            <v>37281.94</v>
          </cell>
          <cell r="BQ506">
            <v>39446.740000000005</v>
          </cell>
          <cell r="BR506">
            <v>41611.540000000008</v>
          </cell>
          <cell r="BS506">
            <v>44858.740000000005</v>
          </cell>
          <cell r="BT506">
            <v>47023.540000000008</v>
          </cell>
          <cell r="BU506">
            <v>49188.340000000011</v>
          </cell>
          <cell r="BV506">
            <v>51353.140000000014</v>
          </cell>
          <cell r="BW506">
            <v>53517.940000000017</v>
          </cell>
          <cell r="BX506">
            <v>55722.440000000017</v>
          </cell>
          <cell r="BY506">
            <v>57963.720000000016</v>
          </cell>
          <cell r="BZ506">
            <v>61320.300000000017</v>
          </cell>
          <cell r="CA506">
            <v>63558.020000000019</v>
          </cell>
          <cell r="CB506">
            <v>65795.74000000002</v>
          </cell>
          <cell r="CC506">
            <v>68033.460000000021</v>
          </cell>
          <cell r="CD506">
            <v>70271.180000000022</v>
          </cell>
          <cell r="CE506">
            <v>73627.760000000024</v>
          </cell>
          <cell r="CF506">
            <v>75865.480000000025</v>
          </cell>
          <cell r="CG506">
            <v>78103.200000000026</v>
          </cell>
          <cell r="CH506">
            <v>80340.920000000027</v>
          </cell>
          <cell r="CI506">
            <v>82578.640000000029</v>
          </cell>
          <cell r="CJ506">
            <v>82578.640000000029</v>
          </cell>
        </row>
        <row r="507">
          <cell r="A507">
            <v>430170788</v>
          </cell>
          <cell r="B507" t="str">
            <v>430-17-0788</v>
          </cell>
          <cell r="C507">
            <v>3457.24</v>
          </cell>
          <cell r="D507">
            <v>3116.13</v>
          </cell>
          <cell r="E507">
            <v>3156.24</v>
          </cell>
          <cell r="F507">
            <v>3392.42</v>
          </cell>
          <cell r="G507">
            <v>5298.07</v>
          </cell>
          <cell r="H507">
            <v>3584.06</v>
          </cell>
          <cell r="I507">
            <v>3110.95</v>
          </cell>
          <cell r="J507">
            <v>3534.29</v>
          </cell>
          <cell r="K507">
            <v>3356.04</v>
          </cell>
          <cell r="L507">
            <v>5143.21</v>
          </cell>
          <cell r="M507">
            <v>2870.32</v>
          </cell>
          <cell r="N507">
            <v>2870.32</v>
          </cell>
          <cell r="O507">
            <v>2585.14</v>
          </cell>
          <cell r="P507">
            <v>2727.73</v>
          </cell>
          <cell r="Q507">
            <v>2727.73</v>
          </cell>
          <cell r="R507">
            <v>4305.4799999999996</v>
          </cell>
          <cell r="S507">
            <v>2870.32</v>
          </cell>
          <cell r="T507">
            <v>2727.73</v>
          </cell>
          <cell r="U507">
            <v>2885.08</v>
          </cell>
          <cell r="V507">
            <v>2583.2600000000002</v>
          </cell>
          <cell r="W507">
            <v>0</v>
          </cell>
          <cell r="X507">
            <v>0</v>
          </cell>
          <cell r="Y507">
            <v>0</v>
          </cell>
          <cell r="Z507">
            <v>0</v>
          </cell>
          <cell r="AA507">
            <v>0</v>
          </cell>
          <cell r="AB507">
            <v>0</v>
          </cell>
          <cell r="AC507">
            <v>0</v>
          </cell>
          <cell r="AD507">
            <v>0</v>
          </cell>
          <cell r="AE507">
            <v>0</v>
          </cell>
          <cell r="AF507">
            <v>2851.84</v>
          </cell>
          <cell r="AG507">
            <v>2851.84</v>
          </cell>
          <cell r="AH507">
            <v>2851.84</v>
          </cell>
          <cell r="AI507">
            <v>4277.76</v>
          </cell>
          <cell r="AJ507">
            <v>2851.84</v>
          </cell>
          <cell r="AK507">
            <v>2851.84</v>
          </cell>
          <cell r="AL507">
            <v>2851.84</v>
          </cell>
          <cell r="AM507">
            <v>2851.84</v>
          </cell>
          <cell r="AN507">
            <v>2894.6</v>
          </cell>
          <cell r="AO507">
            <v>4341.8999999999996</v>
          </cell>
          <cell r="AP507">
            <v>2894.6</v>
          </cell>
          <cell r="AQ507">
            <v>2894.6</v>
          </cell>
          <cell r="AR507">
            <v>2948.96</v>
          </cell>
          <cell r="AS507">
            <v>2948.96</v>
          </cell>
          <cell r="AT507">
            <v>4423.4399999999996</v>
          </cell>
          <cell r="AU507">
            <v>2948.96</v>
          </cell>
          <cell r="AV507">
            <v>2948.96</v>
          </cell>
          <cell r="AW507">
            <v>2948.96</v>
          </cell>
          <cell r="AX507">
            <v>2948.96</v>
          </cell>
          <cell r="AY507">
            <v>2848.13</v>
          </cell>
          <cell r="AZ507">
            <v>3040.24</v>
          </cell>
          <cell r="BA507">
            <v>4702.09</v>
          </cell>
          <cell r="BB507">
            <v>3040.24</v>
          </cell>
          <cell r="BC507">
            <v>3040.24</v>
          </cell>
          <cell r="BD507">
            <v>3043.96</v>
          </cell>
          <cell r="BE507">
            <v>3043.96</v>
          </cell>
          <cell r="BF507">
            <v>4565.9399999999996</v>
          </cell>
          <cell r="BG507">
            <v>3043.96</v>
          </cell>
          <cell r="BH507">
            <v>3043.96</v>
          </cell>
          <cell r="BI507">
            <v>3043.96</v>
          </cell>
          <cell r="BJ507">
            <v>3043.96</v>
          </cell>
          <cell r="BK507">
            <v>60</v>
          </cell>
          <cell r="BL507">
            <v>87085.159999999989</v>
          </cell>
          <cell r="BM507">
            <v>86863.62999999999</v>
          </cell>
          <cell r="BN507">
            <v>88049.29</v>
          </cell>
          <cell r="BO507">
            <v>87551.469999999987</v>
          </cell>
          <cell r="BP507">
            <v>85148</v>
          </cell>
          <cell r="BQ507">
            <v>84512.900000000009</v>
          </cell>
          <cell r="BR507">
            <v>84350.910000000018</v>
          </cell>
          <cell r="BS507">
            <v>85240.060000000012</v>
          </cell>
          <cell r="BT507">
            <v>84832.980000000025</v>
          </cell>
          <cell r="BU507">
            <v>82638.730000000025</v>
          </cell>
          <cell r="BV507">
            <v>82717.370000000024</v>
          </cell>
          <cell r="BW507">
            <v>82796.010000000009</v>
          </cell>
          <cell r="BX507">
            <v>83059.000000000015</v>
          </cell>
          <cell r="BY507">
            <v>83371.510000000024</v>
          </cell>
          <cell r="BZ507">
            <v>85345.870000000024</v>
          </cell>
          <cell r="CA507">
            <v>84080.630000000019</v>
          </cell>
          <cell r="CB507">
            <v>84250.550000000017</v>
          </cell>
          <cell r="CC507">
            <v>84566.780000000013</v>
          </cell>
          <cell r="CD507">
            <v>84725.660000000018</v>
          </cell>
          <cell r="CE507">
            <v>86708.340000000011</v>
          </cell>
          <cell r="CF507">
            <v>89752.300000000017</v>
          </cell>
          <cell r="CG507">
            <v>92796.260000000024</v>
          </cell>
          <cell r="CH507">
            <v>95840.22000000003</v>
          </cell>
          <cell r="CI507">
            <v>98884.180000000037</v>
          </cell>
          <cell r="CJ507">
            <v>98884.180000000037</v>
          </cell>
        </row>
        <row r="508">
          <cell r="A508">
            <v>430178054</v>
          </cell>
          <cell r="B508" t="str">
            <v>430-17-8054</v>
          </cell>
          <cell r="P508">
            <v>1417.0499999999997</v>
          </cell>
          <cell r="Q508">
            <v>1608</v>
          </cell>
          <cell r="R508">
            <v>2010</v>
          </cell>
          <cell r="S508">
            <v>1608</v>
          </cell>
          <cell r="T508">
            <v>1447.1999999999998</v>
          </cell>
          <cell r="U508">
            <v>723.6</v>
          </cell>
          <cell r="V508">
            <v>1557.75</v>
          </cell>
          <cell r="W508">
            <v>1608</v>
          </cell>
          <cell r="X508">
            <v>2010</v>
          </cell>
          <cell r="Y508">
            <v>1441.37</v>
          </cell>
          <cell r="Z508">
            <v>1815.83</v>
          </cell>
          <cell r="AA508">
            <v>1672.3199999999997</v>
          </cell>
          <cell r="AB508">
            <v>837.54</v>
          </cell>
          <cell r="AC508">
            <v>1675.08</v>
          </cell>
          <cell r="AD508">
            <v>2507.39</v>
          </cell>
          <cell r="AE508">
            <v>1675.08</v>
          </cell>
          <cell r="AF508">
            <v>1675.08</v>
          </cell>
          <cell r="AG508">
            <v>1675.08</v>
          </cell>
          <cell r="AH508">
            <v>1675.08</v>
          </cell>
          <cell r="AI508">
            <v>2512.62</v>
          </cell>
          <cell r="AJ508">
            <v>1675.08</v>
          </cell>
          <cell r="AK508">
            <v>1675.08</v>
          </cell>
          <cell r="AL508">
            <v>1675.08</v>
          </cell>
          <cell r="AM508">
            <v>1675.08</v>
          </cell>
          <cell r="AN508">
            <v>1726.62</v>
          </cell>
          <cell r="AO508">
            <v>2586.62</v>
          </cell>
          <cell r="AP508">
            <v>1728</v>
          </cell>
          <cell r="AQ508">
            <v>1728</v>
          </cell>
          <cell r="AR508">
            <v>1728</v>
          </cell>
          <cell r="AS508">
            <v>1728</v>
          </cell>
          <cell r="AT508">
            <v>2592</v>
          </cell>
          <cell r="AU508">
            <v>1728</v>
          </cell>
          <cell r="AV508">
            <v>1725.52</v>
          </cell>
          <cell r="AW508">
            <v>1722.62</v>
          </cell>
          <cell r="AX508">
            <v>1728</v>
          </cell>
          <cell r="AY508">
            <v>1766.46</v>
          </cell>
          <cell r="AZ508">
            <v>1806.3200000000002</v>
          </cell>
          <cell r="BA508">
            <v>2711.58</v>
          </cell>
          <cell r="BB508">
            <v>1807.72</v>
          </cell>
          <cell r="BC508">
            <v>1804.9099999999999</v>
          </cell>
          <cell r="BD508">
            <v>1790.85</v>
          </cell>
          <cell r="BE508">
            <v>1807.72</v>
          </cell>
          <cell r="BF508">
            <v>2711.58</v>
          </cell>
          <cell r="BG508">
            <v>1804.01</v>
          </cell>
          <cell r="BH508">
            <v>1807.72</v>
          </cell>
          <cell r="BI508">
            <v>1807.72</v>
          </cell>
          <cell r="BJ508">
            <v>1807.72</v>
          </cell>
          <cell r="BK508">
            <v>47</v>
          </cell>
          <cell r="BL508">
            <v>39852.390000000014</v>
          </cell>
          <cell r="BM508">
            <v>41579.010000000017</v>
          </cell>
          <cell r="BN508">
            <v>44165.630000000019</v>
          </cell>
          <cell r="BO508">
            <v>45893.630000000019</v>
          </cell>
          <cell r="BP508">
            <v>47621.630000000019</v>
          </cell>
          <cell r="BQ508">
            <v>49349.630000000019</v>
          </cell>
          <cell r="BR508">
            <v>51077.630000000019</v>
          </cell>
          <cell r="BS508">
            <v>53669.630000000019</v>
          </cell>
          <cell r="BT508">
            <v>55397.630000000019</v>
          </cell>
          <cell r="BU508">
            <v>57123.150000000016</v>
          </cell>
          <cell r="BV508">
            <v>58845.770000000019</v>
          </cell>
          <cell r="BW508">
            <v>60573.770000000019</v>
          </cell>
          <cell r="BX508">
            <v>62340.230000000018</v>
          </cell>
          <cell r="BY508">
            <v>62729.500000000015</v>
          </cell>
          <cell r="BZ508">
            <v>63833.080000000009</v>
          </cell>
          <cell r="CA508">
            <v>63630.80000000001</v>
          </cell>
          <cell r="CB508">
            <v>63827.710000000006</v>
          </cell>
          <cell r="CC508">
            <v>64171.360000000008</v>
          </cell>
          <cell r="CD508">
            <v>65255.48</v>
          </cell>
          <cell r="CE508">
            <v>66409.31</v>
          </cell>
          <cell r="CF508">
            <v>66605.320000000007</v>
          </cell>
          <cell r="CG508">
            <v>66403.040000000008</v>
          </cell>
          <cell r="CH508">
            <v>66769.390000000014</v>
          </cell>
          <cell r="CI508">
            <v>66761.280000000013</v>
          </cell>
          <cell r="CJ508">
            <v>66769.390000000014</v>
          </cell>
        </row>
        <row r="509">
          <cell r="A509">
            <v>430179582</v>
          </cell>
          <cell r="B509" t="str">
            <v>430-17-9582</v>
          </cell>
          <cell r="AU509">
            <v>1990.8000000000002</v>
          </cell>
          <cell r="AV509">
            <v>2654.4</v>
          </cell>
          <cell r="AW509">
            <v>3318</v>
          </cell>
          <cell r="AX509">
            <v>2654.4</v>
          </cell>
          <cell r="AY509">
            <v>2654.4</v>
          </cell>
          <cell r="AZ509">
            <v>2654.4</v>
          </cell>
          <cell r="BA509">
            <v>3318</v>
          </cell>
          <cell r="BB509">
            <v>2687.58</v>
          </cell>
          <cell r="BC509">
            <v>3091.95</v>
          </cell>
          <cell r="BD509">
            <v>2787.12</v>
          </cell>
          <cell r="BE509">
            <v>2787.12</v>
          </cell>
          <cell r="BF509">
            <v>2847.4</v>
          </cell>
          <cell r="BG509">
            <v>2909.52</v>
          </cell>
          <cell r="BH509">
            <v>2911.35</v>
          </cell>
          <cell r="BI509">
            <v>2911.2</v>
          </cell>
          <cell r="BJ509">
            <v>2911.36</v>
          </cell>
          <cell r="BK509">
            <v>16</v>
          </cell>
          <cell r="BL509">
            <v>0</v>
          </cell>
          <cell r="BM509">
            <v>0</v>
          </cell>
          <cell r="BN509">
            <v>0</v>
          </cell>
          <cell r="BO509">
            <v>0</v>
          </cell>
          <cell r="BP509">
            <v>0</v>
          </cell>
          <cell r="BQ509">
            <v>0</v>
          </cell>
          <cell r="BR509">
            <v>0</v>
          </cell>
          <cell r="BS509">
            <v>0</v>
          </cell>
          <cell r="BT509">
            <v>1990.8000000000002</v>
          </cell>
          <cell r="BU509">
            <v>4645.2000000000007</v>
          </cell>
          <cell r="BV509">
            <v>7963.2000000000007</v>
          </cell>
          <cell r="BW509">
            <v>10617.6</v>
          </cell>
          <cell r="BX509">
            <v>13272</v>
          </cell>
          <cell r="BY509">
            <v>15926.4</v>
          </cell>
          <cell r="BZ509">
            <v>19244.400000000001</v>
          </cell>
          <cell r="CA509">
            <v>21931.980000000003</v>
          </cell>
          <cell r="CB509">
            <v>25023.930000000004</v>
          </cell>
          <cell r="CC509">
            <v>27811.050000000003</v>
          </cell>
          <cell r="CD509">
            <v>30598.170000000002</v>
          </cell>
          <cell r="CE509">
            <v>33445.57</v>
          </cell>
          <cell r="CF509">
            <v>36355.089999999997</v>
          </cell>
          <cell r="CG509">
            <v>39266.439999999995</v>
          </cell>
          <cell r="CH509">
            <v>42177.639999999992</v>
          </cell>
          <cell r="CI509">
            <v>45088.999999999993</v>
          </cell>
          <cell r="CJ509">
            <v>45088.999999999993</v>
          </cell>
        </row>
        <row r="510">
          <cell r="A510">
            <v>430236630</v>
          </cell>
          <cell r="B510" t="str">
            <v>430-23-6630</v>
          </cell>
          <cell r="AE510">
            <v>418.04</v>
          </cell>
          <cell r="AF510">
            <v>1672.16</v>
          </cell>
          <cell r="AG510">
            <v>2090.2000000000003</v>
          </cell>
          <cell r="AH510">
            <v>1640.81</v>
          </cell>
          <cell r="AI510">
            <v>2090.2000000000003</v>
          </cell>
          <cell r="AJ510">
            <v>1672.16</v>
          </cell>
          <cell r="AK510">
            <v>1672.16</v>
          </cell>
          <cell r="AL510">
            <v>2090.2000000000003</v>
          </cell>
          <cell r="AM510">
            <v>1697.24</v>
          </cell>
          <cell r="AN510">
            <v>1722.32</v>
          </cell>
          <cell r="AO510">
            <v>2066.7799999999997</v>
          </cell>
          <cell r="AP510">
            <v>1722.32</v>
          </cell>
          <cell r="AQ510">
            <v>1291.74</v>
          </cell>
          <cell r="AR510">
            <v>1725.08</v>
          </cell>
          <cell r="AS510">
            <v>1725.08</v>
          </cell>
          <cell r="AT510">
            <v>2587.62</v>
          </cell>
          <cell r="AU510">
            <v>1725.08</v>
          </cell>
          <cell r="AV510">
            <v>1725.08</v>
          </cell>
          <cell r="AW510">
            <v>1725.08</v>
          </cell>
          <cell r="AX510">
            <v>1725.08</v>
          </cell>
          <cell r="AY510">
            <v>1763.54</v>
          </cell>
          <cell r="AZ510">
            <v>1802</v>
          </cell>
          <cell r="BA510">
            <v>2703</v>
          </cell>
          <cell r="BB510">
            <v>1802</v>
          </cell>
          <cell r="BC510">
            <v>1802</v>
          </cell>
          <cell r="BD510">
            <v>1804.76</v>
          </cell>
          <cell r="BE510">
            <v>1804.76</v>
          </cell>
          <cell r="BF510">
            <v>2707.14</v>
          </cell>
          <cell r="BG510">
            <v>1804.76</v>
          </cell>
          <cell r="BH510">
            <v>1804.76</v>
          </cell>
          <cell r="BI510">
            <v>1804.76</v>
          </cell>
          <cell r="BJ510">
            <v>2079.12</v>
          </cell>
          <cell r="BK510">
            <v>32</v>
          </cell>
          <cell r="BL510">
            <v>15043.170000000002</v>
          </cell>
          <cell r="BM510">
            <v>16765.490000000002</v>
          </cell>
          <cell r="BN510">
            <v>18832.27</v>
          </cell>
          <cell r="BO510">
            <v>20554.59</v>
          </cell>
          <cell r="BP510">
            <v>21846.33</v>
          </cell>
          <cell r="BQ510">
            <v>23571.410000000003</v>
          </cell>
          <cell r="BR510">
            <v>25296.490000000005</v>
          </cell>
          <cell r="BS510">
            <v>27884.110000000004</v>
          </cell>
          <cell r="BT510">
            <v>29609.190000000002</v>
          </cell>
          <cell r="BU510">
            <v>31334.270000000004</v>
          </cell>
          <cell r="BV510">
            <v>33059.350000000006</v>
          </cell>
          <cell r="BW510">
            <v>34784.430000000008</v>
          </cell>
          <cell r="BX510">
            <v>36547.970000000008</v>
          </cell>
          <cell r="BY510">
            <v>38349.970000000008</v>
          </cell>
          <cell r="BZ510">
            <v>41052.970000000008</v>
          </cell>
          <cell r="CA510">
            <v>42854.970000000008</v>
          </cell>
          <cell r="CB510">
            <v>44656.970000000008</v>
          </cell>
          <cell r="CC510">
            <v>46461.73000000001</v>
          </cell>
          <cell r="CD510">
            <v>48266.490000000013</v>
          </cell>
          <cell r="CE510">
            <v>50973.630000000012</v>
          </cell>
          <cell r="CF510">
            <v>52778.390000000014</v>
          </cell>
          <cell r="CG510">
            <v>54583.150000000016</v>
          </cell>
          <cell r="CH510">
            <v>56387.910000000018</v>
          </cell>
          <cell r="CI510">
            <v>58467.030000000021</v>
          </cell>
          <cell r="CJ510">
            <v>58467.030000000021</v>
          </cell>
        </row>
        <row r="511">
          <cell r="A511">
            <v>430273500</v>
          </cell>
          <cell r="B511" t="str">
            <v>430-27-3500</v>
          </cell>
          <cell r="BE511">
            <v>1704.32</v>
          </cell>
          <cell r="BF511">
            <v>2078.9499999999998</v>
          </cell>
          <cell r="BG511">
            <v>1658.1899999999998</v>
          </cell>
          <cell r="BH511">
            <v>1682.1599999999999</v>
          </cell>
          <cell r="BI511">
            <v>2115.27</v>
          </cell>
          <cell r="BJ511">
            <v>852.16</v>
          </cell>
          <cell r="BK511">
            <v>6</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0</v>
          </cell>
          <cell r="CB511">
            <v>0</v>
          </cell>
          <cell r="CC511">
            <v>0</v>
          </cell>
          <cell r="CD511">
            <v>1704.32</v>
          </cell>
          <cell r="CE511">
            <v>3783.2699999999995</v>
          </cell>
          <cell r="CF511">
            <v>5441.4599999999991</v>
          </cell>
          <cell r="CG511">
            <v>7123.619999999999</v>
          </cell>
          <cell r="CH511">
            <v>9238.89</v>
          </cell>
          <cell r="CI511">
            <v>10091.049999999999</v>
          </cell>
          <cell r="CJ511">
            <v>10091.049999999999</v>
          </cell>
        </row>
        <row r="512">
          <cell r="A512">
            <v>430296036</v>
          </cell>
          <cell r="B512" t="str">
            <v>430-29-6036</v>
          </cell>
          <cell r="BC512">
            <v>806.68</v>
          </cell>
          <cell r="BD512">
            <v>4033.32</v>
          </cell>
          <cell r="BE512">
            <v>4033.32</v>
          </cell>
          <cell r="BF512">
            <v>5041.6500000000005</v>
          </cell>
          <cell r="BG512">
            <v>4033.32</v>
          </cell>
          <cell r="BH512">
            <v>4033.32</v>
          </cell>
          <cell r="BI512">
            <v>5041.6500000000005</v>
          </cell>
          <cell r="BJ512">
            <v>2016.66</v>
          </cell>
          <cell r="BK512">
            <v>8</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806.68</v>
          </cell>
          <cell r="CC512">
            <v>4840</v>
          </cell>
          <cell r="CD512">
            <v>8873.32</v>
          </cell>
          <cell r="CE512">
            <v>13914.970000000001</v>
          </cell>
          <cell r="CF512">
            <v>17948.29</v>
          </cell>
          <cell r="CG512">
            <v>21981.61</v>
          </cell>
          <cell r="CH512">
            <v>27023.260000000002</v>
          </cell>
          <cell r="CI512">
            <v>29039.920000000002</v>
          </cell>
          <cell r="CJ512">
            <v>29039.920000000002</v>
          </cell>
        </row>
        <row r="513">
          <cell r="A513">
            <v>430332924</v>
          </cell>
          <cell r="B513" t="str">
            <v>430-33-2924</v>
          </cell>
          <cell r="BA513">
            <v>1046.4000000000001</v>
          </cell>
          <cell r="BB513">
            <v>2092.8000000000002</v>
          </cell>
          <cell r="BC513">
            <v>2616</v>
          </cell>
          <cell r="BD513">
            <v>2092.8000000000002</v>
          </cell>
          <cell r="BE513">
            <v>2092.8000000000002</v>
          </cell>
          <cell r="BF513">
            <v>2616</v>
          </cell>
          <cell r="BG513">
            <v>2092.8000000000002</v>
          </cell>
          <cell r="BH513">
            <v>2092.8000000000002</v>
          </cell>
          <cell r="BI513">
            <v>2616</v>
          </cell>
          <cell r="BJ513">
            <v>1046.4000000000001</v>
          </cell>
          <cell r="BK513">
            <v>10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1046.4000000000001</v>
          </cell>
          <cell r="CA513">
            <v>3139.2000000000003</v>
          </cell>
          <cell r="CB513">
            <v>5755.2000000000007</v>
          </cell>
          <cell r="CC513">
            <v>7848.0000000000009</v>
          </cell>
          <cell r="CD513">
            <v>9940.8000000000011</v>
          </cell>
          <cell r="CE513">
            <v>12556.800000000001</v>
          </cell>
          <cell r="CF513">
            <v>14649.600000000002</v>
          </cell>
          <cell r="CG513">
            <v>16742.400000000001</v>
          </cell>
          <cell r="CH513">
            <v>19358.400000000001</v>
          </cell>
          <cell r="CI513">
            <v>20404.800000000003</v>
          </cell>
          <cell r="CJ513">
            <v>20404.800000000003</v>
          </cell>
        </row>
        <row r="514">
          <cell r="A514">
            <v>430333151</v>
          </cell>
          <cell r="B514" t="str">
            <v>430-33-3151</v>
          </cell>
          <cell r="BC514">
            <v>1120</v>
          </cell>
          <cell r="BD514">
            <v>2240</v>
          </cell>
          <cell r="BE514">
            <v>2240</v>
          </cell>
          <cell r="BF514">
            <v>2800</v>
          </cell>
          <cell r="BG514">
            <v>2240</v>
          </cell>
          <cell r="BH514">
            <v>2240</v>
          </cell>
          <cell r="BI514">
            <v>2800</v>
          </cell>
          <cell r="BJ514">
            <v>1120</v>
          </cell>
          <cell r="BK514">
            <v>8</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1120</v>
          </cell>
          <cell r="CC514">
            <v>3360</v>
          </cell>
          <cell r="CD514">
            <v>5600</v>
          </cell>
          <cell r="CE514">
            <v>8400</v>
          </cell>
          <cell r="CF514">
            <v>10640</v>
          </cell>
          <cell r="CG514">
            <v>12880</v>
          </cell>
          <cell r="CH514">
            <v>15680</v>
          </cell>
          <cell r="CI514">
            <v>16800</v>
          </cell>
          <cell r="CJ514">
            <v>16800</v>
          </cell>
        </row>
        <row r="515">
          <cell r="A515">
            <v>430338596</v>
          </cell>
          <cell r="B515" t="str">
            <v>430-33-8596</v>
          </cell>
          <cell r="V515">
            <v>1303.99</v>
          </cell>
          <cell r="W515">
            <v>1519.24</v>
          </cell>
          <cell r="X515">
            <v>1798.5</v>
          </cell>
          <cell r="Y515">
            <v>1443.28</v>
          </cell>
          <cell r="Z515">
            <v>1671.1699999999998</v>
          </cell>
          <cell r="AA515">
            <v>1580</v>
          </cell>
          <cell r="AB515">
            <v>1580</v>
          </cell>
          <cell r="AC515">
            <v>1580</v>
          </cell>
          <cell r="AD515">
            <v>1975</v>
          </cell>
          <cell r="AE515">
            <v>1580</v>
          </cell>
          <cell r="AF515">
            <v>1580</v>
          </cell>
          <cell r="AG515">
            <v>1975</v>
          </cell>
          <cell r="AH515">
            <v>791.38</v>
          </cell>
          <cell r="AI515">
            <v>2374.14</v>
          </cell>
          <cell r="AJ515">
            <v>1582.76</v>
          </cell>
          <cell r="AK515">
            <v>1582.76</v>
          </cell>
          <cell r="AL515">
            <v>1120.71</v>
          </cell>
          <cell r="AM515">
            <v>1112.7</v>
          </cell>
          <cell r="AN515">
            <v>1630.16</v>
          </cell>
          <cell r="AO515">
            <v>2393.67</v>
          </cell>
          <cell r="AP515">
            <v>1630.16</v>
          </cell>
          <cell r="AQ515">
            <v>1428.6599999999999</v>
          </cell>
          <cell r="AR515">
            <v>1447.0700000000002</v>
          </cell>
          <cell r="AS515">
            <v>1611.24</v>
          </cell>
          <cell r="AT515">
            <v>1802.23</v>
          </cell>
          <cell r="AU515">
            <v>1470.18</v>
          </cell>
          <cell r="AV515">
            <v>1386.1599999999999</v>
          </cell>
          <cell r="AW515">
            <v>1154.8800000000001</v>
          </cell>
          <cell r="AX515">
            <v>1458.7800000000002</v>
          </cell>
          <cell r="AY515">
            <v>1462.67</v>
          </cell>
          <cell r="AZ515">
            <v>1709.84</v>
          </cell>
          <cell r="BA515">
            <v>2258.8200000000002</v>
          </cell>
          <cell r="BB515">
            <v>1543.78</v>
          </cell>
          <cell r="BC515">
            <v>1624.62</v>
          </cell>
          <cell r="BD515">
            <v>1709.84</v>
          </cell>
          <cell r="BE515">
            <v>1539.4</v>
          </cell>
          <cell r="BF515">
            <v>1584.67</v>
          </cell>
          <cell r="BG515">
            <v>984.98</v>
          </cell>
          <cell r="BH515">
            <v>1571.17</v>
          </cell>
          <cell r="BI515">
            <v>1134.54</v>
          </cell>
          <cell r="BJ515">
            <v>1431.96</v>
          </cell>
          <cell r="BK515">
            <v>41</v>
          </cell>
          <cell r="BL515">
            <v>28150.629999999997</v>
          </cell>
          <cell r="BM515">
            <v>29780.789999999997</v>
          </cell>
          <cell r="BN515">
            <v>32174.46</v>
          </cell>
          <cell r="BO515">
            <v>33804.620000000003</v>
          </cell>
          <cell r="BP515">
            <v>35233.279999999999</v>
          </cell>
          <cell r="BQ515">
            <v>36680.35</v>
          </cell>
          <cell r="BR515">
            <v>38291.589999999997</v>
          </cell>
          <cell r="BS515">
            <v>40093.82</v>
          </cell>
          <cell r="BT515">
            <v>41564</v>
          </cell>
          <cell r="BU515">
            <v>42950.16</v>
          </cell>
          <cell r="BV515">
            <v>44105.04</v>
          </cell>
          <cell r="BW515">
            <v>45563.82</v>
          </cell>
          <cell r="BX515">
            <v>47026.49</v>
          </cell>
          <cell r="BY515">
            <v>48736.329999999994</v>
          </cell>
          <cell r="BZ515">
            <v>50995.149999999994</v>
          </cell>
          <cell r="CA515">
            <v>52538.929999999993</v>
          </cell>
          <cell r="CB515">
            <v>54163.549999999996</v>
          </cell>
          <cell r="CC515">
            <v>55873.389999999992</v>
          </cell>
          <cell r="CD515">
            <v>57412.789999999994</v>
          </cell>
          <cell r="CE515">
            <v>57693.469999999987</v>
          </cell>
          <cell r="CF515">
            <v>57159.209999999985</v>
          </cell>
          <cell r="CG515">
            <v>56931.879999999983</v>
          </cell>
          <cell r="CH515">
            <v>56623.139999999985</v>
          </cell>
          <cell r="CI515">
            <v>56383.929999999986</v>
          </cell>
          <cell r="CJ515">
            <v>57693.469999999987</v>
          </cell>
        </row>
        <row r="516">
          <cell r="A516">
            <v>430353935</v>
          </cell>
          <cell r="B516" t="str">
            <v>430-35-3935</v>
          </cell>
          <cell r="BI516">
            <v>2281.84</v>
          </cell>
          <cell r="BJ516">
            <v>2852.28</v>
          </cell>
          <cell r="BK516">
            <v>2</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0</v>
          </cell>
          <cell r="CB516">
            <v>0</v>
          </cell>
          <cell r="CC516">
            <v>0</v>
          </cell>
          <cell r="CD516">
            <v>0</v>
          </cell>
          <cell r="CE516">
            <v>0</v>
          </cell>
          <cell r="CF516">
            <v>0</v>
          </cell>
          <cell r="CG516">
            <v>0</v>
          </cell>
          <cell r="CH516">
            <v>2281.84</v>
          </cell>
          <cell r="CI516">
            <v>5134.1200000000008</v>
          </cell>
          <cell r="CJ516">
            <v>5134.1200000000008</v>
          </cell>
        </row>
        <row r="517">
          <cell r="A517">
            <v>430354782</v>
          </cell>
          <cell r="B517" t="str">
            <v>430-35-4782</v>
          </cell>
          <cell r="AH517">
            <v>1672.32</v>
          </cell>
          <cell r="AI517">
            <v>2090.4</v>
          </cell>
          <cell r="AJ517">
            <v>1672.32</v>
          </cell>
          <cell r="AK517">
            <v>1672.32</v>
          </cell>
          <cell r="AL517">
            <v>2001.5499999999997</v>
          </cell>
          <cell r="AM517">
            <v>1697.4</v>
          </cell>
          <cell r="AN517">
            <v>1722.48</v>
          </cell>
          <cell r="AO517">
            <v>2153.1</v>
          </cell>
          <cell r="AP517">
            <v>1717.1</v>
          </cell>
          <cell r="AQ517">
            <v>1722.48</v>
          </cell>
          <cell r="AR517">
            <v>2134.2600000000002</v>
          </cell>
          <cell r="AS517">
            <v>1636.3600000000001</v>
          </cell>
          <cell r="AT517">
            <v>1725.24</v>
          </cell>
          <cell r="AU517">
            <v>1720.9299999999998</v>
          </cell>
          <cell r="AV517">
            <v>1553</v>
          </cell>
          <cell r="AW517">
            <v>1719.8600000000001</v>
          </cell>
          <cell r="AX517">
            <v>1711.46</v>
          </cell>
          <cell r="AY517">
            <v>1763.7</v>
          </cell>
          <cell r="AZ517">
            <v>1802.16</v>
          </cell>
          <cell r="BA517">
            <v>2641.3900000000003</v>
          </cell>
          <cell r="BB517">
            <v>1796.54</v>
          </cell>
          <cell r="BC517">
            <v>1802.16</v>
          </cell>
          <cell r="BD517">
            <v>1794.29</v>
          </cell>
          <cell r="BE517">
            <v>1802.16</v>
          </cell>
          <cell r="BF517">
            <v>2706</v>
          </cell>
          <cell r="BG517">
            <v>1804.92</v>
          </cell>
          <cell r="BH517">
            <v>1714.95</v>
          </cell>
          <cell r="BI517">
            <v>1804.92</v>
          </cell>
          <cell r="BJ517">
            <v>1708.43</v>
          </cell>
          <cell r="BK517">
            <v>29</v>
          </cell>
          <cell r="BL517">
            <v>10806.31</v>
          </cell>
          <cell r="BM517">
            <v>12528.789999999999</v>
          </cell>
          <cell r="BN517">
            <v>14681.89</v>
          </cell>
          <cell r="BO517">
            <v>16398.989999999998</v>
          </cell>
          <cell r="BP517">
            <v>18121.469999999998</v>
          </cell>
          <cell r="BQ517">
            <v>20255.729999999996</v>
          </cell>
          <cell r="BR517">
            <v>21892.089999999997</v>
          </cell>
          <cell r="BS517">
            <v>23617.329999999998</v>
          </cell>
          <cell r="BT517">
            <v>25338.26</v>
          </cell>
          <cell r="BU517">
            <v>26891.26</v>
          </cell>
          <cell r="BV517">
            <v>28611.119999999999</v>
          </cell>
          <cell r="BW517">
            <v>30322.579999999998</v>
          </cell>
          <cell r="BX517">
            <v>32086.28</v>
          </cell>
          <cell r="BY517">
            <v>33888.44</v>
          </cell>
          <cell r="BZ517">
            <v>36529.83</v>
          </cell>
          <cell r="CA517">
            <v>38326.370000000003</v>
          </cell>
          <cell r="CB517">
            <v>40128.530000000006</v>
          </cell>
          <cell r="CC517">
            <v>41922.820000000007</v>
          </cell>
          <cell r="CD517">
            <v>43724.98000000001</v>
          </cell>
          <cell r="CE517">
            <v>46430.98000000001</v>
          </cell>
          <cell r="CF517">
            <v>48235.900000000009</v>
          </cell>
          <cell r="CG517">
            <v>49950.850000000006</v>
          </cell>
          <cell r="CH517">
            <v>51755.770000000004</v>
          </cell>
          <cell r="CI517">
            <v>53464.200000000004</v>
          </cell>
          <cell r="CJ517">
            <v>53464.200000000004</v>
          </cell>
        </row>
        <row r="518">
          <cell r="A518">
            <v>430373009</v>
          </cell>
          <cell r="B518" t="str">
            <v>430-37-3009</v>
          </cell>
          <cell r="BG518">
            <v>1628.6999999999998</v>
          </cell>
          <cell r="BH518">
            <v>2171.6</v>
          </cell>
          <cell r="BI518">
            <v>2714.5</v>
          </cell>
          <cell r="BJ518">
            <v>1085.8</v>
          </cell>
          <cell r="BK518">
            <v>4</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0</v>
          </cell>
          <cell r="CB518">
            <v>0</v>
          </cell>
          <cell r="CC518">
            <v>0</v>
          </cell>
          <cell r="CD518">
            <v>0</v>
          </cell>
          <cell r="CE518">
            <v>0</v>
          </cell>
          <cell r="CF518">
            <v>1628.6999999999998</v>
          </cell>
          <cell r="CG518">
            <v>3800.2999999999997</v>
          </cell>
          <cell r="CH518">
            <v>6514.7999999999993</v>
          </cell>
          <cell r="CI518">
            <v>7600.5999999999995</v>
          </cell>
          <cell r="CJ518">
            <v>7600.5999999999995</v>
          </cell>
        </row>
        <row r="519">
          <cell r="A519">
            <v>430376925</v>
          </cell>
          <cell r="B519" t="str">
            <v>430-37-6925</v>
          </cell>
          <cell r="F519">
            <v>1519.24</v>
          </cell>
          <cell r="G519">
            <v>2107.9499999999998</v>
          </cell>
          <cell r="H519">
            <v>1570.71</v>
          </cell>
          <cell r="I519">
            <v>1965.8</v>
          </cell>
          <cell r="J519">
            <v>1899.0400000000002</v>
          </cell>
          <cell r="K519">
            <v>1234.3899999999999</v>
          </cell>
          <cell r="L519">
            <v>1956.02</v>
          </cell>
          <cell r="M519">
            <v>1519.24</v>
          </cell>
          <cell r="N519">
            <v>1493.1200000000001</v>
          </cell>
          <cell r="O519">
            <v>1899.05</v>
          </cell>
          <cell r="P519">
            <v>1519.24</v>
          </cell>
          <cell r="Q519">
            <v>1519.24</v>
          </cell>
          <cell r="R519">
            <v>1522</v>
          </cell>
          <cell r="S519">
            <v>1531.5</v>
          </cell>
          <cell r="T519">
            <v>1522</v>
          </cell>
          <cell r="U519">
            <v>1531.5</v>
          </cell>
          <cell r="V519">
            <v>1522</v>
          </cell>
          <cell r="W519">
            <v>1522</v>
          </cell>
          <cell r="X519">
            <v>2283</v>
          </cell>
          <cell r="Y519">
            <v>1522</v>
          </cell>
          <cell r="Z519">
            <v>1522</v>
          </cell>
          <cell r="AA519">
            <v>1566.62</v>
          </cell>
          <cell r="AB519">
            <v>1582.76</v>
          </cell>
          <cell r="AC519">
            <v>1582.76</v>
          </cell>
          <cell r="AD519">
            <v>2376.8999999999996</v>
          </cell>
          <cell r="AE519">
            <v>1585.52</v>
          </cell>
          <cell r="AF519">
            <v>1585.52</v>
          </cell>
          <cell r="AG519">
            <v>1554.4099999999999</v>
          </cell>
          <cell r="AH519">
            <v>1547.99</v>
          </cell>
          <cell r="AI519">
            <v>2326.9299999999998</v>
          </cell>
          <cell r="AJ519">
            <v>1585.52</v>
          </cell>
          <cell r="AK519">
            <v>1467.02</v>
          </cell>
          <cell r="AL519">
            <v>1515.8</v>
          </cell>
          <cell r="AM519">
            <v>1427.62</v>
          </cell>
          <cell r="AN519">
            <v>1639.73</v>
          </cell>
          <cell r="AO519">
            <v>2135.8000000000002</v>
          </cell>
          <cell r="AP519">
            <v>1635.72</v>
          </cell>
          <cell r="AQ519">
            <v>1635.72</v>
          </cell>
          <cell r="AR519">
            <v>1635.72</v>
          </cell>
          <cell r="AS519">
            <v>1635.72</v>
          </cell>
          <cell r="AT519">
            <v>2424.9</v>
          </cell>
          <cell r="AU519">
            <v>1635.72</v>
          </cell>
          <cell r="AV519">
            <v>1635.72</v>
          </cell>
          <cell r="AW519">
            <v>1635.72</v>
          </cell>
          <cell r="AX519">
            <v>1540.1100000000001</v>
          </cell>
          <cell r="AY519">
            <v>1674.18</v>
          </cell>
          <cell r="AZ519">
            <v>1712.64</v>
          </cell>
          <cell r="BA519">
            <v>2563.21</v>
          </cell>
          <cell r="BB519">
            <v>1667.79</v>
          </cell>
          <cell r="BC519">
            <v>1715.4</v>
          </cell>
          <cell r="BD519">
            <v>1715.4</v>
          </cell>
          <cell r="BE519">
            <v>1715.4</v>
          </cell>
          <cell r="BF519">
            <v>2573.1000000000004</v>
          </cell>
          <cell r="BG519">
            <v>1715.4</v>
          </cell>
          <cell r="BH519">
            <v>1715.4</v>
          </cell>
          <cell r="BI519">
            <v>1715.4</v>
          </cell>
          <cell r="BJ519">
            <v>1715.4</v>
          </cell>
          <cell r="BK519">
            <v>57</v>
          </cell>
          <cell r="BL519">
            <v>56386.410000000011</v>
          </cell>
          <cell r="BM519">
            <v>58026.140000000014</v>
          </cell>
          <cell r="BN519">
            <v>60161.940000000017</v>
          </cell>
          <cell r="BO519">
            <v>60278.420000000013</v>
          </cell>
          <cell r="BP519">
            <v>59806.19</v>
          </cell>
          <cell r="BQ519">
            <v>59871.199999999997</v>
          </cell>
          <cell r="BR519">
            <v>59541.119999999995</v>
          </cell>
          <cell r="BS519">
            <v>60066.98</v>
          </cell>
          <cell r="BT519">
            <v>60468.310000000005</v>
          </cell>
          <cell r="BU519">
            <v>60148.01</v>
          </cell>
          <cell r="BV519">
            <v>60264.490000000013</v>
          </cell>
          <cell r="BW519">
            <v>60311.48000000001</v>
          </cell>
          <cell r="BX519">
            <v>60086.610000000015</v>
          </cell>
          <cell r="BY519">
            <v>60280.010000000017</v>
          </cell>
          <cell r="BZ519">
            <v>61323.980000000018</v>
          </cell>
          <cell r="CA519">
            <v>61469.770000000026</v>
          </cell>
          <cell r="CB519">
            <v>61653.67000000002</v>
          </cell>
          <cell r="CC519">
            <v>61847.070000000022</v>
          </cell>
          <cell r="CD519">
            <v>62030.970000000016</v>
          </cell>
          <cell r="CE519">
            <v>63082.070000000007</v>
          </cell>
          <cell r="CF519">
            <v>63275.470000000008</v>
          </cell>
          <cell r="CG519">
            <v>62707.870000000017</v>
          </cell>
          <cell r="CH519">
            <v>62901.270000000011</v>
          </cell>
          <cell r="CI519">
            <v>63094.670000000013</v>
          </cell>
          <cell r="CJ519">
            <v>63275.470000000008</v>
          </cell>
        </row>
        <row r="520">
          <cell r="A520">
            <v>430392556</v>
          </cell>
          <cell r="B520" t="str">
            <v>430-39-2556</v>
          </cell>
          <cell r="G520">
            <v>730.77</v>
          </cell>
          <cell r="H520">
            <v>2923.08</v>
          </cell>
          <cell r="I520">
            <v>3653.85</v>
          </cell>
          <cell r="J520">
            <v>2923.08</v>
          </cell>
          <cell r="K520">
            <v>2923.08</v>
          </cell>
          <cell r="L520">
            <v>3653.85</v>
          </cell>
          <cell r="M520">
            <v>2923.08</v>
          </cell>
          <cell r="N520">
            <v>2923.08</v>
          </cell>
          <cell r="O520">
            <v>3653.85</v>
          </cell>
          <cell r="P520">
            <v>2923.08</v>
          </cell>
          <cell r="Q520">
            <v>2923.08</v>
          </cell>
          <cell r="R520">
            <v>3653.85</v>
          </cell>
          <cell r="S520">
            <v>2924</v>
          </cell>
          <cell r="T520">
            <v>2195.0700000000002</v>
          </cell>
          <cell r="U520">
            <v>2926.76</v>
          </cell>
          <cell r="V520">
            <v>2926.76</v>
          </cell>
          <cell r="W520">
            <v>2926.76</v>
          </cell>
          <cell r="X520">
            <v>4390.1400000000003</v>
          </cell>
          <cell r="Y520">
            <v>2926.76</v>
          </cell>
          <cell r="Z520">
            <v>2926.76</v>
          </cell>
          <cell r="AA520">
            <v>2985.2200000000003</v>
          </cell>
          <cell r="AB520">
            <v>3043.68</v>
          </cell>
          <cell r="AC520">
            <v>3043.68</v>
          </cell>
          <cell r="AD520">
            <v>4565.5199999999995</v>
          </cell>
          <cell r="AE520">
            <v>3043.68</v>
          </cell>
          <cell r="AF520">
            <v>3047.4</v>
          </cell>
          <cell r="AG520">
            <v>3047.4</v>
          </cell>
          <cell r="AH520">
            <v>3047.4</v>
          </cell>
          <cell r="AI520">
            <v>4571.1000000000004</v>
          </cell>
          <cell r="AJ520">
            <v>3047.4</v>
          </cell>
          <cell r="AK520">
            <v>3047.4</v>
          </cell>
          <cell r="AL520">
            <v>3047.4</v>
          </cell>
          <cell r="AM520">
            <v>3047.4</v>
          </cell>
          <cell r="AN520">
            <v>3146.16</v>
          </cell>
          <cell r="AO520">
            <v>4719.24</v>
          </cell>
          <cell r="AP520">
            <v>3146.16</v>
          </cell>
          <cell r="AQ520">
            <v>3303.1</v>
          </cell>
          <cell r="AR520">
            <v>3463.72</v>
          </cell>
          <cell r="AS520">
            <v>3463.72</v>
          </cell>
          <cell r="AT520">
            <v>5195.58</v>
          </cell>
          <cell r="AU520">
            <v>3463.72</v>
          </cell>
          <cell r="AV520">
            <v>3463.72</v>
          </cell>
          <cell r="AW520">
            <v>3463.72</v>
          </cell>
          <cell r="AX520">
            <v>3463.72</v>
          </cell>
          <cell r="AY520">
            <v>3517.22</v>
          </cell>
          <cell r="AZ520">
            <v>3570.72</v>
          </cell>
          <cell r="BA520">
            <v>5356.08</v>
          </cell>
          <cell r="BB520">
            <v>3570.72</v>
          </cell>
          <cell r="BC520">
            <v>3570.72</v>
          </cell>
          <cell r="BD520">
            <v>3574.4</v>
          </cell>
          <cell r="BE520">
            <v>3574.4</v>
          </cell>
          <cell r="BF520">
            <v>5361.6</v>
          </cell>
          <cell r="BG520">
            <v>3574.4</v>
          </cell>
          <cell r="BH520">
            <v>3574.4</v>
          </cell>
          <cell r="BI520">
            <v>3574.4</v>
          </cell>
          <cell r="BJ520">
            <v>3574.4</v>
          </cell>
          <cell r="BK520">
            <v>56</v>
          </cell>
          <cell r="BL520">
            <v>102535.41999999997</v>
          </cell>
          <cell r="BM520">
            <v>105681.57999999997</v>
          </cell>
          <cell r="BN520">
            <v>110400.81999999998</v>
          </cell>
          <cell r="BO520">
            <v>113546.97999999998</v>
          </cell>
          <cell r="BP520">
            <v>116119.30999999998</v>
          </cell>
          <cell r="BQ520">
            <v>116659.94999999998</v>
          </cell>
          <cell r="BR520">
            <v>116469.81999999999</v>
          </cell>
          <cell r="BS520">
            <v>118742.31999999999</v>
          </cell>
          <cell r="BT520">
            <v>119282.95999999999</v>
          </cell>
          <cell r="BU520">
            <v>119092.83</v>
          </cell>
          <cell r="BV520">
            <v>119633.47000000002</v>
          </cell>
          <cell r="BW520">
            <v>120174.11000000002</v>
          </cell>
          <cell r="BX520">
            <v>120037.48000000001</v>
          </cell>
          <cell r="BY520">
            <v>120685.12000000002</v>
          </cell>
          <cell r="BZ520">
            <v>123118.12000000002</v>
          </cell>
          <cell r="CA520">
            <v>123034.99000000003</v>
          </cell>
          <cell r="CB520">
            <v>123681.71000000004</v>
          </cell>
          <cell r="CC520">
            <v>125061.04000000004</v>
          </cell>
          <cell r="CD520">
            <v>125708.68000000002</v>
          </cell>
          <cell r="CE520">
            <v>128143.52000000002</v>
          </cell>
          <cell r="CF520">
            <v>128791.16000000002</v>
          </cell>
          <cell r="CG520">
            <v>127975.42</v>
          </cell>
          <cell r="CH520">
            <v>128623.05999999998</v>
          </cell>
          <cell r="CI520">
            <v>129270.69999999998</v>
          </cell>
          <cell r="CJ520">
            <v>129270.69999999998</v>
          </cell>
        </row>
        <row r="521">
          <cell r="A521">
            <v>430395328</v>
          </cell>
          <cell r="B521" t="str">
            <v>430-39-5328</v>
          </cell>
          <cell r="AT521">
            <v>2658.4999999999995</v>
          </cell>
          <cell r="AU521">
            <v>2213.0199999999995</v>
          </cell>
          <cell r="AV521">
            <v>2169.91</v>
          </cell>
          <cell r="AW521">
            <v>2759.0899999999997</v>
          </cell>
          <cell r="AX521">
            <v>1961.5399999999997</v>
          </cell>
          <cell r="AY521">
            <v>2227.39</v>
          </cell>
          <cell r="AZ521">
            <v>2299.2399999999998</v>
          </cell>
          <cell r="BA521">
            <v>2882.5899999999997</v>
          </cell>
          <cell r="BB521">
            <v>2333.4</v>
          </cell>
          <cell r="BC521">
            <v>2916.75</v>
          </cell>
          <cell r="BD521">
            <v>2315.17</v>
          </cell>
          <cell r="BE521">
            <v>2306.42</v>
          </cell>
          <cell r="BF521">
            <v>2337.08</v>
          </cell>
          <cell r="BG521">
            <v>2337.08</v>
          </cell>
          <cell r="BH521">
            <v>2337.08</v>
          </cell>
          <cell r="BI521">
            <v>2337.08</v>
          </cell>
          <cell r="BJ521">
            <v>2337.08</v>
          </cell>
          <cell r="BK521">
            <v>17</v>
          </cell>
          <cell r="BL521">
            <v>0</v>
          </cell>
          <cell r="BM521">
            <v>0</v>
          </cell>
          <cell r="BN521">
            <v>0</v>
          </cell>
          <cell r="BO521">
            <v>0</v>
          </cell>
          <cell r="BP521">
            <v>0</v>
          </cell>
          <cell r="BQ521">
            <v>0</v>
          </cell>
          <cell r="BR521">
            <v>0</v>
          </cell>
          <cell r="BS521">
            <v>2658.4999999999995</v>
          </cell>
          <cell r="BT521">
            <v>4871.5199999999986</v>
          </cell>
          <cell r="BU521">
            <v>7041.4299999999985</v>
          </cell>
          <cell r="BV521">
            <v>9800.5199999999986</v>
          </cell>
          <cell r="BW521">
            <v>11762.059999999998</v>
          </cell>
          <cell r="BX521">
            <v>13989.449999999997</v>
          </cell>
          <cell r="BY521">
            <v>16288.689999999997</v>
          </cell>
          <cell r="BZ521">
            <v>19171.279999999995</v>
          </cell>
          <cell r="CA521">
            <v>21504.679999999997</v>
          </cell>
          <cell r="CB521">
            <v>24421.429999999997</v>
          </cell>
          <cell r="CC521">
            <v>26736.6</v>
          </cell>
          <cell r="CD521">
            <v>29043.019999999997</v>
          </cell>
          <cell r="CE521">
            <v>31380.1</v>
          </cell>
          <cell r="CF521">
            <v>33717.18</v>
          </cell>
          <cell r="CG521">
            <v>36054.26</v>
          </cell>
          <cell r="CH521">
            <v>38391.340000000004</v>
          </cell>
          <cell r="CI521">
            <v>40728.420000000006</v>
          </cell>
          <cell r="CJ521">
            <v>40728.420000000006</v>
          </cell>
        </row>
        <row r="522">
          <cell r="A522">
            <v>430410407</v>
          </cell>
          <cell r="B522" t="str">
            <v>430-41-0407</v>
          </cell>
          <cell r="BD522">
            <v>3461.52</v>
          </cell>
          <cell r="BE522">
            <v>3461.52</v>
          </cell>
          <cell r="BF522">
            <v>4326.8999999999996</v>
          </cell>
          <cell r="BG522">
            <v>3461.52</v>
          </cell>
          <cell r="BH522">
            <v>3461.52</v>
          </cell>
          <cell r="BI522">
            <v>4326.8999999999996</v>
          </cell>
          <cell r="BJ522">
            <v>1730.76</v>
          </cell>
          <cell r="BK522">
            <v>7</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3461.52</v>
          </cell>
          <cell r="CD522">
            <v>6923.04</v>
          </cell>
          <cell r="CE522">
            <v>11249.939999999999</v>
          </cell>
          <cell r="CF522">
            <v>14711.46</v>
          </cell>
          <cell r="CG522">
            <v>18172.98</v>
          </cell>
          <cell r="CH522">
            <v>22499.879999999997</v>
          </cell>
          <cell r="CI522">
            <v>24230.639999999996</v>
          </cell>
          <cell r="CJ522">
            <v>24230.639999999996</v>
          </cell>
        </row>
        <row r="523">
          <cell r="A523">
            <v>430430320</v>
          </cell>
          <cell r="B523" t="str">
            <v>430-43-0320</v>
          </cell>
          <cell r="AO523">
            <v>578.98</v>
          </cell>
          <cell r="AP523">
            <v>2315.92</v>
          </cell>
          <cell r="AQ523">
            <v>2315.92</v>
          </cell>
          <cell r="AR523">
            <v>2894.9</v>
          </cell>
          <cell r="AS523">
            <v>2315.92</v>
          </cell>
          <cell r="AT523">
            <v>2894.9</v>
          </cell>
          <cell r="AU523">
            <v>2315.92</v>
          </cell>
          <cell r="AV523">
            <v>2315.92</v>
          </cell>
          <cell r="AW523">
            <v>2894.9</v>
          </cell>
          <cell r="AX523">
            <v>2315.92</v>
          </cell>
          <cell r="AY523">
            <v>2392.84</v>
          </cell>
          <cell r="AZ523">
            <v>2392.84</v>
          </cell>
          <cell r="BA523">
            <v>2392.84</v>
          </cell>
          <cell r="BB523">
            <v>2395.6</v>
          </cell>
          <cell r="BC523">
            <v>2395.6</v>
          </cell>
          <cell r="BD523">
            <v>2395.6</v>
          </cell>
          <cell r="BE523">
            <v>2395.6</v>
          </cell>
          <cell r="BF523">
            <v>3593.3999999999996</v>
          </cell>
          <cell r="BG523">
            <v>2395.6</v>
          </cell>
          <cell r="BH523">
            <v>2395.6</v>
          </cell>
          <cell r="BI523">
            <v>2395.6</v>
          </cell>
          <cell r="BJ523">
            <v>2395.6</v>
          </cell>
          <cell r="BK523">
            <v>22</v>
          </cell>
          <cell r="BL523">
            <v>0</v>
          </cell>
          <cell r="BM523">
            <v>0</v>
          </cell>
          <cell r="BN523">
            <v>578.98</v>
          </cell>
          <cell r="BO523">
            <v>2894.9</v>
          </cell>
          <cell r="BP523">
            <v>5210.82</v>
          </cell>
          <cell r="BQ523">
            <v>8105.7199999999993</v>
          </cell>
          <cell r="BR523">
            <v>10421.64</v>
          </cell>
          <cell r="BS523">
            <v>13316.539999999999</v>
          </cell>
          <cell r="BT523">
            <v>15632.46</v>
          </cell>
          <cell r="BU523">
            <v>17948.379999999997</v>
          </cell>
          <cell r="BV523">
            <v>20843.28</v>
          </cell>
          <cell r="BW523">
            <v>23159.199999999997</v>
          </cell>
          <cell r="BX523">
            <v>25552.039999999997</v>
          </cell>
          <cell r="BY523">
            <v>27944.879999999997</v>
          </cell>
          <cell r="BZ523">
            <v>30337.719999999998</v>
          </cell>
          <cell r="CA523">
            <v>32733.319999999996</v>
          </cell>
          <cell r="CB523">
            <v>35128.92</v>
          </cell>
          <cell r="CC523">
            <v>37524.519999999997</v>
          </cell>
          <cell r="CD523">
            <v>39920.119999999995</v>
          </cell>
          <cell r="CE523">
            <v>43513.52</v>
          </cell>
          <cell r="CF523">
            <v>45909.119999999995</v>
          </cell>
          <cell r="CG523">
            <v>48304.719999999994</v>
          </cell>
          <cell r="CH523">
            <v>50700.319999999992</v>
          </cell>
          <cell r="CI523">
            <v>53095.919999999991</v>
          </cell>
          <cell r="CJ523">
            <v>53095.919999999991</v>
          </cell>
        </row>
        <row r="524">
          <cell r="A524">
            <v>430432361</v>
          </cell>
          <cell r="B524" t="str">
            <v>430-43-2361</v>
          </cell>
          <cell r="AS524">
            <v>2111</v>
          </cell>
          <cell r="AT524">
            <v>2585.9700000000003</v>
          </cell>
          <cell r="AU524">
            <v>2058.2200000000003</v>
          </cell>
          <cell r="AV524">
            <v>2111</v>
          </cell>
          <cell r="AW524">
            <v>2638.75</v>
          </cell>
          <cell r="AX524">
            <v>2111</v>
          </cell>
          <cell r="AY524">
            <v>2141.3000000000002</v>
          </cell>
          <cell r="AZ524">
            <v>2171.6</v>
          </cell>
          <cell r="BA524">
            <v>2714.5</v>
          </cell>
          <cell r="BB524">
            <v>2171.6</v>
          </cell>
          <cell r="BC524">
            <v>2714.5</v>
          </cell>
          <cell r="BD524">
            <v>1085.8</v>
          </cell>
          <cell r="BE524">
            <v>2173.44</v>
          </cell>
          <cell r="BF524">
            <v>3045.76</v>
          </cell>
          <cell r="BG524">
            <v>2175.2800000000002</v>
          </cell>
          <cell r="BH524">
            <v>2175.2799999999997</v>
          </cell>
          <cell r="BI524">
            <v>2175.2800000000002</v>
          </cell>
          <cell r="BJ524">
            <v>2175.2800000000002</v>
          </cell>
          <cell r="BK524">
            <v>18</v>
          </cell>
          <cell r="BL524">
            <v>0</v>
          </cell>
          <cell r="BM524">
            <v>0</v>
          </cell>
          <cell r="BN524">
            <v>0</v>
          </cell>
          <cell r="BO524">
            <v>0</v>
          </cell>
          <cell r="BP524">
            <v>0</v>
          </cell>
          <cell r="BQ524">
            <v>0</v>
          </cell>
          <cell r="BR524">
            <v>2111</v>
          </cell>
          <cell r="BS524">
            <v>4696.97</v>
          </cell>
          <cell r="BT524">
            <v>6755.1900000000005</v>
          </cell>
          <cell r="BU524">
            <v>8866.19</v>
          </cell>
          <cell r="BV524">
            <v>11504.94</v>
          </cell>
          <cell r="BW524">
            <v>13615.94</v>
          </cell>
          <cell r="BX524">
            <v>15757.240000000002</v>
          </cell>
          <cell r="BY524">
            <v>17928.84</v>
          </cell>
          <cell r="BZ524">
            <v>20643.34</v>
          </cell>
          <cell r="CA524">
            <v>22814.94</v>
          </cell>
          <cell r="CB524">
            <v>25529.439999999999</v>
          </cell>
          <cell r="CC524">
            <v>26615.239999999998</v>
          </cell>
          <cell r="CD524">
            <v>28788.679999999997</v>
          </cell>
          <cell r="CE524">
            <v>31834.439999999995</v>
          </cell>
          <cell r="CF524">
            <v>34009.719999999994</v>
          </cell>
          <cell r="CG524">
            <v>36184.999999999993</v>
          </cell>
          <cell r="CH524">
            <v>38360.279999999992</v>
          </cell>
          <cell r="CI524">
            <v>40535.55999999999</v>
          </cell>
          <cell r="CJ524">
            <v>40535.55999999999</v>
          </cell>
        </row>
        <row r="525">
          <cell r="A525">
            <v>430434026</v>
          </cell>
          <cell r="B525" t="str">
            <v>430-43-4026</v>
          </cell>
          <cell r="AU525">
            <v>1652.3999999999999</v>
          </cell>
          <cell r="AV525">
            <v>2203.1999999999998</v>
          </cell>
          <cell r="AW525">
            <v>2754</v>
          </cell>
          <cell r="AX525">
            <v>2093.04</v>
          </cell>
          <cell r="AY525">
            <v>2280.12</v>
          </cell>
          <cell r="AZ525">
            <v>2280.12</v>
          </cell>
          <cell r="BA525">
            <v>2850.1499999999996</v>
          </cell>
          <cell r="BB525">
            <v>2280.12</v>
          </cell>
          <cell r="BC525">
            <v>2850.1499999999996</v>
          </cell>
          <cell r="BD525">
            <v>2280.12</v>
          </cell>
          <cell r="BE525">
            <v>2280.12</v>
          </cell>
          <cell r="BF525">
            <v>2280.12</v>
          </cell>
          <cell r="BG525">
            <v>2281.5</v>
          </cell>
          <cell r="BH525">
            <v>2282.88</v>
          </cell>
          <cell r="BI525">
            <v>2282.88</v>
          </cell>
          <cell r="BJ525">
            <v>2282.88</v>
          </cell>
          <cell r="BK525">
            <v>16</v>
          </cell>
          <cell r="BL525">
            <v>0</v>
          </cell>
          <cell r="BM525">
            <v>0</v>
          </cell>
          <cell r="BN525">
            <v>0</v>
          </cell>
          <cell r="BO525">
            <v>0</v>
          </cell>
          <cell r="BP525">
            <v>0</v>
          </cell>
          <cell r="BQ525">
            <v>0</v>
          </cell>
          <cell r="BR525">
            <v>0</v>
          </cell>
          <cell r="BS525">
            <v>0</v>
          </cell>
          <cell r="BT525">
            <v>1652.3999999999999</v>
          </cell>
          <cell r="BU525">
            <v>3855.5999999999995</v>
          </cell>
          <cell r="BV525">
            <v>6609.5999999999995</v>
          </cell>
          <cell r="BW525">
            <v>8702.64</v>
          </cell>
          <cell r="BX525">
            <v>10982.759999999998</v>
          </cell>
          <cell r="BY525">
            <v>13262.879999999997</v>
          </cell>
          <cell r="BZ525">
            <v>16113.029999999997</v>
          </cell>
          <cell r="CA525">
            <v>18393.149999999998</v>
          </cell>
          <cell r="CB525">
            <v>21243.299999999996</v>
          </cell>
          <cell r="CC525">
            <v>23523.419999999995</v>
          </cell>
          <cell r="CD525">
            <v>25803.539999999994</v>
          </cell>
          <cell r="CE525">
            <v>28083.659999999993</v>
          </cell>
          <cell r="CF525">
            <v>30365.159999999993</v>
          </cell>
          <cell r="CG525">
            <v>32648.039999999994</v>
          </cell>
          <cell r="CH525">
            <v>34930.919999999991</v>
          </cell>
          <cell r="CI525">
            <v>37213.799999999988</v>
          </cell>
          <cell r="CJ525">
            <v>37213.799999999988</v>
          </cell>
        </row>
        <row r="526">
          <cell r="A526">
            <v>430452122</v>
          </cell>
          <cell r="B526" t="str">
            <v>430-45-2122</v>
          </cell>
          <cell r="AP526">
            <v>344.46</v>
          </cell>
          <cell r="AQ526">
            <v>1679.26</v>
          </cell>
          <cell r="AR526">
            <v>2146.23</v>
          </cell>
          <cell r="AS526">
            <v>1636.1999999999998</v>
          </cell>
          <cell r="AT526">
            <v>2104.6799999999998</v>
          </cell>
          <cell r="AU526">
            <v>1139.7199999999998</v>
          </cell>
          <cell r="AV526">
            <v>1690.1299999999999</v>
          </cell>
          <cell r="AW526">
            <v>2152.8999999999996</v>
          </cell>
          <cell r="AX526">
            <v>1722.32</v>
          </cell>
          <cell r="AY526">
            <v>1799.24</v>
          </cell>
          <cell r="AZ526">
            <v>1799.24</v>
          </cell>
          <cell r="BA526">
            <v>2249.0500000000002</v>
          </cell>
          <cell r="BB526">
            <v>1486.6100000000001</v>
          </cell>
          <cell r="BC526">
            <v>2076.36</v>
          </cell>
          <cell r="BD526">
            <v>2076.36</v>
          </cell>
          <cell r="BE526">
            <v>2076.36</v>
          </cell>
          <cell r="BF526">
            <v>3114.54</v>
          </cell>
          <cell r="BG526">
            <v>2076.36</v>
          </cell>
          <cell r="BH526">
            <v>2076.3599999999997</v>
          </cell>
          <cell r="BI526">
            <v>2076.36</v>
          </cell>
          <cell r="BJ526">
            <v>2076.36</v>
          </cell>
          <cell r="BK526">
            <v>21</v>
          </cell>
          <cell r="BL526">
            <v>0</v>
          </cell>
          <cell r="BM526">
            <v>0</v>
          </cell>
          <cell r="BN526">
            <v>0</v>
          </cell>
          <cell r="BO526">
            <v>344.46</v>
          </cell>
          <cell r="BP526">
            <v>2023.72</v>
          </cell>
          <cell r="BQ526">
            <v>4169.95</v>
          </cell>
          <cell r="BR526">
            <v>5806.15</v>
          </cell>
          <cell r="BS526">
            <v>7910.83</v>
          </cell>
          <cell r="BT526">
            <v>9050.5499999999993</v>
          </cell>
          <cell r="BU526">
            <v>10740.679999999998</v>
          </cell>
          <cell r="BV526">
            <v>12893.579999999998</v>
          </cell>
          <cell r="BW526">
            <v>14615.899999999998</v>
          </cell>
          <cell r="BX526">
            <v>16415.14</v>
          </cell>
          <cell r="BY526">
            <v>18214.38</v>
          </cell>
          <cell r="BZ526">
            <v>20463.43</v>
          </cell>
          <cell r="CA526">
            <v>21950.04</v>
          </cell>
          <cell r="CB526">
            <v>24026.400000000001</v>
          </cell>
          <cell r="CC526">
            <v>26102.760000000002</v>
          </cell>
          <cell r="CD526">
            <v>28179.120000000003</v>
          </cell>
          <cell r="CE526">
            <v>31293.660000000003</v>
          </cell>
          <cell r="CF526">
            <v>33370.020000000004</v>
          </cell>
          <cell r="CG526">
            <v>35446.380000000005</v>
          </cell>
          <cell r="CH526">
            <v>37522.740000000005</v>
          </cell>
          <cell r="CI526">
            <v>39599.100000000006</v>
          </cell>
          <cell r="CJ526">
            <v>39599.100000000006</v>
          </cell>
        </row>
        <row r="527">
          <cell r="A527">
            <v>430472484</v>
          </cell>
          <cell r="B527" t="str">
            <v>430-47-2484</v>
          </cell>
          <cell r="AO527">
            <v>5538.4800000000005</v>
          </cell>
          <cell r="AP527">
            <v>3692.32</v>
          </cell>
          <cell r="AQ527">
            <v>3692.32</v>
          </cell>
          <cell r="AR527">
            <v>3692.32</v>
          </cell>
          <cell r="AS527">
            <v>3692.32</v>
          </cell>
          <cell r="AT527">
            <v>5538.4800000000005</v>
          </cell>
          <cell r="AU527">
            <v>3692.32</v>
          </cell>
          <cell r="AV527">
            <v>3692.32</v>
          </cell>
          <cell r="AW527">
            <v>3692.32</v>
          </cell>
          <cell r="AX527">
            <v>3692.32</v>
          </cell>
          <cell r="AY527">
            <v>3692.32</v>
          </cell>
          <cell r="AZ527">
            <v>3692.32</v>
          </cell>
          <cell r="BA527">
            <v>5710.14</v>
          </cell>
          <cell r="BB527">
            <v>3806.76</v>
          </cell>
          <cell r="BC527">
            <v>3806.76</v>
          </cell>
          <cell r="BD527">
            <v>3806.76</v>
          </cell>
          <cell r="BE527">
            <v>3806.76</v>
          </cell>
          <cell r="BF527">
            <v>5710.14</v>
          </cell>
          <cell r="BG527">
            <v>3806.76</v>
          </cell>
          <cell r="BH527">
            <v>3806.76</v>
          </cell>
          <cell r="BI527">
            <v>3806.76</v>
          </cell>
          <cell r="BJ527">
            <v>3806.76</v>
          </cell>
          <cell r="BK527">
            <v>22</v>
          </cell>
          <cell r="BL527">
            <v>0</v>
          </cell>
          <cell r="BM527">
            <v>0</v>
          </cell>
          <cell r="BN527">
            <v>5538.4800000000005</v>
          </cell>
          <cell r="BO527">
            <v>9230.8000000000011</v>
          </cell>
          <cell r="BP527">
            <v>12923.12</v>
          </cell>
          <cell r="BQ527">
            <v>16615.440000000002</v>
          </cell>
          <cell r="BR527">
            <v>20307.760000000002</v>
          </cell>
          <cell r="BS527">
            <v>25846.240000000002</v>
          </cell>
          <cell r="BT527">
            <v>29538.560000000001</v>
          </cell>
          <cell r="BU527">
            <v>33230.880000000005</v>
          </cell>
          <cell r="BV527">
            <v>36923.200000000004</v>
          </cell>
          <cell r="BW527">
            <v>40615.520000000004</v>
          </cell>
          <cell r="BX527">
            <v>44307.840000000004</v>
          </cell>
          <cell r="BY527">
            <v>48000.160000000003</v>
          </cell>
          <cell r="BZ527">
            <v>53710.3</v>
          </cell>
          <cell r="CA527">
            <v>57517.060000000005</v>
          </cell>
          <cell r="CB527">
            <v>61323.820000000007</v>
          </cell>
          <cell r="CC527">
            <v>65130.580000000009</v>
          </cell>
          <cell r="CD527">
            <v>68937.340000000011</v>
          </cell>
          <cell r="CE527">
            <v>74647.48000000001</v>
          </cell>
          <cell r="CF527">
            <v>78454.240000000005</v>
          </cell>
          <cell r="CG527">
            <v>82261</v>
          </cell>
          <cell r="CH527">
            <v>86067.76</v>
          </cell>
          <cell r="CI527">
            <v>89874.51999999999</v>
          </cell>
          <cell r="CJ527">
            <v>89874.51999999999</v>
          </cell>
        </row>
        <row r="528">
          <cell r="A528">
            <v>430475235</v>
          </cell>
          <cell r="B528" t="str">
            <v>430-47-5235</v>
          </cell>
          <cell r="BG528">
            <v>1788.48</v>
          </cell>
          <cell r="BH528">
            <v>2384.64</v>
          </cell>
          <cell r="BI528">
            <v>2980.7999999999997</v>
          </cell>
          <cell r="BJ528">
            <v>1192.32</v>
          </cell>
          <cell r="BK528">
            <v>4</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cell r="CF528">
            <v>1788.48</v>
          </cell>
          <cell r="CG528">
            <v>4173.12</v>
          </cell>
          <cell r="CH528">
            <v>7153.92</v>
          </cell>
          <cell r="CI528">
            <v>8346.24</v>
          </cell>
          <cell r="CJ528">
            <v>8346.24</v>
          </cell>
        </row>
        <row r="529">
          <cell r="A529">
            <v>430490539</v>
          </cell>
          <cell r="B529" t="str">
            <v>430-49-0539</v>
          </cell>
          <cell r="AO529">
            <v>1291.8600000000001</v>
          </cell>
          <cell r="AP529">
            <v>1722.48</v>
          </cell>
          <cell r="AQ529">
            <v>1722.48</v>
          </cell>
          <cell r="AR529">
            <v>2153.1</v>
          </cell>
          <cell r="AS529">
            <v>1722.48</v>
          </cell>
          <cell r="AT529">
            <v>2153.1</v>
          </cell>
          <cell r="AU529">
            <v>1816.2600000000002</v>
          </cell>
          <cell r="AV529">
            <v>1847.52</v>
          </cell>
          <cell r="AW529">
            <v>2309.4</v>
          </cell>
          <cell r="AX529">
            <v>1847.52</v>
          </cell>
          <cell r="AY529">
            <v>1924.48</v>
          </cell>
          <cell r="AZ529">
            <v>1924.48</v>
          </cell>
          <cell r="BA529">
            <v>1925.8600000000001</v>
          </cell>
          <cell r="BB529">
            <v>1927.24</v>
          </cell>
          <cell r="BC529">
            <v>1927.24</v>
          </cell>
          <cell r="BD529">
            <v>1927.24</v>
          </cell>
          <cell r="BE529">
            <v>1927.24</v>
          </cell>
          <cell r="BF529">
            <v>2890.86</v>
          </cell>
          <cell r="BG529">
            <v>1975.3400000000001</v>
          </cell>
          <cell r="BH529">
            <v>2023.44</v>
          </cell>
          <cell r="BI529">
            <v>2023.44</v>
          </cell>
          <cell r="BJ529">
            <v>2023.44</v>
          </cell>
          <cell r="BK529">
            <v>22</v>
          </cell>
          <cell r="BL529">
            <v>0</v>
          </cell>
          <cell r="BM529">
            <v>0</v>
          </cell>
          <cell r="BN529">
            <v>1291.8600000000001</v>
          </cell>
          <cell r="BO529">
            <v>3014.34</v>
          </cell>
          <cell r="BP529">
            <v>4736.82</v>
          </cell>
          <cell r="BQ529">
            <v>6889.92</v>
          </cell>
          <cell r="BR529">
            <v>8612.4</v>
          </cell>
          <cell r="BS529">
            <v>10765.5</v>
          </cell>
          <cell r="BT529">
            <v>12581.76</v>
          </cell>
          <cell r="BU529">
            <v>14429.28</v>
          </cell>
          <cell r="BV529">
            <v>16738.68</v>
          </cell>
          <cell r="BW529">
            <v>18586.2</v>
          </cell>
          <cell r="BX529">
            <v>20510.68</v>
          </cell>
          <cell r="BY529">
            <v>22435.16</v>
          </cell>
          <cell r="BZ529">
            <v>24361.02</v>
          </cell>
          <cell r="CA529">
            <v>26288.260000000002</v>
          </cell>
          <cell r="CB529">
            <v>28215.500000000004</v>
          </cell>
          <cell r="CC529">
            <v>30142.740000000005</v>
          </cell>
          <cell r="CD529">
            <v>32069.980000000007</v>
          </cell>
          <cell r="CE529">
            <v>34960.840000000004</v>
          </cell>
          <cell r="CF529">
            <v>36936.180000000008</v>
          </cell>
          <cell r="CG529">
            <v>38959.62000000001</v>
          </cell>
          <cell r="CH529">
            <v>40983.060000000012</v>
          </cell>
          <cell r="CI529">
            <v>43006.500000000015</v>
          </cell>
          <cell r="CJ529">
            <v>43006.500000000015</v>
          </cell>
        </row>
        <row r="530">
          <cell r="A530">
            <v>430491626</v>
          </cell>
          <cell r="B530" t="str">
            <v>430-49-1626</v>
          </cell>
          <cell r="AP530">
            <v>1365.1200000000001</v>
          </cell>
          <cell r="AQ530">
            <v>1820.16</v>
          </cell>
          <cell r="AR530">
            <v>2275.2000000000003</v>
          </cell>
          <cell r="AS530">
            <v>1820.16</v>
          </cell>
          <cell r="AT530">
            <v>2275.2000000000003</v>
          </cell>
          <cell r="AU530">
            <v>1820.16</v>
          </cell>
          <cell r="AV530">
            <v>1820.16</v>
          </cell>
          <cell r="AW530">
            <v>2275.2000000000003</v>
          </cell>
          <cell r="AX530">
            <v>1820.16</v>
          </cell>
          <cell r="AY530">
            <v>1897.08</v>
          </cell>
          <cell r="AZ530">
            <v>1897.08</v>
          </cell>
          <cell r="BA530">
            <v>2371.35</v>
          </cell>
          <cell r="BB530">
            <v>1424.19</v>
          </cell>
          <cell r="BC530">
            <v>1899.84</v>
          </cell>
          <cell r="BD530">
            <v>1899.84</v>
          </cell>
          <cell r="BE530">
            <v>1899.84</v>
          </cell>
          <cell r="BF530">
            <v>2849.7599999999998</v>
          </cell>
          <cell r="BG530">
            <v>1899.84</v>
          </cell>
          <cell r="BH530">
            <v>1899.8400000000001</v>
          </cell>
          <cell r="BI530">
            <v>1899.84</v>
          </cell>
          <cell r="BJ530">
            <v>1899.84</v>
          </cell>
          <cell r="BK530">
            <v>21</v>
          </cell>
          <cell r="BL530">
            <v>0</v>
          </cell>
          <cell r="BM530">
            <v>0</v>
          </cell>
          <cell r="BN530">
            <v>0</v>
          </cell>
          <cell r="BO530">
            <v>1365.1200000000001</v>
          </cell>
          <cell r="BP530">
            <v>3185.28</v>
          </cell>
          <cell r="BQ530">
            <v>5460.4800000000005</v>
          </cell>
          <cell r="BR530">
            <v>7280.64</v>
          </cell>
          <cell r="BS530">
            <v>9555.84</v>
          </cell>
          <cell r="BT530">
            <v>11376</v>
          </cell>
          <cell r="BU530">
            <v>13196.16</v>
          </cell>
          <cell r="BV530">
            <v>15471.36</v>
          </cell>
          <cell r="BW530">
            <v>17291.52</v>
          </cell>
          <cell r="BX530">
            <v>19188.599999999999</v>
          </cell>
          <cell r="BY530">
            <v>21085.68</v>
          </cell>
          <cell r="BZ530">
            <v>23457.03</v>
          </cell>
          <cell r="CA530">
            <v>24881.219999999998</v>
          </cell>
          <cell r="CB530">
            <v>26781.059999999998</v>
          </cell>
          <cell r="CC530">
            <v>28680.899999999998</v>
          </cell>
          <cell r="CD530">
            <v>30580.739999999998</v>
          </cell>
          <cell r="CE530">
            <v>33430.5</v>
          </cell>
          <cell r="CF530">
            <v>35330.339999999997</v>
          </cell>
          <cell r="CG530">
            <v>37230.179999999993</v>
          </cell>
          <cell r="CH530">
            <v>39130.01999999999</v>
          </cell>
          <cell r="CI530">
            <v>41029.859999999986</v>
          </cell>
          <cell r="CJ530">
            <v>41029.859999999986</v>
          </cell>
        </row>
        <row r="531">
          <cell r="A531">
            <v>430497831</v>
          </cell>
          <cell r="B531" t="str">
            <v>430-49-7831</v>
          </cell>
          <cell r="AJ531">
            <v>1345.29</v>
          </cell>
          <cell r="AK531">
            <v>1793.72</v>
          </cell>
          <cell r="AL531">
            <v>2236.54</v>
          </cell>
          <cell r="AM531">
            <v>1820.62</v>
          </cell>
          <cell r="AN531">
            <v>1847.52</v>
          </cell>
          <cell r="AO531">
            <v>2309.4</v>
          </cell>
          <cell r="AP531">
            <v>1847.52</v>
          </cell>
          <cell r="AQ531">
            <v>1847.52</v>
          </cell>
          <cell r="AR531">
            <v>2309.4</v>
          </cell>
          <cell r="AS531">
            <v>1847.52</v>
          </cell>
          <cell r="AT531">
            <v>2309.4</v>
          </cell>
          <cell r="AU531">
            <v>1847.52</v>
          </cell>
          <cell r="AV531">
            <v>1433.22</v>
          </cell>
          <cell r="AW531">
            <v>1942.68</v>
          </cell>
          <cell r="AX531">
            <v>1942.68</v>
          </cell>
          <cell r="AY531">
            <v>1981.16</v>
          </cell>
          <cell r="AZ531">
            <v>2019.64</v>
          </cell>
          <cell r="BA531">
            <v>3029.46</v>
          </cell>
          <cell r="BB531">
            <v>2019.64</v>
          </cell>
          <cell r="BC531">
            <v>2019.64</v>
          </cell>
          <cell r="BD531">
            <v>2019.64</v>
          </cell>
          <cell r="BE531">
            <v>2019.64</v>
          </cell>
          <cell r="BF531">
            <v>3029.46</v>
          </cell>
          <cell r="BG531">
            <v>2019.64</v>
          </cell>
          <cell r="BH531">
            <v>2021.02</v>
          </cell>
          <cell r="BI531">
            <v>2022.4</v>
          </cell>
          <cell r="BJ531">
            <v>2022.4</v>
          </cell>
          <cell r="BK531">
            <v>27</v>
          </cell>
          <cell r="BL531">
            <v>7196.17</v>
          </cell>
          <cell r="BM531">
            <v>9043.69</v>
          </cell>
          <cell r="BN531">
            <v>11353.09</v>
          </cell>
          <cell r="BO531">
            <v>13200.61</v>
          </cell>
          <cell r="BP531">
            <v>15048.130000000001</v>
          </cell>
          <cell r="BQ531">
            <v>17357.530000000002</v>
          </cell>
          <cell r="BR531">
            <v>19205.050000000003</v>
          </cell>
          <cell r="BS531">
            <v>21514.450000000004</v>
          </cell>
          <cell r="BT531">
            <v>23361.970000000005</v>
          </cell>
          <cell r="BU531">
            <v>24795.190000000006</v>
          </cell>
          <cell r="BV531">
            <v>26737.870000000006</v>
          </cell>
          <cell r="BW531">
            <v>28680.550000000007</v>
          </cell>
          <cell r="BX531">
            <v>30661.710000000006</v>
          </cell>
          <cell r="BY531">
            <v>32681.350000000006</v>
          </cell>
          <cell r="BZ531">
            <v>35710.810000000005</v>
          </cell>
          <cell r="CA531">
            <v>37730.450000000004</v>
          </cell>
          <cell r="CB531">
            <v>39750.090000000004</v>
          </cell>
          <cell r="CC531">
            <v>41769.730000000003</v>
          </cell>
          <cell r="CD531">
            <v>43789.37</v>
          </cell>
          <cell r="CE531">
            <v>46818.83</v>
          </cell>
          <cell r="CF531">
            <v>48838.47</v>
          </cell>
          <cell r="CG531">
            <v>50859.49</v>
          </cell>
          <cell r="CH531">
            <v>52881.89</v>
          </cell>
          <cell r="CI531">
            <v>54904.29</v>
          </cell>
          <cell r="CJ531">
            <v>54904.29</v>
          </cell>
        </row>
        <row r="532">
          <cell r="A532">
            <v>430510157</v>
          </cell>
          <cell r="B532" t="str">
            <v>430-51-0157</v>
          </cell>
          <cell r="AT532">
            <v>1291.8600000000001</v>
          </cell>
          <cell r="AU532">
            <v>1722.48</v>
          </cell>
          <cell r="AV532">
            <v>1722.48</v>
          </cell>
          <cell r="AW532">
            <v>2153.1</v>
          </cell>
          <cell r="AX532">
            <v>1722.48</v>
          </cell>
          <cell r="AY532">
            <v>1799.4</v>
          </cell>
          <cell r="AZ532">
            <v>1799.4</v>
          </cell>
          <cell r="BA532">
            <v>2245.65</v>
          </cell>
          <cell r="BB532">
            <v>1799.4</v>
          </cell>
          <cell r="BC532">
            <v>2249.25</v>
          </cell>
          <cell r="BD532">
            <v>1700.1000000000004</v>
          </cell>
          <cell r="BE532">
            <v>0</v>
          </cell>
          <cell r="BF532">
            <v>1510.21</v>
          </cell>
          <cell r="BG532">
            <v>1802.16</v>
          </cell>
          <cell r="BH532">
            <v>1802.1599999999999</v>
          </cell>
          <cell r="BI532">
            <v>1794.52</v>
          </cell>
          <cell r="BJ532">
            <v>1795.19</v>
          </cell>
          <cell r="BK532">
            <v>17</v>
          </cell>
          <cell r="BL532">
            <v>0</v>
          </cell>
          <cell r="BM532">
            <v>0</v>
          </cell>
          <cell r="BN532">
            <v>0</v>
          </cell>
          <cell r="BO532">
            <v>0</v>
          </cell>
          <cell r="BP532">
            <v>0</v>
          </cell>
          <cell r="BQ532">
            <v>0</v>
          </cell>
          <cell r="BR532">
            <v>0</v>
          </cell>
          <cell r="BS532">
            <v>1291.8600000000001</v>
          </cell>
          <cell r="BT532">
            <v>3014.34</v>
          </cell>
          <cell r="BU532">
            <v>4736.82</v>
          </cell>
          <cell r="BV532">
            <v>6889.92</v>
          </cell>
          <cell r="BW532">
            <v>8612.4</v>
          </cell>
          <cell r="BX532">
            <v>10411.799999999999</v>
          </cell>
          <cell r="BY532">
            <v>12211.199999999999</v>
          </cell>
          <cell r="BZ532">
            <v>14456.849999999999</v>
          </cell>
          <cell r="CA532">
            <v>16256.249999999998</v>
          </cell>
          <cell r="CB532">
            <v>18505.5</v>
          </cell>
          <cell r="CC532">
            <v>20205.599999999999</v>
          </cell>
          <cell r="CD532">
            <v>20205.599999999999</v>
          </cell>
          <cell r="CE532">
            <v>21715.809999999998</v>
          </cell>
          <cell r="CF532">
            <v>23517.969999999998</v>
          </cell>
          <cell r="CG532">
            <v>25320.129999999997</v>
          </cell>
          <cell r="CH532">
            <v>27114.649999999998</v>
          </cell>
          <cell r="CI532">
            <v>28909.839999999997</v>
          </cell>
          <cell r="CJ532">
            <v>28909.839999999997</v>
          </cell>
        </row>
        <row r="533">
          <cell r="A533">
            <v>430517674</v>
          </cell>
          <cell r="B533" t="str">
            <v>430-51-7674</v>
          </cell>
          <cell r="AY533">
            <v>1085.8</v>
          </cell>
          <cell r="AZ533">
            <v>2171.6</v>
          </cell>
          <cell r="BA533">
            <v>2714.5</v>
          </cell>
          <cell r="BB533">
            <v>2171.6</v>
          </cell>
          <cell r="BC533">
            <v>2714.5</v>
          </cell>
          <cell r="BD533">
            <v>2063.02</v>
          </cell>
          <cell r="BE533">
            <v>2171.6</v>
          </cell>
          <cell r="BF533">
            <v>2605.92</v>
          </cell>
          <cell r="BG533">
            <v>2171.6</v>
          </cell>
          <cell r="BH533">
            <v>2171.6</v>
          </cell>
          <cell r="BI533">
            <v>2714.5</v>
          </cell>
          <cell r="BJ533">
            <v>1085.8</v>
          </cell>
          <cell r="BK533">
            <v>12</v>
          </cell>
          <cell r="BL533">
            <v>0</v>
          </cell>
          <cell r="BM533">
            <v>0</v>
          </cell>
          <cell r="BN533">
            <v>0</v>
          </cell>
          <cell r="BO533">
            <v>0</v>
          </cell>
          <cell r="BP533">
            <v>0</v>
          </cell>
          <cell r="BQ533">
            <v>0</v>
          </cell>
          <cell r="BR533">
            <v>0</v>
          </cell>
          <cell r="BS533">
            <v>0</v>
          </cell>
          <cell r="BT533">
            <v>0</v>
          </cell>
          <cell r="BU533">
            <v>0</v>
          </cell>
          <cell r="BV533">
            <v>0</v>
          </cell>
          <cell r="BW533">
            <v>0</v>
          </cell>
          <cell r="BX533">
            <v>1085.8</v>
          </cell>
          <cell r="BY533">
            <v>3257.3999999999996</v>
          </cell>
          <cell r="BZ533">
            <v>5971.9</v>
          </cell>
          <cell r="CA533">
            <v>8143.5</v>
          </cell>
          <cell r="CB533">
            <v>10858</v>
          </cell>
          <cell r="CC533">
            <v>12921.02</v>
          </cell>
          <cell r="CD533">
            <v>15092.62</v>
          </cell>
          <cell r="CE533">
            <v>17698.54</v>
          </cell>
          <cell r="CF533">
            <v>19870.14</v>
          </cell>
          <cell r="CG533">
            <v>22041.739999999998</v>
          </cell>
          <cell r="CH533">
            <v>24756.239999999998</v>
          </cell>
          <cell r="CI533">
            <v>25842.039999999997</v>
          </cell>
          <cell r="CJ533">
            <v>25842.039999999997</v>
          </cell>
        </row>
        <row r="534">
          <cell r="A534">
            <v>430518548</v>
          </cell>
          <cell r="B534" t="str">
            <v>430-51-8548</v>
          </cell>
          <cell r="BG534">
            <v>1788.48</v>
          </cell>
          <cell r="BH534">
            <v>2384.64</v>
          </cell>
          <cell r="BI534">
            <v>2980.7999999999997</v>
          </cell>
          <cell r="BJ534">
            <v>1192.32</v>
          </cell>
          <cell r="BK534">
            <v>4</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0</v>
          </cell>
          <cell r="CB534">
            <v>0</v>
          </cell>
          <cell r="CC534">
            <v>0</v>
          </cell>
          <cell r="CD534">
            <v>0</v>
          </cell>
          <cell r="CE534">
            <v>0</v>
          </cell>
          <cell r="CF534">
            <v>1788.48</v>
          </cell>
          <cell r="CG534">
            <v>4173.12</v>
          </cell>
          <cell r="CH534">
            <v>7153.92</v>
          </cell>
          <cell r="CI534">
            <v>8346.24</v>
          </cell>
          <cell r="CJ534">
            <v>8346.24</v>
          </cell>
        </row>
        <row r="535">
          <cell r="A535">
            <v>430518579</v>
          </cell>
          <cell r="B535" t="str">
            <v>430-51-8579</v>
          </cell>
          <cell r="X535">
            <v>1484.67</v>
          </cell>
          <cell r="Y535">
            <v>1801.39</v>
          </cell>
          <cell r="Z535">
            <v>2598.15</v>
          </cell>
          <cell r="AA535">
            <v>1974.5900000000001</v>
          </cell>
          <cell r="AB535">
            <v>1766.7299999999996</v>
          </cell>
          <cell r="AC535">
            <v>2078.52</v>
          </cell>
          <cell r="AD535">
            <v>2435.7600000000002</v>
          </cell>
          <cell r="AE535">
            <v>2078.52</v>
          </cell>
          <cell r="AF535">
            <v>2078.52</v>
          </cell>
          <cell r="AG535">
            <v>2598.15</v>
          </cell>
          <cell r="AH535">
            <v>2078.52</v>
          </cell>
          <cell r="AI535">
            <v>2591.65</v>
          </cell>
          <cell r="AJ535">
            <v>1602.31</v>
          </cell>
          <cell r="AK535">
            <v>2165.36</v>
          </cell>
          <cell r="AL535">
            <v>2293.84</v>
          </cell>
          <cell r="AM535">
            <v>2293.84</v>
          </cell>
          <cell r="AN535">
            <v>2379.7199999999998</v>
          </cell>
          <cell r="AO535">
            <v>3569.58</v>
          </cell>
          <cell r="AP535">
            <v>2353.7299999999996</v>
          </cell>
          <cell r="AQ535">
            <v>2379.7199999999998</v>
          </cell>
          <cell r="AR535">
            <v>2379.7199999999998</v>
          </cell>
          <cell r="AS535">
            <v>2379.7199999999998</v>
          </cell>
          <cell r="AT535">
            <v>3569.58</v>
          </cell>
          <cell r="AU535">
            <v>2379.7199999999998</v>
          </cell>
          <cell r="AV535">
            <v>2381.58</v>
          </cell>
          <cell r="AW535">
            <v>2379.73</v>
          </cell>
          <cell r="AX535">
            <v>2383.44</v>
          </cell>
          <cell r="AY535">
            <v>2420.2600000000002</v>
          </cell>
          <cell r="AZ535">
            <v>2457.08</v>
          </cell>
          <cell r="BA535">
            <v>3685.62</v>
          </cell>
          <cell r="BB535">
            <v>2457.08</v>
          </cell>
          <cell r="BC535">
            <v>2457.08</v>
          </cell>
          <cell r="BD535">
            <v>2432.58</v>
          </cell>
          <cell r="BE535">
            <v>2457.08</v>
          </cell>
          <cell r="BF535">
            <v>3547.06</v>
          </cell>
          <cell r="BG535">
            <v>2457.08</v>
          </cell>
          <cell r="BH535">
            <v>2370.89</v>
          </cell>
          <cell r="BI535">
            <v>2460.7600000000002</v>
          </cell>
          <cell r="BJ535">
            <v>2433.9700000000003</v>
          </cell>
          <cell r="BK535">
            <v>39</v>
          </cell>
          <cell r="BL535">
            <v>33920.520000000004</v>
          </cell>
          <cell r="BM535">
            <v>36300.240000000005</v>
          </cell>
          <cell r="BN535">
            <v>39869.820000000007</v>
          </cell>
          <cell r="BO535">
            <v>42223.55</v>
          </cell>
          <cell r="BP535">
            <v>44603.270000000004</v>
          </cell>
          <cell r="BQ535">
            <v>46982.990000000005</v>
          </cell>
          <cell r="BR535">
            <v>49362.710000000006</v>
          </cell>
          <cell r="BS535">
            <v>52932.290000000008</v>
          </cell>
          <cell r="BT535">
            <v>55312.010000000009</v>
          </cell>
          <cell r="BU535">
            <v>57693.590000000011</v>
          </cell>
          <cell r="BV535">
            <v>60073.320000000014</v>
          </cell>
          <cell r="BW535">
            <v>62456.760000000017</v>
          </cell>
          <cell r="BX535">
            <v>64877.020000000019</v>
          </cell>
          <cell r="BY535">
            <v>67334.10000000002</v>
          </cell>
          <cell r="BZ535">
            <v>71019.720000000016</v>
          </cell>
          <cell r="CA535">
            <v>73476.800000000017</v>
          </cell>
          <cell r="CB535">
            <v>75933.880000000019</v>
          </cell>
          <cell r="CC535">
            <v>78366.460000000021</v>
          </cell>
          <cell r="CD535">
            <v>80823.540000000023</v>
          </cell>
          <cell r="CE535">
            <v>84370.60000000002</v>
          </cell>
          <cell r="CF535">
            <v>86827.680000000022</v>
          </cell>
          <cell r="CG535">
            <v>87713.900000000023</v>
          </cell>
          <cell r="CH535">
            <v>88373.270000000019</v>
          </cell>
          <cell r="CI535">
            <v>88209.090000000026</v>
          </cell>
          <cell r="CJ535">
            <v>88373.270000000019</v>
          </cell>
        </row>
        <row r="536">
          <cell r="A536">
            <v>430531457</v>
          </cell>
          <cell r="B536" t="str">
            <v>430-53-1457</v>
          </cell>
          <cell r="S536">
            <v>2971.14</v>
          </cell>
          <cell r="T536">
            <v>3961.52</v>
          </cell>
          <cell r="U536">
            <v>4951.8999999999996</v>
          </cell>
          <cell r="V536">
            <v>3961.52</v>
          </cell>
          <cell r="W536">
            <v>3961.52</v>
          </cell>
          <cell r="X536">
            <v>4951.8999999999996</v>
          </cell>
          <cell r="Y536">
            <v>3961.52</v>
          </cell>
          <cell r="Z536">
            <v>4951.8999999999996</v>
          </cell>
          <cell r="AA536">
            <v>3961.52</v>
          </cell>
          <cell r="AB536">
            <v>3961.52</v>
          </cell>
          <cell r="AC536">
            <v>3961.52</v>
          </cell>
          <cell r="AD536">
            <v>4951.8999999999996</v>
          </cell>
          <cell r="AE536">
            <v>2972.98</v>
          </cell>
          <cell r="AF536">
            <v>3965.2</v>
          </cell>
          <cell r="AG536">
            <v>3965.2</v>
          </cell>
          <cell r="AH536">
            <v>3965.2</v>
          </cell>
          <cell r="AI536">
            <v>6680.82</v>
          </cell>
          <cell r="AJ536">
            <v>4111.84</v>
          </cell>
          <cell r="AK536">
            <v>4111.84</v>
          </cell>
          <cell r="AL536">
            <v>4111.84</v>
          </cell>
          <cell r="AM536">
            <v>4111.84</v>
          </cell>
          <cell r="AN536">
            <v>4235.08</v>
          </cell>
          <cell r="AO536">
            <v>6352.62</v>
          </cell>
          <cell r="AP536">
            <v>4235.08</v>
          </cell>
          <cell r="AQ536">
            <v>4236.9400000000005</v>
          </cell>
          <cell r="AR536">
            <v>4238.8</v>
          </cell>
          <cell r="AS536">
            <v>4238.8</v>
          </cell>
          <cell r="AT536">
            <v>6358.2000000000007</v>
          </cell>
          <cell r="AU536">
            <v>4238.8</v>
          </cell>
          <cell r="AV536">
            <v>4238.8</v>
          </cell>
          <cell r="AW536">
            <v>4238.8</v>
          </cell>
          <cell r="AX536">
            <v>4238.8</v>
          </cell>
          <cell r="AY536">
            <v>4311.8</v>
          </cell>
          <cell r="AZ536">
            <v>4384.8</v>
          </cell>
          <cell r="BA536">
            <v>6577.2000000000007</v>
          </cell>
          <cell r="BB536">
            <v>4384.8</v>
          </cell>
          <cell r="BC536">
            <v>4386.6399999999994</v>
          </cell>
          <cell r="BD536">
            <v>4388.4799999999996</v>
          </cell>
          <cell r="BE536">
            <v>4388.4799999999996</v>
          </cell>
          <cell r="BF536">
            <v>6582.7199999999993</v>
          </cell>
          <cell r="BG536">
            <v>4388.4799999999996</v>
          </cell>
          <cell r="BH536">
            <v>4388.4799999999996</v>
          </cell>
          <cell r="BI536">
            <v>4388.4799999999996</v>
          </cell>
          <cell r="BJ536">
            <v>4388.4799999999996</v>
          </cell>
          <cell r="BK536">
            <v>44</v>
          </cell>
          <cell r="BL536">
            <v>88506.13999999997</v>
          </cell>
          <cell r="BM536">
            <v>92741.219999999972</v>
          </cell>
          <cell r="BN536">
            <v>99093.839999999967</v>
          </cell>
          <cell r="BO536">
            <v>103328.91999999997</v>
          </cell>
          <cell r="BP536">
            <v>107565.85999999997</v>
          </cell>
          <cell r="BQ536">
            <v>111804.65999999997</v>
          </cell>
          <cell r="BR536">
            <v>116043.45999999998</v>
          </cell>
          <cell r="BS536">
            <v>122401.65999999997</v>
          </cell>
          <cell r="BT536">
            <v>126640.45999999998</v>
          </cell>
          <cell r="BU536">
            <v>130879.25999999998</v>
          </cell>
          <cell r="BV536">
            <v>135118.05999999997</v>
          </cell>
          <cell r="BW536">
            <v>139356.85999999996</v>
          </cell>
          <cell r="BX536">
            <v>143668.65999999995</v>
          </cell>
          <cell r="BY536">
            <v>148053.45999999993</v>
          </cell>
          <cell r="BZ536">
            <v>154630.65999999995</v>
          </cell>
          <cell r="CA536">
            <v>159015.45999999993</v>
          </cell>
          <cell r="CB536">
            <v>160430.95999999996</v>
          </cell>
          <cell r="CC536">
            <v>160857.91999999995</v>
          </cell>
          <cell r="CD536">
            <v>160294.5</v>
          </cell>
          <cell r="CE536">
            <v>162915.70000000004</v>
          </cell>
          <cell r="CF536">
            <v>163342.66000000003</v>
          </cell>
          <cell r="CG536">
            <v>162779.24000000002</v>
          </cell>
          <cell r="CH536">
            <v>163206.20000000007</v>
          </cell>
          <cell r="CI536">
            <v>162642.78000000006</v>
          </cell>
          <cell r="CJ536">
            <v>163342.66000000003</v>
          </cell>
        </row>
        <row r="537">
          <cell r="A537">
            <v>430534806</v>
          </cell>
          <cell r="B537" t="str">
            <v>430-53-4806</v>
          </cell>
          <cell r="BB537">
            <v>598.4</v>
          </cell>
          <cell r="BC537">
            <v>2992</v>
          </cell>
          <cell r="BD537">
            <v>2393.6</v>
          </cell>
          <cell r="BE537">
            <v>2393.6</v>
          </cell>
          <cell r="BF537">
            <v>2872.32</v>
          </cell>
          <cell r="BG537">
            <v>2049.52</v>
          </cell>
          <cell r="BH537">
            <v>2139.2800000000002</v>
          </cell>
          <cell r="BI537">
            <v>2992</v>
          </cell>
          <cell r="BJ537">
            <v>1196.8</v>
          </cell>
          <cell r="BK537">
            <v>9</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598.4</v>
          </cell>
          <cell r="CB537">
            <v>3590.4</v>
          </cell>
          <cell r="CC537">
            <v>5984</v>
          </cell>
          <cell r="CD537">
            <v>8377.6</v>
          </cell>
          <cell r="CE537">
            <v>11249.92</v>
          </cell>
          <cell r="CF537">
            <v>13299.44</v>
          </cell>
          <cell r="CG537">
            <v>15438.720000000001</v>
          </cell>
          <cell r="CH537">
            <v>18430.72</v>
          </cell>
          <cell r="CI537">
            <v>19627.52</v>
          </cell>
          <cell r="CJ537">
            <v>19627.52</v>
          </cell>
        </row>
        <row r="538">
          <cell r="A538">
            <v>430536066</v>
          </cell>
          <cell r="B538" t="str">
            <v>430-53-6066</v>
          </cell>
          <cell r="AE538">
            <v>2692.3</v>
          </cell>
          <cell r="AF538">
            <v>5384.6</v>
          </cell>
          <cell r="AG538">
            <v>6730.75</v>
          </cell>
          <cell r="AH538">
            <v>5384.6</v>
          </cell>
          <cell r="AI538">
            <v>6730.75</v>
          </cell>
          <cell r="AJ538">
            <v>5384.6</v>
          </cell>
          <cell r="AK538">
            <v>5384.6</v>
          </cell>
          <cell r="AL538">
            <v>6730.75</v>
          </cell>
          <cell r="AM538">
            <v>5450.88</v>
          </cell>
          <cell r="AN538">
            <v>5517.16</v>
          </cell>
          <cell r="AO538">
            <v>6896.45</v>
          </cell>
          <cell r="AP538">
            <v>5517.16</v>
          </cell>
          <cell r="AQ538">
            <v>4166.04</v>
          </cell>
          <cell r="AR538">
            <v>5629.84</v>
          </cell>
          <cell r="AS538">
            <v>5629.84</v>
          </cell>
          <cell r="AT538">
            <v>8444.76</v>
          </cell>
          <cell r="AU538">
            <v>5629.84</v>
          </cell>
          <cell r="AV538">
            <v>5629.84</v>
          </cell>
          <cell r="AW538">
            <v>5629.84</v>
          </cell>
          <cell r="AX538">
            <v>5629.84</v>
          </cell>
          <cell r="AY538">
            <v>5714.22</v>
          </cell>
          <cell r="AZ538">
            <v>5798.6</v>
          </cell>
          <cell r="BA538">
            <v>8697.9000000000015</v>
          </cell>
          <cell r="BB538">
            <v>5798.6</v>
          </cell>
          <cell r="BC538">
            <v>5799.5300000000007</v>
          </cell>
          <cell r="BD538">
            <v>5802.32</v>
          </cell>
          <cell r="BE538">
            <v>5802.32</v>
          </cell>
          <cell r="BF538">
            <v>8703.48</v>
          </cell>
          <cell r="BG538">
            <v>5802.32</v>
          </cell>
          <cell r="BH538">
            <v>5802.32</v>
          </cell>
          <cell r="BI538">
            <v>5802.32</v>
          </cell>
          <cell r="BJ538">
            <v>5802.32</v>
          </cell>
          <cell r="BK538">
            <v>32</v>
          </cell>
          <cell r="BL538">
            <v>49873.829999999994</v>
          </cell>
          <cell r="BM538">
            <v>55390.989999999991</v>
          </cell>
          <cell r="BN538">
            <v>62287.439999999988</v>
          </cell>
          <cell r="BO538">
            <v>67804.599999999991</v>
          </cell>
          <cell r="BP538">
            <v>71970.639999999985</v>
          </cell>
          <cell r="BQ538">
            <v>77600.479999999981</v>
          </cell>
          <cell r="BR538">
            <v>83230.319999999978</v>
          </cell>
          <cell r="BS538">
            <v>91675.079999999973</v>
          </cell>
          <cell r="BT538">
            <v>97304.919999999969</v>
          </cell>
          <cell r="BU538">
            <v>102934.75999999997</v>
          </cell>
          <cell r="BV538">
            <v>108564.59999999996</v>
          </cell>
          <cell r="BW538">
            <v>114194.43999999996</v>
          </cell>
          <cell r="BX538">
            <v>119908.65999999996</v>
          </cell>
          <cell r="BY538">
            <v>125707.25999999997</v>
          </cell>
          <cell r="BZ538">
            <v>134405.15999999997</v>
          </cell>
          <cell r="CA538">
            <v>140203.75999999998</v>
          </cell>
          <cell r="CB538">
            <v>146003.28999999998</v>
          </cell>
          <cell r="CC538">
            <v>151805.60999999999</v>
          </cell>
          <cell r="CD538">
            <v>157607.93</v>
          </cell>
          <cell r="CE538">
            <v>166311.41</v>
          </cell>
          <cell r="CF538">
            <v>172113.73</v>
          </cell>
          <cell r="CG538">
            <v>177916.05000000002</v>
          </cell>
          <cell r="CH538">
            <v>183718.37000000002</v>
          </cell>
          <cell r="CI538">
            <v>189520.69000000003</v>
          </cell>
          <cell r="CJ538">
            <v>189520.69000000003</v>
          </cell>
        </row>
        <row r="539">
          <cell r="A539">
            <v>430554421</v>
          </cell>
          <cell r="B539" t="str">
            <v>430-55-4421</v>
          </cell>
          <cell r="BG539">
            <v>1672.5</v>
          </cell>
          <cell r="BH539">
            <v>2230</v>
          </cell>
          <cell r="BI539">
            <v>2787.5</v>
          </cell>
          <cell r="BJ539">
            <v>1115</v>
          </cell>
          <cell r="BK539">
            <v>4</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1672.5</v>
          </cell>
          <cell r="CG539">
            <v>3902.5</v>
          </cell>
          <cell r="CH539">
            <v>6690</v>
          </cell>
          <cell r="CI539">
            <v>7805</v>
          </cell>
          <cell r="CJ539">
            <v>7805</v>
          </cell>
        </row>
        <row r="540">
          <cell r="A540">
            <v>430614640</v>
          </cell>
          <cell r="B540" t="str">
            <v>430-61-4640</v>
          </cell>
          <cell r="AJ540">
            <v>1573.8999999999999</v>
          </cell>
          <cell r="AK540">
            <v>2248.48</v>
          </cell>
          <cell r="AL540">
            <v>2810.6</v>
          </cell>
          <cell r="AM540">
            <v>2282.1999999999998</v>
          </cell>
          <cell r="AN540">
            <v>2315.92</v>
          </cell>
          <cell r="AO540">
            <v>2894.9</v>
          </cell>
          <cell r="AP540">
            <v>2315.92</v>
          </cell>
          <cell r="AQ540">
            <v>2315.92</v>
          </cell>
          <cell r="AR540">
            <v>2894.9</v>
          </cell>
          <cell r="AS540">
            <v>2315.92</v>
          </cell>
          <cell r="AT540">
            <v>2894.9</v>
          </cell>
          <cell r="AU540">
            <v>2315.92</v>
          </cell>
          <cell r="AV540">
            <v>1738.32</v>
          </cell>
          <cell r="AW540">
            <v>2318.6799999999998</v>
          </cell>
          <cell r="AX540">
            <v>2318.6799999999998</v>
          </cell>
          <cell r="AY540">
            <v>2357.14</v>
          </cell>
          <cell r="AZ540">
            <v>2395.6</v>
          </cell>
          <cell r="BA540">
            <v>3593.3999999999996</v>
          </cell>
          <cell r="BB540">
            <v>2395.6</v>
          </cell>
          <cell r="BC540">
            <v>2395.6</v>
          </cell>
          <cell r="BD540">
            <v>2395.6</v>
          </cell>
          <cell r="BE540">
            <v>2395.6</v>
          </cell>
          <cell r="BF540">
            <v>3593.3999999999996</v>
          </cell>
          <cell r="BG540">
            <v>2395.6</v>
          </cell>
          <cell r="BH540">
            <v>2396.98</v>
          </cell>
          <cell r="BI540">
            <v>2398.36</v>
          </cell>
          <cell r="BJ540">
            <v>2398.36</v>
          </cell>
          <cell r="BK540">
            <v>27</v>
          </cell>
          <cell r="BL540">
            <v>8915.18</v>
          </cell>
          <cell r="BM540">
            <v>11231.1</v>
          </cell>
          <cell r="BN540">
            <v>14126</v>
          </cell>
          <cell r="BO540">
            <v>16441.919999999998</v>
          </cell>
          <cell r="BP540">
            <v>18757.839999999997</v>
          </cell>
          <cell r="BQ540">
            <v>21652.739999999998</v>
          </cell>
          <cell r="BR540">
            <v>23968.659999999996</v>
          </cell>
          <cell r="BS540">
            <v>26863.559999999998</v>
          </cell>
          <cell r="BT540">
            <v>29179.479999999996</v>
          </cell>
          <cell r="BU540">
            <v>30917.799999999996</v>
          </cell>
          <cell r="BV540">
            <v>33236.479999999996</v>
          </cell>
          <cell r="BW540">
            <v>35555.159999999996</v>
          </cell>
          <cell r="BX540">
            <v>37912.299999999996</v>
          </cell>
          <cell r="BY540">
            <v>40307.899999999994</v>
          </cell>
          <cell r="BZ540">
            <v>43901.299999999996</v>
          </cell>
          <cell r="CA540">
            <v>46296.899999999994</v>
          </cell>
          <cell r="CB540">
            <v>48692.499999999993</v>
          </cell>
          <cell r="CC540">
            <v>51088.099999999991</v>
          </cell>
          <cell r="CD540">
            <v>53483.69999999999</v>
          </cell>
          <cell r="CE540">
            <v>57077.099999999991</v>
          </cell>
          <cell r="CF540">
            <v>59472.69999999999</v>
          </cell>
          <cell r="CG540">
            <v>61869.679999999993</v>
          </cell>
          <cell r="CH540">
            <v>64268.039999999994</v>
          </cell>
          <cell r="CI540">
            <v>66666.399999999994</v>
          </cell>
          <cell r="CJ540">
            <v>66666.399999999994</v>
          </cell>
        </row>
        <row r="541">
          <cell r="A541">
            <v>430630248</v>
          </cell>
          <cell r="B541" t="str">
            <v>430-63-0248</v>
          </cell>
          <cell r="AA541">
            <v>2097.7600000000002</v>
          </cell>
          <cell r="AB541">
            <v>1966.6499999999999</v>
          </cell>
          <cell r="AC541">
            <v>2097.7600000000002</v>
          </cell>
          <cell r="AD541">
            <v>2622.2000000000003</v>
          </cell>
          <cell r="AE541">
            <v>2097.7600000000002</v>
          </cell>
          <cell r="AF541">
            <v>1783.0900000000001</v>
          </cell>
          <cell r="AG541">
            <v>2202.6400000000003</v>
          </cell>
          <cell r="AH541">
            <v>2097.7600000000002</v>
          </cell>
          <cell r="AI541">
            <v>2622.2000000000003</v>
          </cell>
          <cell r="AJ541">
            <v>1783.0900000000001</v>
          </cell>
          <cell r="AK541">
            <v>2097.7600000000002</v>
          </cell>
          <cell r="AL541">
            <v>2622.2000000000003</v>
          </cell>
          <cell r="AM541">
            <v>1050.26</v>
          </cell>
          <cell r="AN541">
            <v>2163.44</v>
          </cell>
          <cell r="AO541">
            <v>3245.16</v>
          </cell>
          <cell r="AP541">
            <v>2163.44</v>
          </cell>
          <cell r="AQ541">
            <v>2163.44</v>
          </cell>
          <cell r="AR541">
            <v>2163.44</v>
          </cell>
          <cell r="AS541">
            <v>2163.44</v>
          </cell>
          <cell r="AT541">
            <v>3245.16</v>
          </cell>
          <cell r="AU541">
            <v>2163.44</v>
          </cell>
          <cell r="AV541">
            <v>2163.44</v>
          </cell>
          <cell r="AW541">
            <v>2163.44</v>
          </cell>
          <cell r="AX541">
            <v>2163.44</v>
          </cell>
          <cell r="AY541">
            <v>2203.2799999999997</v>
          </cell>
          <cell r="AZ541">
            <v>2243.12</v>
          </cell>
          <cell r="BA541">
            <v>3364.68</v>
          </cell>
          <cell r="BB541">
            <v>2243.12</v>
          </cell>
          <cell r="BC541">
            <v>2243.12</v>
          </cell>
          <cell r="BD541">
            <v>2390.16</v>
          </cell>
          <cell r="BE541">
            <v>2390.16</v>
          </cell>
          <cell r="BF541">
            <v>3585.24</v>
          </cell>
          <cell r="BG541">
            <v>2390.16</v>
          </cell>
          <cell r="BH541">
            <v>2390.16</v>
          </cell>
          <cell r="BI541">
            <v>2390.16</v>
          </cell>
          <cell r="BJ541">
            <v>2390.16</v>
          </cell>
          <cell r="BK541">
            <v>36</v>
          </cell>
          <cell r="BL541">
            <v>27141.130000000005</v>
          </cell>
          <cell r="BM541">
            <v>29304.570000000003</v>
          </cell>
          <cell r="BN541">
            <v>32549.730000000003</v>
          </cell>
          <cell r="BO541">
            <v>34713.170000000006</v>
          </cell>
          <cell r="BP541">
            <v>36876.610000000008</v>
          </cell>
          <cell r="BQ541">
            <v>39040.05000000001</v>
          </cell>
          <cell r="BR541">
            <v>41203.490000000013</v>
          </cell>
          <cell r="BS541">
            <v>44448.650000000009</v>
          </cell>
          <cell r="BT541">
            <v>46612.090000000011</v>
          </cell>
          <cell r="BU541">
            <v>48775.530000000013</v>
          </cell>
          <cell r="BV541">
            <v>50938.970000000016</v>
          </cell>
          <cell r="BW541">
            <v>53102.410000000018</v>
          </cell>
          <cell r="BX541">
            <v>55305.690000000017</v>
          </cell>
          <cell r="BY541">
            <v>57548.810000000019</v>
          </cell>
          <cell r="BZ541">
            <v>60913.49000000002</v>
          </cell>
          <cell r="CA541">
            <v>63156.610000000022</v>
          </cell>
          <cell r="CB541">
            <v>65399.730000000025</v>
          </cell>
          <cell r="CC541">
            <v>67789.890000000029</v>
          </cell>
          <cell r="CD541">
            <v>70180.050000000032</v>
          </cell>
          <cell r="CE541">
            <v>73765.290000000037</v>
          </cell>
          <cell r="CF541">
            <v>76155.450000000041</v>
          </cell>
          <cell r="CG541">
            <v>78545.610000000044</v>
          </cell>
          <cell r="CH541">
            <v>80935.770000000048</v>
          </cell>
          <cell r="CI541">
            <v>83325.930000000051</v>
          </cell>
          <cell r="CJ541">
            <v>83325.930000000051</v>
          </cell>
        </row>
        <row r="542">
          <cell r="A542">
            <v>430633275</v>
          </cell>
          <cell r="B542" t="str">
            <v>430-63-3275</v>
          </cell>
          <cell r="AQ542">
            <v>1886.5500000000002</v>
          </cell>
          <cell r="AR542">
            <v>3144.25</v>
          </cell>
          <cell r="AS542">
            <v>2515.4</v>
          </cell>
          <cell r="AT542">
            <v>3089.23</v>
          </cell>
          <cell r="AU542">
            <v>2172.04</v>
          </cell>
          <cell r="AV542">
            <v>2489.15</v>
          </cell>
          <cell r="AW542">
            <v>3009.2</v>
          </cell>
          <cell r="AX542">
            <v>2279.59</v>
          </cell>
          <cell r="AY542">
            <v>2483.96</v>
          </cell>
          <cell r="AZ542">
            <v>2328.0000000000005</v>
          </cell>
          <cell r="BA542">
            <v>3098.35</v>
          </cell>
          <cell r="BB542">
            <v>2291.3700000000003</v>
          </cell>
          <cell r="BC542">
            <v>1951.27</v>
          </cell>
          <cell r="BD542">
            <v>2587.0600000000004</v>
          </cell>
          <cell r="BE542">
            <v>2319.64</v>
          </cell>
          <cell r="BF542">
            <v>3752.4</v>
          </cell>
          <cell r="BG542">
            <v>2859.38</v>
          </cell>
          <cell r="BH542">
            <v>2672.9300000000003</v>
          </cell>
          <cell r="BI542">
            <v>2911.36</v>
          </cell>
          <cell r="BJ542">
            <v>2911.36</v>
          </cell>
          <cell r="BK542">
            <v>20</v>
          </cell>
          <cell r="BL542">
            <v>0</v>
          </cell>
          <cell r="BM542">
            <v>0</v>
          </cell>
          <cell r="BN542">
            <v>0</v>
          </cell>
          <cell r="BO542">
            <v>0</v>
          </cell>
          <cell r="BP542">
            <v>1886.5500000000002</v>
          </cell>
          <cell r="BQ542">
            <v>5030.8</v>
          </cell>
          <cell r="BR542">
            <v>7546.2000000000007</v>
          </cell>
          <cell r="BS542">
            <v>10635.43</v>
          </cell>
          <cell r="BT542">
            <v>12807.470000000001</v>
          </cell>
          <cell r="BU542">
            <v>15296.62</v>
          </cell>
          <cell r="BV542">
            <v>18305.82</v>
          </cell>
          <cell r="BW542">
            <v>20585.41</v>
          </cell>
          <cell r="BX542">
            <v>23069.37</v>
          </cell>
          <cell r="BY542">
            <v>25397.37</v>
          </cell>
          <cell r="BZ542">
            <v>28495.719999999998</v>
          </cell>
          <cell r="CA542">
            <v>30787.089999999997</v>
          </cell>
          <cell r="CB542">
            <v>32738.359999999997</v>
          </cell>
          <cell r="CC542">
            <v>35325.42</v>
          </cell>
          <cell r="CD542">
            <v>37645.06</v>
          </cell>
          <cell r="CE542">
            <v>41397.46</v>
          </cell>
          <cell r="CF542">
            <v>44256.84</v>
          </cell>
          <cell r="CG542">
            <v>46929.77</v>
          </cell>
          <cell r="CH542">
            <v>49841.13</v>
          </cell>
          <cell r="CI542">
            <v>52752.49</v>
          </cell>
          <cell r="CJ542">
            <v>52752.49</v>
          </cell>
        </row>
        <row r="543">
          <cell r="A543">
            <v>430633858</v>
          </cell>
          <cell r="B543" t="str">
            <v>430-63-3858</v>
          </cell>
          <cell r="AW543">
            <v>532.70000000000005</v>
          </cell>
          <cell r="AX543">
            <v>2130.7600000000002</v>
          </cell>
          <cell r="AY543">
            <v>2130.7600000000002</v>
          </cell>
          <cell r="AZ543">
            <v>2130.7600000000002</v>
          </cell>
          <cell r="BA543">
            <v>2663.4500000000003</v>
          </cell>
          <cell r="BB543">
            <v>2130.7600000000002</v>
          </cell>
          <cell r="BC543">
            <v>2690.1400000000003</v>
          </cell>
          <cell r="BD543">
            <v>2237.52</v>
          </cell>
          <cell r="BE543">
            <v>2237.52</v>
          </cell>
          <cell r="BF543">
            <v>2796.9</v>
          </cell>
          <cell r="BG543">
            <v>2237.52</v>
          </cell>
          <cell r="BH543">
            <v>2237.52</v>
          </cell>
          <cell r="BI543">
            <v>1678.1399999999999</v>
          </cell>
          <cell r="BJ543">
            <v>2240.2799999999997</v>
          </cell>
          <cell r="BK543">
            <v>14</v>
          </cell>
          <cell r="BL543">
            <v>0</v>
          </cell>
          <cell r="BM543">
            <v>0</v>
          </cell>
          <cell r="BN543">
            <v>0</v>
          </cell>
          <cell r="BO543">
            <v>0</v>
          </cell>
          <cell r="BP543">
            <v>0</v>
          </cell>
          <cell r="BQ543">
            <v>0</v>
          </cell>
          <cell r="BR543">
            <v>0</v>
          </cell>
          <cell r="BS543">
            <v>0</v>
          </cell>
          <cell r="BT543">
            <v>0</v>
          </cell>
          <cell r="BU543">
            <v>0</v>
          </cell>
          <cell r="BV543">
            <v>532.70000000000005</v>
          </cell>
          <cell r="BW543">
            <v>2663.46</v>
          </cell>
          <cell r="BX543">
            <v>4794.22</v>
          </cell>
          <cell r="BY543">
            <v>6924.9800000000005</v>
          </cell>
          <cell r="BZ543">
            <v>9588.43</v>
          </cell>
          <cell r="CA543">
            <v>11719.19</v>
          </cell>
          <cell r="CB543">
            <v>14409.330000000002</v>
          </cell>
          <cell r="CC543">
            <v>16646.850000000002</v>
          </cell>
          <cell r="CD543">
            <v>18884.370000000003</v>
          </cell>
          <cell r="CE543">
            <v>21681.270000000004</v>
          </cell>
          <cell r="CF543">
            <v>23918.790000000005</v>
          </cell>
          <cell r="CG543">
            <v>26156.310000000005</v>
          </cell>
          <cell r="CH543">
            <v>27834.450000000004</v>
          </cell>
          <cell r="CI543">
            <v>30074.730000000003</v>
          </cell>
          <cell r="CJ543">
            <v>30074.730000000003</v>
          </cell>
        </row>
        <row r="544">
          <cell r="A544">
            <v>430672088</v>
          </cell>
          <cell r="B544" t="str">
            <v>430-67-2088</v>
          </cell>
          <cell r="AK544">
            <v>1500</v>
          </cell>
          <cell r="AL544">
            <v>2500</v>
          </cell>
          <cell r="AM544">
            <v>2015</v>
          </cell>
          <cell r="AN544">
            <v>2030</v>
          </cell>
          <cell r="AO544">
            <v>2537.5</v>
          </cell>
          <cell r="AP544">
            <v>2030</v>
          </cell>
          <cell r="AQ544">
            <v>2030</v>
          </cell>
          <cell r="AR544">
            <v>2537.5</v>
          </cell>
          <cell r="AS544">
            <v>2030</v>
          </cell>
          <cell r="AT544">
            <v>2753.56</v>
          </cell>
          <cell r="AU544">
            <v>2318.08</v>
          </cell>
          <cell r="AV544">
            <v>2318.08</v>
          </cell>
          <cell r="AW544">
            <v>1758.02</v>
          </cell>
          <cell r="AX544">
            <v>2357</v>
          </cell>
          <cell r="AY544">
            <v>2392.3000000000002</v>
          </cell>
          <cell r="AZ544">
            <v>2427.6</v>
          </cell>
          <cell r="BA544">
            <v>3641.3999999999996</v>
          </cell>
          <cell r="BB544">
            <v>2427.6</v>
          </cell>
          <cell r="BC544">
            <v>2427.6</v>
          </cell>
          <cell r="BD544">
            <v>2427.6</v>
          </cell>
          <cell r="BE544">
            <v>2427.6</v>
          </cell>
          <cell r="BF544">
            <v>3641.3999999999996</v>
          </cell>
          <cell r="BG544">
            <v>2427.6</v>
          </cell>
          <cell r="BH544">
            <v>2427.6000000000004</v>
          </cell>
          <cell r="BI544">
            <v>2429.46</v>
          </cell>
          <cell r="BJ544">
            <v>2431.3200000000002</v>
          </cell>
          <cell r="BK544">
            <v>26</v>
          </cell>
          <cell r="BL544">
            <v>6015</v>
          </cell>
          <cell r="BM544">
            <v>8045</v>
          </cell>
          <cell r="BN544">
            <v>10582.5</v>
          </cell>
          <cell r="BO544">
            <v>12612.5</v>
          </cell>
          <cell r="BP544">
            <v>14642.5</v>
          </cell>
          <cell r="BQ544">
            <v>17180</v>
          </cell>
          <cell r="BR544">
            <v>19210</v>
          </cell>
          <cell r="BS544">
            <v>21963.56</v>
          </cell>
          <cell r="BT544">
            <v>24281.64</v>
          </cell>
          <cell r="BU544">
            <v>26599.72</v>
          </cell>
          <cell r="BV544">
            <v>28357.74</v>
          </cell>
          <cell r="BW544">
            <v>30714.74</v>
          </cell>
          <cell r="BX544">
            <v>33107.040000000001</v>
          </cell>
          <cell r="BY544">
            <v>35534.639999999999</v>
          </cell>
          <cell r="BZ544">
            <v>39176.04</v>
          </cell>
          <cell r="CA544">
            <v>41603.64</v>
          </cell>
          <cell r="CB544">
            <v>44031.24</v>
          </cell>
          <cell r="CC544">
            <v>46458.84</v>
          </cell>
          <cell r="CD544">
            <v>48886.439999999995</v>
          </cell>
          <cell r="CE544">
            <v>52527.839999999997</v>
          </cell>
          <cell r="CF544">
            <v>54955.439999999995</v>
          </cell>
          <cell r="CG544">
            <v>57383.039999999994</v>
          </cell>
          <cell r="CH544">
            <v>59812.499999999993</v>
          </cell>
          <cell r="CI544">
            <v>62243.819999999992</v>
          </cell>
          <cell r="CJ544">
            <v>62243.819999999992</v>
          </cell>
        </row>
        <row r="545">
          <cell r="A545">
            <v>430673536</v>
          </cell>
          <cell r="B545" t="str">
            <v>430-67-3536</v>
          </cell>
          <cell r="AX545">
            <v>912.4</v>
          </cell>
          <cell r="AY545">
            <v>1617.25</v>
          </cell>
          <cell r="AZ545">
            <v>1817.54</v>
          </cell>
          <cell r="BA545">
            <v>2256.98</v>
          </cell>
          <cell r="BB545">
            <v>1563.9299999999998</v>
          </cell>
          <cell r="BC545">
            <v>1747.8300000000002</v>
          </cell>
          <cell r="BD545">
            <v>1644.1599999999999</v>
          </cell>
          <cell r="BE545">
            <v>1874.33</v>
          </cell>
          <cell r="BF545">
            <v>2194.1999999999998</v>
          </cell>
          <cell r="BG545">
            <v>1913.1999999999998</v>
          </cell>
          <cell r="BH545">
            <v>1605.2900000000002</v>
          </cell>
          <cell r="BI545">
            <v>2194.1999999999998</v>
          </cell>
          <cell r="BJ545">
            <v>896.57</v>
          </cell>
          <cell r="BK545">
            <v>13</v>
          </cell>
          <cell r="BL545">
            <v>0</v>
          </cell>
          <cell r="BM545">
            <v>0</v>
          </cell>
          <cell r="BN545">
            <v>0</v>
          </cell>
          <cell r="BO545">
            <v>0</v>
          </cell>
          <cell r="BP545">
            <v>0</v>
          </cell>
          <cell r="BQ545">
            <v>0</v>
          </cell>
          <cell r="BR545">
            <v>0</v>
          </cell>
          <cell r="BS545">
            <v>0</v>
          </cell>
          <cell r="BT545">
            <v>0</v>
          </cell>
          <cell r="BU545">
            <v>0</v>
          </cell>
          <cell r="BV545">
            <v>0</v>
          </cell>
          <cell r="BW545">
            <v>912.4</v>
          </cell>
          <cell r="BX545">
            <v>2529.65</v>
          </cell>
          <cell r="BY545">
            <v>4347.1900000000005</v>
          </cell>
          <cell r="BZ545">
            <v>6604.17</v>
          </cell>
          <cell r="CA545">
            <v>8168.1</v>
          </cell>
          <cell r="CB545">
            <v>9915.93</v>
          </cell>
          <cell r="CC545">
            <v>11560.09</v>
          </cell>
          <cell r="CD545">
            <v>13434.42</v>
          </cell>
          <cell r="CE545">
            <v>15628.619999999999</v>
          </cell>
          <cell r="CF545">
            <v>17541.82</v>
          </cell>
          <cell r="CG545">
            <v>19147.11</v>
          </cell>
          <cell r="CH545">
            <v>21341.31</v>
          </cell>
          <cell r="CI545">
            <v>22237.88</v>
          </cell>
          <cell r="CJ545">
            <v>22237.88</v>
          </cell>
        </row>
        <row r="546">
          <cell r="A546">
            <v>430677053</v>
          </cell>
          <cell r="B546" t="str">
            <v>430-67-7053</v>
          </cell>
          <cell r="AE546">
            <v>1337.1</v>
          </cell>
          <cell r="AF546">
            <v>1782.8</v>
          </cell>
          <cell r="AG546">
            <v>2228.5</v>
          </cell>
          <cell r="AH546">
            <v>1782.8</v>
          </cell>
          <cell r="AI546">
            <v>2228.5</v>
          </cell>
          <cell r="AJ546">
            <v>1782.8</v>
          </cell>
          <cell r="AK546">
            <v>1782.8</v>
          </cell>
          <cell r="AL546">
            <v>2228.5</v>
          </cell>
          <cell r="AM546">
            <v>1809.54</v>
          </cell>
          <cell r="AN546">
            <v>1836.2799999999997</v>
          </cell>
          <cell r="AO546">
            <v>2295.35</v>
          </cell>
          <cell r="AP546">
            <v>1836.2799999999997</v>
          </cell>
          <cell r="AQ546">
            <v>1378.59</v>
          </cell>
          <cell r="AR546">
            <v>1839.04</v>
          </cell>
          <cell r="AS546">
            <v>1839.04</v>
          </cell>
          <cell r="AT546">
            <v>2758.56</v>
          </cell>
          <cell r="AU546">
            <v>1839.04</v>
          </cell>
          <cell r="AV546">
            <v>1839.04</v>
          </cell>
          <cell r="AW546">
            <v>1839.04</v>
          </cell>
          <cell r="AX546">
            <v>1839.04</v>
          </cell>
          <cell r="AY546">
            <v>1877.5</v>
          </cell>
          <cell r="AZ546">
            <v>1915.96</v>
          </cell>
          <cell r="BA546">
            <v>2873.94</v>
          </cell>
          <cell r="BB546">
            <v>1915.96</v>
          </cell>
          <cell r="BC546">
            <v>1917.3400000000001</v>
          </cell>
          <cell r="BD546">
            <v>1918.72</v>
          </cell>
          <cell r="BE546">
            <v>1918.72</v>
          </cell>
          <cell r="BF546">
            <v>2878.08</v>
          </cell>
          <cell r="BG546">
            <v>1918.72</v>
          </cell>
          <cell r="BH546">
            <v>1918.72</v>
          </cell>
          <cell r="BI546">
            <v>1918.72</v>
          </cell>
          <cell r="BJ546">
            <v>1918.72</v>
          </cell>
          <cell r="BK546">
            <v>32</v>
          </cell>
          <cell r="BL546">
            <v>16963.34</v>
          </cell>
          <cell r="BM546">
            <v>18799.62</v>
          </cell>
          <cell r="BN546">
            <v>21094.969999999998</v>
          </cell>
          <cell r="BO546">
            <v>22931.249999999996</v>
          </cell>
          <cell r="BP546">
            <v>24309.839999999997</v>
          </cell>
          <cell r="BQ546">
            <v>26148.879999999997</v>
          </cell>
          <cell r="BR546">
            <v>27987.919999999998</v>
          </cell>
          <cell r="BS546">
            <v>30746.48</v>
          </cell>
          <cell r="BT546">
            <v>32585.52</v>
          </cell>
          <cell r="BU546">
            <v>34424.559999999998</v>
          </cell>
          <cell r="BV546">
            <v>36263.599999999999</v>
          </cell>
          <cell r="BW546">
            <v>38102.639999999999</v>
          </cell>
          <cell r="BX546">
            <v>39980.14</v>
          </cell>
          <cell r="BY546">
            <v>41896.1</v>
          </cell>
          <cell r="BZ546">
            <v>44770.04</v>
          </cell>
          <cell r="CA546">
            <v>46686</v>
          </cell>
          <cell r="CB546">
            <v>48603.34</v>
          </cell>
          <cell r="CC546">
            <v>50522.06</v>
          </cell>
          <cell r="CD546">
            <v>52440.78</v>
          </cell>
          <cell r="CE546">
            <v>55318.86</v>
          </cell>
          <cell r="CF546">
            <v>57237.58</v>
          </cell>
          <cell r="CG546">
            <v>59156.3</v>
          </cell>
          <cell r="CH546">
            <v>61075.020000000004</v>
          </cell>
          <cell r="CI546">
            <v>62993.740000000005</v>
          </cell>
          <cell r="CJ546">
            <v>62993.740000000005</v>
          </cell>
        </row>
        <row r="547">
          <cell r="A547">
            <v>430697693</v>
          </cell>
          <cell r="B547" t="str">
            <v>430-69-7693</v>
          </cell>
          <cell r="AN547">
            <v>1680</v>
          </cell>
          <cell r="AO547">
            <v>2800</v>
          </cell>
          <cell r="AP547">
            <v>2240</v>
          </cell>
          <cell r="AQ547">
            <v>2240</v>
          </cell>
          <cell r="AR547">
            <v>2800</v>
          </cell>
          <cell r="AS547">
            <v>2240</v>
          </cell>
          <cell r="AT547">
            <v>2912</v>
          </cell>
          <cell r="AU547">
            <v>2352</v>
          </cell>
          <cell r="AV547">
            <v>2352</v>
          </cell>
          <cell r="AW547">
            <v>2940</v>
          </cell>
          <cell r="AX547">
            <v>2352</v>
          </cell>
          <cell r="AY547">
            <v>2352</v>
          </cell>
          <cell r="AZ547">
            <v>1198.4000000000001</v>
          </cell>
          <cell r="BA547">
            <v>3662.3999999999996</v>
          </cell>
          <cell r="BB547">
            <v>2441.6</v>
          </cell>
          <cell r="BC547">
            <v>2441.6</v>
          </cell>
          <cell r="BD547">
            <v>2441.6</v>
          </cell>
          <cell r="BE547">
            <v>2441.6</v>
          </cell>
          <cell r="BF547">
            <v>3662.3999999999996</v>
          </cell>
          <cell r="BG547">
            <v>2441.6</v>
          </cell>
          <cell r="BH547">
            <v>2441.6000000000004</v>
          </cell>
          <cell r="BI547">
            <v>2441.6</v>
          </cell>
          <cell r="BJ547">
            <v>2441.6</v>
          </cell>
          <cell r="BK547">
            <v>23</v>
          </cell>
          <cell r="BL547">
            <v>0</v>
          </cell>
          <cell r="BM547">
            <v>1680</v>
          </cell>
          <cell r="BN547">
            <v>4480</v>
          </cell>
          <cell r="BO547">
            <v>6720</v>
          </cell>
          <cell r="BP547">
            <v>8960</v>
          </cell>
          <cell r="BQ547">
            <v>11760</v>
          </cell>
          <cell r="BR547">
            <v>14000</v>
          </cell>
          <cell r="BS547">
            <v>16912</v>
          </cell>
          <cell r="BT547">
            <v>19264</v>
          </cell>
          <cell r="BU547">
            <v>21616</v>
          </cell>
          <cell r="BV547">
            <v>24556</v>
          </cell>
          <cell r="BW547">
            <v>26908</v>
          </cell>
          <cell r="BX547">
            <v>29260</v>
          </cell>
          <cell r="BY547">
            <v>30458.400000000001</v>
          </cell>
          <cell r="BZ547">
            <v>34120.800000000003</v>
          </cell>
          <cell r="CA547">
            <v>36562.400000000001</v>
          </cell>
          <cell r="CB547">
            <v>39004</v>
          </cell>
          <cell r="CC547">
            <v>41445.599999999999</v>
          </cell>
          <cell r="CD547">
            <v>43887.199999999997</v>
          </cell>
          <cell r="CE547">
            <v>47549.599999999999</v>
          </cell>
          <cell r="CF547">
            <v>49991.199999999997</v>
          </cell>
          <cell r="CG547">
            <v>52432.799999999996</v>
          </cell>
          <cell r="CH547">
            <v>54874.399999999994</v>
          </cell>
          <cell r="CI547">
            <v>57315.999999999993</v>
          </cell>
          <cell r="CJ547">
            <v>57315.999999999993</v>
          </cell>
        </row>
        <row r="548">
          <cell r="A548">
            <v>430713403</v>
          </cell>
          <cell r="B548" t="str">
            <v>430-71-3403</v>
          </cell>
          <cell r="I548">
            <v>759.62</v>
          </cell>
          <cell r="J548">
            <v>1501.01</v>
          </cell>
          <cell r="K548">
            <v>1399.41</v>
          </cell>
          <cell r="L548">
            <v>1951.27</v>
          </cell>
          <cell r="M548">
            <v>1494.75</v>
          </cell>
          <cell r="N548">
            <v>1502.63</v>
          </cell>
          <cell r="O548">
            <v>1861.07</v>
          </cell>
          <cell r="P548">
            <v>1519.24</v>
          </cell>
          <cell r="Q548">
            <v>1519.24</v>
          </cell>
          <cell r="R548">
            <v>1899.05</v>
          </cell>
          <cell r="S548">
            <v>1291.3599999999999</v>
          </cell>
          <cell r="T548">
            <v>1519.24</v>
          </cell>
          <cell r="U548">
            <v>1139.43</v>
          </cell>
          <cell r="V548">
            <v>1522</v>
          </cell>
          <cell r="W548">
            <v>1522</v>
          </cell>
          <cell r="X548">
            <v>2283</v>
          </cell>
          <cell r="Y548">
            <v>1522</v>
          </cell>
          <cell r="Z548">
            <v>1522</v>
          </cell>
          <cell r="AA548">
            <v>1157.3800000000001</v>
          </cell>
          <cell r="AB548">
            <v>1582.76</v>
          </cell>
          <cell r="AC548">
            <v>1582.76</v>
          </cell>
          <cell r="AD548">
            <v>2374.14</v>
          </cell>
          <cell r="AE548">
            <v>1861.88</v>
          </cell>
          <cell r="AF548">
            <v>1861.88</v>
          </cell>
          <cell r="AG548">
            <v>1861.88</v>
          </cell>
          <cell r="AH548">
            <v>1864.64</v>
          </cell>
          <cell r="AI548">
            <v>2796.96</v>
          </cell>
          <cell r="AJ548">
            <v>1864.64</v>
          </cell>
          <cell r="AK548">
            <v>1864.64</v>
          </cell>
          <cell r="AL548">
            <v>1864.64</v>
          </cell>
          <cell r="AM548">
            <v>1864.64</v>
          </cell>
          <cell r="AN548">
            <v>1920.4</v>
          </cell>
          <cell r="AO548">
            <v>2880.6000000000004</v>
          </cell>
          <cell r="AP548">
            <v>1824.66</v>
          </cell>
          <cell r="AQ548">
            <v>1920.4</v>
          </cell>
          <cell r="AR548">
            <v>1920.4</v>
          </cell>
          <cell r="AS548">
            <v>1920.4</v>
          </cell>
          <cell r="AT548">
            <v>2884.8</v>
          </cell>
          <cell r="AU548">
            <v>1923.2</v>
          </cell>
          <cell r="AV548">
            <v>1923.2</v>
          </cell>
          <cell r="AW548">
            <v>1923.2</v>
          </cell>
          <cell r="AX548">
            <v>1923.2</v>
          </cell>
          <cell r="AY548">
            <v>1961.6599999999999</v>
          </cell>
          <cell r="AZ548">
            <v>2012.57</v>
          </cell>
          <cell r="BA548">
            <v>3000.18</v>
          </cell>
          <cell r="BB548">
            <v>2000.12</v>
          </cell>
          <cell r="BC548">
            <v>2000.12</v>
          </cell>
          <cell r="BD548">
            <v>2000.12</v>
          </cell>
          <cell r="BE548">
            <v>2000.12</v>
          </cell>
          <cell r="BF548">
            <v>3004.32</v>
          </cell>
          <cell r="BG548">
            <v>2002.88</v>
          </cell>
          <cell r="BH548">
            <v>2002.88</v>
          </cell>
          <cell r="BI548">
            <v>2002.88</v>
          </cell>
          <cell r="BJ548">
            <v>2002.88</v>
          </cell>
          <cell r="BK548">
            <v>54</v>
          </cell>
          <cell r="BL548">
            <v>52131.159999999989</v>
          </cell>
          <cell r="BM548">
            <v>54051.55999999999</v>
          </cell>
          <cell r="BN548">
            <v>56932.159999999989</v>
          </cell>
          <cell r="BO548">
            <v>58756.819999999992</v>
          </cell>
          <cell r="BP548">
            <v>60677.219999999994</v>
          </cell>
          <cell r="BQ548">
            <v>62597.619999999995</v>
          </cell>
          <cell r="BR548">
            <v>63758.399999999994</v>
          </cell>
          <cell r="BS548">
            <v>65142.189999999995</v>
          </cell>
          <cell r="BT548">
            <v>65665.98</v>
          </cell>
          <cell r="BU548">
            <v>65637.91</v>
          </cell>
          <cell r="BV548">
            <v>66066.36</v>
          </cell>
          <cell r="BW548">
            <v>66486.930000000008</v>
          </cell>
          <cell r="BX548">
            <v>66587.51999999999</v>
          </cell>
          <cell r="BY548">
            <v>67080.850000000006</v>
          </cell>
          <cell r="BZ548">
            <v>68561.789999999994</v>
          </cell>
          <cell r="CA548">
            <v>68662.86</v>
          </cell>
          <cell r="CB548">
            <v>69371.62</v>
          </cell>
          <cell r="CC548">
            <v>69852.499999999985</v>
          </cell>
          <cell r="CD548">
            <v>70713.19</v>
          </cell>
          <cell r="CE548">
            <v>72195.509999999995</v>
          </cell>
          <cell r="CF548">
            <v>72676.39</v>
          </cell>
          <cell r="CG548">
            <v>72396.270000000033</v>
          </cell>
          <cell r="CH548">
            <v>72877.150000000023</v>
          </cell>
          <cell r="CI548">
            <v>73358.030000000013</v>
          </cell>
          <cell r="CJ548">
            <v>73358.030000000013</v>
          </cell>
        </row>
        <row r="549">
          <cell r="A549">
            <v>430714797</v>
          </cell>
          <cell r="B549" t="str">
            <v>430-71-4797</v>
          </cell>
          <cell r="BF549">
            <v>2145.17</v>
          </cell>
          <cell r="BG549">
            <v>3010.76</v>
          </cell>
          <cell r="BH549">
            <v>3010.76</v>
          </cell>
          <cell r="BI549">
            <v>3763.4500000000003</v>
          </cell>
          <cell r="BJ549">
            <v>1505.38</v>
          </cell>
          <cell r="BK549">
            <v>5</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0</v>
          </cell>
          <cell r="CB549">
            <v>0</v>
          </cell>
          <cell r="CC549">
            <v>0</v>
          </cell>
          <cell r="CD549">
            <v>0</v>
          </cell>
          <cell r="CE549">
            <v>2145.17</v>
          </cell>
          <cell r="CF549">
            <v>5155.93</v>
          </cell>
          <cell r="CG549">
            <v>8166.6900000000005</v>
          </cell>
          <cell r="CH549">
            <v>11930.140000000001</v>
          </cell>
          <cell r="CI549">
            <v>13435.52</v>
          </cell>
          <cell r="CJ549">
            <v>13435.52</v>
          </cell>
        </row>
        <row r="550">
          <cell r="A550">
            <v>430730678</v>
          </cell>
          <cell r="B550" t="str">
            <v>430-73-0678</v>
          </cell>
          <cell r="BH550">
            <v>480</v>
          </cell>
          <cell r="BK550">
            <v>1</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D550">
            <v>0</v>
          </cell>
          <cell r="CE550">
            <v>0</v>
          </cell>
          <cell r="CF550">
            <v>0</v>
          </cell>
          <cell r="CG550">
            <v>480</v>
          </cell>
          <cell r="CH550">
            <v>480</v>
          </cell>
          <cell r="CI550">
            <v>480</v>
          </cell>
          <cell r="CJ550">
            <v>480</v>
          </cell>
        </row>
        <row r="551">
          <cell r="A551">
            <v>430731813</v>
          </cell>
          <cell r="B551" t="str">
            <v>430-73-1813</v>
          </cell>
          <cell r="AU551">
            <v>455.04</v>
          </cell>
          <cell r="AV551">
            <v>1820.16</v>
          </cell>
          <cell r="AW551">
            <v>2275.2000000000003</v>
          </cell>
          <cell r="AX551">
            <v>1820.16</v>
          </cell>
          <cell r="AY551">
            <v>1897.08</v>
          </cell>
          <cell r="AZ551">
            <v>1897.08</v>
          </cell>
          <cell r="BA551">
            <v>2371.35</v>
          </cell>
          <cell r="BB551">
            <v>1897.08</v>
          </cell>
          <cell r="BC551">
            <v>2697.35</v>
          </cell>
          <cell r="BD551">
            <v>2223.08</v>
          </cell>
          <cell r="BE551">
            <v>2223.08</v>
          </cell>
          <cell r="BF551">
            <v>2778.85</v>
          </cell>
          <cell r="BG551">
            <v>1667.31</v>
          </cell>
          <cell r="BH551">
            <v>2225.84</v>
          </cell>
          <cell r="BI551">
            <v>2225.84</v>
          </cell>
          <cell r="BJ551">
            <v>2225.84</v>
          </cell>
          <cell r="BK551">
            <v>16</v>
          </cell>
          <cell r="BL551">
            <v>0</v>
          </cell>
          <cell r="BM551">
            <v>0</v>
          </cell>
          <cell r="BN551">
            <v>0</v>
          </cell>
          <cell r="BO551">
            <v>0</v>
          </cell>
          <cell r="BP551">
            <v>0</v>
          </cell>
          <cell r="BQ551">
            <v>0</v>
          </cell>
          <cell r="BR551">
            <v>0</v>
          </cell>
          <cell r="BS551">
            <v>0</v>
          </cell>
          <cell r="BT551">
            <v>455.04</v>
          </cell>
          <cell r="BU551">
            <v>2275.2000000000003</v>
          </cell>
          <cell r="BV551">
            <v>4550.4000000000005</v>
          </cell>
          <cell r="BW551">
            <v>6370.56</v>
          </cell>
          <cell r="BX551">
            <v>8267.64</v>
          </cell>
          <cell r="BY551">
            <v>10164.719999999999</v>
          </cell>
          <cell r="BZ551">
            <v>12536.07</v>
          </cell>
          <cell r="CA551">
            <v>14433.15</v>
          </cell>
          <cell r="CB551">
            <v>17130.5</v>
          </cell>
          <cell r="CC551">
            <v>19353.580000000002</v>
          </cell>
          <cell r="CD551">
            <v>21576.660000000003</v>
          </cell>
          <cell r="CE551">
            <v>24355.510000000002</v>
          </cell>
          <cell r="CF551">
            <v>26022.820000000003</v>
          </cell>
          <cell r="CG551">
            <v>28248.660000000003</v>
          </cell>
          <cell r="CH551">
            <v>30474.500000000004</v>
          </cell>
          <cell r="CI551">
            <v>32700.340000000004</v>
          </cell>
          <cell r="CJ551">
            <v>32700.340000000004</v>
          </cell>
        </row>
        <row r="552">
          <cell r="A552">
            <v>430733953</v>
          </cell>
          <cell r="B552" t="str">
            <v>430-73-3953</v>
          </cell>
          <cell r="BF552">
            <v>3990.4</v>
          </cell>
          <cell r="BG552">
            <v>3192.32</v>
          </cell>
          <cell r="BH552">
            <v>3192.32</v>
          </cell>
          <cell r="BI552">
            <v>3990.4</v>
          </cell>
          <cell r="BJ552">
            <v>1596.16</v>
          </cell>
          <cell r="BK552">
            <v>5</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cell r="CB552">
            <v>0</v>
          </cell>
          <cell r="CC552">
            <v>0</v>
          </cell>
          <cell r="CD552">
            <v>0</v>
          </cell>
          <cell r="CE552">
            <v>3990.4</v>
          </cell>
          <cell r="CF552">
            <v>7182.72</v>
          </cell>
          <cell r="CG552">
            <v>10375.040000000001</v>
          </cell>
          <cell r="CH552">
            <v>14365.44</v>
          </cell>
          <cell r="CI552">
            <v>15961.6</v>
          </cell>
          <cell r="CJ552">
            <v>15961.6</v>
          </cell>
        </row>
        <row r="553">
          <cell r="A553">
            <v>430734941</v>
          </cell>
          <cell r="B553" t="str">
            <v>430-73-4941</v>
          </cell>
          <cell r="BA553">
            <v>619.23</v>
          </cell>
          <cell r="BB553">
            <v>2476.92</v>
          </cell>
          <cell r="BC553">
            <v>3096.15</v>
          </cell>
          <cell r="BD553">
            <v>2476.92</v>
          </cell>
          <cell r="BE553">
            <v>2476.92</v>
          </cell>
          <cell r="BF553">
            <v>3096.15</v>
          </cell>
          <cell r="BG553">
            <v>2353.0700000000002</v>
          </cell>
          <cell r="BH553">
            <v>2476.92</v>
          </cell>
          <cell r="BI553">
            <v>3096.15</v>
          </cell>
          <cell r="BJ553">
            <v>1238.46</v>
          </cell>
          <cell r="BK553">
            <v>10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619.23</v>
          </cell>
          <cell r="CA553">
            <v>3096.15</v>
          </cell>
          <cell r="CB553">
            <v>6192.3</v>
          </cell>
          <cell r="CC553">
            <v>8669.2200000000012</v>
          </cell>
          <cell r="CD553">
            <v>11146.140000000001</v>
          </cell>
          <cell r="CE553">
            <v>14242.29</v>
          </cell>
          <cell r="CF553">
            <v>16595.36</v>
          </cell>
          <cell r="CG553">
            <v>19072.28</v>
          </cell>
          <cell r="CH553">
            <v>22168.43</v>
          </cell>
          <cell r="CI553">
            <v>23406.89</v>
          </cell>
          <cell r="CJ553">
            <v>23406.89</v>
          </cell>
        </row>
        <row r="554">
          <cell r="A554">
            <v>430737457</v>
          </cell>
          <cell r="B554" t="str">
            <v>430-73-7457</v>
          </cell>
          <cell r="BF554">
            <v>2258.0700000000002</v>
          </cell>
          <cell r="BG554">
            <v>2973.13</v>
          </cell>
          <cell r="BH554">
            <v>3010.76</v>
          </cell>
          <cell r="BI554">
            <v>3763.4500000000003</v>
          </cell>
          <cell r="BJ554">
            <v>1505.38</v>
          </cell>
          <cell r="BK554">
            <v>5</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0</v>
          </cell>
          <cell r="CB554">
            <v>0</v>
          </cell>
          <cell r="CC554">
            <v>0</v>
          </cell>
          <cell r="CD554">
            <v>0</v>
          </cell>
          <cell r="CE554">
            <v>2258.0700000000002</v>
          </cell>
          <cell r="CF554">
            <v>5231.2000000000007</v>
          </cell>
          <cell r="CG554">
            <v>8241.9600000000009</v>
          </cell>
          <cell r="CH554">
            <v>12005.410000000002</v>
          </cell>
          <cell r="CI554">
            <v>13510.79</v>
          </cell>
          <cell r="CJ554">
            <v>13510.79</v>
          </cell>
        </row>
        <row r="555">
          <cell r="A555">
            <v>430738557</v>
          </cell>
          <cell r="B555" t="str">
            <v>430-73-8557</v>
          </cell>
          <cell r="BC555">
            <v>1111.54</v>
          </cell>
          <cell r="BD555">
            <v>2000.78</v>
          </cell>
          <cell r="BE555">
            <v>2070.25</v>
          </cell>
          <cell r="BF555">
            <v>2737.17</v>
          </cell>
          <cell r="BG555">
            <v>2111.9299999999998</v>
          </cell>
          <cell r="BH555">
            <v>2000.78</v>
          </cell>
          <cell r="BI555">
            <v>2667.7</v>
          </cell>
          <cell r="BJ555">
            <v>1111.54</v>
          </cell>
          <cell r="BK555">
            <v>8</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0</v>
          </cell>
          <cell r="CB555">
            <v>1111.54</v>
          </cell>
          <cell r="CC555">
            <v>3112.3199999999997</v>
          </cell>
          <cell r="CD555">
            <v>5182.57</v>
          </cell>
          <cell r="CE555">
            <v>7919.74</v>
          </cell>
          <cell r="CF555">
            <v>10031.67</v>
          </cell>
          <cell r="CG555">
            <v>12032.45</v>
          </cell>
          <cell r="CH555">
            <v>14700.150000000001</v>
          </cell>
          <cell r="CI555">
            <v>15811.690000000002</v>
          </cell>
          <cell r="CJ555">
            <v>15811.690000000002</v>
          </cell>
        </row>
        <row r="556">
          <cell r="A556">
            <v>430753246</v>
          </cell>
          <cell r="B556" t="str">
            <v>430-75-3246</v>
          </cell>
          <cell r="AH556">
            <v>1914.6000000000004</v>
          </cell>
          <cell r="AI556">
            <v>2462.08</v>
          </cell>
          <cell r="AJ556">
            <v>1951.7200000000003</v>
          </cell>
          <cell r="AK556">
            <v>1979.56</v>
          </cell>
          <cell r="AL556">
            <v>1484.67</v>
          </cell>
          <cell r="AN556">
            <v>2037.48</v>
          </cell>
          <cell r="AO556">
            <v>2546.85</v>
          </cell>
          <cell r="AP556">
            <v>2037.48</v>
          </cell>
          <cell r="AQ556">
            <v>2037.48</v>
          </cell>
          <cell r="AR556">
            <v>2546.85</v>
          </cell>
          <cell r="AS556">
            <v>2037.48</v>
          </cell>
          <cell r="AT556">
            <v>2051.36</v>
          </cell>
          <cell r="AU556">
            <v>2051.36</v>
          </cell>
          <cell r="AV556">
            <v>2051.36</v>
          </cell>
          <cell r="AW556">
            <v>1964.97</v>
          </cell>
          <cell r="AX556">
            <v>2051.36</v>
          </cell>
          <cell r="AY556">
            <v>2082.0600000000004</v>
          </cell>
          <cell r="AZ556">
            <v>1963.15</v>
          </cell>
          <cell r="BA556">
            <v>3141.4500000000003</v>
          </cell>
          <cell r="BB556">
            <v>2112.7600000000002</v>
          </cell>
          <cell r="BC556">
            <v>1997.5499999999997</v>
          </cell>
          <cell r="BD556">
            <v>1967.76</v>
          </cell>
          <cell r="BE556">
            <v>2112.7600000000002</v>
          </cell>
          <cell r="BF556">
            <v>3162.9700000000003</v>
          </cell>
          <cell r="BG556">
            <v>2011.03</v>
          </cell>
          <cell r="BH556">
            <v>2116.48</v>
          </cell>
          <cell r="BI556">
            <v>2116.48</v>
          </cell>
          <cell r="BJ556">
            <v>2080.3500000000004</v>
          </cell>
          <cell r="BK556">
            <v>28</v>
          </cell>
          <cell r="BL556">
            <v>9792.630000000001</v>
          </cell>
          <cell r="BM556">
            <v>11830.11</v>
          </cell>
          <cell r="BN556">
            <v>14376.960000000001</v>
          </cell>
          <cell r="BO556">
            <v>16414.440000000002</v>
          </cell>
          <cell r="BP556">
            <v>18451.920000000002</v>
          </cell>
          <cell r="BQ556">
            <v>20998.77</v>
          </cell>
          <cell r="BR556">
            <v>23036.25</v>
          </cell>
          <cell r="BS556">
            <v>25087.61</v>
          </cell>
          <cell r="BT556">
            <v>27138.97</v>
          </cell>
          <cell r="BU556">
            <v>29190.33</v>
          </cell>
          <cell r="BV556">
            <v>31155.300000000003</v>
          </cell>
          <cell r="BW556">
            <v>33206.660000000003</v>
          </cell>
          <cell r="BX556">
            <v>35288.720000000001</v>
          </cell>
          <cell r="BY556">
            <v>37251.870000000003</v>
          </cell>
          <cell r="BZ556">
            <v>40393.32</v>
          </cell>
          <cell r="CA556">
            <v>42506.080000000002</v>
          </cell>
          <cell r="CB556">
            <v>44503.630000000005</v>
          </cell>
          <cell r="CC556">
            <v>46471.390000000007</v>
          </cell>
          <cell r="CD556">
            <v>48584.150000000009</v>
          </cell>
          <cell r="CE556">
            <v>51747.12000000001</v>
          </cell>
          <cell r="CF556">
            <v>53758.150000000009</v>
          </cell>
          <cell r="CG556">
            <v>55874.630000000012</v>
          </cell>
          <cell r="CH556">
            <v>57991.110000000015</v>
          </cell>
          <cell r="CI556">
            <v>60071.460000000014</v>
          </cell>
          <cell r="CJ556">
            <v>60071.460000000014</v>
          </cell>
        </row>
        <row r="557">
          <cell r="A557">
            <v>430754378</v>
          </cell>
          <cell r="B557" t="str">
            <v>430-75-4378</v>
          </cell>
          <cell r="BA557">
            <v>1259.5800000000002</v>
          </cell>
          <cell r="BB557">
            <v>1709.43</v>
          </cell>
          <cell r="BC557">
            <v>2157.37</v>
          </cell>
          <cell r="BD557">
            <v>1709.4300000000003</v>
          </cell>
          <cell r="BE557">
            <v>1518.2399999999998</v>
          </cell>
          <cell r="BF557">
            <v>2069.31</v>
          </cell>
          <cell r="BG557">
            <v>1709.4300000000003</v>
          </cell>
          <cell r="BH557">
            <v>1709.4299999999998</v>
          </cell>
          <cell r="BI557">
            <v>2249.25</v>
          </cell>
          <cell r="BJ557">
            <v>899.7</v>
          </cell>
          <cell r="BK557">
            <v>10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1259.5800000000002</v>
          </cell>
          <cell r="CA557">
            <v>2969.01</v>
          </cell>
          <cell r="CB557">
            <v>5126.38</v>
          </cell>
          <cell r="CC557">
            <v>6835.81</v>
          </cell>
          <cell r="CD557">
            <v>8354.0499999999993</v>
          </cell>
          <cell r="CE557">
            <v>10423.359999999999</v>
          </cell>
          <cell r="CF557">
            <v>12132.789999999999</v>
          </cell>
          <cell r="CG557">
            <v>13842.22</v>
          </cell>
          <cell r="CH557">
            <v>16091.47</v>
          </cell>
          <cell r="CI557">
            <v>16991.169999999998</v>
          </cell>
          <cell r="CJ557">
            <v>16991.169999999998</v>
          </cell>
        </row>
        <row r="558">
          <cell r="A558">
            <v>430757590</v>
          </cell>
          <cell r="B558" t="str">
            <v>430-75-7590</v>
          </cell>
          <cell r="AX558">
            <v>1811.84</v>
          </cell>
          <cell r="AY558">
            <v>2090.08</v>
          </cell>
          <cell r="AZ558">
            <v>2090.08</v>
          </cell>
          <cell r="BA558">
            <v>2612.6</v>
          </cell>
          <cell r="BB558">
            <v>2090.08</v>
          </cell>
          <cell r="BC558">
            <v>2612.6</v>
          </cell>
          <cell r="BD558">
            <v>2090.08</v>
          </cell>
          <cell r="BE558">
            <v>1881.08</v>
          </cell>
          <cell r="BF558">
            <v>2612.6</v>
          </cell>
          <cell r="BG558">
            <v>1985.58</v>
          </cell>
          <cell r="BH558">
            <v>2090.08</v>
          </cell>
          <cell r="BI558">
            <v>1358.56</v>
          </cell>
          <cell r="BJ558">
            <v>2271.73</v>
          </cell>
          <cell r="BK558">
            <v>13</v>
          </cell>
          <cell r="BL558">
            <v>0</v>
          </cell>
          <cell r="BM558">
            <v>0</v>
          </cell>
          <cell r="BN558">
            <v>0</v>
          </cell>
          <cell r="BO558">
            <v>0</v>
          </cell>
          <cell r="BP558">
            <v>0</v>
          </cell>
          <cell r="BQ558">
            <v>0</v>
          </cell>
          <cell r="BR558">
            <v>0</v>
          </cell>
          <cell r="BS558">
            <v>0</v>
          </cell>
          <cell r="BT558">
            <v>0</v>
          </cell>
          <cell r="BU558">
            <v>0</v>
          </cell>
          <cell r="BV558">
            <v>0</v>
          </cell>
          <cell r="BW558">
            <v>1811.84</v>
          </cell>
          <cell r="BX558">
            <v>3901.92</v>
          </cell>
          <cell r="BY558">
            <v>5992</v>
          </cell>
          <cell r="BZ558">
            <v>8604.6</v>
          </cell>
          <cell r="CA558">
            <v>10694.68</v>
          </cell>
          <cell r="CB558">
            <v>13307.28</v>
          </cell>
          <cell r="CC558">
            <v>15397.36</v>
          </cell>
          <cell r="CD558">
            <v>17278.440000000002</v>
          </cell>
          <cell r="CE558">
            <v>19891.04</v>
          </cell>
          <cell r="CF558">
            <v>21876.620000000003</v>
          </cell>
          <cell r="CG558">
            <v>23966.700000000004</v>
          </cell>
          <cell r="CH558">
            <v>25325.260000000006</v>
          </cell>
          <cell r="CI558">
            <v>27596.990000000005</v>
          </cell>
          <cell r="CJ558">
            <v>27596.990000000005</v>
          </cell>
        </row>
        <row r="559">
          <cell r="A559">
            <v>430775613</v>
          </cell>
          <cell r="B559" t="str">
            <v>430-77-5613</v>
          </cell>
          <cell r="BB559">
            <v>512.62</v>
          </cell>
          <cell r="BC559">
            <v>2563.1</v>
          </cell>
          <cell r="BD559">
            <v>2050.48</v>
          </cell>
          <cell r="BE559">
            <v>1947.96</v>
          </cell>
          <cell r="BF559">
            <v>2563.1</v>
          </cell>
          <cell r="BG559">
            <v>2050.48</v>
          </cell>
          <cell r="BH559">
            <v>2050.48</v>
          </cell>
          <cell r="BI559">
            <v>2511.8399999999997</v>
          </cell>
          <cell r="BJ559">
            <v>1025.24</v>
          </cell>
          <cell r="BK559">
            <v>9</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512.62</v>
          </cell>
          <cell r="CB559">
            <v>3075.72</v>
          </cell>
          <cell r="CC559">
            <v>5126.2</v>
          </cell>
          <cell r="CD559">
            <v>7074.16</v>
          </cell>
          <cell r="CE559">
            <v>9637.26</v>
          </cell>
          <cell r="CF559">
            <v>11687.74</v>
          </cell>
          <cell r="CG559">
            <v>13738.22</v>
          </cell>
          <cell r="CH559">
            <v>16250.06</v>
          </cell>
          <cell r="CI559">
            <v>17275.3</v>
          </cell>
          <cell r="CJ559">
            <v>17275.3</v>
          </cell>
        </row>
        <row r="560">
          <cell r="A560">
            <v>430777749</v>
          </cell>
          <cell r="B560" t="str">
            <v>430-77-7749</v>
          </cell>
          <cell r="AH560">
            <v>1588.6999999999998</v>
          </cell>
          <cell r="AI560">
            <v>1973.33</v>
          </cell>
          <cell r="AJ560">
            <v>1588.6999999999998</v>
          </cell>
          <cell r="AK560">
            <v>1672.32</v>
          </cell>
          <cell r="AL560">
            <v>2090.4</v>
          </cell>
          <cell r="AM560">
            <v>1613.7799999999997</v>
          </cell>
          <cell r="AN560">
            <v>1630.98</v>
          </cell>
          <cell r="AO560">
            <v>2153.1</v>
          </cell>
          <cell r="AP560">
            <v>1539.4700000000003</v>
          </cell>
          <cell r="AQ560">
            <v>1603.1999999999998</v>
          </cell>
          <cell r="AR560">
            <v>1924.3399999999997</v>
          </cell>
          <cell r="AS560">
            <v>1528.71</v>
          </cell>
          <cell r="AT560">
            <v>1420.26</v>
          </cell>
          <cell r="AU560">
            <v>1715.6599999999999</v>
          </cell>
          <cell r="AV560">
            <v>1550.85</v>
          </cell>
          <cell r="AW560">
            <v>1553</v>
          </cell>
          <cell r="AX560">
            <v>1639.12</v>
          </cell>
          <cell r="AY560">
            <v>1604.48</v>
          </cell>
          <cell r="AZ560">
            <v>1352.31</v>
          </cell>
          <cell r="BA560">
            <v>2323.34</v>
          </cell>
          <cell r="BB560">
            <v>902.46</v>
          </cell>
          <cell r="BC560">
            <v>1745.93</v>
          </cell>
          <cell r="BD560">
            <v>1751.5500000000002</v>
          </cell>
          <cell r="BE560">
            <v>1802.16</v>
          </cell>
          <cell r="BF560">
            <v>2706</v>
          </cell>
          <cell r="BG560">
            <v>1624.98</v>
          </cell>
          <cell r="BH560">
            <v>1804.92</v>
          </cell>
          <cell r="BI560">
            <v>1706.17</v>
          </cell>
          <cell r="BJ560">
            <v>1616.88</v>
          </cell>
          <cell r="BK560">
            <v>29</v>
          </cell>
          <cell r="BL560">
            <v>10527.23</v>
          </cell>
          <cell r="BM560">
            <v>12158.21</v>
          </cell>
          <cell r="BN560">
            <v>14311.31</v>
          </cell>
          <cell r="BO560">
            <v>15850.779999999999</v>
          </cell>
          <cell r="BP560">
            <v>17453.98</v>
          </cell>
          <cell r="BQ560">
            <v>19378.32</v>
          </cell>
          <cell r="BR560">
            <v>20907.03</v>
          </cell>
          <cell r="BS560">
            <v>22327.289999999997</v>
          </cell>
          <cell r="BT560">
            <v>24042.949999999997</v>
          </cell>
          <cell r="BU560">
            <v>25593.799999999996</v>
          </cell>
          <cell r="BV560">
            <v>27146.799999999996</v>
          </cell>
          <cell r="BW560">
            <v>28785.919999999995</v>
          </cell>
          <cell r="BX560">
            <v>30390.399999999994</v>
          </cell>
          <cell r="BY560">
            <v>31742.709999999995</v>
          </cell>
          <cell r="BZ560">
            <v>34066.049999999996</v>
          </cell>
          <cell r="CA560">
            <v>34968.509999999995</v>
          </cell>
          <cell r="CB560">
            <v>36714.439999999995</v>
          </cell>
          <cell r="CC560">
            <v>38465.99</v>
          </cell>
          <cell r="CD560">
            <v>40268.15</v>
          </cell>
          <cell r="CE560">
            <v>42974.15</v>
          </cell>
          <cell r="CF560">
            <v>44599.130000000005</v>
          </cell>
          <cell r="CG560">
            <v>46404.05</v>
          </cell>
          <cell r="CH560">
            <v>48110.22</v>
          </cell>
          <cell r="CI560">
            <v>49727.1</v>
          </cell>
          <cell r="CJ560">
            <v>49727.1</v>
          </cell>
        </row>
        <row r="561">
          <cell r="A561">
            <v>430790055</v>
          </cell>
          <cell r="B561" t="str">
            <v>430-79-0055</v>
          </cell>
          <cell r="AC561">
            <v>1767.1999999999998</v>
          </cell>
          <cell r="AD561">
            <v>2209</v>
          </cell>
          <cell r="AE561">
            <v>1767.2</v>
          </cell>
          <cell r="AF561">
            <v>1767.2</v>
          </cell>
          <cell r="AG561">
            <v>2209</v>
          </cell>
          <cell r="AH561">
            <v>1767.2</v>
          </cell>
          <cell r="AI561">
            <v>2209</v>
          </cell>
          <cell r="AJ561">
            <v>1767.2</v>
          </cell>
          <cell r="AK561">
            <v>1767.2</v>
          </cell>
          <cell r="AL561">
            <v>2209</v>
          </cell>
          <cell r="AM561">
            <v>1793.7</v>
          </cell>
          <cell r="AN561">
            <v>1820.2</v>
          </cell>
          <cell r="AO561">
            <v>1822.96</v>
          </cell>
          <cell r="AP561">
            <v>1822.96</v>
          </cell>
          <cell r="AQ561">
            <v>1822.96</v>
          </cell>
          <cell r="AR561">
            <v>1822.96</v>
          </cell>
          <cell r="AS561">
            <v>1822.96</v>
          </cell>
          <cell r="AT561">
            <v>2734.44</v>
          </cell>
          <cell r="AU561">
            <v>1822.96</v>
          </cell>
          <cell r="AV561">
            <v>1822.96</v>
          </cell>
          <cell r="AW561">
            <v>1822.96</v>
          </cell>
          <cell r="AX561">
            <v>1822.96</v>
          </cell>
          <cell r="AY561">
            <v>1861.42</v>
          </cell>
          <cell r="AZ561">
            <v>1899.88</v>
          </cell>
          <cell r="BA561">
            <v>2722.6200000000003</v>
          </cell>
          <cell r="BB561">
            <v>838.67000000000007</v>
          </cell>
          <cell r="BC561">
            <v>1902.64</v>
          </cell>
          <cell r="BD561">
            <v>1902.64</v>
          </cell>
          <cell r="BE561">
            <v>1902.64</v>
          </cell>
          <cell r="BF561">
            <v>2853.96</v>
          </cell>
          <cell r="BG561">
            <v>1902.64</v>
          </cell>
          <cell r="BH561">
            <v>1902.64</v>
          </cell>
          <cell r="BI561">
            <v>1902.64</v>
          </cell>
          <cell r="BJ561">
            <v>1902.64</v>
          </cell>
          <cell r="BK561">
            <v>34</v>
          </cell>
          <cell r="BL561">
            <v>21232.9</v>
          </cell>
          <cell r="BM561">
            <v>23053.100000000002</v>
          </cell>
          <cell r="BN561">
            <v>24876.06</v>
          </cell>
          <cell r="BO561">
            <v>26699.02</v>
          </cell>
          <cell r="BP561">
            <v>28521.98</v>
          </cell>
          <cell r="BQ561">
            <v>30344.94</v>
          </cell>
          <cell r="BR561">
            <v>32167.899999999998</v>
          </cell>
          <cell r="BS561">
            <v>34902.339999999997</v>
          </cell>
          <cell r="BT561">
            <v>36725.299999999996</v>
          </cell>
          <cell r="BU561">
            <v>38548.259999999995</v>
          </cell>
          <cell r="BV561">
            <v>40371.219999999994</v>
          </cell>
          <cell r="BW561">
            <v>42194.179999999993</v>
          </cell>
          <cell r="BX561">
            <v>44055.599999999991</v>
          </cell>
          <cell r="BY561">
            <v>45955.479999999989</v>
          </cell>
          <cell r="BZ561">
            <v>48678.099999999991</v>
          </cell>
          <cell r="CA561">
            <v>49516.76999999999</v>
          </cell>
          <cell r="CB561">
            <v>51419.409999999989</v>
          </cell>
          <cell r="CC561">
            <v>53322.049999999988</v>
          </cell>
          <cell r="CD561">
            <v>55224.689999999988</v>
          </cell>
          <cell r="CE561">
            <v>58078.649999999987</v>
          </cell>
          <cell r="CF561">
            <v>59981.289999999986</v>
          </cell>
          <cell r="CG561">
            <v>61883.929999999986</v>
          </cell>
          <cell r="CH561">
            <v>63786.569999999985</v>
          </cell>
          <cell r="CI561">
            <v>65689.209999999992</v>
          </cell>
          <cell r="CJ561">
            <v>65689.209999999992</v>
          </cell>
        </row>
        <row r="562">
          <cell r="A562">
            <v>430790180</v>
          </cell>
          <cell r="B562" t="str">
            <v>430-79-0180</v>
          </cell>
          <cell r="BG562">
            <v>1476.93</v>
          </cell>
          <cell r="BH562">
            <v>1969.24</v>
          </cell>
          <cell r="BI562">
            <v>2461.5500000000002</v>
          </cell>
          <cell r="BJ562">
            <v>984.62</v>
          </cell>
          <cell r="BK562">
            <v>4</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v>
          </cell>
          <cell r="CB562">
            <v>0</v>
          </cell>
          <cell r="CC562">
            <v>0</v>
          </cell>
          <cell r="CD562">
            <v>0</v>
          </cell>
          <cell r="CE562">
            <v>0</v>
          </cell>
          <cell r="CF562">
            <v>1476.93</v>
          </cell>
          <cell r="CG562">
            <v>3446.17</v>
          </cell>
          <cell r="CH562">
            <v>5907.72</v>
          </cell>
          <cell r="CI562">
            <v>6892.34</v>
          </cell>
          <cell r="CJ562">
            <v>6892.34</v>
          </cell>
        </row>
        <row r="563">
          <cell r="A563">
            <v>430794585</v>
          </cell>
          <cell r="B563" t="str">
            <v>430-79-4585</v>
          </cell>
          <cell r="BH563">
            <v>615.30999999999995</v>
          </cell>
          <cell r="BI563">
            <v>3076.5499999999997</v>
          </cell>
          <cell r="BJ563">
            <v>1230.6199999999999</v>
          </cell>
          <cell r="BK563">
            <v>3</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v>0</v>
          </cell>
          <cell r="CE563">
            <v>0</v>
          </cell>
          <cell r="CF563">
            <v>0</v>
          </cell>
          <cell r="CG563">
            <v>615.30999999999995</v>
          </cell>
          <cell r="CH563">
            <v>3691.8599999999997</v>
          </cell>
          <cell r="CI563">
            <v>4922.4799999999996</v>
          </cell>
          <cell r="CJ563">
            <v>4922.4799999999996</v>
          </cell>
        </row>
        <row r="564">
          <cell r="A564">
            <v>430796219</v>
          </cell>
          <cell r="B564" t="str">
            <v>430-79-6219</v>
          </cell>
          <cell r="AJ564">
            <v>1484.67</v>
          </cell>
          <cell r="AK564">
            <v>1979.56</v>
          </cell>
          <cell r="AL564">
            <v>2474.4499999999998</v>
          </cell>
          <cell r="AM564">
            <v>2008.52</v>
          </cell>
          <cell r="AN564">
            <v>2037.48</v>
          </cell>
          <cell r="AO564">
            <v>2546.85</v>
          </cell>
          <cell r="AP564">
            <v>2037.48</v>
          </cell>
          <cell r="AQ564">
            <v>2037.48</v>
          </cell>
          <cell r="AR564">
            <v>2546.85</v>
          </cell>
          <cell r="AS564">
            <v>2037.48</v>
          </cell>
          <cell r="AT564">
            <v>2546.85</v>
          </cell>
          <cell r="AU564">
            <v>2037.48</v>
          </cell>
          <cell r="AV564">
            <v>1552.87</v>
          </cell>
          <cell r="AW564">
            <v>2087</v>
          </cell>
          <cell r="AX564">
            <v>2087</v>
          </cell>
          <cell r="AY564">
            <v>2120.34</v>
          </cell>
          <cell r="AZ564">
            <v>2153.6799999999998</v>
          </cell>
          <cell r="BA564">
            <v>3230.5199999999995</v>
          </cell>
          <cell r="BB564">
            <v>2153.6799999999998</v>
          </cell>
          <cell r="BC564">
            <v>2153.6799999999998</v>
          </cell>
          <cell r="BD564">
            <v>2153.6799999999998</v>
          </cell>
          <cell r="BE564">
            <v>2153.6799999999998</v>
          </cell>
          <cell r="BF564">
            <v>3230.5199999999995</v>
          </cell>
          <cell r="BG564">
            <v>2153.6799999999998</v>
          </cell>
          <cell r="BH564">
            <v>2247.2399999999998</v>
          </cell>
          <cell r="BI564">
            <v>2293.69</v>
          </cell>
          <cell r="BJ564">
            <v>1602.13</v>
          </cell>
          <cell r="BK564">
            <v>27</v>
          </cell>
          <cell r="BL564">
            <v>7947.2000000000007</v>
          </cell>
          <cell r="BM564">
            <v>9984.68</v>
          </cell>
          <cell r="BN564">
            <v>12531.53</v>
          </cell>
          <cell r="BO564">
            <v>14569.01</v>
          </cell>
          <cell r="BP564">
            <v>16606.490000000002</v>
          </cell>
          <cell r="BQ564">
            <v>19153.34</v>
          </cell>
          <cell r="BR564">
            <v>21190.82</v>
          </cell>
          <cell r="BS564">
            <v>23737.67</v>
          </cell>
          <cell r="BT564">
            <v>25775.149999999998</v>
          </cell>
          <cell r="BU564">
            <v>27328.019999999997</v>
          </cell>
          <cell r="BV564">
            <v>29415.019999999997</v>
          </cell>
          <cell r="BW564">
            <v>31502.019999999997</v>
          </cell>
          <cell r="BX564">
            <v>33622.36</v>
          </cell>
          <cell r="BY564">
            <v>35776.04</v>
          </cell>
          <cell r="BZ564">
            <v>39006.559999999998</v>
          </cell>
          <cell r="CA564">
            <v>41160.239999999998</v>
          </cell>
          <cell r="CB564">
            <v>43313.919999999998</v>
          </cell>
          <cell r="CC564">
            <v>45467.6</v>
          </cell>
          <cell r="CD564">
            <v>47621.279999999999</v>
          </cell>
          <cell r="CE564">
            <v>50851.799999999996</v>
          </cell>
          <cell r="CF564">
            <v>53005.479999999996</v>
          </cell>
          <cell r="CG564">
            <v>55252.719999999994</v>
          </cell>
          <cell r="CH564">
            <v>57546.409999999996</v>
          </cell>
          <cell r="CI564">
            <v>59148.539999999994</v>
          </cell>
          <cell r="CJ564">
            <v>59148.539999999994</v>
          </cell>
        </row>
        <row r="565">
          <cell r="A565">
            <v>430796250</v>
          </cell>
          <cell r="B565" t="str">
            <v>430-79-6250</v>
          </cell>
          <cell r="AY565">
            <v>1874.5100000000002</v>
          </cell>
          <cell r="AZ565">
            <v>2097.3200000000002</v>
          </cell>
          <cell r="BA565">
            <v>2621.65</v>
          </cell>
          <cell r="BB565">
            <v>2097.3200000000002</v>
          </cell>
          <cell r="BC565">
            <v>2621.65</v>
          </cell>
          <cell r="BD565">
            <v>2097.3200000000002</v>
          </cell>
          <cell r="BE565">
            <v>2097.3200000000002</v>
          </cell>
          <cell r="BF565">
            <v>2569.2200000000003</v>
          </cell>
          <cell r="BG565">
            <v>2097.3200000000002</v>
          </cell>
          <cell r="BH565">
            <v>2097.3200000000002</v>
          </cell>
          <cell r="BI565">
            <v>2621.65</v>
          </cell>
          <cell r="BJ565">
            <v>1048.6600000000001</v>
          </cell>
          <cell r="BK565">
            <v>12</v>
          </cell>
          <cell r="BL565">
            <v>0</v>
          </cell>
          <cell r="BM565">
            <v>0</v>
          </cell>
          <cell r="BN565">
            <v>0</v>
          </cell>
          <cell r="BO565">
            <v>0</v>
          </cell>
          <cell r="BP565">
            <v>0</v>
          </cell>
          <cell r="BQ565">
            <v>0</v>
          </cell>
          <cell r="BR565">
            <v>0</v>
          </cell>
          <cell r="BS565">
            <v>0</v>
          </cell>
          <cell r="BT565">
            <v>0</v>
          </cell>
          <cell r="BU565">
            <v>0</v>
          </cell>
          <cell r="BV565">
            <v>0</v>
          </cell>
          <cell r="BW565">
            <v>0</v>
          </cell>
          <cell r="BX565">
            <v>1874.5100000000002</v>
          </cell>
          <cell r="BY565">
            <v>3971.8300000000004</v>
          </cell>
          <cell r="BZ565">
            <v>6593.4800000000005</v>
          </cell>
          <cell r="CA565">
            <v>8690.8000000000011</v>
          </cell>
          <cell r="CB565">
            <v>11312.45</v>
          </cell>
          <cell r="CC565">
            <v>13409.77</v>
          </cell>
          <cell r="CD565">
            <v>15507.09</v>
          </cell>
          <cell r="CE565">
            <v>18076.310000000001</v>
          </cell>
          <cell r="CF565">
            <v>20173.63</v>
          </cell>
          <cell r="CG565">
            <v>22270.95</v>
          </cell>
          <cell r="CH565">
            <v>24892.600000000002</v>
          </cell>
          <cell r="CI565">
            <v>25941.260000000002</v>
          </cell>
          <cell r="CJ565">
            <v>25941.260000000002</v>
          </cell>
        </row>
        <row r="566">
          <cell r="A566">
            <v>430820309</v>
          </cell>
          <cell r="B566" t="str">
            <v>430-82-0309</v>
          </cell>
          <cell r="AT566">
            <v>4173.05</v>
          </cell>
          <cell r="AU566">
            <v>2837.68</v>
          </cell>
          <cell r="AV566">
            <v>3338.44</v>
          </cell>
          <cell r="AW566">
            <v>4089.59</v>
          </cell>
          <cell r="AX566">
            <v>3338.44</v>
          </cell>
          <cell r="AY566">
            <v>3181.9500000000003</v>
          </cell>
          <cell r="AZ566">
            <v>3338.44</v>
          </cell>
          <cell r="BA566">
            <v>4173.05</v>
          </cell>
          <cell r="BB566">
            <v>3338.44</v>
          </cell>
          <cell r="BC566">
            <v>4173.05</v>
          </cell>
          <cell r="BD566">
            <v>3338.44</v>
          </cell>
          <cell r="BE566">
            <v>1669.22</v>
          </cell>
          <cell r="BF566">
            <v>5111.5</v>
          </cell>
          <cell r="BG566">
            <v>3442.28</v>
          </cell>
          <cell r="BH566">
            <v>3442.2799999999997</v>
          </cell>
          <cell r="BI566">
            <v>3442.28</v>
          </cell>
          <cell r="BJ566">
            <v>3442.28</v>
          </cell>
          <cell r="BK566">
            <v>17</v>
          </cell>
          <cell r="BL566">
            <v>0</v>
          </cell>
          <cell r="BM566">
            <v>0</v>
          </cell>
          <cell r="BN566">
            <v>0</v>
          </cell>
          <cell r="BO566">
            <v>0</v>
          </cell>
          <cell r="BP566">
            <v>0</v>
          </cell>
          <cell r="BQ566">
            <v>0</v>
          </cell>
          <cell r="BR566">
            <v>0</v>
          </cell>
          <cell r="BS566">
            <v>4173.05</v>
          </cell>
          <cell r="BT566">
            <v>7010.73</v>
          </cell>
          <cell r="BU566">
            <v>10349.17</v>
          </cell>
          <cell r="BV566">
            <v>14438.76</v>
          </cell>
          <cell r="BW566">
            <v>17777.2</v>
          </cell>
          <cell r="BX566">
            <v>20959.150000000001</v>
          </cell>
          <cell r="BY566">
            <v>24297.59</v>
          </cell>
          <cell r="BZ566">
            <v>28470.639999999999</v>
          </cell>
          <cell r="CA566">
            <v>31809.079999999998</v>
          </cell>
          <cell r="CB566">
            <v>35982.129999999997</v>
          </cell>
          <cell r="CC566">
            <v>39320.57</v>
          </cell>
          <cell r="CD566">
            <v>40989.79</v>
          </cell>
          <cell r="CE566">
            <v>46101.29</v>
          </cell>
          <cell r="CF566">
            <v>49543.57</v>
          </cell>
          <cell r="CG566">
            <v>52985.85</v>
          </cell>
          <cell r="CH566">
            <v>56428.13</v>
          </cell>
          <cell r="CI566">
            <v>59870.409999999996</v>
          </cell>
          <cell r="CJ566">
            <v>59870.409999999996</v>
          </cell>
        </row>
        <row r="567">
          <cell r="A567">
            <v>430867841</v>
          </cell>
          <cell r="B567" t="str">
            <v>430-86-7841</v>
          </cell>
          <cell r="AU567">
            <v>2071.14</v>
          </cell>
          <cell r="AV567">
            <v>2761.52</v>
          </cell>
          <cell r="AW567">
            <v>3451.9</v>
          </cell>
          <cell r="AX567">
            <v>2761.52</v>
          </cell>
          <cell r="AY567">
            <v>2761.52</v>
          </cell>
          <cell r="AZ567">
            <v>2761.52</v>
          </cell>
          <cell r="BA567">
            <v>3451.9</v>
          </cell>
          <cell r="BB567">
            <v>2761.52</v>
          </cell>
          <cell r="BC567">
            <v>3451.9</v>
          </cell>
          <cell r="BD567">
            <v>2761.52</v>
          </cell>
          <cell r="BE567">
            <v>2761.52</v>
          </cell>
          <cell r="BF567">
            <v>3800</v>
          </cell>
          <cell r="BG567">
            <v>3801.84</v>
          </cell>
          <cell r="BH567">
            <v>3803.6800000000003</v>
          </cell>
          <cell r="BI567">
            <v>3803.68</v>
          </cell>
          <cell r="BJ567">
            <v>3803.68</v>
          </cell>
          <cell r="BK567">
            <v>16</v>
          </cell>
          <cell r="BL567">
            <v>0</v>
          </cell>
          <cell r="BM567">
            <v>0</v>
          </cell>
          <cell r="BN567">
            <v>0</v>
          </cell>
          <cell r="BO567">
            <v>0</v>
          </cell>
          <cell r="BP567">
            <v>0</v>
          </cell>
          <cell r="BQ567">
            <v>0</v>
          </cell>
          <cell r="BR567">
            <v>0</v>
          </cell>
          <cell r="BS567">
            <v>0</v>
          </cell>
          <cell r="BT567">
            <v>2071.14</v>
          </cell>
          <cell r="BU567">
            <v>4832.66</v>
          </cell>
          <cell r="BV567">
            <v>8284.56</v>
          </cell>
          <cell r="BW567">
            <v>11046.08</v>
          </cell>
          <cell r="BX567">
            <v>13807.6</v>
          </cell>
          <cell r="BY567">
            <v>16569.12</v>
          </cell>
          <cell r="BZ567">
            <v>20021.02</v>
          </cell>
          <cell r="CA567">
            <v>22782.54</v>
          </cell>
          <cell r="CB567">
            <v>26234.440000000002</v>
          </cell>
          <cell r="CC567">
            <v>28995.960000000003</v>
          </cell>
          <cell r="CD567">
            <v>31757.480000000003</v>
          </cell>
          <cell r="CE567">
            <v>35557.480000000003</v>
          </cell>
          <cell r="CF567">
            <v>39359.320000000007</v>
          </cell>
          <cell r="CG567">
            <v>43163.000000000007</v>
          </cell>
          <cell r="CH567">
            <v>46966.680000000008</v>
          </cell>
          <cell r="CI567">
            <v>50770.360000000008</v>
          </cell>
          <cell r="CJ567">
            <v>50770.360000000008</v>
          </cell>
        </row>
        <row r="568">
          <cell r="A568">
            <v>430901810</v>
          </cell>
          <cell r="B568" t="str">
            <v>430-90-1810</v>
          </cell>
          <cell r="BB568">
            <v>542.9</v>
          </cell>
          <cell r="BC568">
            <v>2714.5</v>
          </cell>
          <cell r="BD568">
            <v>2171.6</v>
          </cell>
          <cell r="BE568">
            <v>2171.6</v>
          </cell>
          <cell r="BF568">
            <v>2714.5</v>
          </cell>
          <cell r="BG568">
            <v>2171.6</v>
          </cell>
          <cell r="BH568">
            <v>2171.6</v>
          </cell>
          <cell r="BI568">
            <v>2714.5</v>
          </cell>
          <cell r="BJ568">
            <v>1085.8</v>
          </cell>
          <cell r="BK568">
            <v>9</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542.9</v>
          </cell>
          <cell r="CB568">
            <v>3257.4</v>
          </cell>
          <cell r="CC568">
            <v>5429</v>
          </cell>
          <cell r="CD568">
            <v>7600.6</v>
          </cell>
          <cell r="CE568">
            <v>10315.1</v>
          </cell>
          <cell r="CF568">
            <v>12486.7</v>
          </cell>
          <cell r="CG568">
            <v>14658.300000000001</v>
          </cell>
          <cell r="CH568">
            <v>17372.800000000003</v>
          </cell>
          <cell r="CI568">
            <v>18458.600000000002</v>
          </cell>
          <cell r="CJ568">
            <v>18458.600000000002</v>
          </cell>
        </row>
        <row r="569">
          <cell r="A569">
            <v>430947041</v>
          </cell>
          <cell r="B569" t="str">
            <v>430-94-7041</v>
          </cell>
          <cell r="AY569">
            <v>1760</v>
          </cell>
          <cell r="AZ569">
            <v>1760</v>
          </cell>
          <cell r="BA569">
            <v>2200</v>
          </cell>
          <cell r="BB569">
            <v>1760</v>
          </cell>
          <cell r="BC569">
            <v>2200</v>
          </cell>
          <cell r="BD569">
            <v>1760</v>
          </cell>
          <cell r="BE569">
            <v>1760</v>
          </cell>
          <cell r="BF569">
            <v>2200</v>
          </cell>
          <cell r="BG569">
            <v>1760</v>
          </cell>
          <cell r="BH569">
            <v>1760</v>
          </cell>
          <cell r="BI569">
            <v>2200</v>
          </cell>
          <cell r="BJ569">
            <v>880</v>
          </cell>
          <cell r="BK569">
            <v>12</v>
          </cell>
          <cell r="BL569">
            <v>0</v>
          </cell>
          <cell r="BM569">
            <v>0</v>
          </cell>
          <cell r="BN569">
            <v>0</v>
          </cell>
          <cell r="BO569">
            <v>0</v>
          </cell>
          <cell r="BP569">
            <v>0</v>
          </cell>
          <cell r="BQ569">
            <v>0</v>
          </cell>
          <cell r="BR569">
            <v>0</v>
          </cell>
          <cell r="BS569">
            <v>0</v>
          </cell>
          <cell r="BT569">
            <v>0</v>
          </cell>
          <cell r="BU569">
            <v>0</v>
          </cell>
          <cell r="BV569">
            <v>0</v>
          </cell>
          <cell r="BW569">
            <v>0</v>
          </cell>
          <cell r="BX569">
            <v>1760</v>
          </cell>
          <cell r="BY569">
            <v>3520</v>
          </cell>
          <cell r="BZ569">
            <v>5720</v>
          </cell>
          <cell r="CA569">
            <v>7480</v>
          </cell>
          <cell r="CB569">
            <v>9680</v>
          </cell>
          <cell r="CC569">
            <v>11440</v>
          </cell>
          <cell r="CD569">
            <v>13200</v>
          </cell>
          <cell r="CE569">
            <v>15400</v>
          </cell>
          <cell r="CF569">
            <v>17160</v>
          </cell>
          <cell r="CG569">
            <v>18920</v>
          </cell>
          <cell r="CH569">
            <v>21120</v>
          </cell>
          <cell r="CI569">
            <v>22000</v>
          </cell>
          <cell r="CJ569">
            <v>22000</v>
          </cell>
        </row>
        <row r="570">
          <cell r="A570">
            <v>431040687</v>
          </cell>
          <cell r="B570" t="str">
            <v>431-04-0687</v>
          </cell>
          <cell r="I570">
            <v>835.57999999999993</v>
          </cell>
          <cell r="J570">
            <v>1368.08</v>
          </cell>
          <cell r="K570">
            <v>1476.51</v>
          </cell>
          <cell r="L570">
            <v>1893.5499999999997</v>
          </cell>
          <cell r="M570">
            <v>1478.89</v>
          </cell>
          <cell r="N570">
            <v>1307.9799999999998</v>
          </cell>
          <cell r="O570">
            <v>1743.1499999999999</v>
          </cell>
          <cell r="P570">
            <v>1519.24</v>
          </cell>
          <cell r="Q570">
            <v>1392.86</v>
          </cell>
          <cell r="R570">
            <v>1823.09</v>
          </cell>
          <cell r="S570">
            <v>1519.24</v>
          </cell>
          <cell r="T570">
            <v>1519.24</v>
          </cell>
          <cell r="U570">
            <v>1139.43</v>
          </cell>
          <cell r="V570">
            <v>1522</v>
          </cell>
          <cell r="W570">
            <v>1522</v>
          </cell>
          <cell r="X570">
            <v>2207.04</v>
          </cell>
          <cell r="Y570">
            <v>1522</v>
          </cell>
          <cell r="Z570">
            <v>1522</v>
          </cell>
          <cell r="AA570">
            <v>1552.38</v>
          </cell>
          <cell r="AB570">
            <v>1582.76</v>
          </cell>
          <cell r="AC570">
            <v>1582.76</v>
          </cell>
          <cell r="AD570">
            <v>2377.4</v>
          </cell>
          <cell r="AE570">
            <v>1585.23</v>
          </cell>
          <cell r="AF570">
            <v>1582.76</v>
          </cell>
          <cell r="AG570">
            <v>1582.76</v>
          </cell>
          <cell r="AH570">
            <v>1598.65</v>
          </cell>
          <cell r="AI570">
            <v>2378.2799999999997</v>
          </cell>
          <cell r="AJ570">
            <v>1585.52</v>
          </cell>
          <cell r="AK570">
            <v>1585.52</v>
          </cell>
          <cell r="AL570">
            <v>1585.52</v>
          </cell>
          <cell r="AM570">
            <v>1585.52</v>
          </cell>
          <cell r="AN570">
            <v>1632.92</v>
          </cell>
          <cell r="AO570">
            <v>2449.38</v>
          </cell>
          <cell r="AP570">
            <v>1632.92</v>
          </cell>
          <cell r="AQ570">
            <v>1550.22</v>
          </cell>
          <cell r="AR570">
            <v>1552.1599999999999</v>
          </cell>
          <cell r="AS570">
            <v>1603.83</v>
          </cell>
          <cell r="AT570">
            <v>2440.2600000000002</v>
          </cell>
          <cell r="AU570">
            <v>1529.02</v>
          </cell>
          <cell r="AV570">
            <v>1635.72</v>
          </cell>
          <cell r="AW570">
            <v>1501.87</v>
          </cell>
          <cell r="AX570">
            <v>1611.51</v>
          </cell>
          <cell r="AY570">
            <v>1374.94</v>
          </cell>
          <cell r="AZ570">
            <v>1705.6100000000001</v>
          </cell>
          <cell r="BA570">
            <v>2385.73</v>
          </cell>
          <cell r="BB570">
            <v>1664.7</v>
          </cell>
          <cell r="BC570">
            <v>1406.49</v>
          </cell>
          <cell r="BD570">
            <v>1366.75</v>
          </cell>
          <cell r="BE570">
            <v>1459.6399999999999</v>
          </cell>
          <cell r="BF570">
            <v>2457.21</v>
          </cell>
          <cell r="BG570">
            <v>1480.3000000000002</v>
          </cell>
          <cell r="BH570">
            <v>1596.53</v>
          </cell>
          <cell r="BI570">
            <v>1452.8200000000002</v>
          </cell>
          <cell r="BJ570">
            <v>1548.37</v>
          </cell>
          <cell r="BK570">
            <v>54</v>
          </cell>
          <cell r="BL570">
            <v>49476.939999999995</v>
          </cell>
          <cell r="BM570">
            <v>51109.859999999993</v>
          </cell>
          <cell r="BN570">
            <v>53559.239999999991</v>
          </cell>
          <cell r="BO570">
            <v>55192.159999999989</v>
          </cell>
          <cell r="BP570">
            <v>56742.37999999999</v>
          </cell>
          <cell r="BQ570">
            <v>58294.539999999994</v>
          </cell>
          <cell r="BR570">
            <v>59062.789999999994</v>
          </cell>
          <cell r="BS570">
            <v>60134.969999999994</v>
          </cell>
          <cell r="BT570">
            <v>60187.479999999981</v>
          </cell>
          <cell r="BU570">
            <v>59929.64999999998</v>
          </cell>
          <cell r="BV570">
            <v>59952.629999999983</v>
          </cell>
          <cell r="BW570">
            <v>60256.159999999989</v>
          </cell>
          <cell r="BX570">
            <v>59887.949999999983</v>
          </cell>
          <cell r="BY570">
            <v>60074.319999999992</v>
          </cell>
          <cell r="BZ570">
            <v>61067.189999999995</v>
          </cell>
          <cell r="CA570">
            <v>60908.799999999996</v>
          </cell>
          <cell r="CB570">
            <v>60796.05</v>
          </cell>
          <cell r="CC570">
            <v>60643.560000000012</v>
          </cell>
          <cell r="CD570">
            <v>60963.770000000004</v>
          </cell>
          <cell r="CE570">
            <v>61898.98</v>
          </cell>
          <cell r="CF570">
            <v>61857.280000000021</v>
          </cell>
          <cell r="CG570">
            <v>61246.770000000011</v>
          </cell>
          <cell r="CH570">
            <v>61177.590000000011</v>
          </cell>
          <cell r="CI570">
            <v>61203.960000000014</v>
          </cell>
          <cell r="CJ570">
            <v>61898.98</v>
          </cell>
        </row>
        <row r="571">
          <cell r="A571">
            <v>431041834</v>
          </cell>
          <cell r="B571" t="str">
            <v>431-04-1834</v>
          </cell>
          <cell r="AU571">
            <v>1291.74</v>
          </cell>
          <cell r="AV571">
            <v>1571.61</v>
          </cell>
          <cell r="AW571">
            <v>2152.9</v>
          </cell>
          <cell r="AX571">
            <v>1676.57</v>
          </cell>
          <cell r="AY571">
            <v>1799.24</v>
          </cell>
          <cell r="AZ571">
            <v>1799.24</v>
          </cell>
          <cell r="BA571">
            <v>2249.0500000000002</v>
          </cell>
          <cell r="BB571">
            <v>1799.24</v>
          </cell>
          <cell r="BC571">
            <v>2249.0500000000002</v>
          </cell>
          <cell r="BD571">
            <v>1799.24</v>
          </cell>
          <cell r="BE571">
            <v>1799.24</v>
          </cell>
          <cell r="BF571">
            <v>1799.24</v>
          </cell>
          <cell r="BG571">
            <v>1800.62</v>
          </cell>
          <cell r="BH571">
            <v>1994.56</v>
          </cell>
          <cell r="BI571">
            <v>1994.56</v>
          </cell>
          <cell r="BJ571">
            <v>1994.56</v>
          </cell>
          <cell r="BK571">
            <v>16</v>
          </cell>
          <cell r="BL571">
            <v>0</v>
          </cell>
          <cell r="BM571">
            <v>0</v>
          </cell>
          <cell r="BN571">
            <v>0</v>
          </cell>
          <cell r="BO571">
            <v>0</v>
          </cell>
          <cell r="BP571">
            <v>0</v>
          </cell>
          <cell r="BQ571">
            <v>0</v>
          </cell>
          <cell r="BR571">
            <v>0</v>
          </cell>
          <cell r="BS571">
            <v>0</v>
          </cell>
          <cell r="BT571">
            <v>1291.74</v>
          </cell>
          <cell r="BU571">
            <v>2863.35</v>
          </cell>
          <cell r="BV571">
            <v>5016.25</v>
          </cell>
          <cell r="BW571">
            <v>6692.82</v>
          </cell>
          <cell r="BX571">
            <v>8492.06</v>
          </cell>
          <cell r="BY571">
            <v>10291.299999999999</v>
          </cell>
          <cell r="BZ571">
            <v>12540.349999999999</v>
          </cell>
          <cell r="CA571">
            <v>14339.589999999998</v>
          </cell>
          <cell r="CB571">
            <v>16588.64</v>
          </cell>
          <cell r="CC571">
            <v>18387.88</v>
          </cell>
          <cell r="CD571">
            <v>20187.120000000003</v>
          </cell>
          <cell r="CE571">
            <v>21986.360000000004</v>
          </cell>
          <cell r="CF571">
            <v>23786.980000000003</v>
          </cell>
          <cell r="CG571">
            <v>25781.540000000005</v>
          </cell>
          <cell r="CH571">
            <v>27776.100000000006</v>
          </cell>
          <cell r="CI571">
            <v>29770.660000000007</v>
          </cell>
          <cell r="CJ571">
            <v>29770.660000000007</v>
          </cell>
        </row>
        <row r="572">
          <cell r="A572">
            <v>431089905</v>
          </cell>
          <cell r="B572" t="str">
            <v>431-08-9905</v>
          </cell>
          <cell r="AR572">
            <v>1820.16</v>
          </cell>
          <cell r="AS572">
            <v>1820.16</v>
          </cell>
          <cell r="AT572">
            <v>2275.2000000000003</v>
          </cell>
          <cell r="AU572">
            <v>1820.16</v>
          </cell>
          <cell r="AV572">
            <v>1820.16</v>
          </cell>
          <cell r="AW572">
            <v>2275.2000000000003</v>
          </cell>
          <cell r="AX572">
            <v>1820.16</v>
          </cell>
          <cell r="AY572">
            <v>1897.08</v>
          </cell>
          <cell r="AZ572">
            <v>1897.08</v>
          </cell>
          <cell r="BA572">
            <v>2371.35</v>
          </cell>
          <cell r="BB572">
            <v>1897.08</v>
          </cell>
          <cell r="BC572">
            <v>2371.35</v>
          </cell>
          <cell r="BD572">
            <v>949.92</v>
          </cell>
          <cell r="BE572">
            <v>1899.84</v>
          </cell>
          <cell r="BF572">
            <v>2849.7599999999998</v>
          </cell>
          <cell r="BG572">
            <v>1899.84</v>
          </cell>
          <cell r="BH572">
            <v>1899.8400000000001</v>
          </cell>
          <cell r="BI572">
            <v>770.73</v>
          </cell>
          <cell r="BJ572">
            <v>569.14</v>
          </cell>
          <cell r="BK572">
            <v>19</v>
          </cell>
          <cell r="BL572">
            <v>0</v>
          </cell>
          <cell r="BM572">
            <v>0</v>
          </cell>
          <cell r="BN572">
            <v>0</v>
          </cell>
          <cell r="BO572">
            <v>0</v>
          </cell>
          <cell r="BP572">
            <v>0</v>
          </cell>
          <cell r="BQ572">
            <v>1820.16</v>
          </cell>
          <cell r="BR572">
            <v>3640.32</v>
          </cell>
          <cell r="BS572">
            <v>5915.52</v>
          </cell>
          <cell r="BT572">
            <v>7735.68</v>
          </cell>
          <cell r="BU572">
            <v>9555.84</v>
          </cell>
          <cell r="BV572">
            <v>11831.04</v>
          </cell>
          <cell r="BW572">
            <v>13651.2</v>
          </cell>
          <cell r="BX572">
            <v>15548.28</v>
          </cell>
          <cell r="BY572">
            <v>17445.36</v>
          </cell>
          <cell r="BZ572">
            <v>19816.71</v>
          </cell>
          <cell r="CA572">
            <v>21713.79</v>
          </cell>
          <cell r="CB572">
            <v>24085.14</v>
          </cell>
          <cell r="CC572">
            <v>25035.059999999998</v>
          </cell>
          <cell r="CD572">
            <v>26934.899999999998</v>
          </cell>
          <cell r="CE572">
            <v>29784.659999999996</v>
          </cell>
          <cell r="CF572">
            <v>31684.499999999996</v>
          </cell>
          <cell r="CG572">
            <v>33584.339999999997</v>
          </cell>
          <cell r="CH572">
            <v>34355.07</v>
          </cell>
          <cell r="CI572">
            <v>34924.21</v>
          </cell>
          <cell r="CJ572">
            <v>34924.21</v>
          </cell>
        </row>
        <row r="573">
          <cell r="A573">
            <v>431113736</v>
          </cell>
          <cell r="B573" t="str">
            <v>431-11-3736</v>
          </cell>
          <cell r="AO573">
            <v>1673.0700000000002</v>
          </cell>
          <cell r="AP573">
            <v>2230.7600000000002</v>
          </cell>
          <cell r="AQ573">
            <v>2230.7600000000002</v>
          </cell>
          <cell r="AR573">
            <v>2788.4500000000003</v>
          </cell>
          <cell r="AS573">
            <v>2230.7600000000002</v>
          </cell>
          <cell r="AT573">
            <v>2788.4500000000003</v>
          </cell>
          <cell r="AU573">
            <v>2230.7600000000002</v>
          </cell>
          <cell r="AV573">
            <v>2230.7600000000002</v>
          </cell>
          <cell r="AW573">
            <v>2788.4500000000003</v>
          </cell>
          <cell r="AX573">
            <v>2230.7600000000002</v>
          </cell>
          <cell r="AY573">
            <v>2230.7600000000002</v>
          </cell>
          <cell r="AZ573">
            <v>2230.7600000000002</v>
          </cell>
          <cell r="BA573">
            <v>2266.0600000000004</v>
          </cell>
          <cell r="BB573">
            <v>2301.36</v>
          </cell>
          <cell r="BC573">
            <v>2301.36</v>
          </cell>
          <cell r="BD573">
            <v>2301.36</v>
          </cell>
          <cell r="BE573">
            <v>2301.36</v>
          </cell>
          <cell r="BF573">
            <v>3452.04</v>
          </cell>
          <cell r="BG573">
            <v>2301.36</v>
          </cell>
          <cell r="BH573">
            <v>2301.3599999999997</v>
          </cell>
          <cell r="BI573">
            <v>2301.36</v>
          </cell>
          <cell r="BJ573">
            <v>2301.36</v>
          </cell>
          <cell r="BK573">
            <v>22</v>
          </cell>
          <cell r="BL573">
            <v>0</v>
          </cell>
          <cell r="BM573">
            <v>0</v>
          </cell>
          <cell r="BN573">
            <v>1673.0700000000002</v>
          </cell>
          <cell r="BO573">
            <v>3903.8300000000004</v>
          </cell>
          <cell r="BP573">
            <v>6134.59</v>
          </cell>
          <cell r="BQ573">
            <v>8923.0400000000009</v>
          </cell>
          <cell r="BR573">
            <v>11153.800000000001</v>
          </cell>
          <cell r="BS573">
            <v>13942.250000000002</v>
          </cell>
          <cell r="BT573">
            <v>16173.010000000002</v>
          </cell>
          <cell r="BU573">
            <v>18403.770000000004</v>
          </cell>
          <cell r="BV573">
            <v>21192.220000000005</v>
          </cell>
          <cell r="BW573">
            <v>23422.980000000003</v>
          </cell>
          <cell r="BX573">
            <v>25653.740000000005</v>
          </cell>
          <cell r="BY573">
            <v>27884.500000000007</v>
          </cell>
          <cell r="BZ573">
            <v>30150.560000000009</v>
          </cell>
          <cell r="CA573">
            <v>32451.920000000009</v>
          </cell>
          <cell r="CB573">
            <v>34753.280000000006</v>
          </cell>
          <cell r="CC573">
            <v>37054.640000000007</v>
          </cell>
          <cell r="CD573">
            <v>39356.000000000007</v>
          </cell>
          <cell r="CE573">
            <v>42808.040000000008</v>
          </cell>
          <cell r="CF573">
            <v>45109.400000000009</v>
          </cell>
          <cell r="CG573">
            <v>47410.760000000009</v>
          </cell>
          <cell r="CH573">
            <v>49712.12000000001</v>
          </cell>
          <cell r="CI573">
            <v>52013.48000000001</v>
          </cell>
          <cell r="CJ573">
            <v>52013.48000000001</v>
          </cell>
        </row>
        <row r="574">
          <cell r="A574">
            <v>431178170</v>
          </cell>
          <cell r="B574" t="str">
            <v>431-17-8170</v>
          </cell>
          <cell r="AO574">
            <v>2488.4499999999998</v>
          </cell>
          <cell r="AP574">
            <v>1990.76</v>
          </cell>
          <cell r="AQ574">
            <v>1990.76</v>
          </cell>
          <cell r="AR574">
            <v>2488.4499999999998</v>
          </cell>
          <cell r="AS574">
            <v>1990.76</v>
          </cell>
          <cell r="AT574">
            <v>2488.4499999999998</v>
          </cell>
          <cell r="AU574">
            <v>1990.76</v>
          </cell>
          <cell r="AV574">
            <v>1990.76</v>
          </cell>
          <cell r="AW574">
            <v>2488.4499999999998</v>
          </cell>
          <cell r="AX574">
            <v>1990.76</v>
          </cell>
          <cell r="AY574">
            <v>2067.6799999999998</v>
          </cell>
          <cell r="AZ574">
            <v>2067.6799999999998</v>
          </cell>
          <cell r="BA574">
            <v>2070.44</v>
          </cell>
          <cell r="BB574">
            <v>2070.44</v>
          </cell>
          <cell r="BC574">
            <v>2070.44</v>
          </cell>
          <cell r="BD574">
            <v>2070.44</v>
          </cell>
          <cell r="BE574">
            <v>2070.44</v>
          </cell>
          <cell r="BF574">
            <v>3105.66</v>
          </cell>
          <cell r="BG574">
            <v>2070.44</v>
          </cell>
          <cell r="BH574">
            <v>2070.44</v>
          </cell>
          <cell r="BI574">
            <v>2070.44</v>
          </cell>
          <cell r="BJ574">
            <v>2070.44</v>
          </cell>
          <cell r="BK574">
            <v>22</v>
          </cell>
          <cell r="BL574">
            <v>0</v>
          </cell>
          <cell r="BM574">
            <v>0</v>
          </cell>
          <cell r="BN574">
            <v>2488.4499999999998</v>
          </cell>
          <cell r="BO574">
            <v>4479.21</v>
          </cell>
          <cell r="BP574">
            <v>6469.97</v>
          </cell>
          <cell r="BQ574">
            <v>8958.42</v>
          </cell>
          <cell r="BR574">
            <v>10949.18</v>
          </cell>
          <cell r="BS574">
            <v>13437.630000000001</v>
          </cell>
          <cell r="BT574">
            <v>15428.390000000001</v>
          </cell>
          <cell r="BU574">
            <v>17419.150000000001</v>
          </cell>
          <cell r="BV574">
            <v>19907.600000000002</v>
          </cell>
          <cell r="BW574">
            <v>21898.36</v>
          </cell>
          <cell r="BX574">
            <v>23966.04</v>
          </cell>
          <cell r="BY574">
            <v>26033.72</v>
          </cell>
          <cell r="BZ574">
            <v>28104.16</v>
          </cell>
          <cell r="CA574">
            <v>30174.6</v>
          </cell>
          <cell r="CB574">
            <v>32245.039999999997</v>
          </cell>
          <cell r="CC574">
            <v>34315.479999999996</v>
          </cell>
          <cell r="CD574">
            <v>36385.919999999998</v>
          </cell>
          <cell r="CE574">
            <v>39491.58</v>
          </cell>
          <cell r="CF574">
            <v>41562.020000000004</v>
          </cell>
          <cell r="CG574">
            <v>43632.460000000006</v>
          </cell>
          <cell r="CH574">
            <v>45702.900000000009</v>
          </cell>
          <cell r="CI574">
            <v>47773.340000000011</v>
          </cell>
          <cell r="CJ574">
            <v>47773.340000000011</v>
          </cell>
        </row>
        <row r="575">
          <cell r="A575">
            <v>431219541</v>
          </cell>
          <cell r="B575" t="str">
            <v>431-21-9541</v>
          </cell>
          <cell r="AF575">
            <v>448.43</v>
          </cell>
          <cell r="AG575">
            <v>2242.15</v>
          </cell>
          <cell r="AH575">
            <v>1793.72</v>
          </cell>
          <cell r="AI575">
            <v>2242.15</v>
          </cell>
          <cell r="AJ575">
            <v>1793.72</v>
          </cell>
          <cell r="AK575">
            <v>1793.7200000000003</v>
          </cell>
          <cell r="AL575">
            <v>2242.15</v>
          </cell>
          <cell r="AM575">
            <v>1820.62</v>
          </cell>
          <cell r="AN575">
            <v>1847.52</v>
          </cell>
          <cell r="AO575">
            <v>2309.4</v>
          </cell>
          <cell r="AP575">
            <v>1847.52</v>
          </cell>
          <cell r="AQ575">
            <v>1847.52</v>
          </cell>
          <cell r="AR575">
            <v>1385.6399999999999</v>
          </cell>
          <cell r="AS575">
            <v>1942.68</v>
          </cell>
          <cell r="AT575">
            <v>2914.02</v>
          </cell>
          <cell r="AU575">
            <v>1990.2</v>
          </cell>
          <cell r="AV575">
            <v>2037.72</v>
          </cell>
          <cell r="AW575">
            <v>2037.72</v>
          </cell>
          <cell r="AX575">
            <v>2037.72</v>
          </cell>
          <cell r="AY575">
            <v>2076.1799999999998</v>
          </cell>
          <cell r="AZ575">
            <v>2114.64</v>
          </cell>
          <cell r="BA575">
            <v>3171.96</v>
          </cell>
          <cell r="BB575">
            <v>2114.64</v>
          </cell>
          <cell r="BC575">
            <v>2114.64</v>
          </cell>
          <cell r="BD575">
            <v>2114.64</v>
          </cell>
          <cell r="BE575">
            <v>2117.4</v>
          </cell>
          <cell r="BF575">
            <v>3176.1000000000004</v>
          </cell>
          <cell r="BG575">
            <v>2117.4</v>
          </cell>
          <cell r="BH575">
            <v>2117.3999999999996</v>
          </cell>
          <cell r="BI575">
            <v>2117.4</v>
          </cell>
          <cell r="BJ575">
            <v>2117.4</v>
          </cell>
          <cell r="BK575">
            <v>31</v>
          </cell>
          <cell r="BL575">
            <v>14376.66</v>
          </cell>
          <cell r="BM575">
            <v>16224.18</v>
          </cell>
          <cell r="BN575">
            <v>18533.580000000002</v>
          </cell>
          <cell r="BO575">
            <v>20381.100000000002</v>
          </cell>
          <cell r="BP575">
            <v>22228.620000000003</v>
          </cell>
          <cell r="BQ575">
            <v>23614.260000000002</v>
          </cell>
          <cell r="BR575">
            <v>25556.940000000002</v>
          </cell>
          <cell r="BS575">
            <v>28470.960000000003</v>
          </cell>
          <cell r="BT575">
            <v>30461.160000000003</v>
          </cell>
          <cell r="BU575">
            <v>32498.880000000005</v>
          </cell>
          <cell r="BV575">
            <v>34536.600000000006</v>
          </cell>
          <cell r="BW575">
            <v>36574.320000000007</v>
          </cell>
          <cell r="BX575">
            <v>38650.500000000007</v>
          </cell>
          <cell r="BY575">
            <v>40765.140000000007</v>
          </cell>
          <cell r="BZ575">
            <v>43937.100000000006</v>
          </cell>
          <cell r="CA575">
            <v>46051.740000000005</v>
          </cell>
          <cell r="CB575">
            <v>48166.380000000005</v>
          </cell>
          <cell r="CC575">
            <v>50281.020000000004</v>
          </cell>
          <cell r="CD575">
            <v>52398.420000000006</v>
          </cell>
          <cell r="CE575">
            <v>55574.520000000004</v>
          </cell>
          <cell r="CF575">
            <v>57691.920000000006</v>
          </cell>
          <cell r="CG575">
            <v>59809.320000000007</v>
          </cell>
          <cell r="CH575">
            <v>61926.720000000008</v>
          </cell>
          <cell r="CI575">
            <v>64044.12000000001</v>
          </cell>
          <cell r="CJ575">
            <v>64044.12000000001</v>
          </cell>
        </row>
        <row r="576">
          <cell r="A576">
            <v>431236227</v>
          </cell>
          <cell r="B576" t="str">
            <v>431-23-6227</v>
          </cell>
          <cell r="AT576">
            <v>455.04</v>
          </cell>
          <cell r="AU576">
            <v>1820.16</v>
          </cell>
          <cell r="AV576">
            <v>1820.16</v>
          </cell>
          <cell r="AW576">
            <v>2275.2000000000003</v>
          </cell>
          <cell r="AX576">
            <v>1820.16</v>
          </cell>
          <cell r="AY576">
            <v>1897.08</v>
          </cell>
          <cell r="AZ576">
            <v>1897.08</v>
          </cell>
          <cell r="BA576">
            <v>2335.7799999999997</v>
          </cell>
          <cell r="BB576">
            <v>1897.08</v>
          </cell>
          <cell r="BC576">
            <v>2371.35</v>
          </cell>
          <cell r="BD576">
            <v>1897.08</v>
          </cell>
          <cell r="BE576">
            <v>1897.08</v>
          </cell>
          <cell r="BF576">
            <v>1897.08</v>
          </cell>
          <cell r="BG576">
            <v>1899.84</v>
          </cell>
          <cell r="BH576">
            <v>1677.88</v>
          </cell>
          <cell r="BI576">
            <v>1553.15</v>
          </cell>
          <cell r="BJ576">
            <v>1804.99</v>
          </cell>
          <cell r="BK576">
            <v>17</v>
          </cell>
          <cell r="BL576">
            <v>0</v>
          </cell>
          <cell r="BM576">
            <v>0</v>
          </cell>
          <cell r="BN576">
            <v>0</v>
          </cell>
          <cell r="BO576">
            <v>0</v>
          </cell>
          <cell r="BP576">
            <v>0</v>
          </cell>
          <cell r="BQ576">
            <v>0</v>
          </cell>
          <cell r="BR576">
            <v>0</v>
          </cell>
          <cell r="BS576">
            <v>455.04</v>
          </cell>
          <cell r="BT576">
            <v>2275.2000000000003</v>
          </cell>
          <cell r="BU576">
            <v>4095.3600000000006</v>
          </cell>
          <cell r="BV576">
            <v>6370.5600000000013</v>
          </cell>
          <cell r="BW576">
            <v>8190.7200000000012</v>
          </cell>
          <cell r="BX576">
            <v>10087.800000000001</v>
          </cell>
          <cell r="BY576">
            <v>11984.880000000001</v>
          </cell>
          <cell r="BZ576">
            <v>14320.66</v>
          </cell>
          <cell r="CA576">
            <v>16217.74</v>
          </cell>
          <cell r="CB576">
            <v>18589.09</v>
          </cell>
          <cell r="CC576">
            <v>20486.169999999998</v>
          </cell>
          <cell r="CD576">
            <v>22383.25</v>
          </cell>
          <cell r="CE576">
            <v>24280.33</v>
          </cell>
          <cell r="CF576">
            <v>26180.170000000002</v>
          </cell>
          <cell r="CG576">
            <v>27858.050000000003</v>
          </cell>
          <cell r="CH576">
            <v>29411.200000000004</v>
          </cell>
          <cell r="CI576">
            <v>31216.190000000006</v>
          </cell>
          <cell r="CJ576">
            <v>31216.190000000006</v>
          </cell>
        </row>
        <row r="577">
          <cell r="A577">
            <v>431254711</v>
          </cell>
          <cell r="B577" t="str">
            <v>431-25-4711</v>
          </cell>
          <cell r="AH577">
            <v>2052.2399999999998</v>
          </cell>
          <cell r="AI577">
            <v>2565.2999999999997</v>
          </cell>
          <cell r="AJ577">
            <v>2052.2399999999998</v>
          </cell>
          <cell r="AK577">
            <v>2052.2399999999998</v>
          </cell>
          <cell r="AL577">
            <v>2565.2999999999997</v>
          </cell>
          <cell r="AM577">
            <v>2081.62</v>
          </cell>
          <cell r="AN577">
            <v>2111</v>
          </cell>
          <cell r="AO577">
            <v>2638.75</v>
          </cell>
          <cell r="AP577">
            <v>2111</v>
          </cell>
          <cell r="AQ577">
            <v>2111</v>
          </cell>
          <cell r="AR577">
            <v>2638.75</v>
          </cell>
          <cell r="AS577">
            <v>2111</v>
          </cell>
          <cell r="AT577">
            <v>2117.63</v>
          </cell>
          <cell r="AU577">
            <v>2117.96</v>
          </cell>
          <cell r="AV577">
            <v>2117.96</v>
          </cell>
          <cell r="AW577">
            <v>2117.96</v>
          </cell>
          <cell r="AX577">
            <v>2117.96</v>
          </cell>
          <cell r="AY577">
            <v>2179.2200000000003</v>
          </cell>
          <cell r="AZ577">
            <v>2207.88</v>
          </cell>
          <cell r="BA577">
            <v>3262.92</v>
          </cell>
          <cell r="BB577">
            <v>2175.2800000000002</v>
          </cell>
          <cell r="BC577">
            <v>2175.2800000000002</v>
          </cell>
          <cell r="BD577">
            <v>2175.2800000000002</v>
          </cell>
          <cell r="BE577">
            <v>2175.2800000000002</v>
          </cell>
          <cell r="BF577">
            <v>3266.6400000000003</v>
          </cell>
          <cell r="BG577">
            <v>2179</v>
          </cell>
          <cell r="BH577">
            <v>2179</v>
          </cell>
          <cell r="BI577">
            <v>2179</v>
          </cell>
          <cell r="BJ577">
            <v>2697.81</v>
          </cell>
          <cell r="BK577">
            <v>29</v>
          </cell>
          <cell r="BL577">
            <v>13368.939999999999</v>
          </cell>
          <cell r="BM577">
            <v>15479.939999999999</v>
          </cell>
          <cell r="BN577">
            <v>18118.689999999999</v>
          </cell>
          <cell r="BO577">
            <v>20229.689999999999</v>
          </cell>
          <cell r="BP577">
            <v>22340.69</v>
          </cell>
          <cell r="BQ577">
            <v>24979.439999999999</v>
          </cell>
          <cell r="BR577">
            <v>27090.44</v>
          </cell>
          <cell r="BS577">
            <v>29208.07</v>
          </cell>
          <cell r="BT577">
            <v>31326.03</v>
          </cell>
          <cell r="BU577">
            <v>33443.99</v>
          </cell>
          <cell r="BV577">
            <v>35561.949999999997</v>
          </cell>
          <cell r="BW577">
            <v>37679.909999999996</v>
          </cell>
          <cell r="BX577">
            <v>39859.129999999997</v>
          </cell>
          <cell r="BY577">
            <v>42067.009999999995</v>
          </cell>
          <cell r="BZ577">
            <v>45329.929999999993</v>
          </cell>
          <cell r="CA577">
            <v>47505.209999999992</v>
          </cell>
          <cell r="CB577">
            <v>49680.489999999991</v>
          </cell>
          <cell r="CC577">
            <v>51855.76999999999</v>
          </cell>
          <cell r="CD577">
            <v>54031.049999999988</v>
          </cell>
          <cell r="CE577">
            <v>57297.689999999988</v>
          </cell>
          <cell r="CF577">
            <v>59476.689999999988</v>
          </cell>
          <cell r="CG577">
            <v>61655.689999999988</v>
          </cell>
          <cell r="CH577">
            <v>63834.689999999988</v>
          </cell>
          <cell r="CI577">
            <v>66532.499999999985</v>
          </cell>
          <cell r="CJ577">
            <v>66532.499999999985</v>
          </cell>
        </row>
        <row r="578">
          <cell r="A578">
            <v>431277897</v>
          </cell>
          <cell r="B578" t="str">
            <v>431-27-7897</v>
          </cell>
          <cell r="BC578">
            <v>2431.92</v>
          </cell>
          <cell r="BD578">
            <v>2431.92</v>
          </cell>
          <cell r="BE578">
            <v>2431.92</v>
          </cell>
          <cell r="BF578">
            <v>3039.9</v>
          </cell>
          <cell r="BG578">
            <v>2431.92</v>
          </cell>
          <cell r="BH578">
            <v>2431.92</v>
          </cell>
          <cell r="BI578">
            <v>3039.9</v>
          </cell>
          <cell r="BJ578">
            <v>1215.96</v>
          </cell>
          <cell r="BK578">
            <v>8</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0</v>
          </cell>
          <cell r="CB578">
            <v>2431.92</v>
          </cell>
          <cell r="CC578">
            <v>4863.84</v>
          </cell>
          <cell r="CD578">
            <v>7295.76</v>
          </cell>
          <cell r="CE578">
            <v>10335.66</v>
          </cell>
          <cell r="CF578">
            <v>12767.58</v>
          </cell>
          <cell r="CG578">
            <v>15199.5</v>
          </cell>
          <cell r="CH578">
            <v>18239.400000000001</v>
          </cell>
          <cell r="CI578">
            <v>19455.36</v>
          </cell>
          <cell r="CJ578">
            <v>19455.36</v>
          </cell>
        </row>
        <row r="579">
          <cell r="A579">
            <v>431318616</v>
          </cell>
          <cell r="B579" t="str">
            <v>431-31-8616</v>
          </cell>
          <cell r="BA579">
            <v>1349.5500000000002</v>
          </cell>
          <cell r="BB579">
            <v>1799.4</v>
          </cell>
          <cell r="BC579">
            <v>2249.25</v>
          </cell>
          <cell r="BD579">
            <v>1799.4</v>
          </cell>
          <cell r="BE579">
            <v>1782.5300000000002</v>
          </cell>
          <cell r="BF579">
            <v>2111.48</v>
          </cell>
          <cell r="BG579">
            <v>1799.4</v>
          </cell>
          <cell r="BH579">
            <v>1799.4</v>
          </cell>
          <cell r="BI579">
            <v>2249.25</v>
          </cell>
          <cell r="BJ579">
            <v>899.7</v>
          </cell>
          <cell r="BK579">
            <v>10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1349.5500000000002</v>
          </cell>
          <cell r="CA579">
            <v>3148.9500000000003</v>
          </cell>
          <cell r="CB579">
            <v>5398.2000000000007</v>
          </cell>
          <cell r="CC579">
            <v>7197.6</v>
          </cell>
          <cell r="CD579">
            <v>8980.130000000001</v>
          </cell>
          <cell r="CE579">
            <v>11091.61</v>
          </cell>
          <cell r="CF579">
            <v>12891.01</v>
          </cell>
          <cell r="CG579">
            <v>14690.41</v>
          </cell>
          <cell r="CH579">
            <v>16939.66</v>
          </cell>
          <cell r="CI579">
            <v>17839.36</v>
          </cell>
          <cell r="CJ579">
            <v>17839.36</v>
          </cell>
        </row>
        <row r="580">
          <cell r="A580">
            <v>431334742</v>
          </cell>
          <cell r="B580" t="str">
            <v>431-33-4742</v>
          </cell>
          <cell r="AY580">
            <v>2185.92</v>
          </cell>
          <cell r="AZ580">
            <v>2087.61</v>
          </cell>
          <cell r="BA580">
            <v>2732.4</v>
          </cell>
          <cell r="BB580">
            <v>2179.3700000000003</v>
          </cell>
          <cell r="BC580">
            <v>2735.18</v>
          </cell>
          <cell r="BD580">
            <v>2030.9</v>
          </cell>
          <cell r="BE580">
            <v>2191.48</v>
          </cell>
          <cell r="BF580">
            <v>2739.35</v>
          </cell>
          <cell r="BG580">
            <v>2191.48</v>
          </cell>
          <cell r="BH580">
            <v>2191.48</v>
          </cell>
          <cell r="BI580">
            <v>2739.35</v>
          </cell>
          <cell r="BJ580">
            <v>1095.74</v>
          </cell>
          <cell r="BK580">
            <v>12</v>
          </cell>
          <cell r="BL580">
            <v>0</v>
          </cell>
          <cell r="BM580">
            <v>0</v>
          </cell>
          <cell r="BN580">
            <v>0</v>
          </cell>
          <cell r="BO580">
            <v>0</v>
          </cell>
          <cell r="BP580">
            <v>0</v>
          </cell>
          <cell r="BQ580">
            <v>0</v>
          </cell>
          <cell r="BR580">
            <v>0</v>
          </cell>
          <cell r="BS580">
            <v>0</v>
          </cell>
          <cell r="BT580">
            <v>0</v>
          </cell>
          <cell r="BU580">
            <v>0</v>
          </cell>
          <cell r="BV580">
            <v>0</v>
          </cell>
          <cell r="BW580">
            <v>0</v>
          </cell>
          <cell r="BX580">
            <v>2185.92</v>
          </cell>
          <cell r="BY580">
            <v>4273.5300000000007</v>
          </cell>
          <cell r="BZ580">
            <v>7005.93</v>
          </cell>
          <cell r="CA580">
            <v>9185.3000000000011</v>
          </cell>
          <cell r="CB580">
            <v>11920.480000000001</v>
          </cell>
          <cell r="CC580">
            <v>13951.380000000001</v>
          </cell>
          <cell r="CD580">
            <v>16142.86</v>
          </cell>
          <cell r="CE580">
            <v>18882.21</v>
          </cell>
          <cell r="CF580">
            <v>21073.69</v>
          </cell>
          <cell r="CG580">
            <v>23265.17</v>
          </cell>
          <cell r="CH580">
            <v>26004.519999999997</v>
          </cell>
          <cell r="CI580">
            <v>27100.26</v>
          </cell>
          <cell r="CJ580">
            <v>27100.26</v>
          </cell>
        </row>
        <row r="581">
          <cell r="A581">
            <v>431335289</v>
          </cell>
          <cell r="B581" t="str">
            <v>431-33-5289</v>
          </cell>
          <cell r="AL581">
            <v>1870.74</v>
          </cell>
          <cell r="AM581">
            <v>1983.98</v>
          </cell>
          <cell r="AN581">
            <v>1998.76</v>
          </cell>
          <cell r="AO581">
            <v>2498.4499999999998</v>
          </cell>
          <cell r="AP581">
            <v>1998.76</v>
          </cell>
          <cell r="AQ581">
            <v>1898.82</v>
          </cell>
          <cell r="AR581">
            <v>2498.4499999999998</v>
          </cell>
          <cell r="AS581">
            <v>1998.76</v>
          </cell>
          <cell r="AT581">
            <v>2498.4499999999998</v>
          </cell>
          <cell r="AU581">
            <v>1998.7600000000002</v>
          </cell>
          <cell r="AV581">
            <v>1998.7600000000002</v>
          </cell>
          <cell r="AW581">
            <v>2498.4499999999998</v>
          </cell>
          <cell r="AX581">
            <v>1023.7</v>
          </cell>
          <cell r="AY581">
            <v>2056.9</v>
          </cell>
          <cell r="AZ581">
            <v>2177.9</v>
          </cell>
          <cell r="BA581">
            <v>3169.2000000000003</v>
          </cell>
          <cell r="BB581">
            <v>2112.8000000000002</v>
          </cell>
          <cell r="BC581">
            <v>2112.8000000000002</v>
          </cell>
          <cell r="BD581">
            <v>2112.8000000000002</v>
          </cell>
          <cell r="BE581">
            <v>2112.8000000000002</v>
          </cell>
          <cell r="BF581">
            <v>3169.2000000000003</v>
          </cell>
          <cell r="BG581">
            <v>2112.8000000000002</v>
          </cell>
          <cell r="BH581">
            <v>2112.8000000000002</v>
          </cell>
          <cell r="BI581">
            <v>2112.8000000000002</v>
          </cell>
          <cell r="BJ581">
            <v>2114.66</v>
          </cell>
          <cell r="BK581">
            <v>25</v>
          </cell>
          <cell r="BL581">
            <v>3854.7200000000003</v>
          </cell>
          <cell r="BM581">
            <v>5853.4800000000005</v>
          </cell>
          <cell r="BN581">
            <v>8351.93</v>
          </cell>
          <cell r="BO581">
            <v>10350.69</v>
          </cell>
          <cell r="BP581">
            <v>12249.51</v>
          </cell>
          <cell r="BQ581">
            <v>14747.96</v>
          </cell>
          <cell r="BR581">
            <v>16746.719999999998</v>
          </cell>
          <cell r="BS581">
            <v>19245.169999999998</v>
          </cell>
          <cell r="BT581">
            <v>21243.93</v>
          </cell>
          <cell r="BU581">
            <v>23242.690000000002</v>
          </cell>
          <cell r="BV581">
            <v>25741.140000000003</v>
          </cell>
          <cell r="BW581">
            <v>26764.840000000004</v>
          </cell>
          <cell r="BX581">
            <v>28821.740000000005</v>
          </cell>
          <cell r="BY581">
            <v>30999.640000000007</v>
          </cell>
          <cell r="BZ581">
            <v>34168.840000000004</v>
          </cell>
          <cell r="CA581">
            <v>36281.640000000007</v>
          </cell>
          <cell r="CB581">
            <v>38394.44000000001</v>
          </cell>
          <cell r="CC581">
            <v>40507.240000000013</v>
          </cell>
          <cell r="CD581">
            <v>42620.040000000015</v>
          </cell>
          <cell r="CE581">
            <v>45789.240000000013</v>
          </cell>
          <cell r="CF581">
            <v>47902.040000000015</v>
          </cell>
          <cell r="CG581">
            <v>50014.840000000018</v>
          </cell>
          <cell r="CH581">
            <v>52127.640000000021</v>
          </cell>
          <cell r="CI581">
            <v>54242.300000000017</v>
          </cell>
          <cell r="CJ581">
            <v>54242.300000000017</v>
          </cell>
        </row>
        <row r="582">
          <cell r="A582">
            <v>431335918</v>
          </cell>
          <cell r="B582" t="str">
            <v>431-33-5918</v>
          </cell>
          <cell r="BI582">
            <v>712.40000000000009</v>
          </cell>
          <cell r="BJ582">
            <v>815.39</v>
          </cell>
          <cell r="BK582">
            <v>2</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712.40000000000009</v>
          </cell>
          <cell r="CI582">
            <v>1527.79</v>
          </cell>
          <cell r="CJ582">
            <v>1527.79</v>
          </cell>
        </row>
        <row r="583">
          <cell r="A583">
            <v>431337598</v>
          </cell>
          <cell r="B583" t="str">
            <v>431-33-7598</v>
          </cell>
          <cell r="AG583">
            <v>1230.76</v>
          </cell>
          <cell r="AH583">
            <v>2338.44</v>
          </cell>
          <cell r="AI583">
            <v>3030.7500000000005</v>
          </cell>
          <cell r="AJ583">
            <v>2438.44</v>
          </cell>
          <cell r="AK583">
            <v>2461.52</v>
          </cell>
          <cell r="AL583">
            <v>3076.9</v>
          </cell>
          <cell r="AM583">
            <v>2129.2000000000003</v>
          </cell>
          <cell r="AN583">
            <v>2535.36</v>
          </cell>
          <cell r="AO583">
            <v>3169.2000000000003</v>
          </cell>
          <cell r="AP583">
            <v>2535.36</v>
          </cell>
          <cell r="AQ583">
            <v>2535.36</v>
          </cell>
          <cell r="AR583">
            <v>3169.2000000000003</v>
          </cell>
          <cell r="AS583">
            <v>1267.68</v>
          </cell>
          <cell r="AT583">
            <v>3807.18</v>
          </cell>
          <cell r="AU583">
            <v>2538.12</v>
          </cell>
          <cell r="AV583">
            <v>2538.12</v>
          </cell>
          <cell r="AW583">
            <v>2538.12</v>
          </cell>
          <cell r="AX583">
            <v>2538.12</v>
          </cell>
          <cell r="AY583">
            <v>2576.6</v>
          </cell>
          <cell r="AZ583">
            <v>2615.08</v>
          </cell>
          <cell r="BA583">
            <v>3922.62</v>
          </cell>
          <cell r="BB583">
            <v>2615.08</v>
          </cell>
          <cell r="BC583">
            <v>2615.08</v>
          </cell>
          <cell r="BD583">
            <v>2615.08</v>
          </cell>
          <cell r="BE583">
            <v>2615.08</v>
          </cell>
          <cell r="BF583">
            <v>3926.76</v>
          </cell>
          <cell r="BG583">
            <v>2617.84</v>
          </cell>
          <cell r="BH583">
            <v>2617.84</v>
          </cell>
          <cell r="BI583">
            <v>2617.84</v>
          </cell>
          <cell r="BJ583">
            <v>2617.84</v>
          </cell>
          <cell r="BK583">
            <v>30</v>
          </cell>
          <cell r="BL583">
            <v>16706.010000000002</v>
          </cell>
          <cell r="BM583">
            <v>19241.370000000003</v>
          </cell>
          <cell r="BN583">
            <v>22410.570000000003</v>
          </cell>
          <cell r="BO583">
            <v>24945.930000000004</v>
          </cell>
          <cell r="BP583">
            <v>27481.290000000005</v>
          </cell>
          <cell r="BQ583">
            <v>30650.490000000005</v>
          </cell>
          <cell r="BR583">
            <v>31918.170000000006</v>
          </cell>
          <cell r="BS583">
            <v>35725.350000000006</v>
          </cell>
          <cell r="BT583">
            <v>38263.470000000008</v>
          </cell>
          <cell r="BU583">
            <v>40801.590000000011</v>
          </cell>
          <cell r="BV583">
            <v>43339.710000000014</v>
          </cell>
          <cell r="BW583">
            <v>45877.830000000016</v>
          </cell>
          <cell r="BX583">
            <v>48454.430000000015</v>
          </cell>
          <cell r="BY583">
            <v>51069.510000000017</v>
          </cell>
          <cell r="BZ583">
            <v>54992.130000000019</v>
          </cell>
          <cell r="CA583">
            <v>57607.210000000021</v>
          </cell>
          <cell r="CB583">
            <v>60222.290000000023</v>
          </cell>
          <cell r="CC583">
            <v>62837.370000000024</v>
          </cell>
          <cell r="CD583">
            <v>65452.450000000026</v>
          </cell>
          <cell r="CE583">
            <v>69379.210000000021</v>
          </cell>
          <cell r="CF583">
            <v>71997.050000000017</v>
          </cell>
          <cell r="CG583">
            <v>74614.890000000014</v>
          </cell>
          <cell r="CH583">
            <v>77232.73000000001</v>
          </cell>
          <cell r="CI583">
            <v>79850.570000000007</v>
          </cell>
          <cell r="CJ583">
            <v>79850.570000000007</v>
          </cell>
        </row>
        <row r="584">
          <cell r="A584">
            <v>431339740</v>
          </cell>
          <cell r="B584" t="str">
            <v>431-33-9740</v>
          </cell>
          <cell r="AT584">
            <v>2460.8000000000002</v>
          </cell>
          <cell r="AU584">
            <v>2460.8000000000002</v>
          </cell>
          <cell r="AV584">
            <v>2460.8000000000002</v>
          </cell>
          <cell r="AW584">
            <v>3076</v>
          </cell>
          <cell r="AX584">
            <v>2460.8000000000002</v>
          </cell>
          <cell r="AY584">
            <v>2460.8000000000002</v>
          </cell>
          <cell r="AZ584">
            <v>2460.8000000000002</v>
          </cell>
          <cell r="BA584">
            <v>3229.8</v>
          </cell>
          <cell r="BB584">
            <v>2583.84</v>
          </cell>
          <cell r="BC584">
            <v>3229.8</v>
          </cell>
          <cell r="BD584">
            <v>2583.84</v>
          </cell>
          <cell r="BE584">
            <v>2583.84</v>
          </cell>
          <cell r="BF584">
            <v>3233.4800000000005</v>
          </cell>
          <cell r="BG584">
            <v>2072.42</v>
          </cell>
          <cell r="BH584">
            <v>2665.04</v>
          </cell>
          <cell r="BI584">
            <v>2665.04</v>
          </cell>
          <cell r="BJ584">
            <v>2665.04</v>
          </cell>
          <cell r="BK584">
            <v>17</v>
          </cell>
          <cell r="BL584">
            <v>0</v>
          </cell>
          <cell r="BM584">
            <v>0</v>
          </cell>
          <cell r="BN584">
            <v>0</v>
          </cell>
          <cell r="BO584">
            <v>0</v>
          </cell>
          <cell r="BP584">
            <v>0</v>
          </cell>
          <cell r="BQ584">
            <v>0</v>
          </cell>
          <cell r="BR584">
            <v>0</v>
          </cell>
          <cell r="BS584">
            <v>2460.8000000000002</v>
          </cell>
          <cell r="BT584">
            <v>4921.6000000000004</v>
          </cell>
          <cell r="BU584">
            <v>7382.4000000000005</v>
          </cell>
          <cell r="BV584">
            <v>10458.400000000001</v>
          </cell>
          <cell r="BW584">
            <v>12919.2</v>
          </cell>
          <cell r="BX584">
            <v>15380</v>
          </cell>
          <cell r="BY584">
            <v>17840.8</v>
          </cell>
          <cell r="BZ584">
            <v>21070.6</v>
          </cell>
          <cell r="CA584">
            <v>23654.44</v>
          </cell>
          <cell r="CB584">
            <v>26884.239999999998</v>
          </cell>
          <cell r="CC584">
            <v>29468.079999999998</v>
          </cell>
          <cell r="CD584">
            <v>32051.919999999998</v>
          </cell>
          <cell r="CE584">
            <v>35285.4</v>
          </cell>
          <cell r="CF584">
            <v>37357.82</v>
          </cell>
          <cell r="CG584">
            <v>40022.86</v>
          </cell>
          <cell r="CH584">
            <v>42687.9</v>
          </cell>
          <cell r="CI584">
            <v>45352.94</v>
          </cell>
          <cell r="CJ584">
            <v>45352.94</v>
          </cell>
        </row>
        <row r="585">
          <cell r="A585">
            <v>431352894</v>
          </cell>
          <cell r="B585" t="str">
            <v>431-35-2894</v>
          </cell>
          <cell r="AZ585">
            <v>1040</v>
          </cell>
          <cell r="BA585">
            <v>2600</v>
          </cell>
          <cell r="BB585">
            <v>2080</v>
          </cell>
          <cell r="BC585">
            <v>2600</v>
          </cell>
          <cell r="BD585">
            <v>2080</v>
          </cell>
          <cell r="BE585">
            <v>2080</v>
          </cell>
          <cell r="BF585">
            <v>2600</v>
          </cell>
          <cell r="BG585">
            <v>2080</v>
          </cell>
          <cell r="BH585">
            <v>2080</v>
          </cell>
          <cell r="BI585">
            <v>2600</v>
          </cell>
          <cell r="BJ585">
            <v>1040</v>
          </cell>
          <cell r="BK585">
            <v>11</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1040</v>
          </cell>
          <cell r="BZ585">
            <v>3640</v>
          </cell>
          <cell r="CA585">
            <v>5720</v>
          </cell>
          <cell r="CB585">
            <v>8320</v>
          </cell>
          <cell r="CC585">
            <v>10400</v>
          </cell>
          <cell r="CD585">
            <v>12480</v>
          </cell>
          <cell r="CE585">
            <v>15080</v>
          </cell>
          <cell r="CF585">
            <v>17160</v>
          </cell>
          <cell r="CG585">
            <v>19240</v>
          </cell>
          <cell r="CH585">
            <v>21840</v>
          </cell>
          <cell r="CI585">
            <v>22880</v>
          </cell>
          <cell r="CJ585">
            <v>22880</v>
          </cell>
        </row>
        <row r="586">
          <cell r="A586">
            <v>431357005</v>
          </cell>
          <cell r="B586" t="str">
            <v>431-35-7005</v>
          </cell>
          <cell r="AF586">
            <v>448.43</v>
          </cell>
          <cell r="AG586">
            <v>2242.15</v>
          </cell>
          <cell r="AH586">
            <v>1785.31</v>
          </cell>
          <cell r="AI586">
            <v>2141.25</v>
          </cell>
          <cell r="AJ586">
            <v>1776.9</v>
          </cell>
          <cell r="AK586">
            <v>1760.0900000000001</v>
          </cell>
          <cell r="AL586">
            <v>2141.25</v>
          </cell>
          <cell r="AM586">
            <v>1820.62</v>
          </cell>
          <cell r="AN586">
            <v>1847.52</v>
          </cell>
          <cell r="AO586">
            <v>2286.3100000000004</v>
          </cell>
          <cell r="AP586">
            <v>1812.88</v>
          </cell>
          <cell r="AQ586">
            <v>1847.52</v>
          </cell>
          <cell r="AR586">
            <v>1374.0900000000001</v>
          </cell>
          <cell r="AS586">
            <v>1845.68</v>
          </cell>
          <cell r="AT586">
            <v>2914.02</v>
          </cell>
          <cell r="AU586">
            <v>1942.68</v>
          </cell>
          <cell r="AV586">
            <v>1845.68</v>
          </cell>
          <cell r="AW586">
            <v>1942.68</v>
          </cell>
          <cell r="AX586">
            <v>1942.68</v>
          </cell>
          <cell r="AY586">
            <v>1981.16</v>
          </cell>
          <cell r="AZ586">
            <v>2019.64</v>
          </cell>
          <cell r="BA586">
            <v>3029.46</v>
          </cell>
          <cell r="BB586">
            <v>2016.49</v>
          </cell>
          <cell r="BC586">
            <v>2019.64</v>
          </cell>
          <cell r="BD586">
            <v>2019.64</v>
          </cell>
          <cell r="BE586">
            <v>2022.4</v>
          </cell>
          <cell r="BF586">
            <v>2983.1800000000003</v>
          </cell>
          <cell r="BG586">
            <v>2022.4</v>
          </cell>
          <cell r="BH586">
            <v>2022.4</v>
          </cell>
          <cell r="BI586">
            <v>2022.4</v>
          </cell>
          <cell r="BJ586">
            <v>1808.1100000000001</v>
          </cell>
          <cell r="BK586">
            <v>31</v>
          </cell>
          <cell r="BL586">
            <v>14116</v>
          </cell>
          <cell r="BM586">
            <v>15963.52</v>
          </cell>
          <cell r="BN586">
            <v>18249.830000000002</v>
          </cell>
          <cell r="BO586">
            <v>20062.710000000003</v>
          </cell>
          <cell r="BP586">
            <v>21910.230000000003</v>
          </cell>
          <cell r="BQ586">
            <v>23284.320000000003</v>
          </cell>
          <cell r="BR586">
            <v>25130.000000000004</v>
          </cell>
          <cell r="BS586">
            <v>28044.020000000004</v>
          </cell>
          <cell r="BT586">
            <v>29986.700000000004</v>
          </cell>
          <cell r="BU586">
            <v>31832.380000000005</v>
          </cell>
          <cell r="BV586">
            <v>33775.060000000005</v>
          </cell>
          <cell r="BW586">
            <v>35717.740000000005</v>
          </cell>
          <cell r="BX586">
            <v>37698.900000000009</v>
          </cell>
          <cell r="BY586">
            <v>39718.540000000008</v>
          </cell>
          <cell r="BZ586">
            <v>42748.000000000007</v>
          </cell>
          <cell r="CA586">
            <v>44764.490000000005</v>
          </cell>
          <cell r="CB586">
            <v>46784.130000000005</v>
          </cell>
          <cell r="CC586">
            <v>48803.770000000004</v>
          </cell>
          <cell r="CD586">
            <v>50826.170000000006</v>
          </cell>
          <cell r="CE586">
            <v>53809.350000000006</v>
          </cell>
          <cell r="CF586">
            <v>55831.750000000007</v>
          </cell>
          <cell r="CG586">
            <v>57854.150000000009</v>
          </cell>
          <cell r="CH586">
            <v>59876.55000000001</v>
          </cell>
          <cell r="CI586">
            <v>61684.660000000011</v>
          </cell>
          <cell r="CJ586">
            <v>61684.660000000011</v>
          </cell>
        </row>
        <row r="587">
          <cell r="A587">
            <v>431372160</v>
          </cell>
          <cell r="B587" t="str">
            <v>431-37-2160</v>
          </cell>
          <cell r="AO587">
            <v>430.62</v>
          </cell>
          <cell r="AP587">
            <v>1722.48</v>
          </cell>
          <cell r="AQ587">
            <v>1722.48</v>
          </cell>
          <cell r="AR587">
            <v>2153.1</v>
          </cell>
          <cell r="AS587">
            <v>1722.48</v>
          </cell>
          <cell r="AT587">
            <v>2153.1</v>
          </cell>
          <cell r="AU587">
            <v>1722.48</v>
          </cell>
          <cell r="AV587">
            <v>1722.48</v>
          </cell>
          <cell r="AW587">
            <v>2153.1</v>
          </cell>
          <cell r="AX587">
            <v>1722.48</v>
          </cell>
          <cell r="AY587">
            <v>1799.4</v>
          </cell>
          <cell r="AZ587">
            <v>1799.4</v>
          </cell>
          <cell r="BA587">
            <v>1799.4</v>
          </cell>
          <cell r="BB587">
            <v>1802.16</v>
          </cell>
          <cell r="BC587">
            <v>1802.16</v>
          </cell>
          <cell r="BD587">
            <v>1802.16</v>
          </cell>
          <cell r="BE587">
            <v>1802.16</v>
          </cell>
          <cell r="BF587">
            <v>3114.4800000000005</v>
          </cell>
          <cell r="BG587">
            <v>2076.3200000000002</v>
          </cell>
          <cell r="BH587">
            <v>2076.3199999999997</v>
          </cell>
          <cell r="BI587">
            <v>2076.3200000000002</v>
          </cell>
          <cell r="BJ587">
            <v>2076.3200000000002</v>
          </cell>
          <cell r="BK587">
            <v>22</v>
          </cell>
          <cell r="BL587">
            <v>0</v>
          </cell>
          <cell r="BM587">
            <v>0</v>
          </cell>
          <cell r="BN587">
            <v>430.62</v>
          </cell>
          <cell r="BO587">
            <v>2153.1</v>
          </cell>
          <cell r="BP587">
            <v>3875.58</v>
          </cell>
          <cell r="BQ587">
            <v>6028.68</v>
          </cell>
          <cell r="BR587">
            <v>7751.16</v>
          </cell>
          <cell r="BS587">
            <v>9904.26</v>
          </cell>
          <cell r="BT587">
            <v>11626.74</v>
          </cell>
          <cell r="BU587">
            <v>13349.22</v>
          </cell>
          <cell r="BV587">
            <v>15502.32</v>
          </cell>
          <cell r="BW587">
            <v>17224.8</v>
          </cell>
          <cell r="BX587">
            <v>19024.2</v>
          </cell>
          <cell r="BY587">
            <v>20823.600000000002</v>
          </cell>
          <cell r="BZ587">
            <v>22623.000000000004</v>
          </cell>
          <cell r="CA587">
            <v>24425.160000000003</v>
          </cell>
          <cell r="CB587">
            <v>26227.320000000003</v>
          </cell>
          <cell r="CC587">
            <v>28029.480000000003</v>
          </cell>
          <cell r="CD587">
            <v>29831.640000000003</v>
          </cell>
          <cell r="CE587">
            <v>32946.120000000003</v>
          </cell>
          <cell r="CF587">
            <v>35022.44</v>
          </cell>
          <cell r="CG587">
            <v>37098.76</v>
          </cell>
          <cell r="CH587">
            <v>39175.08</v>
          </cell>
          <cell r="CI587">
            <v>41251.4</v>
          </cell>
          <cell r="CJ587">
            <v>41251.4</v>
          </cell>
        </row>
        <row r="588">
          <cell r="A588">
            <v>431396910</v>
          </cell>
          <cell r="B588" t="str">
            <v>431-39-6910</v>
          </cell>
          <cell r="BD588">
            <v>1192.32</v>
          </cell>
          <cell r="BE588">
            <v>2384.64</v>
          </cell>
          <cell r="BF588">
            <v>2980.7999999999997</v>
          </cell>
          <cell r="BG588">
            <v>2384.64</v>
          </cell>
          <cell r="BH588">
            <v>2384.64</v>
          </cell>
          <cell r="BI588">
            <v>2980.7999999999997</v>
          </cell>
          <cell r="BJ588">
            <v>1192.32</v>
          </cell>
          <cell r="BK588">
            <v>7</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1192.32</v>
          </cell>
          <cell r="CD588">
            <v>3576.96</v>
          </cell>
          <cell r="CE588">
            <v>6557.76</v>
          </cell>
          <cell r="CF588">
            <v>8942.4</v>
          </cell>
          <cell r="CG588">
            <v>11327.039999999999</v>
          </cell>
          <cell r="CH588">
            <v>14307.839999999998</v>
          </cell>
          <cell r="CI588">
            <v>15500.159999999998</v>
          </cell>
          <cell r="CJ588">
            <v>15500.159999999998</v>
          </cell>
        </row>
        <row r="589">
          <cell r="A589">
            <v>431399944</v>
          </cell>
          <cell r="B589" t="str">
            <v>431-39-9944</v>
          </cell>
          <cell r="BE589">
            <v>1587.72</v>
          </cell>
          <cell r="BF589">
            <v>2249.7600000000002</v>
          </cell>
          <cell r="BG589">
            <v>1745.56</v>
          </cell>
          <cell r="BH589">
            <v>1811.99</v>
          </cell>
          <cell r="BI589">
            <v>2249.7599999999998</v>
          </cell>
          <cell r="BJ589">
            <v>913.97</v>
          </cell>
          <cell r="BK589">
            <v>6</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1587.72</v>
          </cell>
          <cell r="CE589">
            <v>3837.4800000000005</v>
          </cell>
          <cell r="CF589">
            <v>5583.0400000000009</v>
          </cell>
          <cell r="CG589">
            <v>7395.0300000000007</v>
          </cell>
          <cell r="CH589">
            <v>9644.7900000000009</v>
          </cell>
          <cell r="CI589">
            <v>10558.76</v>
          </cell>
          <cell r="CJ589">
            <v>10558.76</v>
          </cell>
        </row>
        <row r="590">
          <cell r="A590">
            <v>431415304</v>
          </cell>
          <cell r="B590" t="str">
            <v>431-41-5304</v>
          </cell>
          <cell r="BA590">
            <v>474.23</v>
          </cell>
          <cell r="BB590">
            <v>1896.92</v>
          </cell>
          <cell r="BC590">
            <v>2371.15</v>
          </cell>
          <cell r="BD590">
            <v>1896.92</v>
          </cell>
          <cell r="BE590">
            <v>1896.92</v>
          </cell>
          <cell r="BF590">
            <v>2323.73</v>
          </cell>
          <cell r="BG590">
            <v>1802.0700000000002</v>
          </cell>
          <cell r="BH590">
            <v>1896.92</v>
          </cell>
          <cell r="BI590">
            <v>2181.4500000000003</v>
          </cell>
          <cell r="BJ590">
            <v>948.46</v>
          </cell>
          <cell r="BK590">
            <v>10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474.23</v>
          </cell>
          <cell r="CA590">
            <v>2371.15</v>
          </cell>
          <cell r="CB590">
            <v>4742.3</v>
          </cell>
          <cell r="CC590">
            <v>6639.22</v>
          </cell>
          <cell r="CD590">
            <v>8536.14</v>
          </cell>
          <cell r="CE590">
            <v>10859.869999999999</v>
          </cell>
          <cell r="CF590">
            <v>12661.939999999999</v>
          </cell>
          <cell r="CG590">
            <v>14558.859999999999</v>
          </cell>
          <cell r="CH590">
            <v>16740.309999999998</v>
          </cell>
          <cell r="CI590">
            <v>17688.769999999997</v>
          </cell>
          <cell r="CJ590">
            <v>17688.769999999997</v>
          </cell>
        </row>
        <row r="591">
          <cell r="A591">
            <v>431416483</v>
          </cell>
          <cell r="B591" t="str">
            <v>431-41-6483</v>
          </cell>
          <cell r="BI591">
            <v>1730.76</v>
          </cell>
          <cell r="BJ591">
            <v>1730.76</v>
          </cell>
          <cell r="BK591">
            <v>2</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1730.76</v>
          </cell>
          <cell r="CI591">
            <v>3461.52</v>
          </cell>
          <cell r="CJ591">
            <v>3461.52</v>
          </cell>
        </row>
        <row r="592">
          <cell r="A592">
            <v>431432565</v>
          </cell>
          <cell r="B592" t="str">
            <v>431-43-2565</v>
          </cell>
          <cell r="T592">
            <v>4092.28</v>
          </cell>
          <cell r="U592">
            <v>5384.6</v>
          </cell>
          <cell r="V592">
            <v>4307.68</v>
          </cell>
          <cell r="W592">
            <v>4307.68</v>
          </cell>
          <cell r="X592">
            <v>5384.6</v>
          </cell>
          <cell r="Y592">
            <v>4307.68</v>
          </cell>
          <cell r="Z592">
            <v>5384.6</v>
          </cell>
          <cell r="AA592">
            <v>4307.68</v>
          </cell>
          <cell r="AB592">
            <v>4307.68</v>
          </cell>
          <cell r="AC592">
            <v>4307.68</v>
          </cell>
          <cell r="AD592">
            <v>5384.6</v>
          </cell>
          <cell r="AE592">
            <v>4307.68</v>
          </cell>
          <cell r="AF592">
            <v>3362.76</v>
          </cell>
          <cell r="AG592">
            <v>4483.68</v>
          </cell>
          <cell r="AH592">
            <v>4483.68</v>
          </cell>
          <cell r="AI592">
            <v>6725.52</v>
          </cell>
          <cell r="AJ592">
            <v>4483.68</v>
          </cell>
          <cell r="AK592">
            <v>4483.68</v>
          </cell>
          <cell r="AL592">
            <v>4483.68</v>
          </cell>
          <cell r="AM592">
            <v>4483.68</v>
          </cell>
          <cell r="AN592">
            <v>4618.08</v>
          </cell>
          <cell r="AO592">
            <v>6927.12</v>
          </cell>
          <cell r="AP592">
            <v>4618.08</v>
          </cell>
          <cell r="AQ592">
            <v>4618.08</v>
          </cell>
          <cell r="AR592">
            <v>4620.87</v>
          </cell>
          <cell r="AS592">
            <v>4621.8</v>
          </cell>
          <cell r="AT592">
            <v>6932.7000000000007</v>
          </cell>
          <cell r="AU592">
            <v>4621.8</v>
          </cell>
          <cell r="AV592">
            <v>4847.49</v>
          </cell>
          <cell r="AW592">
            <v>5524.56</v>
          </cell>
          <cell r="AX592">
            <v>5524.56</v>
          </cell>
          <cell r="AY592">
            <v>5607.32</v>
          </cell>
          <cell r="AZ592">
            <v>5690.08</v>
          </cell>
          <cell r="BA592">
            <v>8535.119999999999</v>
          </cell>
          <cell r="BB592">
            <v>5690.08</v>
          </cell>
          <cell r="BC592">
            <v>5690.08</v>
          </cell>
          <cell r="BD592">
            <v>5692.84</v>
          </cell>
          <cell r="BE592">
            <v>5693.76</v>
          </cell>
          <cell r="BF592">
            <v>8540.64</v>
          </cell>
          <cell r="BG592">
            <v>5693.76</v>
          </cell>
          <cell r="BH592">
            <v>5693.76</v>
          </cell>
          <cell r="BI592">
            <v>5693.76</v>
          </cell>
          <cell r="BJ592">
            <v>5715.64</v>
          </cell>
          <cell r="BK592">
            <v>43</v>
          </cell>
          <cell r="BL592">
            <v>92774.799999999988</v>
          </cell>
          <cell r="BM592">
            <v>97392.87999999999</v>
          </cell>
          <cell r="BN592">
            <v>104319.99999999999</v>
          </cell>
          <cell r="BO592">
            <v>108938.07999999999</v>
          </cell>
          <cell r="BP592">
            <v>113556.15999999999</v>
          </cell>
          <cell r="BQ592">
            <v>118177.02999999998</v>
          </cell>
          <cell r="BR592">
            <v>122798.82999999999</v>
          </cell>
          <cell r="BS592">
            <v>129731.52999999998</v>
          </cell>
          <cell r="BT592">
            <v>134353.32999999999</v>
          </cell>
          <cell r="BU592">
            <v>139200.81999999998</v>
          </cell>
          <cell r="BV592">
            <v>144725.37999999998</v>
          </cell>
          <cell r="BW592">
            <v>150249.93999999997</v>
          </cell>
          <cell r="BX592">
            <v>155857.25999999998</v>
          </cell>
          <cell r="BY592">
            <v>161547.33999999997</v>
          </cell>
          <cell r="BZ592">
            <v>170082.45999999996</v>
          </cell>
          <cell r="CA592">
            <v>175772.53999999995</v>
          </cell>
          <cell r="CB592">
            <v>181462.61999999994</v>
          </cell>
          <cell r="CC592">
            <v>183063.17999999993</v>
          </cell>
          <cell r="CD592">
            <v>183372.33999999997</v>
          </cell>
          <cell r="CE592">
            <v>187605.3</v>
          </cell>
          <cell r="CF592">
            <v>188991.38</v>
          </cell>
          <cell r="CG592">
            <v>189300.53999999998</v>
          </cell>
          <cell r="CH592">
            <v>190686.62</v>
          </cell>
          <cell r="CI592">
            <v>191017.66000000003</v>
          </cell>
          <cell r="CJ592">
            <v>191017.66000000003</v>
          </cell>
        </row>
        <row r="593">
          <cell r="A593">
            <v>431455420</v>
          </cell>
          <cell r="B593" t="str">
            <v>431-45-5420</v>
          </cell>
          <cell r="AR593">
            <v>1820.2</v>
          </cell>
          <cell r="AS593">
            <v>1820.2</v>
          </cell>
          <cell r="AT593">
            <v>2275.25</v>
          </cell>
          <cell r="AU593">
            <v>1820.2</v>
          </cell>
          <cell r="AV593">
            <v>1820.2</v>
          </cell>
          <cell r="AW593">
            <v>2275.25</v>
          </cell>
          <cell r="AX593">
            <v>1820.2</v>
          </cell>
          <cell r="AY593">
            <v>1897.12</v>
          </cell>
          <cell r="AZ593">
            <v>1897.12</v>
          </cell>
          <cell r="BA593">
            <v>2371.3999999999996</v>
          </cell>
          <cell r="BB593">
            <v>1897.12</v>
          </cell>
          <cell r="BC593">
            <v>2371.3999999999996</v>
          </cell>
          <cell r="BD593">
            <v>949.94</v>
          </cell>
          <cell r="BE593">
            <v>1899.88</v>
          </cell>
          <cell r="BF593">
            <v>2849.82</v>
          </cell>
          <cell r="BG593">
            <v>1899.88</v>
          </cell>
          <cell r="BH593">
            <v>1899.88</v>
          </cell>
          <cell r="BI593">
            <v>1899.88</v>
          </cell>
          <cell r="BJ593">
            <v>1899.88</v>
          </cell>
          <cell r="BK593">
            <v>19</v>
          </cell>
          <cell r="BL593">
            <v>0</v>
          </cell>
          <cell r="BM593">
            <v>0</v>
          </cell>
          <cell r="BN593">
            <v>0</v>
          </cell>
          <cell r="BO593">
            <v>0</v>
          </cell>
          <cell r="BP593">
            <v>0</v>
          </cell>
          <cell r="BQ593">
            <v>1820.2</v>
          </cell>
          <cell r="BR593">
            <v>3640.4</v>
          </cell>
          <cell r="BS593">
            <v>5915.65</v>
          </cell>
          <cell r="BT593">
            <v>7735.8499999999995</v>
          </cell>
          <cell r="BU593">
            <v>9556.0499999999993</v>
          </cell>
          <cell r="BV593">
            <v>11831.3</v>
          </cell>
          <cell r="BW593">
            <v>13651.5</v>
          </cell>
          <cell r="BX593">
            <v>15548.619999999999</v>
          </cell>
          <cell r="BY593">
            <v>17445.739999999998</v>
          </cell>
          <cell r="BZ593">
            <v>19817.14</v>
          </cell>
          <cell r="CA593">
            <v>21714.26</v>
          </cell>
          <cell r="CB593">
            <v>24085.659999999996</v>
          </cell>
          <cell r="CC593">
            <v>25035.599999999995</v>
          </cell>
          <cell r="CD593">
            <v>26935.479999999996</v>
          </cell>
          <cell r="CE593">
            <v>29785.299999999996</v>
          </cell>
          <cell r="CF593">
            <v>31685.179999999997</v>
          </cell>
          <cell r="CG593">
            <v>33585.06</v>
          </cell>
          <cell r="CH593">
            <v>35484.939999999995</v>
          </cell>
          <cell r="CI593">
            <v>37384.819999999992</v>
          </cell>
          <cell r="CJ593">
            <v>37384.819999999992</v>
          </cell>
        </row>
        <row r="594">
          <cell r="A594">
            <v>431474750</v>
          </cell>
          <cell r="B594" t="str">
            <v>431-47-4750</v>
          </cell>
          <cell r="AT594">
            <v>673.08</v>
          </cell>
          <cell r="AU594">
            <v>2692.32</v>
          </cell>
          <cell r="AV594">
            <v>2692.32</v>
          </cell>
          <cell r="AW594">
            <v>3365.4</v>
          </cell>
          <cell r="AX594">
            <v>2692.32</v>
          </cell>
          <cell r="AY594">
            <v>2692.32</v>
          </cell>
          <cell r="AZ594">
            <v>2692.32</v>
          </cell>
          <cell r="BA594">
            <v>3365.3999999999996</v>
          </cell>
          <cell r="BB594">
            <v>2692.32</v>
          </cell>
          <cell r="BC594">
            <v>3365.3999999999996</v>
          </cell>
          <cell r="BD594">
            <v>2692.32</v>
          </cell>
          <cell r="BE594">
            <v>2692.32</v>
          </cell>
          <cell r="BF594">
            <v>2692.32</v>
          </cell>
          <cell r="BG594">
            <v>2696</v>
          </cell>
          <cell r="BH594">
            <v>2696</v>
          </cell>
          <cell r="BI594">
            <v>2696</v>
          </cell>
          <cell r="BJ594">
            <v>2696</v>
          </cell>
          <cell r="BK594">
            <v>17</v>
          </cell>
          <cell r="BL594">
            <v>0</v>
          </cell>
          <cell r="BM594">
            <v>0</v>
          </cell>
          <cell r="BN594">
            <v>0</v>
          </cell>
          <cell r="BO594">
            <v>0</v>
          </cell>
          <cell r="BP594">
            <v>0</v>
          </cell>
          <cell r="BQ594">
            <v>0</v>
          </cell>
          <cell r="BR594">
            <v>0</v>
          </cell>
          <cell r="BS594">
            <v>673.08</v>
          </cell>
          <cell r="BT594">
            <v>3365.4</v>
          </cell>
          <cell r="BU594">
            <v>6057.72</v>
          </cell>
          <cell r="BV594">
            <v>9423.1200000000008</v>
          </cell>
          <cell r="BW594">
            <v>12115.44</v>
          </cell>
          <cell r="BX594">
            <v>14807.76</v>
          </cell>
          <cell r="BY594">
            <v>17500.080000000002</v>
          </cell>
          <cell r="BZ594">
            <v>20865.480000000003</v>
          </cell>
          <cell r="CA594">
            <v>23557.800000000003</v>
          </cell>
          <cell r="CB594">
            <v>26923.200000000004</v>
          </cell>
          <cell r="CC594">
            <v>29615.520000000004</v>
          </cell>
          <cell r="CD594">
            <v>32307.840000000004</v>
          </cell>
          <cell r="CE594">
            <v>35000.160000000003</v>
          </cell>
          <cell r="CF594">
            <v>37696.160000000003</v>
          </cell>
          <cell r="CG594">
            <v>40392.160000000003</v>
          </cell>
          <cell r="CH594">
            <v>43088.160000000003</v>
          </cell>
          <cell r="CI594">
            <v>45784.160000000003</v>
          </cell>
          <cell r="CJ594">
            <v>45784.160000000003</v>
          </cell>
        </row>
        <row r="595">
          <cell r="A595">
            <v>431477630</v>
          </cell>
          <cell r="B595" t="str">
            <v>431-47-7630</v>
          </cell>
          <cell r="BC595">
            <v>1303.46</v>
          </cell>
          <cell r="BD595">
            <v>2606.92</v>
          </cell>
          <cell r="BE595">
            <v>2606.92</v>
          </cell>
          <cell r="BF595">
            <v>3258.65</v>
          </cell>
          <cell r="BG595">
            <v>2606.92</v>
          </cell>
          <cell r="BH595">
            <v>2606.92</v>
          </cell>
          <cell r="BI595">
            <v>3258.65</v>
          </cell>
          <cell r="BJ595">
            <v>1303.46</v>
          </cell>
          <cell r="BK595">
            <v>8</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0</v>
          </cell>
          <cell r="CB595">
            <v>1303.46</v>
          </cell>
          <cell r="CC595">
            <v>3910.38</v>
          </cell>
          <cell r="CD595">
            <v>6517.3</v>
          </cell>
          <cell r="CE595">
            <v>9775.9500000000007</v>
          </cell>
          <cell r="CF595">
            <v>12382.87</v>
          </cell>
          <cell r="CG595">
            <v>14989.79</v>
          </cell>
          <cell r="CH595">
            <v>18248.440000000002</v>
          </cell>
          <cell r="CI595">
            <v>19551.900000000001</v>
          </cell>
          <cell r="CJ595">
            <v>19551.900000000001</v>
          </cell>
        </row>
        <row r="596">
          <cell r="A596">
            <v>431514915</v>
          </cell>
          <cell r="B596" t="str">
            <v>431-51-4915</v>
          </cell>
          <cell r="F596">
            <v>2230.7600000000002</v>
          </cell>
          <cell r="G596">
            <v>6692.2800000000007</v>
          </cell>
          <cell r="H596">
            <v>4461.5200000000004</v>
          </cell>
          <cell r="I596">
            <v>4461.5200000000004</v>
          </cell>
          <cell r="J596">
            <v>4461.5200000000004</v>
          </cell>
          <cell r="K596">
            <v>4461.5200000000004</v>
          </cell>
          <cell r="L596">
            <v>6692.2800000000007</v>
          </cell>
          <cell r="M596">
            <v>4461.5200000000004</v>
          </cell>
          <cell r="N596">
            <v>4461.5200000000004</v>
          </cell>
          <cell r="O596">
            <v>4461.5200000000004</v>
          </cell>
          <cell r="P596">
            <v>4461.5200000000004</v>
          </cell>
          <cell r="Q596">
            <v>4461.5200000000004</v>
          </cell>
          <cell r="R596">
            <v>6695.9600000000009</v>
          </cell>
          <cell r="S596">
            <v>4465.2</v>
          </cell>
          <cell r="T596">
            <v>4465.2</v>
          </cell>
          <cell r="U596">
            <v>4465.2</v>
          </cell>
          <cell r="V596">
            <v>4465.2</v>
          </cell>
          <cell r="W596">
            <v>4465.2</v>
          </cell>
          <cell r="X596">
            <v>6697.7999999999993</v>
          </cell>
          <cell r="Y596">
            <v>4465.2</v>
          </cell>
          <cell r="Z596">
            <v>4465.2</v>
          </cell>
          <cell r="AA596">
            <v>4554.4400000000005</v>
          </cell>
          <cell r="AB596">
            <v>4643.68</v>
          </cell>
          <cell r="AC596">
            <v>4643.68</v>
          </cell>
          <cell r="AD596">
            <v>6969.24</v>
          </cell>
          <cell r="AE596">
            <v>4647.3999999999996</v>
          </cell>
          <cell r="AF596">
            <v>4647.3999999999996</v>
          </cell>
          <cell r="AG596">
            <v>4647.3999999999996</v>
          </cell>
          <cell r="AH596">
            <v>4647.3999999999996</v>
          </cell>
          <cell r="AI596">
            <v>6971.0999999999995</v>
          </cell>
          <cell r="AJ596">
            <v>4647.3999999999996</v>
          </cell>
          <cell r="AK596">
            <v>4647.3999999999996</v>
          </cell>
          <cell r="AL596">
            <v>4647.3999999999996</v>
          </cell>
          <cell r="AM596">
            <v>4647.3999999999996</v>
          </cell>
          <cell r="AN596">
            <v>4786.5600000000004</v>
          </cell>
          <cell r="AO596">
            <v>7179.84</v>
          </cell>
          <cell r="AP596">
            <v>4790.24</v>
          </cell>
          <cell r="AQ596">
            <v>4790.24</v>
          </cell>
          <cell r="AR596">
            <v>4790.24</v>
          </cell>
          <cell r="AS596">
            <v>4790.24</v>
          </cell>
          <cell r="AT596">
            <v>7185.36</v>
          </cell>
          <cell r="AU596">
            <v>4790.24</v>
          </cell>
          <cell r="AV596">
            <v>4790.24</v>
          </cell>
          <cell r="AW596">
            <v>4790.24</v>
          </cell>
          <cell r="AX596">
            <v>4790.24</v>
          </cell>
          <cell r="AY596">
            <v>4861.9400000000005</v>
          </cell>
          <cell r="AZ596">
            <v>4933.6400000000003</v>
          </cell>
          <cell r="BA596">
            <v>7400.4600000000009</v>
          </cell>
          <cell r="BB596">
            <v>4937.32</v>
          </cell>
          <cell r="BC596">
            <v>4937.32</v>
          </cell>
          <cell r="BD596">
            <v>4937.32</v>
          </cell>
          <cell r="BE596">
            <v>4937.32</v>
          </cell>
          <cell r="BF596">
            <v>7405.98</v>
          </cell>
          <cell r="BG596">
            <v>4937.32</v>
          </cell>
          <cell r="BH596">
            <v>4937.32</v>
          </cell>
          <cell r="BI596">
            <v>4995.3999999999996</v>
          </cell>
          <cell r="BJ596">
            <v>5014.76</v>
          </cell>
          <cell r="BK596">
            <v>57</v>
          </cell>
          <cell r="BL596">
            <v>165380.49999999997</v>
          </cell>
          <cell r="BM596">
            <v>170167.05999999997</v>
          </cell>
          <cell r="BN596">
            <v>177346.89999999997</v>
          </cell>
          <cell r="BO596">
            <v>179906.37999999998</v>
          </cell>
          <cell r="BP596">
            <v>178004.33999999991</v>
          </cell>
          <cell r="BQ596">
            <v>178333.05999999991</v>
          </cell>
          <cell r="BR596">
            <v>178661.77999999994</v>
          </cell>
          <cell r="BS596">
            <v>181385.61999999991</v>
          </cell>
          <cell r="BT596">
            <v>181714.33999999988</v>
          </cell>
          <cell r="BU596">
            <v>179812.29999999987</v>
          </cell>
          <cell r="BV596">
            <v>180141.01999999987</v>
          </cell>
          <cell r="BW596">
            <v>180469.73999999987</v>
          </cell>
          <cell r="BX596">
            <v>180870.15999999989</v>
          </cell>
          <cell r="BY596">
            <v>181342.27999999991</v>
          </cell>
          <cell r="BZ596">
            <v>184281.21999999988</v>
          </cell>
          <cell r="CA596">
            <v>182522.57999999993</v>
          </cell>
          <cell r="CB596">
            <v>182994.69999999998</v>
          </cell>
          <cell r="CC596">
            <v>183466.81999999998</v>
          </cell>
          <cell r="CD596">
            <v>183938.94</v>
          </cell>
          <cell r="CE596">
            <v>186879.72000000003</v>
          </cell>
          <cell r="CF596">
            <v>187351.84000000005</v>
          </cell>
          <cell r="CG596">
            <v>185591.3600000001</v>
          </cell>
          <cell r="CH596">
            <v>186121.56000000008</v>
          </cell>
          <cell r="CI596">
            <v>186671.12000000011</v>
          </cell>
          <cell r="CJ596">
            <v>187351.84000000005</v>
          </cell>
        </row>
        <row r="597">
          <cell r="A597">
            <v>431517577</v>
          </cell>
          <cell r="B597" t="str">
            <v>431-51-7577</v>
          </cell>
          <cell r="BF597">
            <v>2980.7999999999997</v>
          </cell>
          <cell r="BG597">
            <v>2384.64</v>
          </cell>
          <cell r="BH597">
            <v>2384.64</v>
          </cell>
          <cell r="BI597">
            <v>2980.7999999999997</v>
          </cell>
          <cell r="BJ597">
            <v>1192.32</v>
          </cell>
          <cell r="BK597">
            <v>5</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2980.7999999999997</v>
          </cell>
          <cell r="CF597">
            <v>5365.44</v>
          </cell>
          <cell r="CG597">
            <v>7750.08</v>
          </cell>
          <cell r="CH597">
            <v>10730.88</v>
          </cell>
          <cell r="CI597">
            <v>11923.199999999999</v>
          </cell>
          <cell r="CJ597">
            <v>11923.199999999999</v>
          </cell>
        </row>
        <row r="598">
          <cell r="A598">
            <v>431551112</v>
          </cell>
          <cell r="B598" t="str">
            <v>431-55-1112</v>
          </cell>
          <cell r="AS598">
            <v>2111</v>
          </cell>
          <cell r="AT598">
            <v>2638.75</v>
          </cell>
          <cell r="AU598">
            <v>2111</v>
          </cell>
          <cell r="AV598">
            <v>2111</v>
          </cell>
          <cell r="AW598">
            <v>2638.75</v>
          </cell>
          <cell r="AX598">
            <v>2111</v>
          </cell>
          <cell r="AY598">
            <v>2141.3000000000002</v>
          </cell>
          <cell r="AZ598">
            <v>2171.6</v>
          </cell>
          <cell r="BA598">
            <v>2714.5</v>
          </cell>
          <cell r="BB598">
            <v>2171.6</v>
          </cell>
          <cell r="BC598">
            <v>2714.5</v>
          </cell>
          <cell r="BD598">
            <v>2171.6</v>
          </cell>
          <cell r="BE598">
            <v>1087.6400000000001</v>
          </cell>
          <cell r="BF598">
            <v>3262.92</v>
          </cell>
          <cell r="BG598">
            <v>2175.2800000000002</v>
          </cell>
          <cell r="BH598">
            <v>2175.2799999999997</v>
          </cell>
          <cell r="BI598">
            <v>2175.2800000000002</v>
          </cell>
          <cell r="BJ598">
            <v>2175.2800000000002</v>
          </cell>
          <cell r="BK598">
            <v>18</v>
          </cell>
          <cell r="BL598">
            <v>0</v>
          </cell>
          <cell r="BM598">
            <v>0</v>
          </cell>
          <cell r="BN598">
            <v>0</v>
          </cell>
          <cell r="BO598">
            <v>0</v>
          </cell>
          <cell r="BP598">
            <v>0</v>
          </cell>
          <cell r="BQ598">
            <v>0</v>
          </cell>
          <cell r="BR598">
            <v>2111</v>
          </cell>
          <cell r="BS598">
            <v>4749.75</v>
          </cell>
          <cell r="BT598">
            <v>6860.75</v>
          </cell>
          <cell r="BU598">
            <v>8971.75</v>
          </cell>
          <cell r="BV598">
            <v>11610.5</v>
          </cell>
          <cell r="BW598">
            <v>13721.5</v>
          </cell>
          <cell r="BX598">
            <v>15862.8</v>
          </cell>
          <cell r="BY598">
            <v>18034.399999999998</v>
          </cell>
          <cell r="BZ598">
            <v>20748.899999999998</v>
          </cell>
          <cell r="CA598">
            <v>22920.499999999996</v>
          </cell>
          <cell r="CB598">
            <v>25634.999999999996</v>
          </cell>
          <cell r="CC598">
            <v>27806.599999999995</v>
          </cell>
          <cell r="CD598">
            <v>28894.239999999994</v>
          </cell>
          <cell r="CE598">
            <v>32157.159999999996</v>
          </cell>
          <cell r="CF598">
            <v>34332.439999999995</v>
          </cell>
          <cell r="CG598">
            <v>36507.719999999994</v>
          </cell>
          <cell r="CH598">
            <v>38682.999999999993</v>
          </cell>
          <cell r="CI598">
            <v>40858.279999999992</v>
          </cell>
          <cell r="CJ598">
            <v>40858.279999999992</v>
          </cell>
        </row>
        <row r="599">
          <cell r="A599">
            <v>431553770</v>
          </cell>
          <cell r="B599" t="str">
            <v>431-55-3770</v>
          </cell>
          <cell r="AC599">
            <v>979.96</v>
          </cell>
          <cell r="AD599">
            <v>2667.28</v>
          </cell>
          <cell r="AE599">
            <v>2249.7600000000002</v>
          </cell>
          <cell r="AF599">
            <v>2249.7600000000002</v>
          </cell>
          <cell r="AG599">
            <v>2812.2000000000003</v>
          </cell>
          <cell r="AH599">
            <v>2249.7600000000002</v>
          </cell>
          <cell r="AI599">
            <v>2812.2000000000003</v>
          </cell>
          <cell r="AJ599">
            <v>2249.7600000000002</v>
          </cell>
          <cell r="AK599">
            <v>2334.12</v>
          </cell>
          <cell r="AL599">
            <v>2952.7999999999997</v>
          </cell>
          <cell r="AM599">
            <v>2379.96</v>
          </cell>
          <cell r="AN599">
            <v>2397.6800000000003</v>
          </cell>
          <cell r="AO599">
            <v>2399.52</v>
          </cell>
          <cell r="AP599">
            <v>2401.36</v>
          </cell>
          <cell r="AQ599">
            <v>2401.36</v>
          </cell>
          <cell r="AR599">
            <v>2401.36</v>
          </cell>
          <cell r="AS599">
            <v>2401.36</v>
          </cell>
          <cell r="AT599">
            <v>3602.04</v>
          </cell>
          <cell r="AU599">
            <v>2897.71</v>
          </cell>
          <cell r="AV599">
            <v>2473.2800000000002</v>
          </cell>
          <cell r="AW599">
            <v>2473.2800000000002</v>
          </cell>
          <cell r="AX599">
            <v>2473.2800000000002</v>
          </cell>
          <cell r="AY599">
            <v>2510.3200000000002</v>
          </cell>
          <cell r="AZ599">
            <v>2547.36</v>
          </cell>
          <cell r="BA599">
            <v>3822.9</v>
          </cell>
          <cell r="BB599">
            <v>2551.08</v>
          </cell>
          <cell r="BC599">
            <v>2551.08</v>
          </cell>
          <cell r="BD599">
            <v>2551.08</v>
          </cell>
          <cell r="BE599">
            <v>2551.08</v>
          </cell>
          <cell r="BF599">
            <v>3826.62</v>
          </cell>
          <cell r="BG599">
            <v>2551.08</v>
          </cell>
          <cell r="BH599">
            <v>2551.08</v>
          </cell>
          <cell r="BI599">
            <v>2551.08</v>
          </cell>
          <cell r="BJ599">
            <v>2551.08</v>
          </cell>
          <cell r="BK599">
            <v>34</v>
          </cell>
          <cell r="BL599">
            <v>25937.559999999998</v>
          </cell>
          <cell r="BM599">
            <v>28335.239999999998</v>
          </cell>
          <cell r="BN599">
            <v>30734.76</v>
          </cell>
          <cell r="BO599">
            <v>33136.119999999995</v>
          </cell>
          <cell r="BP599">
            <v>35537.479999999996</v>
          </cell>
          <cell r="BQ599">
            <v>37938.839999999997</v>
          </cell>
          <cell r="BR599">
            <v>40340.199999999997</v>
          </cell>
          <cell r="BS599">
            <v>43942.239999999998</v>
          </cell>
          <cell r="BT599">
            <v>46839.95</v>
          </cell>
          <cell r="BU599">
            <v>49313.229999999996</v>
          </cell>
          <cell r="BV599">
            <v>51786.509999999995</v>
          </cell>
          <cell r="BW599">
            <v>54259.789999999994</v>
          </cell>
          <cell r="BX599">
            <v>56770.109999999993</v>
          </cell>
          <cell r="BY599">
            <v>59317.469999999994</v>
          </cell>
          <cell r="BZ599">
            <v>63140.369999999995</v>
          </cell>
          <cell r="CA599">
            <v>65691.45</v>
          </cell>
          <cell r="CB599">
            <v>68242.53</v>
          </cell>
          <cell r="CC599">
            <v>70793.61</v>
          </cell>
          <cell r="CD599">
            <v>73344.69</v>
          </cell>
          <cell r="CE599">
            <v>77171.31</v>
          </cell>
          <cell r="CF599">
            <v>79722.39</v>
          </cell>
          <cell r="CG599">
            <v>82273.47</v>
          </cell>
          <cell r="CH599">
            <v>84824.55</v>
          </cell>
          <cell r="CI599">
            <v>87375.63</v>
          </cell>
          <cell r="CJ599">
            <v>87375.63</v>
          </cell>
        </row>
        <row r="600">
          <cell r="A600">
            <v>431573931</v>
          </cell>
          <cell r="B600" t="str">
            <v>431-57-3931</v>
          </cell>
          <cell r="AO600">
            <v>942.31</v>
          </cell>
          <cell r="AP600">
            <v>3769.24</v>
          </cell>
          <cell r="AQ600">
            <v>3769.24</v>
          </cell>
          <cell r="AR600">
            <v>4711.5499999999993</v>
          </cell>
          <cell r="AS600">
            <v>3769.24</v>
          </cell>
          <cell r="AT600">
            <v>4711.5499999999993</v>
          </cell>
          <cell r="AU600">
            <v>3769.24</v>
          </cell>
          <cell r="AV600">
            <v>3769.24</v>
          </cell>
          <cell r="AW600">
            <v>4711.5499999999993</v>
          </cell>
          <cell r="AX600">
            <v>3769.24</v>
          </cell>
          <cell r="AY600">
            <v>3769.24</v>
          </cell>
          <cell r="AZ600">
            <v>3769.24</v>
          </cell>
          <cell r="BA600">
            <v>3769.24</v>
          </cell>
          <cell r="BB600">
            <v>3886</v>
          </cell>
          <cell r="BC600">
            <v>3886</v>
          </cell>
          <cell r="BD600">
            <v>3886</v>
          </cell>
          <cell r="BE600">
            <v>3886</v>
          </cell>
          <cell r="BF600">
            <v>5829</v>
          </cell>
          <cell r="BG600">
            <v>3886</v>
          </cell>
          <cell r="BH600">
            <v>3886</v>
          </cell>
          <cell r="BI600">
            <v>3886</v>
          </cell>
          <cell r="BJ600">
            <v>3886</v>
          </cell>
          <cell r="BK600">
            <v>22</v>
          </cell>
          <cell r="BL600">
            <v>0</v>
          </cell>
          <cell r="BM600">
            <v>0</v>
          </cell>
          <cell r="BN600">
            <v>942.31</v>
          </cell>
          <cell r="BO600">
            <v>4711.5499999999993</v>
          </cell>
          <cell r="BP600">
            <v>8480.7899999999991</v>
          </cell>
          <cell r="BQ600">
            <v>13192.339999999998</v>
          </cell>
          <cell r="BR600">
            <v>16961.579999999998</v>
          </cell>
          <cell r="BS600">
            <v>21673.129999999997</v>
          </cell>
          <cell r="BT600">
            <v>25442.369999999995</v>
          </cell>
          <cell r="BU600">
            <v>29211.609999999993</v>
          </cell>
          <cell r="BV600">
            <v>33923.159999999989</v>
          </cell>
          <cell r="BW600">
            <v>37692.399999999987</v>
          </cell>
          <cell r="BX600">
            <v>41461.639999999985</v>
          </cell>
          <cell r="BY600">
            <v>45230.879999999983</v>
          </cell>
          <cell r="BZ600">
            <v>49000.119999999981</v>
          </cell>
          <cell r="CA600">
            <v>52886.119999999981</v>
          </cell>
          <cell r="CB600">
            <v>56772.119999999981</v>
          </cell>
          <cell r="CC600">
            <v>60658.119999999981</v>
          </cell>
          <cell r="CD600">
            <v>64544.119999999981</v>
          </cell>
          <cell r="CE600">
            <v>70373.119999999981</v>
          </cell>
          <cell r="CF600">
            <v>74259.119999999981</v>
          </cell>
          <cell r="CG600">
            <v>78145.119999999981</v>
          </cell>
          <cell r="CH600">
            <v>82031.119999999981</v>
          </cell>
          <cell r="CI600">
            <v>85917.119999999981</v>
          </cell>
          <cell r="CJ600">
            <v>85917.119999999981</v>
          </cell>
        </row>
        <row r="601">
          <cell r="A601">
            <v>431578702</v>
          </cell>
          <cell r="B601" t="str">
            <v>431-57-8702</v>
          </cell>
          <cell r="AY601">
            <v>2050.48</v>
          </cell>
          <cell r="AZ601">
            <v>2050.48</v>
          </cell>
          <cell r="BA601">
            <v>2563.1</v>
          </cell>
          <cell r="BB601">
            <v>1896.7000000000003</v>
          </cell>
          <cell r="BC601">
            <v>2422.13</v>
          </cell>
          <cell r="BD601">
            <v>1922.33</v>
          </cell>
          <cell r="BE601">
            <v>2050.48</v>
          </cell>
          <cell r="BF601">
            <v>2563.1</v>
          </cell>
          <cell r="BG601">
            <v>2050.48</v>
          </cell>
          <cell r="BH601">
            <v>2050.48</v>
          </cell>
          <cell r="BI601">
            <v>2563.1</v>
          </cell>
          <cell r="BJ601">
            <v>1025.24</v>
          </cell>
          <cell r="BK601">
            <v>12</v>
          </cell>
          <cell r="BL601">
            <v>0</v>
          </cell>
          <cell r="BM601">
            <v>0</v>
          </cell>
          <cell r="BN601">
            <v>0</v>
          </cell>
          <cell r="BO601">
            <v>0</v>
          </cell>
          <cell r="BP601">
            <v>0</v>
          </cell>
          <cell r="BQ601">
            <v>0</v>
          </cell>
          <cell r="BR601">
            <v>0</v>
          </cell>
          <cell r="BS601">
            <v>0</v>
          </cell>
          <cell r="BT601">
            <v>0</v>
          </cell>
          <cell r="BU601">
            <v>0</v>
          </cell>
          <cell r="BV601">
            <v>0</v>
          </cell>
          <cell r="BW601">
            <v>0</v>
          </cell>
          <cell r="BX601">
            <v>2050.48</v>
          </cell>
          <cell r="BY601">
            <v>4100.96</v>
          </cell>
          <cell r="BZ601">
            <v>6664.0599999999995</v>
          </cell>
          <cell r="CA601">
            <v>8560.76</v>
          </cell>
          <cell r="CB601">
            <v>10982.89</v>
          </cell>
          <cell r="CC601">
            <v>12905.22</v>
          </cell>
          <cell r="CD601">
            <v>14955.699999999999</v>
          </cell>
          <cell r="CE601">
            <v>17518.8</v>
          </cell>
          <cell r="CF601">
            <v>19569.28</v>
          </cell>
          <cell r="CG601">
            <v>21619.759999999998</v>
          </cell>
          <cell r="CH601">
            <v>24182.859999999997</v>
          </cell>
          <cell r="CI601">
            <v>25208.1</v>
          </cell>
          <cell r="CJ601">
            <v>25208.1</v>
          </cell>
        </row>
        <row r="602">
          <cell r="A602">
            <v>431578981</v>
          </cell>
          <cell r="B602" t="str">
            <v>431-57-8981</v>
          </cell>
          <cell r="F602">
            <v>692.30000000000007</v>
          </cell>
          <cell r="G602">
            <v>3461.5499999999997</v>
          </cell>
          <cell r="H602">
            <v>2769.24</v>
          </cell>
          <cell r="I602">
            <v>3461.5499999999997</v>
          </cell>
          <cell r="J602">
            <v>2734.62</v>
          </cell>
          <cell r="K602">
            <v>2769.24</v>
          </cell>
          <cell r="L602">
            <v>3461.5499999999997</v>
          </cell>
          <cell r="M602">
            <v>2769.24</v>
          </cell>
          <cell r="N602">
            <v>2769.24</v>
          </cell>
          <cell r="O602">
            <v>3461.5499999999997</v>
          </cell>
          <cell r="P602">
            <v>2769.24</v>
          </cell>
          <cell r="Q602">
            <v>2769.24</v>
          </cell>
          <cell r="R602">
            <v>2770.16</v>
          </cell>
          <cell r="S602">
            <v>2772.92</v>
          </cell>
          <cell r="T602">
            <v>2772.92</v>
          </cell>
          <cell r="U602">
            <v>2772.92</v>
          </cell>
          <cell r="V602">
            <v>2772.92</v>
          </cell>
          <cell r="W602">
            <v>2772.92</v>
          </cell>
          <cell r="X602">
            <v>4159.38</v>
          </cell>
          <cell r="Y602">
            <v>2772.92</v>
          </cell>
          <cell r="Z602">
            <v>2772.92</v>
          </cell>
          <cell r="AA602">
            <v>2824.84</v>
          </cell>
          <cell r="AB602">
            <v>2876.76</v>
          </cell>
          <cell r="AC602">
            <v>2876.76</v>
          </cell>
          <cell r="AD602">
            <v>4316.07</v>
          </cell>
          <cell r="AE602">
            <v>2880.48</v>
          </cell>
          <cell r="AF602">
            <v>2880.48</v>
          </cell>
          <cell r="AG602">
            <v>2880.48</v>
          </cell>
          <cell r="AH602">
            <v>2880.48</v>
          </cell>
          <cell r="AI602">
            <v>4320.72</v>
          </cell>
          <cell r="AJ602">
            <v>2880.48</v>
          </cell>
          <cell r="AK602">
            <v>2880.48</v>
          </cell>
          <cell r="AL602">
            <v>2880.48</v>
          </cell>
          <cell r="AM602">
            <v>2880.48</v>
          </cell>
          <cell r="AN602">
            <v>2981</v>
          </cell>
          <cell r="AO602">
            <v>4471.5</v>
          </cell>
          <cell r="AP602">
            <v>2981.92</v>
          </cell>
          <cell r="AQ602">
            <v>2984.68</v>
          </cell>
          <cell r="AR602">
            <v>2984.68</v>
          </cell>
          <cell r="AS602">
            <v>2984.68</v>
          </cell>
          <cell r="AT602">
            <v>4477.0199999999995</v>
          </cell>
          <cell r="AU602">
            <v>2984.68</v>
          </cell>
          <cell r="AV602">
            <v>2984.68</v>
          </cell>
          <cell r="AW602">
            <v>2984.68</v>
          </cell>
          <cell r="AX602">
            <v>2984.68</v>
          </cell>
          <cell r="AY602">
            <v>3033</v>
          </cell>
          <cell r="AZ602">
            <v>3081.32</v>
          </cell>
          <cell r="BA602">
            <v>4621.9800000000005</v>
          </cell>
          <cell r="BB602">
            <v>3082.24</v>
          </cell>
          <cell r="BC602">
            <v>3085</v>
          </cell>
          <cell r="BD602">
            <v>3085</v>
          </cell>
          <cell r="BE602">
            <v>3085</v>
          </cell>
          <cell r="BF602">
            <v>4627.5</v>
          </cell>
          <cell r="BG602">
            <v>3085</v>
          </cell>
          <cell r="BH602">
            <v>3085</v>
          </cell>
          <cell r="BI602">
            <v>3085</v>
          </cell>
          <cell r="BJ602">
            <v>3085</v>
          </cell>
          <cell r="BK602">
            <v>57</v>
          </cell>
          <cell r="BL602">
            <v>100487.52999999994</v>
          </cell>
          <cell r="BM602">
            <v>103468.52999999994</v>
          </cell>
          <cell r="BN602">
            <v>107940.02999999994</v>
          </cell>
          <cell r="BO602">
            <v>110229.64999999995</v>
          </cell>
          <cell r="BP602">
            <v>109752.77999999996</v>
          </cell>
          <cell r="BQ602">
            <v>109968.21999999993</v>
          </cell>
          <cell r="BR602">
            <v>109491.34999999995</v>
          </cell>
          <cell r="BS602">
            <v>111233.74999999994</v>
          </cell>
          <cell r="BT602">
            <v>111449.18999999996</v>
          </cell>
          <cell r="BU602">
            <v>110972.31999999995</v>
          </cell>
          <cell r="BV602">
            <v>111187.75999999995</v>
          </cell>
          <cell r="BW602">
            <v>111403.19999999995</v>
          </cell>
          <cell r="BX602">
            <v>110974.64999999997</v>
          </cell>
          <cell r="BY602">
            <v>111286.72999999998</v>
          </cell>
          <cell r="BZ602">
            <v>113139.46999999999</v>
          </cell>
          <cell r="CA602">
            <v>113451.54999999999</v>
          </cell>
          <cell r="CB602">
            <v>113763.62999999999</v>
          </cell>
          <cell r="CC602">
            <v>114075.70999999999</v>
          </cell>
          <cell r="CD602">
            <v>114387.79</v>
          </cell>
          <cell r="CE602">
            <v>116242.36999999998</v>
          </cell>
          <cell r="CF602">
            <v>116554.44999999998</v>
          </cell>
          <cell r="CG602">
            <v>115480.06999999999</v>
          </cell>
          <cell r="CH602">
            <v>115792.15</v>
          </cell>
          <cell r="CI602">
            <v>116104.22999999998</v>
          </cell>
          <cell r="CJ602">
            <v>116554.44999999998</v>
          </cell>
        </row>
        <row r="603">
          <cell r="A603">
            <v>431594117</v>
          </cell>
          <cell r="B603" t="str">
            <v>431-59-4117</v>
          </cell>
          <cell r="AV603">
            <v>1615.38</v>
          </cell>
          <cell r="AW603">
            <v>2692.3</v>
          </cell>
          <cell r="AX603">
            <v>2153.84</v>
          </cell>
          <cell r="AY603">
            <v>2119.2200000000003</v>
          </cell>
          <cell r="AZ603">
            <v>1924.0300000000002</v>
          </cell>
          <cell r="BA603">
            <v>2453.8300000000004</v>
          </cell>
          <cell r="BB603">
            <v>2175</v>
          </cell>
          <cell r="BC603">
            <v>2788.4500000000003</v>
          </cell>
          <cell r="BD603">
            <v>2230.7600000000002</v>
          </cell>
          <cell r="BE603">
            <v>1784.6000000000004</v>
          </cell>
          <cell r="BF603">
            <v>2788.4500000000003</v>
          </cell>
          <cell r="BG603">
            <v>1422.1100000000001</v>
          </cell>
          <cell r="BH603">
            <v>1906.87</v>
          </cell>
          <cell r="BI603">
            <v>1309.27</v>
          </cell>
          <cell r="BJ603">
            <v>2149.16</v>
          </cell>
          <cell r="BK603">
            <v>15</v>
          </cell>
          <cell r="BL603">
            <v>0</v>
          </cell>
          <cell r="BM603">
            <v>0</v>
          </cell>
          <cell r="BN603">
            <v>0</v>
          </cell>
          <cell r="BO603">
            <v>0</v>
          </cell>
          <cell r="BP603">
            <v>0</v>
          </cell>
          <cell r="BQ603">
            <v>0</v>
          </cell>
          <cell r="BR603">
            <v>0</v>
          </cell>
          <cell r="BS603">
            <v>0</v>
          </cell>
          <cell r="BT603">
            <v>0</v>
          </cell>
          <cell r="BU603">
            <v>1615.38</v>
          </cell>
          <cell r="BV603">
            <v>4307.68</v>
          </cell>
          <cell r="BW603">
            <v>6461.52</v>
          </cell>
          <cell r="BX603">
            <v>8580.7400000000016</v>
          </cell>
          <cell r="BY603">
            <v>10504.770000000002</v>
          </cell>
          <cell r="BZ603">
            <v>12958.600000000002</v>
          </cell>
          <cell r="CA603">
            <v>15133.600000000002</v>
          </cell>
          <cell r="CB603">
            <v>17922.050000000003</v>
          </cell>
          <cell r="CC603">
            <v>20152.810000000005</v>
          </cell>
          <cell r="CD603">
            <v>21937.410000000003</v>
          </cell>
          <cell r="CE603">
            <v>24725.860000000004</v>
          </cell>
          <cell r="CF603">
            <v>26147.970000000005</v>
          </cell>
          <cell r="CG603">
            <v>28054.840000000004</v>
          </cell>
          <cell r="CH603">
            <v>29364.110000000004</v>
          </cell>
          <cell r="CI603">
            <v>31513.270000000004</v>
          </cell>
          <cell r="CJ603">
            <v>31513.270000000004</v>
          </cell>
        </row>
        <row r="604">
          <cell r="A604">
            <v>431612136</v>
          </cell>
          <cell r="B604" t="str">
            <v>431-61-2136</v>
          </cell>
          <cell r="H604">
            <v>620</v>
          </cell>
          <cell r="I604">
            <v>3100</v>
          </cell>
          <cell r="J604">
            <v>2480</v>
          </cell>
          <cell r="K604">
            <v>2480</v>
          </cell>
          <cell r="L604">
            <v>3479.75</v>
          </cell>
          <cell r="M604">
            <v>2480</v>
          </cell>
          <cell r="N604">
            <v>2480</v>
          </cell>
          <cell r="O604">
            <v>3100</v>
          </cell>
          <cell r="P604">
            <v>2480</v>
          </cell>
          <cell r="Q604">
            <v>2480</v>
          </cell>
          <cell r="R604">
            <v>3100</v>
          </cell>
          <cell r="S604">
            <v>2480</v>
          </cell>
          <cell r="T604">
            <v>1860</v>
          </cell>
          <cell r="U604">
            <v>2482.7600000000002</v>
          </cell>
          <cell r="V604">
            <v>2482.7600000000002</v>
          </cell>
          <cell r="W604">
            <v>2482.7600000000002</v>
          </cell>
          <cell r="X604">
            <v>3724.1400000000003</v>
          </cell>
          <cell r="Y604">
            <v>2482.7600000000002</v>
          </cell>
          <cell r="Z604">
            <v>2482.7600000000002</v>
          </cell>
          <cell r="AA604">
            <v>2532.36</v>
          </cell>
          <cell r="AB604">
            <v>2581.96</v>
          </cell>
          <cell r="AC604">
            <v>2581.96</v>
          </cell>
          <cell r="AD604">
            <v>3872.94</v>
          </cell>
          <cell r="AE604">
            <v>2581.96</v>
          </cell>
          <cell r="AF604">
            <v>2581.96</v>
          </cell>
          <cell r="AG604">
            <v>2584.7199999999998</v>
          </cell>
          <cell r="AH604">
            <v>2584.7199999999998</v>
          </cell>
          <cell r="AI604">
            <v>3877.08</v>
          </cell>
          <cell r="AJ604">
            <v>2584.7199999999998</v>
          </cell>
          <cell r="AK604">
            <v>2584.7199999999998</v>
          </cell>
          <cell r="AL604">
            <v>2584.7199999999998</v>
          </cell>
          <cell r="AM604">
            <v>2584.7199999999998</v>
          </cell>
          <cell r="AN604">
            <v>2662.08</v>
          </cell>
          <cell r="AO604">
            <v>3993.12</v>
          </cell>
          <cell r="AP604">
            <v>2662.08</v>
          </cell>
          <cell r="AQ604">
            <v>2662.08</v>
          </cell>
          <cell r="AR604">
            <v>2662.08</v>
          </cell>
          <cell r="AS604">
            <v>2664.88</v>
          </cell>
          <cell r="AT604">
            <v>3997.32</v>
          </cell>
          <cell r="AU604">
            <v>2664.88</v>
          </cell>
          <cell r="AV604">
            <v>2664.88</v>
          </cell>
          <cell r="AW604">
            <v>2664.88</v>
          </cell>
          <cell r="AX604">
            <v>2664.88</v>
          </cell>
          <cell r="AY604">
            <v>2704.7200000000003</v>
          </cell>
          <cell r="AZ604">
            <v>2744.56</v>
          </cell>
          <cell r="BA604">
            <v>4116.84</v>
          </cell>
          <cell r="BB604">
            <v>2744.56</v>
          </cell>
          <cell r="BC604">
            <v>2744.56</v>
          </cell>
          <cell r="BD604">
            <v>2744.56</v>
          </cell>
          <cell r="BE604">
            <v>2747.32</v>
          </cell>
          <cell r="BF604">
            <v>4120.9800000000005</v>
          </cell>
          <cell r="BG604">
            <v>2747.32</v>
          </cell>
          <cell r="BH604">
            <v>2747.32</v>
          </cell>
          <cell r="BI604">
            <v>2747.32</v>
          </cell>
          <cell r="BJ604">
            <v>2747.32</v>
          </cell>
          <cell r="BK604">
            <v>55</v>
          </cell>
          <cell r="BL604">
            <v>84876.23000000001</v>
          </cell>
          <cell r="BM604">
            <v>87538.310000000012</v>
          </cell>
          <cell r="BN604">
            <v>91531.430000000008</v>
          </cell>
          <cell r="BO604">
            <v>94193.510000000009</v>
          </cell>
          <cell r="BP604">
            <v>96855.590000000011</v>
          </cell>
          <cell r="BQ604">
            <v>98897.670000000013</v>
          </cell>
          <cell r="BR604">
            <v>98462.550000000017</v>
          </cell>
          <cell r="BS604">
            <v>99979.870000000024</v>
          </cell>
          <cell r="BT604">
            <v>100164.75000000003</v>
          </cell>
          <cell r="BU604">
            <v>99349.880000000034</v>
          </cell>
          <cell r="BV604">
            <v>99534.760000000038</v>
          </cell>
          <cell r="BW604">
            <v>99719.640000000043</v>
          </cell>
          <cell r="BX604">
            <v>99324.360000000044</v>
          </cell>
          <cell r="BY604">
            <v>99588.920000000042</v>
          </cell>
          <cell r="BZ604">
            <v>101225.76000000004</v>
          </cell>
          <cell r="CA604">
            <v>100870.32000000004</v>
          </cell>
          <cell r="CB604">
            <v>101134.88000000003</v>
          </cell>
          <cell r="CC604">
            <v>102019.44000000003</v>
          </cell>
          <cell r="CD604">
            <v>102284.00000000003</v>
          </cell>
          <cell r="CE604">
            <v>103922.22000000003</v>
          </cell>
          <cell r="CF604">
            <v>104186.78000000003</v>
          </cell>
          <cell r="CG604">
            <v>103209.96000000002</v>
          </cell>
          <cell r="CH604">
            <v>103474.52000000003</v>
          </cell>
          <cell r="CI604">
            <v>103739.08000000003</v>
          </cell>
          <cell r="CJ604">
            <v>104186.78000000003</v>
          </cell>
        </row>
        <row r="605">
          <cell r="A605">
            <v>431618686</v>
          </cell>
          <cell r="B605" t="str">
            <v>431-61-8686</v>
          </cell>
          <cell r="BI605">
            <v>887.2</v>
          </cell>
          <cell r="BJ605">
            <v>887.2</v>
          </cell>
          <cell r="BK605">
            <v>2</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0</v>
          </cell>
          <cell r="CB605">
            <v>0</v>
          </cell>
          <cell r="CC605">
            <v>0</v>
          </cell>
          <cell r="CD605">
            <v>0</v>
          </cell>
          <cell r="CE605">
            <v>0</v>
          </cell>
          <cell r="CF605">
            <v>0</v>
          </cell>
          <cell r="CG605">
            <v>0</v>
          </cell>
          <cell r="CH605">
            <v>887.2</v>
          </cell>
          <cell r="CI605">
            <v>1774.4</v>
          </cell>
          <cell r="CJ605">
            <v>1774.4</v>
          </cell>
        </row>
        <row r="606">
          <cell r="A606">
            <v>431634048</v>
          </cell>
          <cell r="B606" t="str">
            <v>431-63-4048</v>
          </cell>
          <cell r="AO606">
            <v>3365.4</v>
          </cell>
          <cell r="AP606">
            <v>2692.32</v>
          </cell>
          <cell r="AQ606">
            <v>2692.32</v>
          </cell>
          <cell r="AR606">
            <v>3365.4</v>
          </cell>
          <cell r="AS606">
            <v>2692.32</v>
          </cell>
          <cell r="AT606">
            <v>3365.4</v>
          </cell>
          <cell r="AU606">
            <v>2692.32</v>
          </cell>
          <cell r="AV606">
            <v>2692.32</v>
          </cell>
          <cell r="AW606">
            <v>3365.4</v>
          </cell>
          <cell r="AX606">
            <v>2692.32</v>
          </cell>
          <cell r="AY606">
            <v>2692.3199999999997</v>
          </cell>
          <cell r="AZ606">
            <v>2692.3199999999997</v>
          </cell>
          <cell r="BA606">
            <v>2776.76</v>
          </cell>
          <cell r="BB606">
            <v>2776.76</v>
          </cell>
          <cell r="BC606">
            <v>2776.76</v>
          </cell>
          <cell r="BD606">
            <v>2776.76</v>
          </cell>
          <cell r="BE606">
            <v>2776.76</v>
          </cell>
          <cell r="BF606">
            <v>2917.29</v>
          </cell>
          <cell r="BG606">
            <v>2638.11</v>
          </cell>
          <cell r="BH606">
            <v>2776.76</v>
          </cell>
          <cell r="BI606">
            <v>2776.76</v>
          </cell>
          <cell r="BJ606">
            <v>2776.76</v>
          </cell>
          <cell r="BK606">
            <v>22</v>
          </cell>
          <cell r="BL606">
            <v>0</v>
          </cell>
          <cell r="BM606">
            <v>0</v>
          </cell>
          <cell r="BN606">
            <v>3365.4</v>
          </cell>
          <cell r="BO606">
            <v>6057.72</v>
          </cell>
          <cell r="BP606">
            <v>8750.0400000000009</v>
          </cell>
          <cell r="BQ606">
            <v>12115.44</v>
          </cell>
          <cell r="BR606">
            <v>14807.76</v>
          </cell>
          <cell r="BS606">
            <v>18173.16</v>
          </cell>
          <cell r="BT606">
            <v>20865.48</v>
          </cell>
          <cell r="BU606">
            <v>23557.8</v>
          </cell>
          <cell r="BV606">
            <v>26923.200000000001</v>
          </cell>
          <cell r="BW606">
            <v>29615.52</v>
          </cell>
          <cell r="BX606">
            <v>32307.84</v>
          </cell>
          <cell r="BY606">
            <v>35000.160000000003</v>
          </cell>
          <cell r="BZ606">
            <v>37776.920000000006</v>
          </cell>
          <cell r="CA606">
            <v>40553.680000000008</v>
          </cell>
          <cell r="CB606">
            <v>43330.44000000001</v>
          </cell>
          <cell r="CC606">
            <v>46107.200000000012</v>
          </cell>
          <cell r="CD606">
            <v>48883.960000000014</v>
          </cell>
          <cell r="CE606">
            <v>51801.250000000015</v>
          </cell>
          <cell r="CF606">
            <v>54439.360000000015</v>
          </cell>
          <cell r="CG606">
            <v>57216.120000000017</v>
          </cell>
          <cell r="CH606">
            <v>59992.880000000019</v>
          </cell>
          <cell r="CI606">
            <v>62769.640000000021</v>
          </cell>
          <cell r="CJ606">
            <v>62769.640000000021</v>
          </cell>
        </row>
        <row r="607">
          <cell r="A607">
            <v>431638021</v>
          </cell>
          <cell r="B607" t="str">
            <v>431-63-8021</v>
          </cell>
          <cell r="S607">
            <v>576.79999999999995</v>
          </cell>
          <cell r="T607">
            <v>2307.1999999999998</v>
          </cell>
          <cell r="U607">
            <v>2884</v>
          </cell>
          <cell r="V607">
            <v>2307.1999999999998</v>
          </cell>
          <cell r="W607">
            <v>2307.1999999999998</v>
          </cell>
          <cell r="X607">
            <v>2884</v>
          </cell>
          <cell r="Y607">
            <v>2307.1999999999998</v>
          </cell>
          <cell r="Z607">
            <v>2884</v>
          </cell>
          <cell r="AA607">
            <v>2307.1999999999998</v>
          </cell>
          <cell r="AB607">
            <v>2307.1999999999998</v>
          </cell>
          <cell r="AC607">
            <v>2307.1999999999998</v>
          </cell>
          <cell r="AD607">
            <v>2884</v>
          </cell>
          <cell r="AE607">
            <v>1730.3999999999999</v>
          </cell>
          <cell r="AF607">
            <v>2398.2600000000002</v>
          </cell>
          <cell r="AG607">
            <v>2408.06</v>
          </cell>
          <cell r="AH607">
            <v>2403.16</v>
          </cell>
          <cell r="AI607">
            <v>3604.74</v>
          </cell>
          <cell r="AJ607">
            <v>2403.16</v>
          </cell>
          <cell r="AK607">
            <v>2403.16</v>
          </cell>
          <cell r="AL607">
            <v>2403.16</v>
          </cell>
          <cell r="AM607">
            <v>2403.16</v>
          </cell>
          <cell r="AN607">
            <v>2481.12</v>
          </cell>
          <cell r="AO607">
            <v>3721.68</v>
          </cell>
          <cell r="AP607">
            <v>2481.12</v>
          </cell>
          <cell r="AQ607">
            <v>2481.12</v>
          </cell>
          <cell r="AR607">
            <v>2571.5500000000002</v>
          </cell>
          <cell r="AS607">
            <v>2608.7199999999998</v>
          </cell>
          <cell r="AT607">
            <v>3913.08</v>
          </cell>
          <cell r="AU607">
            <v>2608.7199999999998</v>
          </cell>
          <cell r="AV607">
            <v>2608.7199999999998</v>
          </cell>
          <cell r="AW607">
            <v>2608.7199999999998</v>
          </cell>
          <cell r="AX607">
            <v>2673.76</v>
          </cell>
          <cell r="AY607">
            <v>2787.46</v>
          </cell>
          <cell r="AZ607">
            <v>2836.12</v>
          </cell>
          <cell r="BA607">
            <v>4254.18</v>
          </cell>
          <cell r="BB607">
            <v>2836.12</v>
          </cell>
          <cell r="BC607">
            <v>2836.12</v>
          </cell>
          <cell r="BD607">
            <v>2839.8</v>
          </cell>
          <cell r="BE607">
            <v>2839.8</v>
          </cell>
          <cell r="BF607">
            <v>4259.7000000000007</v>
          </cell>
          <cell r="BG607">
            <v>2839.8</v>
          </cell>
          <cell r="BH607">
            <v>2839.8</v>
          </cell>
          <cell r="BI607">
            <v>2839.8</v>
          </cell>
          <cell r="BJ607">
            <v>2839.8</v>
          </cell>
          <cell r="BK607">
            <v>44</v>
          </cell>
          <cell r="BL607">
            <v>50420.460000000006</v>
          </cell>
          <cell r="BM607">
            <v>52901.580000000009</v>
          </cell>
          <cell r="BN607">
            <v>56623.260000000009</v>
          </cell>
          <cell r="BO607">
            <v>59104.380000000012</v>
          </cell>
          <cell r="BP607">
            <v>61585.500000000015</v>
          </cell>
          <cell r="BQ607">
            <v>64157.050000000017</v>
          </cell>
          <cell r="BR607">
            <v>66765.770000000019</v>
          </cell>
          <cell r="BS607">
            <v>70678.85000000002</v>
          </cell>
          <cell r="BT607">
            <v>73287.570000000022</v>
          </cell>
          <cell r="BU607">
            <v>75896.290000000023</v>
          </cell>
          <cell r="BV607">
            <v>78505.010000000024</v>
          </cell>
          <cell r="BW607">
            <v>81178.770000000019</v>
          </cell>
          <cell r="BX607">
            <v>83966.230000000025</v>
          </cell>
          <cell r="BY607">
            <v>86802.35000000002</v>
          </cell>
          <cell r="BZ607">
            <v>91056.530000000028</v>
          </cell>
          <cell r="CA607">
            <v>93892.650000000023</v>
          </cell>
          <cell r="CB607">
            <v>96151.97</v>
          </cell>
          <cell r="CC607">
            <v>96684.570000000022</v>
          </cell>
          <cell r="CD607">
            <v>96640.370000000024</v>
          </cell>
          <cell r="CE607">
            <v>98592.87000000001</v>
          </cell>
          <cell r="CF607">
            <v>99125.47000000003</v>
          </cell>
          <cell r="CG607">
            <v>99081.27</v>
          </cell>
          <cell r="CH607">
            <v>99613.870000000024</v>
          </cell>
          <cell r="CI607">
            <v>99569.670000000027</v>
          </cell>
          <cell r="CJ607">
            <v>99613.870000000024</v>
          </cell>
        </row>
        <row r="608">
          <cell r="A608">
            <v>431639078</v>
          </cell>
          <cell r="B608" t="str">
            <v>431-63-9078</v>
          </cell>
          <cell r="W608">
            <v>1367.68</v>
          </cell>
          <cell r="X608">
            <v>2442.2999999999997</v>
          </cell>
          <cell r="Y608">
            <v>1953.84</v>
          </cell>
          <cell r="Z608">
            <v>2442.2999999999997</v>
          </cell>
          <cell r="AA608">
            <v>1953.84</v>
          </cell>
          <cell r="AB608">
            <v>1953.84</v>
          </cell>
          <cell r="AC608">
            <v>2012.46</v>
          </cell>
          <cell r="AD608">
            <v>2438.4</v>
          </cell>
          <cell r="AE608">
            <v>2032</v>
          </cell>
          <cell r="AF608">
            <v>2032</v>
          </cell>
          <cell r="AG608">
            <v>2540</v>
          </cell>
          <cell r="AH608">
            <v>2032</v>
          </cell>
          <cell r="AI608">
            <v>2034.76</v>
          </cell>
          <cell r="AJ608">
            <v>2035.68</v>
          </cell>
          <cell r="AK608">
            <v>2251.0699999999997</v>
          </cell>
          <cell r="AL608">
            <v>2116.96</v>
          </cell>
          <cell r="AM608">
            <v>2116.96</v>
          </cell>
          <cell r="AN608">
            <v>2180.36</v>
          </cell>
          <cell r="AO608">
            <v>3270.54</v>
          </cell>
          <cell r="AP608">
            <v>2180.36</v>
          </cell>
          <cell r="AQ608">
            <v>2180.36</v>
          </cell>
          <cell r="AR608">
            <v>2180.36</v>
          </cell>
          <cell r="AS608">
            <v>2180.36</v>
          </cell>
          <cell r="AT608">
            <v>3270.54</v>
          </cell>
          <cell r="AU608">
            <v>2183.1499999999996</v>
          </cell>
          <cell r="AV608">
            <v>2184.08</v>
          </cell>
          <cell r="AW608">
            <v>2184.08</v>
          </cell>
          <cell r="AX608">
            <v>2184.08</v>
          </cell>
          <cell r="AY608">
            <v>2216.7200000000003</v>
          </cell>
          <cell r="AZ608">
            <v>2249.36</v>
          </cell>
          <cell r="BA608">
            <v>3374.04</v>
          </cell>
          <cell r="BB608">
            <v>2249.36</v>
          </cell>
          <cell r="BC608">
            <v>2249.36</v>
          </cell>
          <cell r="BD608">
            <v>2249.36</v>
          </cell>
          <cell r="BE608">
            <v>2249.36</v>
          </cell>
          <cell r="BF608">
            <v>4634.95</v>
          </cell>
          <cell r="BG608">
            <v>3094.48</v>
          </cell>
          <cell r="BH608">
            <v>3095.4</v>
          </cell>
          <cell r="BI608">
            <v>3095.4</v>
          </cell>
          <cell r="BJ608">
            <v>3095.4</v>
          </cell>
          <cell r="BK608">
            <v>40</v>
          </cell>
          <cell r="BL608">
            <v>35756.089999999997</v>
          </cell>
          <cell r="BM608">
            <v>37936.449999999997</v>
          </cell>
          <cell r="BN608">
            <v>41206.99</v>
          </cell>
          <cell r="BO608">
            <v>43387.35</v>
          </cell>
          <cell r="BP608">
            <v>45567.71</v>
          </cell>
          <cell r="BQ608">
            <v>47748.07</v>
          </cell>
          <cell r="BR608">
            <v>49928.43</v>
          </cell>
          <cell r="BS608">
            <v>53198.97</v>
          </cell>
          <cell r="BT608">
            <v>55382.12</v>
          </cell>
          <cell r="BU608">
            <v>57566.200000000004</v>
          </cell>
          <cell r="BV608">
            <v>59750.280000000006</v>
          </cell>
          <cell r="BW608">
            <v>61934.360000000008</v>
          </cell>
          <cell r="BX608">
            <v>64151.080000000009</v>
          </cell>
          <cell r="BY608">
            <v>66400.44</v>
          </cell>
          <cell r="BZ608">
            <v>69774.48</v>
          </cell>
          <cell r="CA608">
            <v>72023.839999999997</v>
          </cell>
          <cell r="CB608">
            <v>74273.2</v>
          </cell>
          <cell r="CC608">
            <v>76522.559999999998</v>
          </cell>
          <cell r="CD608">
            <v>78771.92</v>
          </cell>
          <cell r="CE608">
            <v>83406.87</v>
          </cell>
          <cell r="CF608">
            <v>85133.67</v>
          </cell>
          <cell r="CG608">
            <v>85786.76999999999</v>
          </cell>
          <cell r="CH608">
            <v>86928.329999999987</v>
          </cell>
          <cell r="CI608">
            <v>87581.429999999978</v>
          </cell>
          <cell r="CJ608">
            <v>87581.429999999978</v>
          </cell>
        </row>
        <row r="609">
          <cell r="A609">
            <v>431651257</v>
          </cell>
          <cell r="B609" t="str">
            <v>431-65-1257</v>
          </cell>
          <cell r="AV609">
            <v>1543.1999999999998</v>
          </cell>
          <cell r="AW609">
            <v>2572</v>
          </cell>
          <cell r="AX609">
            <v>2057.6</v>
          </cell>
          <cell r="AY609">
            <v>2134.52</v>
          </cell>
          <cell r="AZ609">
            <v>2134.52</v>
          </cell>
          <cell r="BA609">
            <v>2668.15</v>
          </cell>
          <cell r="BB609">
            <v>2134.52</v>
          </cell>
          <cell r="BC609">
            <v>2668.15</v>
          </cell>
          <cell r="BD609">
            <v>2134.52</v>
          </cell>
          <cell r="BE609">
            <v>2134.52</v>
          </cell>
          <cell r="BF609">
            <v>2668.15</v>
          </cell>
          <cell r="BG609">
            <v>1600.8899999999999</v>
          </cell>
          <cell r="BH609">
            <v>2135.9</v>
          </cell>
          <cell r="BI609">
            <v>2137.2800000000002</v>
          </cell>
          <cell r="BJ609">
            <v>2137.2800000000002</v>
          </cell>
          <cell r="BK609">
            <v>15</v>
          </cell>
          <cell r="BL609">
            <v>0</v>
          </cell>
          <cell r="BM609">
            <v>0</v>
          </cell>
          <cell r="BN609">
            <v>0</v>
          </cell>
          <cell r="BO609">
            <v>0</v>
          </cell>
          <cell r="BP609">
            <v>0</v>
          </cell>
          <cell r="BQ609">
            <v>0</v>
          </cell>
          <cell r="BR609">
            <v>0</v>
          </cell>
          <cell r="BS609">
            <v>0</v>
          </cell>
          <cell r="BT609">
            <v>0</v>
          </cell>
          <cell r="BU609">
            <v>1543.1999999999998</v>
          </cell>
          <cell r="BV609">
            <v>4115.2</v>
          </cell>
          <cell r="BW609">
            <v>6172.7999999999993</v>
          </cell>
          <cell r="BX609">
            <v>8307.32</v>
          </cell>
          <cell r="BY609">
            <v>10441.84</v>
          </cell>
          <cell r="BZ609">
            <v>13109.99</v>
          </cell>
          <cell r="CA609">
            <v>15244.51</v>
          </cell>
          <cell r="CB609">
            <v>17912.66</v>
          </cell>
          <cell r="CC609">
            <v>20047.18</v>
          </cell>
          <cell r="CD609">
            <v>22181.7</v>
          </cell>
          <cell r="CE609">
            <v>24849.850000000002</v>
          </cell>
          <cell r="CF609">
            <v>26450.74</v>
          </cell>
          <cell r="CG609">
            <v>28586.640000000003</v>
          </cell>
          <cell r="CH609">
            <v>30723.920000000002</v>
          </cell>
          <cell r="CI609">
            <v>32861.200000000004</v>
          </cell>
          <cell r="CJ609">
            <v>32861.200000000004</v>
          </cell>
        </row>
        <row r="610">
          <cell r="A610">
            <v>431655979</v>
          </cell>
          <cell r="B610" t="str">
            <v>431-65-5979</v>
          </cell>
          <cell r="BA610">
            <v>2280</v>
          </cell>
          <cell r="BB610">
            <v>3040</v>
          </cell>
          <cell r="BC610">
            <v>3800</v>
          </cell>
          <cell r="BD610">
            <v>2888</v>
          </cell>
          <cell r="BE610">
            <v>2989.27</v>
          </cell>
          <cell r="BF610">
            <v>3579.98</v>
          </cell>
          <cell r="BG610">
            <v>3040</v>
          </cell>
          <cell r="BH610">
            <v>3040</v>
          </cell>
          <cell r="BI610">
            <v>3800</v>
          </cell>
          <cell r="BJ610">
            <v>1520</v>
          </cell>
          <cell r="BK610">
            <v>10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2280</v>
          </cell>
          <cell r="CA610">
            <v>5320</v>
          </cell>
          <cell r="CB610">
            <v>9120</v>
          </cell>
          <cell r="CC610">
            <v>12008</v>
          </cell>
          <cell r="CD610">
            <v>14997.27</v>
          </cell>
          <cell r="CE610">
            <v>18577.25</v>
          </cell>
          <cell r="CF610">
            <v>21617.25</v>
          </cell>
          <cell r="CG610">
            <v>24657.25</v>
          </cell>
          <cell r="CH610">
            <v>28457.25</v>
          </cell>
          <cell r="CI610">
            <v>29977.25</v>
          </cell>
          <cell r="CJ610">
            <v>29977.25</v>
          </cell>
        </row>
        <row r="611">
          <cell r="A611">
            <v>431658651</v>
          </cell>
          <cell r="B611" t="str">
            <v>431-65-8651</v>
          </cell>
          <cell r="I611">
            <v>1809.94</v>
          </cell>
          <cell r="J611">
            <v>1741.7900000000002</v>
          </cell>
          <cell r="K611">
            <v>1889.8500000000001</v>
          </cell>
          <cell r="L611">
            <v>1976.2300000000005</v>
          </cell>
          <cell r="M611">
            <v>1713.3999999999999</v>
          </cell>
          <cell r="N611">
            <v>1745.83</v>
          </cell>
          <cell r="O611">
            <v>2066.31</v>
          </cell>
          <cell r="P611">
            <v>1791.77</v>
          </cell>
          <cell r="Q611">
            <v>1797.96</v>
          </cell>
          <cell r="R611">
            <v>2252.1</v>
          </cell>
          <cell r="S611">
            <v>1801.68</v>
          </cell>
          <cell r="T611">
            <v>1801.68</v>
          </cell>
          <cell r="U611">
            <v>1397.68</v>
          </cell>
          <cell r="V611">
            <v>1894.52</v>
          </cell>
          <cell r="W611">
            <v>1894.52</v>
          </cell>
          <cell r="X611">
            <v>2849.7</v>
          </cell>
          <cell r="Y611">
            <v>1807.46</v>
          </cell>
          <cell r="Z611">
            <v>1807.46</v>
          </cell>
          <cell r="AA611">
            <v>1692.66</v>
          </cell>
          <cell r="AB611">
            <v>1978.44</v>
          </cell>
          <cell r="AC611">
            <v>1978.44</v>
          </cell>
          <cell r="AD611">
            <v>2967.66</v>
          </cell>
          <cell r="AE611">
            <v>1978.44</v>
          </cell>
          <cell r="AF611">
            <v>1978.44</v>
          </cell>
          <cell r="AG611">
            <v>1979.8200000000002</v>
          </cell>
          <cell r="AH611">
            <v>1968.85</v>
          </cell>
          <cell r="AI611">
            <v>2971.8</v>
          </cell>
          <cell r="AJ611">
            <v>1981.2</v>
          </cell>
          <cell r="AK611">
            <v>1981.2</v>
          </cell>
          <cell r="AL611">
            <v>1975.03</v>
          </cell>
          <cell r="AM611">
            <v>1981.2</v>
          </cell>
          <cell r="AN611">
            <v>2040.48</v>
          </cell>
          <cell r="AO611">
            <v>3060.7200000000003</v>
          </cell>
          <cell r="AP611">
            <v>2040.48</v>
          </cell>
          <cell r="AQ611">
            <v>2040.48</v>
          </cell>
          <cell r="AR611">
            <v>2040.48</v>
          </cell>
          <cell r="AS611">
            <v>2041.88</v>
          </cell>
          <cell r="AT611">
            <v>3060.72</v>
          </cell>
          <cell r="AU611">
            <v>2040.48</v>
          </cell>
          <cell r="AV611">
            <v>2043.28</v>
          </cell>
          <cell r="AW611">
            <v>2043.28</v>
          </cell>
          <cell r="AX611">
            <v>2043.28</v>
          </cell>
          <cell r="AY611">
            <v>2081.7399999999998</v>
          </cell>
          <cell r="AZ611">
            <v>2115.84</v>
          </cell>
          <cell r="BA611">
            <v>3180.2999999999997</v>
          </cell>
          <cell r="BB611">
            <v>2120.1999999999998</v>
          </cell>
          <cell r="BC611">
            <v>2120.1999999999998</v>
          </cell>
          <cell r="BD611">
            <v>2120.1999999999998</v>
          </cell>
          <cell r="BE611">
            <v>2121.58</v>
          </cell>
          <cell r="BF611">
            <v>3075.81</v>
          </cell>
          <cell r="BG611">
            <v>2122.96</v>
          </cell>
          <cell r="BH611">
            <v>2122.96</v>
          </cell>
          <cell r="BI611">
            <v>2017.37</v>
          </cell>
          <cell r="BJ611">
            <v>2120.3199999999997</v>
          </cell>
          <cell r="BK611">
            <v>54</v>
          </cell>
          <cell r="BL611">
            <v>61453.060000000012</v>
          </cell>
          <cell r="BM611">
            <v>63493.540000000015</v>
          </cell>
          <cell r="BN611">
            <v>66554.260000000009</v>
          </cell>
          <cell r="BO611">
            <v>68594.740000000005</v>
          </cell>
          <cell r="BP611">
            <v>70635.22</v>
          </cell>
          <cell r="BQ611">
            <v>72675.7</v>
          </cell>
          <cell r="BR611">
            <v>72907.64</v>
          </cell>
          <cell r="BS611">
            <v>74226.570000000007</v>
          </cell>
          <cell r="BT611">
            <v>74377.200000000012</v>
          </cell>
          <cell r="BU611">
            <v>74444.25</v>
          </cell>
          <cell r="BV611">
            <v>74774.13</v>
          </cell>
          <cell r="BW611">
            <v>75071.579999999987</v>
          </cell>
          <cell r="BX611">
            <v>75087.009999999995</v>
          </cell>
          <cell r="BY611">
            <v>75411.08</v>
          </cell>
          <cell r="BZ611">
            <v>76793.420000000013</v>
          </cell>
          <cell r="CA611">
            <v>76661.52</v>
          </cell>
          <cell r="CB611">
            <v>76980.039999999994</v>
          </cell>
          <cell r="CC611">
            <v>77298.559999999998</v>
          </cell>
          <cell r="CD611">
            <v>78022.459999999992</v>
          </cell>
          <cell r="CE611">
            <v>79203.75</v>
          </cell>
          <cell r="CF611">
            <v>79432.19</v>
          </cell>
          <cell r="CG611">
            <v>78705.450000000012</v>
          </cell>
          <cell r="CH611">
            <v>78915.360000000001</v>
          </cell>
          <cell r="CI611">
            <v>79228.22</v>
          </cell>
          <cell r="CJ611">
            <v>79432.19</v>
          </cell>
        </row>
        <row r="612">
          <cell r="A612">
            <v>431670715</v>
          </cell>
          <cell r="B612" t="str">
            <v>431-67-0715</v>
          </cell>
          <cell r="U612">
            <v>1687.0099999999998</v>
          </cell>
          <cell r="V612">
            <v>1737.29</v>
          </cell>
          <cell r="W612">
            <v>1407.6999999999998</v>
          </cell>
          <cell r="X612">
            <v>2195.3500000000004</v>
          </cell>
          <cell r="Y612">
            <v>1617.1799999999998</v>
          </cell>
          <cell r="Z612">
            <v>2050.1</v>
          </cell>
          <cell r="AA612">
            <v>1795.2099999999998</v>
          </cell>
          <cell r="AB612">
            <v>1859.12</v>
          </cell>
          <cell r="AC612">
            <v>1859.12</v>
          </cell>
          <cell r="AD612">
            <v>2323.8999999999996</v>
          </cell>
          <cell r="AE612">
            <v>1859.12</v>
          </cell>
          <cell r="AF612">
            <v>1859.12</v>
          </cell>
          <cell r="AG612">
            <v>1395.72</v>
          </cell>
          <cell r="AH612">
            <v>1861.88</v>
          </cell>
          <cell r="AI612">
            <v>2792.82</v>
          </cell>
          <cell r="AJ612">
            <v>1861.88</v>
          </cell>
          <cell r="AK612">
            <v>1861.88</v>
          </cell>
          <cell r="AL612">
            <v>1861.88</v>
          </cell>
          <cell r="AM612">
            <v>1861.88</v>
          </cell>
          <cell r="AN612">
            <v>1917.64</v>
          </cell>
          <cell r="AO612">
            <v>2876.46</v>
          </cell>
          <cell r="AP612">
            <v>1917.64</v>
          </cell>
          <cell r="AQ612">
            <v>1917.64</v>
          </cell>
          <cell r="AR612">
            <v>1917.64</v>
          </cell>
          <cell r="AS612">
            <v>1919.02</v>
          </cell>
          <cell r="AT612">
            <v>2880.6000000000004</v>
          </cell>
          <cell r="AU612">
            <v>1920.4</v>
          </cell>
          <cell r="AV612">
            <v>1920.4</v>
          </cell>
          <cell r="AW612">
            <v>1920.4</v>
          </cell>
          <cell r="AX612">
            <v>1920.4</v>
          </cell>
          <cell r="AY612">
            <v>1958.8600000000001</v>
          </cell>
          <cell r="AZ612">
            <v>1997.32</v>
          </cell>
          <cell r="BA612">
            <v>2995.98</v>
          </cell>
          <cell r="BB612">
            <v>1997.32</v>
          </cell>
          <cell r="BC612">
            <v>1997.32</v>
          </cell>
          <cell r="BD612">
            <v>1997.32</v>
          </cell>
          <cell r="BE612">
            <v>1998.7199999999998</v>
          </cell>
          <cell r="BF612">
            <v>3000.18</v>
          </cell>
          <cell r="BG612">
            <v>2000.12</v>
          </cell>
          <cell r="BH612">
            <v>2000.12</v>
          </cell>
          <cell r="BI612">
            <v>2000.12</v>
          </cell>
          <cell r="BJ612">
            <v>2000.12</v>
          </cell>
          <cell r="BK612">
            <v>42</v>
          </cell>
          <cell r="BL612">
            <v>35748.159999999996</v>
          </cell>
          <cell r="BM612">
            <v>37665.799999999996</v>
          </cell>
          <cell r="BN612">
            <v>40542.259999999995</v>
          </cell>
          <cell r="BO612">
            <v>42459.899999999994</v>
          </cell>
          <cell r="BP612">
            <v>44377.539999999994</v>
          </cell>
          <cell r="BQ612">
            <v>46295.179999999993</v>
          </cell>
          <cell r="BR612">
            <v>48214.19999999999</v>
          </cell>
          <cell r="BS612">
            <v>51094.799999999988</v>
          </cell>
          <cell r="BT612">
            <v>53015.19999999999</v>
          </cell>
          <cell r="BU612">
            <v>54935.599999999991</v>
          </cell>
          <cell r="BV612">
            <v>56855.999999999993</v>
          </cell>
          <cell r="BW612">
            <v>58776.399999999994</v>
          </cell>
          <cell r="BX612">
            <v>60735.259999999995</v>
          </cell>
          <cell r="BY612">
            <v>62732.579999999994</v>
          </cell>
          <cell r="BZ612">
            <v>65728.56</v>
          </cell>
          <cell r="CA612">
            <v>67725.88</v>
          </cell>
          <cell r="CB612">
            <v>69723.200000000012</v>
          </cell>
          <cell r="CC612">
            <v>71720.520000000019</v>
          </cell>
          <cell r="CD612">
            <v>72032.230000000025</v>
          </cell>
          <cell r="CE612">
            <v>73295.12000000001</v>
          </cell>
          <cell r="CF612">
            <v>73887.539999999994</v>
          </cell>
          <cell r="CG612">
            <v>73692.309999999983</v>
          </cell>
          <cell r="CH612">
            <v>74075.249999999985</v>
          </cell>
          <cell r="CI612">
            <v>74025.26999999999</v>
          </cell>
          <cell r="CJ612">
            <v>74075.249999999985</v>
          </cell>
        </row>
        <row r="613">
          <cell r="A613">
            <v>431677136</v>
          </cell>
          <cell r="B613" t="str">
            <v>431-67-7136</v>
          </cell>
          <cell r="AO613">
            <v>1528.1100000000001</v>
          </cell>
          <cell r="AP613">
            <v>2037.48</v>
          </cell>
          <cell r="AQ613">
            <v>2037.48</v>
          </cell>
          <cell r="AR613">
            <v>2546.85</v>
          </cell>
          <cell r="AS613">
            <v>2037.48</v>
          </cell>
          <cell r="AT613">
            <v>2317.64</v>
          </cell>
          <cell r="AU613">
            <v>2037.48</v>
          </cell>
          <cell r="AV613">
            <v>2037.48</v>
          </cell>
          <cell r="AW613">
            <v>2546.85</v>
          </cell>
          <cell r="AX613">
            <v>2027.9299999999998</v>
          </cell>
          <cell r="AY613">
            <v>2037.48</v>
          </cell>
          <cell r="AZ613">
            <v>1935.6100000000001</v>
          </cell>
          <cell r="BA613">
            <v>2069.88</v>
          </cell>
          <cell r="BB613">
            <v>2283.09</v>
          </cell>
          <cell r="BC613">
            <v>2102.2800000000002</v>
          </cell>
          <cell r="BD613">
            <v>2102.2800000000002</v>
          </cell>
          <cell r="BE613">
            <v>1971.1200000000001</v>
          </cell>
          <cell r="BF613">
            <v>3153.42</v>
          </cell>
          <cell r="BG613">
            <v>1805.8600000000001</v>
          </cell>
          <cell r="BH613">
            <v>1900.95</v>
          </cell>
          <cell r="BI613">
            <v>2102.2800000000002</v>
          </cell>
          <cell r="BJ613">
            <v>2102.2800000000002</v>
          </cell>
          <cell r="BK613">
            <v>22</v>
          </cell>
          <cell r="BL613">
            <v>0</v>
          </cell>
          <cell r="BM613">
            <v>0</v>
          </cell>
          <cell r="BN613">
            <v>1528.1100000000001</v>
          </cell>
          <cell r="BO613">
            <v>3565.59</v>
          </cell>
          <cell r="BP613">
            <v>5603.07</v>
          </cell>
          <cell r="BQ613">
            <v>8149.92</v>
          </cell>
          <cell r="BR613">
            <v>10187.4</v>
          </cell>
          <cell r="BS613">
            <v>12505.039999999999</v>
          </cell>
          <cell r="BT613">
            <v>14542.519999999999</v>
          </cell>
          <cell r="BU613">
            <v>16580</v>
          </cell>
          <cell r="BV613">
            <v>19126.849999999999</v>
          </cell>
          <cell r="BW613">
            <v>21154.78</v>
          </cell>
          <cell r="BX613">
            <v>23192.26</v>
          </cell>
          <cell r="BY613">
            <v>25127.87</v>
          </cell>
          <cell r="BZ613">
            <v>27197.75</v>
          </cell>
          <cell r="CA613">
            <v>29480.84</v>
          </cell>
          <cell r="CB613">
            <v>31583.119999999999</v>
          </cell>
          <cell r="CC613">
            <v>33685.4</v>
          </cell>
          <cell r="CD613">
            <v>35656.520000000004</v>
          </cell>
          <cell r="CE613">
            <v>38809.94</v>
          </cell>
          <cell r="CF613">
            <v>40615.800000000003</v>
          </cell>
          <cell r="CG613">
            <v>42516.75</v>
          </cell>
          <cell r="CH613">
            <v>44619.03</v>
          </cell>
          <cell r="CI613">
            <v>46721.31</v>
          </cell>
          <cell r="CJ613">
            <v>46721.31</v>
          </cell>
        </row>
        <row r="614">
          <cell r="A614">
            <v>431690213</v>
          </cell>
          <cell r="B614" t="str">
            <v>431-69-0213</v>
          </cell>
          <cell r="BD614">
            <v>1280</v>
          </cell>
          <cell r="BE614">
            <v>2560</v>
          </cell>
          <cell r="BF614">
            <v>3200</v>
          </cell>
          <cell r="BG614">
            <v>2560</v>
          </cell>
          <cell r="BH614">
            <v>2560</v>
          </cell>
          <cell r="BI614">
            <v>3200</v>
          </cell>
          <cell r="BJ614">
            <v>1280</v>
          </cell>
          <cell r="BK614">
            <v>7</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v>
          </cell>
          <cell r="CB614">
            <v>0</v>
          </cell>
          <cell r="CC614">
            <v>1280</v>
          </cell>
          <cell r="CD614">
            <v>3840</v>
          </cell>
          <cell r="CE614">
            <v>7040</v>
          </cell>
          <cell r="CF614">
            <v>9600</v>
          </cell>
          <cell r="CG614">
            <v>12160</v>
          </cell>
          <cell r="CH614">
            <v>15360</v>
          </cell>
          <cell r="CI614">
            <v>16640</v>
          </cell>
          <cell r="CJ614">
            <v>16640</v>
          </cell>
        </row>
        <row r="615">
          <cell r="A615">
            <v>431691228</v>
          </cell>
          <cell r="B615" t="str">
            <v>431-69-1228</v>
          </cell>
          <cell r="AQ615">
            <v>503.29</v>
          </cell>
          <cell r="AR615">
            <v>2516.4500000000003</v>
          </cell>
          <cell r="AS615">
            <v>2013.16</v>
          </cell>
          <cell r="AT615">
            <v>2516.4500000000003</v>
          </cell>
          <cell r="AU615">
            <v>2013.16</v>
          </cell>
          <cell r="AV615">
            <v>2010.01</v>
          </cell>
          <cell r="AW615">
            <v>2516.4500000000003</v>
          </cell>
          <cell r="AX615">
            <v>2013.1599999999999</v>
          </cell>
          <cell r="AY615">
            <v>2090.08</v>
          </cell>
          <cell r="AZ615">
            <v>2090.08</v>
          </cell>
          <cell r="BA615">
            <v>2612.6</v>
          </cell>
          <cell r="BB615">
            <v>2090.08</v>
          </cell>
          <cell r="BC615">
            <v>1567.56</v>
          </cell>
          <cell r="BD615">
            <v>2092.84</v>
          </cell>
          <cell r="BE615">
            <v>2092.84</v>
          </cell>
          <cell r="BF615">
            <v>3139.26</v>
          </cell>
          <cell r="BG615">
            <v>2092.84</v>
          </cell>
          <cell r="BH615">
            <v>2092.84</v>
          </cell>
          <cell r="BI615">
            <v>2092.73</v>
          </cell>
          <cell r="BJ615">
            <v>2092.84</v>
          </cell>
          <cell r="BK615">
            <v>20</v>
          </cell>
          <cell r="BL615">
            <v>0</v>
          </cell>
          <cell r="BM615">
            <v>0</v>
          </cell>
          <cell r="BN615">
            <v>0</v>
          </cell>
          <cell r="BO615">
            <v>0</v>
          </cell>
          <cell r="BP615">
            <v>503.29</v>
          </cell>
          <cell r="BQ615">
            <v>3019.7400000000002</v>
          </cell>
          <cell r="BR615">
            <v>5032.9000000000005</v>
          </cell>
          <cell r="BS615">
            <v>7549.35</v>
          </cell>
          <cell r="BT615">
            <v>9562.51</v>
          </cell>
          <cell r="BU615">
            <v>11572.52</v>
          </cell>
          <cell r="BV615">
            <v>14088.970000000001</v>
          </cell>
          <cell r="BW615">
            <v>16102.130000000001</v>
          </cell>
          <cell r="BX615">
            <v>18192.21</v>
          </cell>
          <cell r="BY615">
            <v>20282.29</v>
          </cell>
          <cell r="BZ615">
            <v>22894.89</v>
          </cell>
          <cell r="CA615">
            <v>24984.97</v>
          </cell>
          <cell r="CB615">
            <v>26552.530000000002</v>
          </cell>
          <cell r="CC615">
            <v>28645.370000000003</v>
          </cell>
          <cell r="CD615">
            <v>30738.210000000003</v>
          </cell>
          <cell r="CE615">
            <v>33877.47</v>
          </cell>
          <cell r="CF615">
            <v>35970.31</v>
          </cell>
          <cell r="CG615">
            <v>38063.149999999994</v>
          </cell>
          <cell r="CH615">
            <v>40155.879999999997</v>
          </cell>
          <cell r="CI615">
            <v>42248.72</v>
          </cell>
          <cell r="CJ615">
            <v>42248.72</v>
          </cell>
        </row>
        <row r="616">
          <cell r="A616">
            <v>431713280</v>
          </cell>
          <cell r="B616" t="str">
            <v>431-71-3280</v>
          </cell>
          <cell r="BG616">
            <v>2276.9399999999996</v>
          </cell>
          <cell r="BH616">
            <v>2461.56</v>
          </cell>
          <cell r="BI616">
            <v>3076.95</v>
          </cell>
          <cell r="BJ616">
            <v>1230.78</v>
          </cell>
          <cell r="BK616">
            <v>4</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0</v>
          </cell>
          <cell r="CB616">
            <v>0</v>
          </cell>
          <cell r="CC616">
            <v>0</v>
          </cell>
          <cell r="CD616">
            <v>0</v>
          </cell>
          <cell r="CE616">
            <v>0</v>
          </cell>
          <cell r="CF616">
            <v>2276.9399999999996</v>
          </cell>
          <cell r="CG616">
            <v>4738.5</v>
          </cell>
          <cell r="CH616">
            <v>7815.45</v>
          </cell>
          <cell r="CI616">
            <v>9046.23</v>
          </cell>
          <cell r="CJ616">
            <v>9046.23</v>
          </cell>
        </row>
        <row r="617">
          <cell r="A617">
            <v>431713352</v>
          </cell>
          <cell r="B617" t="str">
            <v>431-71-3352</v>
          </cell>
          <cell r="AH617">
            <v>2052.2399999999998</v>
          </cell>
          <cell r="AI617">
            <v>2565.2999999999997</v>
          </cell>
          <cell r="AJ617">
            <v>2052.2399999999998</v>
          </cell>
          <cell r="AK617">
            <v>2052.2399999999998</v>
          </cell>
          <cell r="AL617">
            <v>2565.2999999999997</v>
          </cell>
          <cell r="AM617">
            <v>2081.62</v>
          </cell>
          <cell r="AN617">
            <v>2111</v>
          </cell>
          <cell r="AO617">
            <v>2638.75</v>
          </cell>
          <cell r="AP617">
            <v>2111</v>
          </cell>
          <cell r="AQ617">
            <v>2111</v>
          </cell>
          <cell r="AR617">
            <v>2638.75</v>
          </cell>
          <cell r="AS617">
            <v>2111</v>
          </cell>
          <cell r="AT617">
            <v>2117.63</v>
          </cell>
          <cell r="AU617">
            <v>2396.84</v>
          </cell>
          <cell r="AV617">
            <v>2396.84</v>
          </cell>
          <cell r="AW617">
            <v>2396.84</v>
          </cell>
          <cell r="AX617">
            <v>2396.84</v>
          </cell>
          <cell r="AY617">
            <v>2468.3000000000002</v>
          </cell>
          <cell r="AZ617">
            <v>2539.7600000000002</v>
          </cell>
          <cell r="BA617">
            <v>3809.6400000000003</v>
          </cell>
          <cell r="BB617">
            <v>2539.7600000000002</v>
          </cell>
          <cell r="BC617">
            <v>2539.7600000000002</v>
          </cell>
          <cell r="BD617">
            <v>2539.7600000000002</v>
          </cell>
          <cell r="BE617">
            <v>2539.7600000000002</v>
          </cell>
          <cell r="BF617">
            <v>3813.3599999999997</v>
          </cell>
          <cell r="BG617">
            <v>2543.48</v>
          </cell>
          <cell r="BH617">
            <v>2543.48</v>
          </cell>
          <cell r="BI617">
            <v>2543.48</v>
          </cell>
          <cell r="BJ617">
            <v>2543.48</v>
          </cell>
          <cell r="BK617">
            <v>29</v>
          </cell>
          <cell r="BL617">
            <v>13368.939999999999</v>
          </cell>
          <cell r="BM617">
            <v>15479.939999999999</v>
          </cell>
          <cell r="BN617">
            <v>18118.689999999999</v>
          </cell>
          <cell r="BO617">
            <v>20229.689999999999</v>
          </cell>
          <cell r="BP617">
            <v>22340.69</v>
          </cell>
          <cell r="BQ617">
            <v>24979.439999999999</v>
          </cell>
          <cell r="BR617">
            <v>27090.44</v>
          </cell>
          <cell r="BS617">
            <v>29208.07</v>
          </cell>
          <cell r="BT617">
            <v>31604.91</v>
          </cell>
          <cell r="BU617">
            <v>34001.75</v>
          </cell>
          <cell r="BV617">
            <v>36398.589999999997</v>
          </cell>
          <cell r="BW617">
            <v>38795.429999999993</v>
          </cell>
          <cell r="BX617">
            <v>41263.729999999996</v>
          </cell>
          <cell r="BY617">
            <v>43803.49</v>
          </cell>
          <cell r="BZ617">
            <v>47613.13</v>
          </cell>
          <cell r="CA617">
            <v>50152.89</v>
          </cell>
          <cell r="CB617">
            <v>52692.65</v>
          </cell>
          <cell r="CC617">
            <v>55232.41</v>
          </cell>
          <cell r="CD617">
            <v>57772.170000000006</v>
          </cell>
          <cell r="CE617">
            <v>61585.530000000006</v>
          </cell>
          <cell r="CF617">
            <v>64129.010000000009</v>
          </cell>
          <cell r="CG617">
            <v>66672.490000000005</v>
          </cell>
          <cell r="CH617">
            <v>69215.97</v>
          </cell>
          <cell r="CI617">
            <v>71759.45</v>
          </cell>
          <cell r="CJ617">
            <v>71759.45</v>
          </cell>
        </row>
        <row r="618">
          <cell r="A618">
            <v>431735174</v>
          </cell>
          <cell r="B618" t="str">
            <v>431-73-5174</v>
          </cell>
          <cell r="AW618">
            <v>525.6</v>
          </cell>
          <cell r="AX618">
            <v>2102.4</v>
          </cell>
          <cell r="AY618">
            <v>2179.3200000000002</v>
          </cell>
          <cell r="AZ618">
            <v>2179.3200000000002</v>
          </cell>
          <cell r="BA618">
            <v>2724.15</v>
          </cell>
          <cell r="BB618">
            <v>2179.3200000000002</v>
          </cell>
          <cell r="BC618">
            <v>2724.15</v>
          </cell>
          <cell r="BD618">
            <v>2179.3200000000002</v>
          </cell>
          <cell r="BE618">
            <v>2179.3200000000002</v>
          </cell>
          <cell r="BF618">
            <v>2724.15</v>
          </cell>
          <cell r="BG618">
            <v>2179.3200000000002</v>
          </cell>
          <cell r="BH618">
            <v>2179.3200000000002</v>
          </cell>
          <cell r="BI618">
            <v>1634.4900000000002</v>
          </cell>
          <cell r="BJ618">
            <v>2181.39</v>
          </cell>
          <cell r="BK618">
            <v>14</v>
          </cell>
          <cell r="BL618">
            <v>0</v>
          </cell>
          <cell r="BM618">
            <v>0</v>
          </cell>
          <cell r="BN618">
            <v>0</v>
          </cell>
          <cell r="BO618">
            <v>0</v>
          </cell>
          <cell r="BP618">
            <v>0</v>
          </cell>
          <cell r="BQ618">
            <v>0</v>
          </cell>
          <cell r="BR618">
            <v>0</v>
          </cell>
          <cell r="BS618">
            <v>0</v>
          </cell>
          <cell r="BT618">
            <v>0</v>
          </cell>
          <cell r="BU618">
            <v>0</v>
          </cell>
          <cell r="BV618">
            <v>525.6</v>
          </cell>
          <cell r="BW618">
            <v>2628</v>
          </cell>
          <cell r="BX618">
            <v>4807.32</v>
          </cell>
          <cell r="BY618">
            <v>6986.6399999999994</v>
          </cell>
          <cell r="BZ618">
            <v>9710.7899999999991</v>
          </cell>
          <cell r="CA618">
            <v>11890.109999999999</v>
          </cell>
          <cell r="CB618">
            <v>14614.259999999998</v>
          </cell>
          <cell r="CC618">
            <v>16793.579999999998</v>
          </cell>
          <cell r="CD618">
            <v>18972.899999999998</v>
          </cell>
          <cell r="CE618">
            <v>21697.05</v>
          </cell>
          <cell r="CF618">
            <v>23876.37</v>
          </cell>
          <cell r="CG618">
            <v>26055.69</v>
          </cell>
          <cell r="CH618">
            <v>27690.18</v>
          </cell>
          <cell r="CI618">
            <v>29871.57</v>
          </cell>
          <cell r="CJ618">
            <v>29871.57</v>
          </cell>
        </row>
        <row r="619">
          <cell r="A619">
            <v>431750894</v>
          </cell>
          <cell r="B619" t="str">
            <v>431-75-0894</v>
          </cell>
          <cell r="BF619">
            <v>557.69000000000005</v>
          </cell>
          <cell r="BG619">
            <v>2230.7600000000002</v>
          </cell>
          <cell r="BH619">
            <v>2230.7600000000002</v>
          </cell>
          <cell r="BI619">
            <v>2788.4500000000003</v>
          </cell>
          <cell r="BJ619">
            <v>1115.3800000000001</v>
          </cell>
          <cell r="BK619">
            <v>5</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0</v>
          </cell>
          <cell r="CB619">
            <v>0</v>
          </cell>
          <cell r="CC619">
            <v>0</v>
          </cell>
          <cell r="CD619">
            <v>0</v>
          </cell>
          <cell r="CE619">
            <v>557.69000000000005</v>
          </cell>
          <cell r="CF619">
            <v>2788.4500000000003</v>
          </cell>
          <cell r="CG619">
            <v>5019.2100000000009</v>
          </cell>
          <cell r="CH619">
            <v>7807.6600000000017</v>
          </cell>
          <cell r="CI619">
            <v>8923.0400000000009</v>
          </cell>
          <cell r="CJ619">
            <v>8923.0400000000009</v>
          </cell>
        </row>
        <row r="620">
          <cell r="A620">
            <v>431774299</v>
          </cell>
          <cell r="B620" t="str">
            <v>431-77-4299</v>
          </cell>
          <cell r="AQ620">
            <v>1509.8700000000001</v>
          </cell>
          <cell r="AR620">
            <v>1711.17</v>
          </cell>
          <cell r="AS620">
            <v>2013.16</v>
          </cell>
          <cell r="AT620">
            <v>2516.4500000000003</v>
          </cell>
          <cell r="AU620">
            <v>2013.16</v>
          </cell>
          <cell r="AV620">
            <v>2013.16</v>
          </cell>
          <cell r="AW620">
            <v>2516.4500000000003</v>
          </cell>
          <cell r="AX620">
            <v>2013.16</v>
          </cell>
          <cell r="AY620">
            <v>2090.08</v>
          </cell>
          <cell r="AZ620">
            <v>2090.08</v>
          </cell>
          <cell r="BA620">
            <v>2612.6</v>
          </cell>
          <cell r="BB620">
            <v>2090.08</v>
          </cell>
          <cell r="BC620">
            <v>1568.94</v>
          </cell>
          <cell r="BD620">
            <v>2092.84</v>
          </cell>
          <cell r="BE620">
            <v>2092.84</v>
          </cell>
          <cell r="BF620">
            <v>3139.26</v>
          </cell>
          <cell r="BG620">
            <v>2092.84</v>
          </cell>
          <cell r="BH620">
            <v>2092.8199999999997</v>
          </cell>
          <cell r="BI620">
            <v>2092.8000000000002</v>
          </cell>
          <cell r="BJ620">
            <v>2092.84</v>
          </cell>
          <cell r="BK620">
            <v>20</v>
          </cell>
          <cell r="BL620">
            <v>0</v>
          </cell>
          <cell r="BM620">
            <v>0</v>
          </cell>
          <cell r="BN620">
            <v>0</v>
          </cell>
          <cell r="BO620">
            <v>0</v>
          </cell>
          <cell r="BP620">
            <v>1509.8700000000001</v>
          </cell>
          <cell r="BQ620">
            <v>3221.04</v>
          </cell>
          <cell r="BR620">
            <v>5234.2</v>
          </cell>
          <cell r="BS620">
            <v>7750.65</v>
          </cell>
          <cell r="BT620">
            <v>9763.81</v>
          </cell>
          <cell r="BU620">
            <v>11776.97</v>
          </cell>
          <cell r="BV620">
            <v>14293.42</v>
          </cell>
          <cell r="BW620">
            <v>16306.58</v>
          </cell>
          <cell r="BX620">
            <v>18396.66</v>
          </cell>
          <cell r="BY620">
            <v>20486.739999999998</v>
          </cell>
          <cell r="BZ620">
            <v>23099.339999999997</v>
          </cell>
          <cell r="CA620">
            <v>25189.42</v>
          </cell>
          <cell r="CB620">
            <v>26758.359999999997</v>
          </cell>
          <cell r="CC620">
            <v>28851.199999999997</v>
          </cell>
          <cell r="CD620">
            <v>30944.039999999997</v>
          </cell>
          <cell r="CE620">
            <v>34083.299999999996</v>
          </cell>
          <cell r="CF620">
            <v>36176.14</v>
          </cell>
          <cell r="CG620">
            <v>38268.959999999999</v>
          </cell>
          <cell r="CH620">
            <v>40361.760000000002</v>
          </cell>
          <cell r="CI620">
            <v>42454.600000000006</v>
          </cell>
          <cell r="CJ620">
            <v>42454.600000000006</v>
          </cell>
        </row>
        <row r="621">
          <cell r="A621">
            <v>431791645</v>
          </cell>
          <cell r="B621" t="str">
            <v>431-79-1645</v>
          </cell>
          <cell r="Q621">
            <v>1108</v>
          </cell>
          <cell r="R621">
            <v>2770</v>
          </cell>
          <cell r="S621">
            <v>2216</v>
          </cell>
          <cell r="T621">
            <v>2216</v>
          </cell>
          <cell r="U621">
            <v>2770</v>
          </cell>
          <cell r="V621">
            <v>2216</v>
          </cell>
          <cell r="W621">
            <v>2216</v>
          </cell>
          <cell r="X621">
            <v>2770</v>
          </cell>
          <cell r="Y621">
            <v>2216</v>
          </cell>
          <cell r="Z621">
            <v>2770</v>
          </cell>
          <cell r="AA621">
            <v>2304.64</v>
          </cell>
          <cell r="AB621">
            <v>2304.64</v>
          </cell>
          <cell r="AC621">
            <v>1152.32</v>
          </cell>
          <cell r="AD621">
            <v>3461.1000000000004</v>
          </cell>
          <cell r="AE621">
            <v>2307.4</v>
          </cell>
          <cell r="AF621">
            <v>2307.4</v>
          </cell>
          <cell r="AG621">
            <v>2307.4</v>
          </cell>
          <cell r="AH621">
            <v>2307.4</v>
          </cell>
          <cell r="AI621">
            <v>3461.1000000000004</v>
          </cell>
          <cell r="AJ621">
            <v>2307.4</v>
          </cell>
          <cell r="AK621">
            <v>2307.4</v>
          </cell>
          <cell r="AL621">
            <v>2307.4</v>
          </cell>
          <cell r="AM621">
            <v>2307.4</v>
          </cell>
          <cell r="AN621">
            <v>2376.52</v>
          </cell>
          <cell r="AO621">
            <v>3566.16</v>
          </cell>
          <cell r="AP621">
            <v>2379.2800000000002</v>
          </cell>
          <cell r="AQ621">
            <v>2379.2800000000002</v>
          </cell>
          <cell r="AR621">
            <v>2379.2800000000002</v>
          </cell>
          <cell r="AS621">
            <v>2379.2800000000002</v>
          </cell>
          <cell r="AT621">
            <v>3568.92</v>
          </cell>
          <cell r="AU621">
            <v>2379.2800000000002</v>
          </cell>
          <cell r="AV621">
            <v>2379.2800000000002</v>
          </cell>
          <cell r="AW621">
            <v>2379.2800000000002</v>
          </cell>
          <cell r="AX621">
            <v>2379.2800000000002</v>
          </cell>
          <cell r="AY621">
            <v>2417.7600000000002</v>
          </cell>
          <cell r="AZ621">
            <v>2456.2399999999998</v>
          </cell>
          <cell r="BA621">
            <v>3685.7599999999998</v>
          </cell>
          <cell r="BB621">
            <v>2459.04</v>
          </cell>
          <cell r="BC621">
            <v>2459.04</v>
          </cell>
          <cell r="BD621">
            <v>2459.04</v>
          </cell>
          <cell r="BE621">
            <v>2459.04</v>
          </cell>
          <cell r="BF621">
            <v>3688.56</v>
          </cell>
          <cell r="BG621">
            <v>2459.04</v>
          </cell>
          <cell r="BH621">
            <v>2459.04</v>
          </cell>
          <cell r="BI621">
            <v>2459.04</v>
          </cell>
          <cell r="BJ621">
            <v>2459.04</v>
          </cell>
          <cell r="BK621">
            <v>46</v>
          </cell>
          <cell r="BL621">
            <v>54411.000000000007</v>
          </cell>
          <cell r="BM621">
            <v>56787.520000000004</v>
          </cell>
          <cell r="BN621">
            <v>60353.680000000008</v>
          </cell>
          <cell r="BO621">
            <v>62732.960000000006</v>
          </cell>
          <cell r="BP621">
            <v>65112.240000000005</v>
          </cell>
          <cell r="BQ621">
            <v>67491.520000000004</v>
          </cell>
          <cell r="BR621">
            <v>69870.8</v>
          </cell>
          <cell r="BS621">
            <v>73439.72</v>
          </cell>
          <cell r="BT621">
            <v>75819</v>
          </cell>
          <cell r="BU621">
            <v>78198.28</v>
          </cell>
          <cell r="BV621">
            <v>80577.56</v>
          </cell>
          <cell r="BW621">
            <v>82956.84</v>
          </cell>
          <cell r="BX621">
            <v>85374.599999999991</v>
          </cell>
          <cell r="BY621">
            <v>87830.84</v>
          </cell>
          <cell r="BZ621">
            <v>90408.599999999991</v>
          </cell>
          <cell r="CA621">
            <v>90097.639999999985</v>
          </cell>
          <cell r="CB621">
            <v>90340.679999999978</v>
          </cell>
          <cell r="CC621">
            <v>90583.719999999972</v>
          </cell>
          <cell r="CD621">
            <v>90272.759999999966</v>
          </cell>
          <cell r="CE621">
            <v>91745.319999999963</v>
          </cell>
          <cell r="CF621">
            <v>91988.359999999957</v>
          </cell>
          <cell r="CG621">
            <v>91677.399999999951</v>
          </cell>
          <cell r="CH621">
            <v>91920.439999999944</v>
          </cell>
          <cell r="CI621">
            <v>91609.479999999938</v>
          </cell>
          <cell r="CJ621">
            <v>91988.359999999957</v>
          </cell>
        </row>
        <row r="622">
          <cell r="A622">
            <v>431801929</v>
          </cell>
          <cell r="B622" t="str">
            <v>431-80-1929</v>
          </cell>
          <cell r="E622">
            <v>929.74999999999989</v>
          </cell>
          <cell r="F622">
            <v>1798.0600000000002</v>
          </cell>
          <cell r="G622">
            <v>2325.73</v>
          </cell>
          <cell r="H622">
            <v>1868.77</v>
          </cell>
          <cell r="I622">
            <v>2220.8200000000002</v>
          </cell>
          <cell r="J622">
            <v>1746.63</v>
          </cell>
          <cell r="K622">
            <v>1827.17</v>
          </cell>
          <cell r="L622">
            <v>2174.06</v>
          </cell>
          <cell r="M622">
            <v>1888.1800000000003</v>
          </cell>
          <cell r="N622">
            <v>1883.76</v>
          </cell>
          <cell r="O622">
            <v>2155.9499999999998</v>
          </cell>
          <cell r="P622">
            <v>1724.76</v>
          </cell>
          <cell r="Q622">
            <v>862.38</v>
          </cell>
          <cell r="R622">
            <v>2714.98</v>
          </cell>
          <cell r="S622">
            <v>1813.76</v>
          </cell>
          <cell r="T622">
            <v>1813.76</v>
          </cell>
          <cell r="U622">
            <v>1813.76</v>
          </cell>
          <cell r="V622">
            <v>1813.76</v>
          </cell>
          <cell r="W622">
            <v>1813.76</v>
          </cell>
          <cell r="X622">
            <v>2720.64</v>
          </cell>
          <cell r="Y622">
            <v>1723.21</v>
          </cell>
          <cell r="Z622">
            <v>1723.21</v>
          </cell>
          <cell r="AA622">
            <v>1626.21</v>
          </cell>
          <cell r="AB622">
            <v>1886.2</v>
          </cell>
          <cell r="AC622">
            <v>1886.2</v>
          </cell>
          <cell r="AD622">
            <v>2833.44</v>
          </cell>
          <cell r="AE622">
            <v>1888.96</v>
          </cell>
          <cell r="AF622">
            <v>1888.96</v>
          </cell>
          <cell r="AG622">
            <v>1888.96</v>
          </cell>
          <cell r="AH622">
            <v>1888.96</v>
          </cell>
          <cell r="AI622">
            <v>2827.55</v>
          </cell>
          <cell r="AJ622">
            <v>1888.96</v>
          </cell>
          <cell r="AK622">
            <v>1888.96</v>
          </cell>
          <cell r="AL622">
            <v>1888.96</v>
          </cell>
          <cell r="AM622">
            <v>1888.96</v>
          </cell>
          <cell r="AN622">
            <v>1945.44</v>
          </cell>
          <cell r="AO622">
            <v>2919.56</v>
          </cell>
          <cell r="AP622">
            <v>1948.24</v>
          </cell>
          <cell r="AQ622">
            <v>1948.24</v>
          </cell>
          <cell r="AR622">
            <v>1948.24</v>
          </cell>
          <cell r="AS622">
            <v>1948.24</v>
          </cell>
          <cell r="AT622">
            <v>2922.36</v>
          </cell>
          <cell r="AU622">
            <v>1948.24</v>
          </cell>
          <cell r="AV622">
            <v>1948.24</v>
          </cell>
          <cell r="AW622">
            <v>1948.24</v>
          </cell>
          <cell r="AX622">
            <v>1948.24</v>
          </cell>
          <cell r="AY622">
            <v>1986.72</v>
          </cell>
          <cell r="AZ622">
            <v>2025.2</v>
          </cell>
          <cell r="BA622">
            <v>3039.1800000000003</v>
          </cell>
          <cell r="BB622">
            <v>2027.96</v>
          </cell>
          <cell r="BC622">
            <v>2027.96</v>
          </cell>
          <cell r="BD622">
            <v>2027.96</v>
          </cell>
          <cell r="BE622">
            <v>2027.96</v>
          </cell>
          <cell r="BF622">
            <v>3041.94</v>
          </cell>
          <cell r="BG622">
            <v>2027.96</v>
          </cell>
          <cell r="BH622">
            <v>2027.96</v>
          </cell>
          <cell r="BI622">
            <v>2027.96</v>
          </cell>
          <cell r="BJ622">
            <v>2027.96</v>
          </cell>
          <cell r="BK622">
            <v>58</v>
          </cell>
          <cell r="BL622">
            <v>67528.14</v>
          </cell>
          <cell r="BM622">
            <v>69473.58</v>
          </cell>
          <cell r="BN622">
            <v>71463.389999999985</v>
          </cell>
          <cell r="BO622">
            <v>71613.569999999978</v>
          </cell>
          <cell r="BP622">
            <v>71236.08</v>
          </cell>
          <cell r="BQ622">
            <v>71315.549999999988</v>
          </cell>
          <cell r="BR622">
            <v>71042.969999999987</v>
          </cell>
          <cell r="BS622">
            <v>72218.699999999983</v>
          </cell>
          <cell r="BT622">
            <v>72339.76999999999</v>
          </cell>
          <cell r="BU622">
            <v>72113.95</v>
          </cell>
          <cell r="BV622">
            <v>72174.009999999995</v>
          </cell>
          <cell r="BW622">
            <v>72238.490000000005</v>
          </cell>
          <cell r="BX622">
            <v>72069.259999999995</v>
          </cell>
          <cell r="BY622">
            <v>72369.699999999983</v>
          </cell>
          <cell r="BZ622">
            <v>74546.5</v>
          </cell>
          <cell r="CA622">
            <v>73859.479999999967</v>
          </cell>
          <cell r="CB622">
            <v>74073.679999999993</v>
          </cell>
          <cell r="CC622">
            <v>74287.87999999999</v>
          </cell>
          <cell r="CD622">
            <v>74502.080000000002</v>
          </cell>
          <cell r="CE622">
            <v>75730.260000000009</v>
          </cell>
          <cell r="CF622">
            <v>75944.460000000006</v>
          </cell>
          <cell r="CG622">
            <v>75251.78</v>
          </cell>
          <cell r="CH622">
            <v>75556.53</v>
          </cell>
          <cell r="CI622">
            <v>75861.279999999999</v>
          </cell>
          <cell r="CJ622">
            <v>75944.460000000006</v>
          </cell>
        </row>
        <row r="623">
          <cell r="A623">
            <v>431828313</v>
          </cell>
          <cell r="B623" t="str">
            <v>431-82-8313</v>
          </cell>
          <cell r="AO623">
            <v>2488.4499999999998</v>
          </cell>
          <cell r="AP623">
            <v>1990.76</v>
          </cell>
          <cell r="AQ623">
            <v>1990.76</v>
          </cell>
          <cell r="AR623">
            <v>2488.4499999999998</v>
          </cell>
          <cell r="AS623">
            <v>1990.76</v>
          </cell>
          <cell r="AT623">
            <v>2488.4499999999998</v>
          </cell>
          <cell r="AU623">
            <v>1990.76</v>
          </cell>
          <cell r="AV623">
            <v>1990.76</v>
          </cell>
          <cell r="AW623">
            <v>2488.4499999999998</v>
          </cell>
          <cell r="AX623">
            <v>1990.76</v>
          </cell>
          <cell r="AY623">
            <v>2067.6799999999998</v>
          </cell>
          <cell r="AZ623">
            <v>2067.6799999999998</v>
          </cell>
          <cell r="BA623">
            <v>2070.44</v>
          </cell>
          <cell r="BB623">
            <v>2070.44</v>
          </cell>
          <cell r="BC623">
            <v>2070.44</v>
          </cell>
          <cell r="BD623">
            <v>2070.44</v>
          </cell>
          <cell r="BE623">
            <v>2070.44</v>
          </cell>
          <cell r="BF623">
            <v>3105.66</v>
          </cell>
          <cell r="BG623">
            <v>2070.44</v>
          </cell>
          <cell r="BH623">
            <v>2070.44</v>
          </cell>
          <cell r="BI623">
            <v>2070.44</v>
          </cell>
          <cell r="BJ623">
            <v>2070.44</v>
          </cell>
          <cell r="BK623">
            <v>22</v>
          </cell>
          <cell r="BL623">
            <v>0</v>
          </cell>
          <cell r="BM623">
            <v>0</v>
          </cell>
          <cell r="BN623">
            <v>2488.4499999999998</v>
          </cell>
          <cell r="BO623">
            <v>4479.21</v>
          </cell>
          <cell r="BP623">
            <v>6469.97</v>
          </cell>
          <cell r="BQ623">
            <v>8958.42</v>
          </cell>
          <cell r="BR623">
            <v>10949.18</v>
          </cell>
          <cell r="BS623">
            <v>13437.630000000001</v>
          </cell>
          <cell r="BT623">
            <v>15428.390000000001</v>
          </cell>
          <cell r="BU623">
            <v>17419.150000000001</v>
          </cell>
          <cell r="BV623">
            <v>19907.600000000002</v>
          </cell>
          <cell r="BW623">
            <v>21898.36</v>
          </cell>
          <cell r="BX623">
            <v>23966.04</v>
          </cell>
          <cell r="BY623">
            <v>26033.72</v>
          </cell>
          <cell r="BZ623">
            <v>28104.16</v>
          </cell>
          <cell r="CA623">
            <v>30174.6</v>
          </cell>
          <cell r="CB623">
            <v>32245.039999999997</v>
          </cell>
          <cell r="CC623">
            <v>34315.479999999996</v>
          </cell>
          <cell r="CD623">
            <v>36385.919999999998</v>
          </cell>
          <cell r="CE623">
            <v>39491.58</v>
          </cell>
          <cell r="CF623">
            <v>41562.020000000004</v>
          </cell>
          <cell r="CG623">
            <v>43632.460000000006</v>
          </cell>
          <cell r="CH623">
            <v>45702.900000000009</v>
          </cell>
          <cell r="CI623">
            <v>47773.340000000011</v>
          </cell>
          <cell r="CJ623">
            <v>47773.340000000011</v>
          </cell>
        </row>
        <row r="624">
          <cell r="A624">
            <v>431931616</v>
          </cell>
          <cell r="B624" t="str">
            <v>431-93-1616</v>
          </cell>
          <cell r="BJ624">
            <v>29</v>
          </cell>
          <cell r="BK624">
            <v>1</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29</v>
          </cell>
          <cell r="CJ624">
            <v>29</v>
          </cell>
        </row>
        <row r="625">
          <cell r="A625">
            <v>432020696</v>
          </cell>
          <cell r="B625" t="str">
            <v>432-02-0696</v>
          </cell>
          <cell r="BF625">
            <v>1846.1399999999999</v>
          </cell>
          <cell r="BG625">
            <v>2461.52</v>
          </cell>
          <cell r="BH625">
            <v>2461.52</v>
          </cell>
          <cell r="BI625">
            <v>3076.9</v>
          </cell>
          <cell r="BJ625">
            <v>1230.76</v>
          </cell>
          <cell r="BK625">
            <v>5</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1846.1399999999999</v>
          </cell>
          <cell r="CF625">
            <v>4307.66</v>
          </cell>
          <cell r="CG625">
            <v>6769.18</v>
          </cell>
          <cell r="CH625">
            <v>9846.08</v>
          </cell>
          <cell r="CI625">
            <v>11076.84</v>
          </cell>
          <cell r="CJ625">
            <v>11076.84</v>
          </cell>
        </row>
        <row r="626">
          <cell r="A626">
            <v>432064635</v>
          </cell>
          <cell r="B626" t="str">
            <v>432-06-4635</v>
          </cell>
          <cell r="X626">
            <v>2565.2999999999997</v>
          </cell>
          <cell r="Y626">
            <v>2052.2399999999998</v>
          </cell>
          <cell r="Z626">
            <v>2565.2999999999997</v>
          </cell>
          <cell r="AA626">
            <v>2052.2399999999998</v>
          </cell>
          <cell r="AB626">
            <v>2052.2399999999998</v>
          </cell>
          <cell r="AC626">
            <v>2052.2399999999998</v>
          </cell>
          <cell r="AD626">
            <v>2565.2999999999997</v>
          </cell>
          <cell r="AE626">
            <v>2052.2399999999998</v>
          </cell>
          <cell r="AF626">
            <v>2052.2399999999998</v>
          </cell>
          <cell r="AG626">
            <v>2565.2999999999997</v>
          </cell>
          <cell r="AH626">
            <v>2052.2399999999998</v>
          </cell>
          <cell r="AI626">
            <v>2566.2199999999998</v>
          </cell>
          <cell r="AJ626">
            <v>1541.94</v>
          </cell>
          <cell r="AK626">
            <v>2055.92</v>
          </cell>
          <cell r="AL626">
            <v>2055.92</v>
          </cell>
          <cell r="AM626">
            <v>2055.92</v>
          </cell>
          <cell r="AN626">
            <v>2117.48</v>
          </cell>
          <cell r="AO626">
            <v>3176.2200000000003</v>
          </cell>
          <cell r="AP626">
            <v>2117.48</v>
          </cell>
          <cell r="AQ626">
            <v>2117.48</v>
          </cell>
          <cell r="AR626">
            <v>2117.48</v>
          </cell>
          <cell r="AS626">
            <v>2117.48</v>
          </cell>
          <cell r="AT626">
            <v>3176.2200000000003</v>
          </cell>
          <cell r="AU626">
            <v>2117.48</v>
          </cell>
          <cell r="AV626">
            <v>2121.1999999999998</v>
          </cell>
          <cell r="AW626">
            <v>2121.1999999999998</v>
          </cell>
          <cell r="AX626">
            <v>2121.1999999999998</v>
          </cell>
          <cell r="AY626">
            <v>2182.6999999999998</v>
          </cell>
          <cell r="AZ626">
            <v>2211.6</v>
          </cell>
          <cell r="BA626">
            <v>3268.5</v>
          </cell>
          <cell r="BB626">
            <v>2179</v>
          </cell>
          <cell r="BC626">
            <v>2179</v>
          </cell>
          <cell r="BD626">
            <v>2179</v>
          </cell>
          <cell r="BE626">
            <v>2420.12</v>
          </cell>
          <cell r="BF626">
            <v>3991.8599999999997</v>
          </cell>
          <cell r="BG626">
            <v>2661.24</v>
          </cell>
          <cell r="BH626">
            <v>2664.92</v>
          </cell>
          <cell r="BI626">
            <v>2664.92</v>
          </cell>
          <cell r="BJ626">
            <v>2664.92</v>
          </cell>
          <cell r="BK626">
            <v>39</v>
          </cell>
          <cell r="BL626">
            <v>34902.799999999996</v>
          </cell>
          <cell r="BM626">
            <v>37020.28</v>
          </cell>
          <cell r="BN626">
            <v>40196.5</v>
          </cell>
          <cell r="BO626">
            <v>42313.98</v>
          </cell>
          <cell r="BP626">
            <v>44431.460000000006</v>
          </cell>
          <cell r="BQ626">
            <v>46548.94000000001</v>
          </cell>
          <cell r="BR626">
            <v>48666.420000000013</v>
          </cell>
          <cell r="BS626">
            <v>51842.640000000014</v>
          </cell>
          <cell r="BT626">
            <v>53960.120000000017</v>
          </cell>
          <cell r="BU626">
            <v>56081.320000000014</v>
          </cell>
          <cell r="BV626">
            <v>58202.520000000011</v>
          </cell>
          <cell r="BW626">
            <v>60323.720000000008</v>
          </cell>
          <cell r="BX626">
            <v>62506.420000000006</v>
          </cell>
          <cell r="BY626">
            <v>64718.020000000004</v>
          </cell>
          <cell r="BZ626">
            <v>67986.52</v>
          </cell>
          <cell r="CA626">
            <v>70165.52</v>
          </cell>
          <cell r="CB626">
            <v>72344.52</v>
          </cell>
          <cell r="CC626">
            <v>74523.520000000004</v>
          </cell>
          <cell r="CD626">
            <v>76943.64</v>
          </cell>
          <cell r="CE626">
            <v>80935.5</v>
          </cell>
          <cell r="CF626">
            <v>83596.740000000005</v>
          </cell>
          <cell r="CG626">
            <v>83696.36</v>
          </cell>
          <cell r="CH626">
            <v>84309.04</v>
          </cell>
          <cell r="CI626">
            <v>84408.659999999989</v>
          </cell>
          <cell r="CJ626">
            <v>84408.659999999989</v>
          </cell>
        </row>
        <row r="627">
          <cell r="A627">
            <v>432085010</v>
          </cell>
          <cell r="B627" t="str">
            <v>432-08-5010</v>
          </cell>
          <cell r="AU627">
            <v>1509.8700000000001</v>
          </cell>
          <cell r="AV627">
            <v>2013.16</v>
          </cell>
          <cell r="AW627">
            <v>2516.4500000000003</v>
          </cell>
          <cell r="AX627">
            <v>2013.16</v>
          </cell>
          <cell r="AY627">
            <v>2090.08</v>
          </cell>
          <cell r="AZ627">
            <v>2090.08</v>
          </cell>
          <cell r="BA627">
            <v>2612.6</v>
          </cell>
          <cell r="BB627">
            <v>2090.08</v>
          </cell>
          <cell r="BC627">
            <v>2612.6</v>
          </cell>
          <cell r="BD627">
            <v>2090.08</v>
          </cell>
          <cell r="BE627">
            <v>2090.08</v>
          </cell>
          <cell r="BF627">
            <v>2090.08</v>
          </cell>
          <cell r="BG627">
            <v>2091.46</v>
          </cell>
          <cell r="BH627">
            <v>2092.84</v>
          </cell>
          <cell r="BI627">
            <v>2092.84</v>
          </cell>
          <cell r="BJ627">
            <v>2092.84</v>
          </cell>
          <cell r="BK627">
            <v>16</v>
          </cell>
          <cell r="BL627">
            <v>0</v>
          </cell>
          <cell r="BM627">
            <v>0</v>
          </cell>
          <cell r="BN627">
            <v>0</v>
          </cell>
          <cell r="BO627">
            <v>0</v>
          </cell>
          <cell r="BP627">
            <v>0</v>
          </cell>
          <cell r="BQ627">
            <v>0</v>
          </cell>
          <cell r="BR627">
            <v>0</v>
          </cell>
          <cell r="BS627">
            <v>0</v>
          </cell>
          <cell r="BT627">
            <v>1509.8700000000001</v>
          </cell>
          <cell r="BU627">
            <v>3523.03</v>
          </cell>
          <cell r="BV627">
            <v>6039.4800000000005</v>
          </cell>
          <cell r="BW627">
            <v>8052.64</v>
          </cell>
          <cell r="BX627">
            <v>10142.720000000001</v>
          </cell>
          <cell r="BY627">
            <v>12232.800000000001</v>
          </cell>
          <cell r="BZ627">
            <v>14845.400000000001</v>
          </cell>
          <cell r="CA627">
            <v>16935.480000000003</v>
          </cell>
          <cell r="CB627">
            <v>19548.080000000002</v>
          </cell>
          <cell r="CC627">
            <v>21638.160000000003</v>
          </cell>
          <cell r="CD627">
            <v>23728.240000000005</v>
          </cell>
          <cell r="CE627">
            <v>25818.320000000007</v>
          </cell>
          <cell r="CF627">
            <v>27909.780000000006</v>
          </cell>
          <cell r="CG627">
            <v>30002.620000000006</v>
          </cell>
          <cell r="CH627">
            <v>32095.460000000006</v>
          </cell>
          <cell r="CI627">
            <v>34188.300000000003</v>
          </cell>
          <cell r="CJ627">
            <v>34188.300000000003</v>
          </cell>
        </row>
        <row r="628">
          <cell r="A628">
            <v>432086193</v>
          </cell>
          <cell r="B628" t="str">
            <v>432-08-6193</v>
          </cell>
          <cell r="BA628">
            <v>1499.01</v>
          </cell>
          <cell r="BB628">
            <v>1898.7500000000002</v>
          </cell>
          <cell r="BC628">
            <v>2498.35</v>
          </cell>
          <cell r="BD628">
            <v>1998.68</v>
          </cell>
          <cell r="BE628">
            <v>1399.1</v>
          </cell>
          <cell r="BF628">
            <v>2498.35</v>
          </cell>
          <cell r="BG628">
            <v>1998.68</v>
          </cell>
          <cell r="BH628">
            <v>1998.6800000000003</v>
          </cell>
          <cell r="BI628">
            <v>2498.35</v>
          </cell>
          <cell r="BJ628">
            <v>999.34</v>
          </cell>
          <cell r="BK628">
            <v>10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1499.01</v>
          </cell>
          <cell r="CA628">
            <v>3397.76</v>
          </cell>
          <cell r="CB628">
            <v>5896.1100000000006</v>
          </cell>
          <cell r="CC628">
            <v>7894.7900000000009</v>
          </cell>
          <cell r="CD628">
            <v>9293.8900000000012</v>
          </cell>
          <cell r="CE628">
            <v>11792.240000000002</v>
          </cell>
          <cell r="CF628">
            <v>13790.920000000002</v>
          </cell>
          <cell r="CG628">
            <v>15789.600000000002</v>
          </cell>
          <cell r="CH628">
            <v>18287.95</v>
          </cell>
          <cell r="CI628">
            <v>19287.29</v>
          </cell>
          <cell r="CJ628">
            <v>19287.29</v>
          </cell>
        </row>
        <row r="629">
          <cell r="A629">
            <v>432118572</v>
          </cell>
          <cell r="B629" t="str">
            <v>432-11-8572</v>
          </cell>
          <cell r="BB629">
            <v>698.08</v>
          </cell>
          <cell r="BC629">
            <v>3490.4</v>
          </cell>
          <cell r="BD629">
            <v>2792.32</v>
          </cell>
          <cell r="BE629">
            <v>2792.32</v>
          </cell>
          <cell r="BF629">
            <v>3490.4</v>
          </cell>
          <cell r="BG629">
            <v>2792.32</v>
          </cell>
          <cell r="BH629">
            <v>2792.32</v>
          </cell>
          <cell r="BI629">
            <v>3490.4</v>
          </cell>
          <cell r="BJ629">
            <v>1396.16</v>
          </cell>
          <cell r="BK629">
            <v>9</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698.08</v>
          </cell>
          <cell r="CB629">
            <v>4188.4800000000005</v>
          </cell>
          <cell r="CC629">
            <v>6980.8000000000011</v>
          </cell>
          <cell r="CD629">
            <v>9773.1200000000008</v>
          </cell>
          <cell r="CE629">
            <v>13263.52</v>
          </cell>
          <cell r="CF629">
            <v>16055.84</v>
          </cell>
          <cell r="CG629">
            <v>18848.16</v>
          </cell>
          <cell r="CH629">
            <v>22338.560000000001</v>
          </cell>
          <cell r="CI629">
            <v>23734.720000000001</v>
          </cell>
          <cell r="CJ629">
            <v>23734.720000000001</v>
          </cell>
        </row>
        <row r="630">
          <cell r="A630">
            <v>432151918</v>
          </cell>
          <cell r="B630" t="str">
            <v>432-15-1918</v>
          </cell>
          <cell r="N630">
            <v>341.67</v>
          </cell>
          <cell r="O630">
            <v>1929.41</v>
          </cell>
          <cell r="P630">
            <v>1607.84</v>
          </cell>
          <cell r="Q630">
            <v>1607.84</v>
          </cell>
          <cell r="R630">
            <v>2009.8</v>
          </cell>
          <cell r="S630">
            <v>1607.84</v>
          </cell>
          <cell r="T630">
            <v>1607.84</v>
          </cell>
          <cell r="U630">
            <v>2009.8</v>
          </cell>
          <cell r="V630">
            <v>1607.84</v>
          </cell>
          <cell r="W630">
            <v>1607.84</v>
          </cell>
          <cell r="X630">
            <v>2009.8</v>
          </cell>
          <cell r="Y630">
            <v>1607.84</v>
          </cell>
          <cell r="Z630">
            <v>1205.8799999999999</v>
          </cell>
          <cell r="AA630">
            <v>1642.76</v>
          </cell>
          <cell r="AB630">
            <v>1674.92</v>
          </cell>
          <cell r="AC630">
            <v>1674.92</v>
          </cell>
          <cell r="AD630">
            <v>2512.38</v>
          </cell>
          <cell r="AE630">
            <v>1674.92</v>
          </cell>
          <cell r="AF630">
            <v>1674.92</v>
          </cell>
          <cell r="AG630">
            <v>1674.92</v>
          </cell>
          <cell r="AH630">
            <v>1674.92</v>
          </cell>
          <cell r="AI630">
            <v>2512.38</v>
          </cell>
          <cell r="AJ630">
            <v>1674.92</v>
          </cell>
          <cell r="AK630">
            <v>1674.92</v>
          </cell>
          <cell r="AL630">
            <v>1674.92</v>
          </cell>
          <cell r="AM630">
            <v>1677.68</v>
          </cell>
          <cell r="AN630">
            <v>1727.84</v>
          </cell>
          <cell r="AO630">
            <v>2591.7599999999998</v>
          </cell>
          <cell r="AP630">
            <v>2018.72</v>
          </cell>
          <cell r="AQ630">
            <v>2018.72</v>
          </cell>
          <cell r="AR630">
            <v>2018.72</v>
          </cell>
          <cell r="AS630">
            <v>2018.72</v>
          </cell>
          <cell r="AT630">
            <v>3028.08</v>
          </cell>
          <cell r="AU630">
            <v>2018.72</v>
          </cell>
          <cell r="AV630">
            <v>2018.72</v>
          </cell>
          <cell r="AW630">
            <v>2018.72</v>
          </cell>
          <cell r="AX630">
            <v>2007.52</v>
          </cell>
          <cell r="AY630">
            <v>2059.98</v>
          </cell>
          <cell r="AZ630">
            <v>2098.44</v>
          </cell>
          <cell r="BA630">
            <v>3147.66</v>
          </cell>
          <cell r="BB630">
            <v>2098.44</v>
          </cell>
          <cell r="BC630">
            <v>2098.44</v>
          </cell>
          <cell r="BD630">
            <v>2098.44</v>
          </cell>
          <cell r="BE630">
            <v>2098.44</v>
          </cell>
          <cell r="BF630">
            <v>3147.66</v>
          </cell>
          <cell r="BG630">
            <v>2098.44</v>
          </cell>
          <cell r="BH630">
            <v>2098.44</v>
          </cell>
          <cell r="BI630">
            <v>2098.44</v>
          </cell>
          <cell r="BJ630">
            <v>2098.44</v>
          </cell>
          <cell r="BK630">
            <v>49</v>
          </cell>
          <cell r="BL630">
            <v>44180.719999999987</v>
          </cell>
          <cell r="BM630">
            <v>45908.559999999983</v>
          </cell>
          <cell r="BN630">
            <v>48500.319999999985</v>
          </cell>
          <cell r="BO630">
            <v>50519.039999999986</v>
          </cell>
          <cell r="BP630">
            <v>52537.759999999987</v>
          </cell>
          <cell r="BQ630">
            <v>54556.479999999989</v>
          </cell>
          <cell r="BR630">
            <v>56575.19999999999</v>
          </cell>
          <cell r="BS630">
            <v>59603.279999999992</v>
          </cell>
          <cell r="BT630">
            <v>61621.999999999993</v>
          </cell>
          <cell r="BU630">
            <v>63640.719999999994</v>
          </cell>
          <cell r="BV630">
            <v>65659.439999999988</v>
          </cell>
          <cell r="BW630">
            <v>67325.289999999994</v>
          </cell>
          <cell r="BX630">
            <v>67455.859999999986</v>
          </cell>
          <cell r="BY630">
            <v>67946.459999999992</v>
          </cell>
          <cell r="BZ630">
            <v>69486.28</v>
          </cell>
          <cell r="CA630">
            <v>69574.920000000013</v>
          </cell>
          <cell r="CB630">
            <v>70065.52</v>
          </cell>
          <cell r="CC630">
            <v>70556.12000000001</v>
          </cell>
          <cell r="CD630">
            <v>70644.760000000009</v>
          </cell>
          <cell r="CE630">
            <v>72184.580000000016</v>
          </cell>
          <cell r="CF630">
            <v>72675.180000000022</v>
          </cell>
          <cell r="CG630">
            <v>72763.820000000022</v>
          </cell>
          <cell r="CH630">
            <v>73254.420000000027</v>
          </cell>
          <cell r="CI630">
            <v>74146.980000000025</v>
          </cell>
          <cell r="CJ630">
            <v>74146.980000000025</v>
          </cell>
        </row>
        <row r="631">
          <cell r="A631">
            <v>432152169</v>
          </cell>
          <cell r="B631" t="str">
            <v>432-15-2169</v>
          </cell>
          <cell r="BB631">
            <v>542.9</v>
          </cell>
          <cell r="BC631">
            <v>2714.5</v>
          </cell>
          <cell r="BD631">
            <v>2171.6</v>
          </cell>
          <cell r="BE631">
            <v>2171.6</v>
          </cell>
          <cell r="BF631">
            <v>2714.5</v>
          </cell>
          <cell r="BG631">
            <v>2171.6</v>
          </cell>
          <cell r="BH631">
            <v>2171.6</v>
          </cell>
          <cell r="BI631">
            <v>2714.5</v>
          </cell>
          <cell r="BJ631">
            <v>1085.8</v>
          </cell>
          <cell r="BK631">
            <v>9</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542.9</v>
          </cell>
          <cell r="CB631">
            <v>3257.4</v>
          </cell>
          <cell r="CC631">
            <v>5429</v>
          </cell>
          <cell r="CD631">
            <v>7600.6</v>
          </cell>
          <cell r="CE631">
            <v>10315.1</v>
          </cell>
          <cell r="CF631">
            <v>12486.7</v>
          </cell>
          <cell r="CG631">
            <v>14658.300000000001</v>
          </cell>
          <cell r="CH631">
            <v>17372.800000000003</v>
          </cell>
          <cell r="CI631">
            <v>18458.600000000002</v>
          </cell>
          <cell r="CJ631">
            <v>18458.600000000002</v>
          </cell>
        </row>
        <row r="632">
          <cell r="A632">
            <v>432159754</v>
          </cell>
          <cell r="B632" t="str">
            <v>432-15-9754</v>
          </cell>
          <cell r="BB632">
            <v>1280.6100000000001</v>
          </cell>
          <cell r="BC632">
            <v>2217.5</v>
          </cell>
          <cell r="BD632">
            <v>1774</v>
          </cell>
          <cell r="BE632">
            <v>1774</v>
          </cell>
          <cell r="BF632">
            <v>2217.5</v>
          </cell>
          <cell r="BG632">
            <v>1774</v>
          </cell>
          <cell r="BH632">
            <v>1774</v>
          </cell>
          <cell r="BI632">
            <v>2217.5</v>
          </cell>
          <cell r="BJ632">
            <v>887</v>
          </cell>
          <cell r="BK632">
            <v>9</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1280.6100000000001</v>
          </cell>
          <cell r="CB632">
            <v>3498.11</v>
          </cell>
          <cell r="CC632">
            <v>5272.1100000000006</v>
          </cell>
          <cell r="CD632">
            <v>7046.1100000000006</v>
          </cell>
          <cell r="CE632">
            <v>9263.61</v>
          </cell>
          <cell r="CF632">
            <v>11037.61</v>
          </cell>
          <cell r="CG632">
            <v>12811.61</v>
          </cell>
          <cell r="CH632">
            <v>15029.11</v>
          </cell>
          <cell r="CI632">
            <v>15916.11</v>
          </cell>
          <cell r="CJ632">
            <v>15916.11</v>
          </cell>
        </row>
        <row r="633">
          <cell r="A633">
            <v>432172193</v>
          </cell>
          <cell r="B633" t="str">
            <v>432-17-2193</v>
          </cell>
          <cell r="V633">
            <v>1026.1199999999999</v>
          </cell>
          <cell r="W633">
            <v>2052.2399999999998</v>
          </cell>
          <cell r="X633">
            <v>2565.2999999999997</v>
          </cell>
          <cell r="Y633">
            <v>2052.2399999999998</v>
          </cell>
          <cell r="Z633">
            <v>2565.2999999999997</v>
          </cell>
          <cell r="AA633">
            <v>2052.2399999999998</v>
          </cell>
          <cell r="AB633">
            <v>2052.2399999999998</v>
          </cell>
          <cell r="AC633">
            <v>2052.2399999999998</v>
          </cell>
          <cell r="AD633">
            <v>2565.2999999999997</v>
          </cell>
          <cell r="AE633">
            <v>2052.2399999999998</v>
          </cell>
          <cell r="AF633">
            <v>2052.2399999999998</v>
          </cell>
          <cell r="AG633">
            <v>2565.2999999999997</v>
          </cell>
          <cell r="AH633">
            <v>1026.1199999999999</v>
          </cell>
          <cell r="AI633">
            <v>3083.88</v>
          </cell>
          <cell r="AJ633">
            <v>2055.92</v>
          </cell>
          <cell r="AK633">
            <v>2055.92</v>
          </cell>
          <cell r="AL633">
            <v>2055.92</v>
          </cell>
          <cell r="AM633">
            <v>2055.92</v>
          </cell>
          <cell r="AN633">
            <v>2114.6799999999998</v>
          </cell>
          <cell r="AO633">
            <v>3172.0199999999995</v>
          </cell>
          <cell r="AP633">
            <v>2114.6799999999998</v>
          </cell>
          <cell r="AQ633">
            <v>2114.6799999999998</v>
          </cell>
          <cell r="AR633">
            <v>2114.6799999999998</v>
          </cell>
          <cell r="AS633">
            <v>2114.6799999999998</v>
          </cell>
          <cell r="AT633">
            <v>3173.88</v>
          </cell>
          <cell r="AU633">
            <v>2118.4</v>
          </cell>
          <cell r="AV633">
            <v>2118.4</v>
          </cell>
          <cell r="AW633">
            <v>2118.4</v>
          </cell>
          <cell r="AX633">
            <v>2118.4</v>
          </cell>
          <cell r="AY633">
            <v>2118.4</v>
          </cell>
          <cell r="AZ633">
            <v>2209.3000000000002</v>
          </cell>
          <cell r="BA633">
            <v>3268.5</v>
          </cell>
          <cell r="BB633">
            <v>2179</v>
          </cell>
          <cell r="BC633">
            <v>2179</v>
          </cell>
          <cell r="BD633">
            <v>2179</v>
          </cell>
          <cell r="BE633">
            <v>2232.84</v>
          </cell>
          <cell r="BF633">
            <v>3351.1000000000004</v>
          </cell>
          <cell r="BG633">
            <v>2236.52</v>
          </cell>
          <cell r="BH633">
            <v>2236.52</v>
          </cell>
          <cell r="BI633">
            <v>2236.52</v>
          </cell>
          <cell r="BJ633">
            <v>2236.52</v>
          </cell>
          <cell r="BK633">
            <v>41</v>
          </cell>
          <cell r="BL633">
            <v>37986.679999999993</v>
          </cell>
          <cell r="BM633">
            <v>40101.359999999993</v>
          </cell>
          <cell r="BN633">
            <v>43273.37999999999</v>
          </cell>
          <cell r="BO633">
            <v>45388.05999999999</v>
          </cell>
          <cell r="BP633">
            <v>47502.739999999991</v>
          </cell>
          <cell r="BQ633">
            <v>49617.419999999991</v>
          </cell>
          <cell r="BR633">
            <v>51732.099999999991</v>
          </cell>
          <cell r="BS633">
            <v>54905.979999999989</v>
          </cell>
          <cell r="BT633">
            <v>57024.37999999999</v>
          </cell>
          <cell r="BU633">
            <v>59142.779999999992</v>
          </cell>
          <cell r="BV633">
            <v>61261.179999999993</v>
          </cell>
          <cell r="BW633">
            <v>63379.579999999994</v>
          </cell>
          <cell r="BX633">
            <v>65497.979999999996</v>
          </cell>
          <cell r="BY633">
            <v>67707.28</v>
          </cell>
          <cell r="BZ633">
            <v>70975.78</v>
          </cell>
          <cell r="CA633">
            <v>73154.78</v>
          </cell>
          <cell r="CB633">
            <v>75333.78</v>
          </cell>
          <cell r="CC633">
            <v>77512.78</v>
          </cell>
          <cell r="CD633">
            <v>79745.62</v>
          </cell>
          <cell r="CE633">
            <v>82070.599999999991</v>
          </cell>
          <cell r="CF633">
            <v>82254.880000000005</v>
          </cell>
          <cell r="CG633">
            <v>81926.100000000006</v>
          </cell>
          <cell r="CH633">
            <v>82110.380000000019</v>
          </cell>
          <cell r="CI633">
            <v>81781.60000000002</v>
          </cell>
          <cell r="CJ633">
            <v>82254.880000000005</v>
          </cell>
        </row>
        <row r="634">
          <cell r="A634">
            <v>432174583</v>
          </cell>
          <cell r="B634" t="str">
            <v>432-17-4583</v>
          </cell>
          <cell r="U634">
            <v>917.3</v>
          </cell>
          <cell r="V634">
            <v>1834.6</v>
          </cell>
          <cell r="W634">
            <v>1834.6</v>
          </cell>
          <cell r="X634">
            <v>2293.25</v>
          </cell>
          <cell r="Y634">
            <v>1834.6</v>
          </cell>
          <cell r="Z634">
            <v>2293.25</v>
          </cell>
          <cell r="AA634">
            <v>1908</v>
          </cell>
          <cell r="AB634">
            <v>1908</v>
          </cell>
          <cell r="AC634">
            <v>1908</v>
          </cell>
          <cell r="AD634">
            <v>2385</v>
          </cell>
          <cell r="AE634">
            <v>1908</v>
          </cell>
          <cell r="AF634">
            <v>1908</v>
          </cell>
          <cell r="AG634">
            <v>1431</v>
          </cell>
          <cell r="AH634">
            <v>1910.76</v>
          </cell>
          <cell r="AI634">
            <v>2866.14</v>
          </cell>
          <cell r="AJ634">
            <v>1910.76</v>
          </cell>
          <cell r="AK634">
            <v>1910.76</v>
          </cell>
          <cell r="AL634">
            <v>1910.76</v>
          </cell>
          <cell r="AM634">
            <v>1910.76</v>
          </cell>
          <cell r="AN634">
            <v>1967.96</v>
          </cell>
          <cell r="AO634">
            <v>2951.94</v>
          </cell>
          <cell r="AP634">
            <v>1967.96</v>
          </cell>
          <cell r="AQ634">
            <v>1967.96</v>
          </cell>
          <cell r="AR634">
            <v>1967.96</v>
          </cell>
          <cell r="AS634">
            <v>1967.96</v>
          </cell>
          <cell r="AT634">
            <v>2956.08</v>
          </cell>
          <cell r="AU634">
            <v>1970.72</v>
          </cell>
          <cell r="AV634">
            <v>1970.72</v>
          </cell>
          <cell r="AW634">
            <v>1970.72</v>
          </cell>
          <cell r="AX634">
            <v>1970.72</v>
          </cell>
          <cell r="AY634">
            <v>2009.2</v>
          </cell>
          <cell r="AZ634">
            <v>2047.68</v>
          </cell>
          <cell r="BA634">
            <v>3071.52</v>
          </cell>
          <cell r="BB634">
            <v>2047.68</v>
          </cell>
          <cell r="BC634">
            <v>2047.68</v>
          </cell>
          <cell r="BD634">
            <v>2047.68</v>
          </cell>
          <cell r="BE634">
            <v>2047.68</v>
          </cell>
          <cell r="BF634">
            <v>3075.7200000000003</v>
          </cell>
          <cell r="BG634">
            <v>2050.48</v>
          </cell>
          <cell r="BH634">
            <v>2050.48</v>
          </cell>
          <cell r="BI634">
            <v>2050.48</v>
          </cell>
          <cell r="BJ634">
            <v>2050.48</v>
          </cell>
          <cell r="BK634">
            <v>42</v>
          </cell>
          <cell r="BL634">
            <v>36783.54</v>
          </cell>
          <cell r="BM634">
            <v>38751.5</v>
          </cell>
          <cell r="BN634">
            <v>41703.440000000002</v>
          </cell>
          <cell r="BO634">
            <v>43671.4</v>
          </cell>
          <cell r="BP634">
            <v>45639.360000000001</v>
          </cell>
          <cell r="BQ634">
            <v>47607.32</v>
          </cell>
          <cell r="BR634">
            <v>49575.28</v>
          </cell>
          <cell r="BS634">
            <v>52531.360000000001</v>
          </cell>
          <cell r="BT634">
            <v>54502.080000000002</v>
          </cell>
          <cell r="BU634">
            <v>56472.800000000003</v>
          </cell>
          <cell r="BV634">
            <v>58443.520000000004</v>
          </cell>
          <cell r="BW634">
            <v>60414.240000000005</v>
          </cell>
          <cell r="BX634">
            <v>62423.44</v>
          </cell>
          <cell r="BY634">
            <v>64471.12</v>
          </cell>
          <cell r="BZ634">
            <v>67542.64</v>
          </cell>
          <cell r="CA634">
            <v>69590.319999999992</v>
          </cell>
          <cell r="CB634">
            <v>71637.999999999985</v>
          </cell>
          <cell r="CC634">
            <v>73685.679999999978</v>
          </cell>
          <cell r="CD634">
            <v>74816.059999999969</v>
          </cell>
          <cell r="CE634">
            <v>76057.179999999964</v>
          </cell>
          <cell r="CF634">
            <v>76273.059999999969</v>
          </cell>
          <cell r="CG634">
            <v>76030.289999999964</v>
          </cell>
          <cell r="CH634">
            <v>76246.169999999969</v>
          </cell>
          <cell r="CI634">
            <v>76003.39999999998</v>
          </cell>
          <cell r="CJ634">
            <v>76273.059999999969</v>
          </cell>
        </row>
        <row r="635">
          <cell r="A635">
            <v>432176708</v>
          </cell>
          <cell r="B635" t="str">
            <v>432-17-6708</v>
          </cell>
          <cell r="BG635">
            <v>1672.5</v>
          </cell>
          <cell r="BH635">
            <v>2230</v>
          </cell>
          <cell r="BI635">
            <v>2787.5</v>
          </cell>
          <cell r="BJ635">
            <v>1115</v>
          </cell>
          <cell r="BK635">
            <v>4</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1672.5</v>
          </cell>
          <cell r="CG635">
            <v>3902.5</v>
          </cell>
          <cell r="CH635">
            <v>6690</v>
          </cell>
          <cell r="CI635">
            <v>7805</v>
          </cell>
          <cell r="CJ635">
            <v>7805</v>
          </cell>
        </row>
        <row r="636">
          <cell r="A636">
            <v>432190536</v>
          </cell>
          <cell r="B636" t="str">
            <v>432-19-0536</v>
          </cell>
          <cell r="C636">
            <v>2440.2600000000002</v>
          </cell>
          <cell r="D636">
            <v>2478.7199999999998</v>
          </cell>
          <cell r="E636">
            <v>2478.7199999999998</v>
          </cell>
          <cell r="F636">
            <v>2478.7199999999998</v>
          </cell>
          <cell r="G636">
            <v>3718.08</v>
          </cell>
          <cell r="H636">
            <v>2478.7199999999998</v>
          </cell>
          <cell r="I636">
            <v>2478.7199999999998</v>
          </cell>
          <cell r="J636">
            <v>2478.7199999999998</v>
          </cell>
          <cell r="K636">
            <v>2478.7199999999998</v>
          </cell>
          <cell r="L636">
            <v>3718.08</v>
          </cell>
          <cell r="M636">
            <v>2478.7199999999998</v>
          </cell>
          <cell r="N636">
            <v>2482.4</v>
          </cell>
          <cell r="O636">
            <v>2482.4</v>
          </cell>
          <cell r="P636">
            <v>2482.4</v>
          </cell>
          <cell r="Q636">
            <v>2482.4</v>
          </cell>
          <cell r="R636">
            <v>3723.6</v>
          </cell>
          <cell r="S636">
            <v>2482.4</v>
          </cell>
          <cell r="T636">
            <v>2482.4</v>
          </cell>
          <cell r="U636">
            <v>2482.4</v>
          </cell>
          <cell r="V636">
            <v>2482.4</v>
          </cell>
          <cell r="W636">
            <v>2482.4</v>
          </cell>
          <cell r="X636">
            <v>3723.6</v>
          </cell>
          <cell r="Y636">
            <v>2482.4</v>
          </cell>
          <cell r="Z636">
            <v>2486.08</v>
          </cell>
          <cell r="AA636">
            <v>2535.5</v>
          </cell>
          <cell r="AB636">
            <v>646.24</v>
          </cell>
          <cell r="AC636">
            <v>2570.16</v>
          </cell>
          <cell r="AD636">
            <v>3855.24</v>
          </cell>
          <cell r="AE636">
            <v>2570.16</v>
          </cell>
          <cell r="AF636">
            <v>2570.16</v>
          </cell>
          <cell r="AG636">
            <v>2570.16</v>
          </cell>
          <cell r="AH636">
            <v>2570.16</v>
          </cell>
          <cell r="AI636">
            <v>3855.24</v>
          </cell>
          <cell r="AJ636">
            <v>2570.16</v>
          </cell>
          <cell r="AK636">
            <v>2570.16</v>
          </cell>
          <cell r="AL636">
            <v>2570.16</v>
          </cell>
          <cell r="AM636">
            <v>2570.16</v>
          </cell>
          <cell r="AN636">
            <v>2608.7199999999998</v>
          </cell>
          <cell r="AO636">
            <v>4006.62</v>
          </cell>
          <cell r="AP636">
            <v>2671.08</v>
          </cell>
          <cell r="AQ636">
            <v>2671.08</v>
          </cell>
          <cell r="AR636">
            <v>2671.08</v>
          </cell>
          <cell r="AS636">
            <v>2671.08</v>
          </cell>
          <cell r="AT636">
            <v>4006.62</v>
          </cell>
          <cell r="AU636">
            <v>2671.08</v>
          </cell>
          <cell r="AV636">
            <v>2671.08</v>
          </cell>
          <cell r="AW636">
            <v>2671.08</v>
          </cell>
          <cell r="AX636">
            <v>2671.08</v>
          </cell>
          <cell r="AY636">
            <v>2713.76</v>
          </cell>
          <cell r="AZ636">
            <v>2756.44</v>
          </cell>
          <cell r="BA636">
            <v>4140.24</v>
          </cell>
          <cell r="BB636">
            <v>2760.16</v>
          </cell>
          <cell r="BC636">
            <v>2760.16</v>
          </cell>
          <cell r="BD636">
            <v>2760.16</v>
          </cell>
          <cell r="BE636">
            <v>2760.16</v>
          </cell>
          <cell r="BF636">
            <v>4140.24</v>
          </cell>
          <cell r="BG636">
            <v>2760.16</v>
          </cell>
          <cell r="BH636">
            <v>2760.16</v>
          </cell>
          <cell r="BI636">
            <v>2760.16</v>
          </cell>
          <cell r="BJ636">
            <v>2760.16</v>
          </cell>
          <cell r="BK636">
            <v>60</v>
          </cell>
          <cell r="BL636">
            <v>96046.860000000044</v>
          </cell>
          <cell r="BM636">
            <v>96176.860000000044</v>
          </cell>
          <cell r="BN636">
            <v>97704.760000000038</v>
          </cell>
          <cell r="BO636">
            <v>97897.120000000039</v>
          </cell>
          <cell r="BP636">
            <v>96850.120000000024</v>
          </cell>
          <cell r="BQ636">
            <v>97042.480000000025</v>
          </cell>
          <cell r="BR636">
            <v>97234.840000000026</v>
          </cell>
          <cell r="BS636">
            <v>98762.74000000002</v>
          </cell>
          <cell r="BT636">
            <v>98955.10000000002</v>
          </cell>
          <cell r="BU636">
            <v>97908.10000000002</v>
          </cell>
          <cell r="BV636">
            <v>98100.460000000021</v>
          </cell>
          <cell r="BW636">
            <v>98289.140000000014</v>
          </cell>
          <cell r="BX636">
            <v>98520.500000000015</v>
          </cell>
          <cell r="BY636">
            <v>98794.540000000023</v>
          </cell>
          <cell r="BZ636">
            <v>100452.38000000002</v>
          </cell>
          <cell r="CA636">
            <v>99488.940000000031</v>
          </cell>
          <cell r="CB636">
            <v>99766.700000000026</v>
          </cell>
          <cell r="CC636">
            <v>100044.46000000002</v>
          </cell>
          <cell r="CD636">
            <v>100322.22000000004</v>
          </cell>
          <cell r="CE636">
            <v>101980.06000000004</v>
          </cell>
          <cell r="CF636">
            <v>102257.82000000005</v>
          </cell>
          <cell r="CG636">
            <v>101294.38000000005</v>
          </cell>
          <cell r="CH636">
            <v>101572.14000000006</v>
          </cell>
          <cell r="CI636">
            <v>101846.22000000004</v>
          </cell>
          <cell r="CJ636">
            <v>102257.82000000005</v>
          </cell>
        </row>
        <row r="637">
          <cell r="A637">
            <v>432210441</v>
          </cell>
          <cell r="B637" t="str">
            <v>432-21-0441</v>
          </cell>
          <cell r="BA637">
            <v>142.31</v>
          </cell>
          <cell r="BB637">
            <v>2846.17</v>
          </cell>
          <cell r="BC637">
            <v>3557.7</v>
          </cell>
          <cell r="BD637">
            <v>2846.16</v>
          </cell>
          <cell r="BE637">
            <v>2846.16</v>
          </cell>
          <cell r="BF637">
            <v>3557.7</v>
          </cell>
          <cell r="BG637">
            <v>2846.16</v>
          </cell>
          <cell r="BH637">
            <v>2846.16</v>
          </cell>
          <cell r="BI637">
            <v>3557.7</v>
          </cell>
          <cell r="BJ637">
            <v>1423.08</v>
          </cell>
          <cell r="BK637">
            <v>10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142.31</v>
          </cell>
          <cell r="CA637">
            <v>2988.48</v>
          </cell>
          <cell r="CB637">
            <v>6546.18</v>
          </cell>
          <cell r="CC637">
            <v>9392.34</v>
          </cell>
          <cell r="CD637">
            <v>12238.5</v>
          </cell>
          <cell r="CE637">
            <v>15796.2</v>
          </cell>
          <cell r="CF637">
            <v>18642.36</v>
          </cell>
          <cell r="CG637">
            <v>21488.52</v>
          </cell>
          <cell r="CH637">
            <v>25046.22</v>
          </cell>
          <cell r="CI637">
            <v>26469.300000000003</v>
          </cell>
          <cell r="CJ637">
            <v>26469.300000000003</v>
          </cell>
        </row>
        <row r="638">
          <cell r="A638">
            <v>432234835</v>
          </cell>
          <cell r="B638" t="str">
            <v>432-23-4835</v>
          </cell>
          <cell r="AJ638">
            <v>1484.67</v>
          </cell>
          <cell r="AK638">
            <v>1979.56</v>
          </cell>
          <cell r="AL638">
            <v>2474.4499999999998</v>
          </cell>
          <cell r="AM638">
            <v>1909.54</v>
          </cell>
          <cell r="AN638">
            <v>1712.77</v>
          </cell>
          <cell r="AO638">
            <v>2546.85</v>
          </cell>
          <cell r="AP638">
            <v>2037.48</v>
          </cell>
          <cell r="AQ638">
            <v>2037.48</v>
          </cell>
          <cell r="AR638">
            <v>2546.85</v>
          </cell>
          <cell r="AS638">
            <v>2037.48</v>
          </cell>
          <cell r="AT638">
            <v>2546.85</v>
          </cell>
          <cell r="AU638">
            <v>2037.48</v>
          </cell>
          <cell r="AV638">
            <v>1535.0500000000002</v>
          </cell>
          <cell r="AW638">
            <v>2051.36</v>
          </cell>
          <cell r="AX638">
            <v>2051.36</v>
          </cell>
          <cell r="AY638">
            <v>2064.14</v>
          </cell>
          <cell r="AZ638">
            <v>2102.52</v>
          </cell>
          <cell r="BA638">
            <v>3153.7799999999997</v>
          </cell>
          <cell r="BB638">
            <v>2102.52</v>
          </cell>
          <cell r="BC638">
            <v>2089.4</v>
          </cell>
          <cell r="BD638">
            <v>2102.52</v>
          </cell>
          <cell r="BE638">
            <v>2102.52</v>
          </cell>
          <cell r="BF638">
            <v>3153.7799999999997</v>
          </cell>
          <cell r="BG638">
            <v>2102.52</v>
          </cell>
          <cell r="BH638">
            <v>2101.1000000000004</v>
          </cell>
          <cell r="BI638">
            <v>2106.2399999999998</v>
          </cell>
          <cell r="BJ638">
            <v>2102.96</v>
          </cell>
          <cell r="BK638">
            <v>27</v>
          </cell>
          <cell r="BL638">
            <v>7848.22</v>
          </cell>
          <cell r="BM638">
            <v>9560.99</v>
          </cell>
          <cell r="BN638">
            <v>12107.84</v>
          </cell>
          <cell r="BO638">
            <v>14145.32</v>
          </cell>
          <cell r="BP638">
            <v>16182.8</v>
          </cell>
          <cell r="BQ638">
            <v>18729.649999999998</v>
          </cell>
          <cell r="BR638">
            <v>20767.129999999997</v>
          </cell>
          <cell r="BS638">
            <v>23313.979999999996</v>
          </cell>
          <cell r="BT638">
            <v>25351.459999999995</v>
          </cell>
          <cell r="BU638">
            <v>26886.509999999995</v>
          </cell>
          <cell r="BV638">
            <v>28937.869999999995</v>
          </cell>
          <cell r="BW638">
            <v>30989.229999999996</v>
          </cell>
          <cell r="BX638">
            <v>33053.369999999995</v>
          </cell>
          <cell r="BY638">
            <v>35155.889999999992</v>
          </cell>
          <cell r="BZ638">
            <v>38309.669999999991</v>
          </cell>
          <cell r="CA638">
            <v>40412.189999999988</v>
          </cell>
          <cell r="CB638">
            <v>42501.589999999989</v>
          </cell>
          <cell r="CC638">
            <v>44604.109999999986</v>
          </cell>
          <cell r="CD638">
            <v>46706.629999999983</v>
          </cell>
          <cell r="CE638">
            <v>49860.409999999982</v>
          </cell>
          <cell r="CF638">
            <v>51962.929999999978</v>
          </cell>
          <cell r="CG638">
            <v>54064.029999999977</v>
          </cell>
          <cell r="CH638">
            <v>56170.269999999975</v>
          </cell>
          <cell r="CI638">
            <v>58273.229999999974</v>
          </cell>
          <cell r="CJ638">
            <v>58273.229999999974</v>
          </cell>
        </row>
        <row r="639">
          <cell r="A639">
            <v>432270810</v>
          </cell>
          <cell r="B639" t="str">
            <v>432-27-0810</v>
          </cell>
          <cell r="BC639">
            <v>2563.7600000000002</v>
          </cell>
          <cell r="BD639">
            <v>2563.7600000000002</v>
          </cell>
          <cell r="BE639">
            <v>2563.7600000000002</v>
          </cell>
          <cell r="BF639">
            <v>3204.7000000000003</v>
          </cell>
          <cell r="BG639">
            <v>2563.7600000000002</v>
          </cell>
          <cell r="BH639">
            <v>2563.7600000000002</v>
          </cell>
          <cell r="BI639">
            <v>3332.8999999999996</v>
          </cell>
          <cell r="BJ639">
            <v>1345.98</v>
          </cell>
          <cell r="BK639">
            <v>8</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2563.7600000000002</v>
          </cell>
          <cell r="CC639">
            <v>5127.5200000000004</v>
          </cell>
          <cell r="CD639">
            <v>7691.2800000000007</v>
          </cell>
          <cell r="CE639">
            <v>10895.980000000001</v>
          </cell>
          <cell r="CF639">
            <v>13459.740000000002</v>
          </cell>
          <cell r="CG639">
            <v>16023.500000000002</v>
          </cell>
          <cell r="CH639">
            <v>19356.400000000001</v>
          </cell>
          <cell r="CI639">
            <v>20702.38</v>
          </cell>
          <cell r="CJ639">
            <v>20702.38</v>
          </cell>
        </row>
        <row r="640">
          <cell r="A640">
            <v>432290997</v>
          </cell>
          <cell r="B640" t="str">
            <v>432-29-0997</v>
          </cell>
          <cell r="AC640">
            <v>1152</v>
          </cell>
          <cell r="AD640">
            <v>2880</v>
          </cell>
          <cell r="AE640">
            <v>2304</v>
          </cell>
          <cell r="AF640">
            <v>2073.6000000000004</v>
          </cell>
          <cell r="AG640">
            <v>2880</v>
          </cell>
          <cell r="AH640">
            <v>2304</v>
          </cell>
          <cell r="AI640">
            <v>2764.8</v>
          </cell>
          <cell r="AJ640">
            <v>2304</v>
          </cell>
          <cell r="AK640">
            <v>2304</v>
          </cell>
          <cell r="AL640">
            <v>2880</v>
          </cell>
          <cell r="AM640">
            <v>2338.56</v>
          </cell>
          <cell r="AN640">
            <v>2373.12</v>
          </cell>
          <cell r="AO640">
            <v>2374.5</v>
          </cell>
          <cell r="AP640">
            <v>2375.88</v>
          </cell>
          <cell r="AQ640">
            <v>2375.88</v>
          </cell>
          <cell r="AR640">
            <v>2375.88</v>
          </cell>
          <cell r="AS640">
            <v>2375.88</v>
          </cell>
          <cell r="AT640">
            <v>3563.82</v>
          </cell>
          <cell r="AU640">
            <v>2375.88</v>
          </cell>
          <cell r="AV640">
            <v>2375.88</v>
          </cell>
          <cell r="AW640">
            <v>2665.49</v>
          </cell>
          <cell r="AX640">
            <v>2535.56</v>
          </cell>
          <cell r="AY640">
            <v>2574.02</v>
          </cell>
          <cell r="AZ640">
            <v>2612.48</v>
          </cell>
          <cell r="BA640">
            <v>3920.1</v>
          </cell>
          <cell r="BB640">
            <v>2615.2399999999998</v>
          </cell>
          <cell r="BC640">
            <v>2615.2399999999998</v>
          </cell>
          <cell r="BD640">
            <v>2615.2399999999998</v>
          </cell>
          <cell r="BE640">
            <v>2351.81</v>
          </cell>
          <cell r="BF640">
            <v>3922.8599999999997</v>
          </cell>
          <cell r="BG640">
            <v>2615.2399999999998</v>
          </cell>
          <cell r="BH640">
            <v>2615.2399999999998</v>
          </cell>
          <cell r="BI640">
            <v>2615.2399999999998</v>
          </cell>
          <cell r="BJ640">
            <v>2615.2399999999998</v>
          </cell>
          <cell r="BK640">
            <v>34</v>
          </cell>
          <cell r="BL640">
            <v>26184.960000000003</v>
          </cell>
          <cell r="BM640">
            <v>28558.080000000002</v>
          </cell>
          <cell r="BN640">
            <v>30932.58</v>
          </cell>
          <cell r="BO640">
            <v>33308.46</v>
          </cell>
          <cell r="BP640">
            <v>35684.339999999997</v>
          </cell>
          <cell r="BQ640">
            <v>38060.219999999994</v>
          </cell>
          <cell r="BR640">
            <v>40436.099999999991</v>
          </cell>
          <cell r="BS640">
            <v>43999.919999999991</v>
          </cell>
          <cell r="BT640">
            <v>46375.799999999988</v>
          </cell>
          <cell r="BU640">
            <v>48751.679999999986</v>
          </cell>
          <cell r="BV640">
            <v>51417.169999999984</v>
          </cell>
          <cell r="BW640">
            <v>53952.729999999981</v>
          </cell>
          <cell r="BX640">
            <v>56526.749999999978</v>
          </cell>
          <cell r="BY640">
            <v>59139.229999999981</v>
          </cell>
          <cell r="BZ640">
            <v>63059.32999999998</v>
          </cell>
          <cell r="CA640">
            <v>65674.569999999978</v>
          </cell>
          <cell r="CB640">
            <v>68289.809999999983</v>
          </cell>
          <cell r="CC640">
            <v>70905.049999999988</v>
          </cell>
          <cell r="CD640">
            <v>73256.859999999986</v>
          </cell>
          <cell r="CE640">
            <v>77179.719999999987</v>
          </cell>
          <cell r="CF640">
            <v>79794.959999999992</v>
          </cell>
          <cell r="CG640">
            <v>82410.2</v>
          </cell>
          <cell r="CH640">
            <v>85025.44</v>
          </cell>
          <cell r="CI640">
            <v>87640.680000000008</v>
          </cell>
          <cell r="CJ640">
            <v>87640.680000000008</v>
          </cell>
        </row>
        <row r="641">
          <cell r="A641">
            <v>432296964</v>
          </cell>
          <cell r="B641" t="str">
            <v>432-29-6964</v>
          </cell>
          <cell r="AT641">
            <v>1730.7800000000002</v>
          </cell>
          <cell r="AU641">
            <v>3461.52</v>
          </cell>
          <cell r="AV641">
            <v>3461.52</v>
          </cell>
          <cell r="AW641">
            <v>4326.8999999999996</v>
          </cell>
          <cell r="AX641">
            <v>3461.52</v>
          </cell>
          <cell r="AY641">
            <v>3461.52</v>
          </cell>
          <cell r="AZ641">
            <v>3504.79</v>
          </cell>
          <cell r="BA641">
            <v>4543.25</v>
          </cell>
          <cell r="BB641">
            <v>3634.6</v>
          </cell>
          <cell r="BC641">
            <v>4543.25</v>
          </cell>
          <cell r="BD641">
            <v>3634.6</v>
          </cell>
          <cell r="BE641">
            <v>3634.6</v>
          </cell>
          <cell r="BF641">
            <v>3662.7799999999997</v>
          </cell>
          <cell r="BG641">
            <v>3747.32</v>
          </cell>
          <cell r="BH641">
            <v>3747.3199999999997</v>
          </cell>
          <cell r="BI641">
            <v>3747.32</v>
          </cell>
          <cell r="BJ641">
            <v>3747.32</v>
          </cell>
          <cell r="BK641">
            <v>17</v>
          </cell>
          <cell r="BL641">
            <v>0</v>
          </cell>
          <cell r="BM641">
            <v>0</v>
          </cell>
          <cell r="BN641">
            <v>0</v>
          </cell>
          <cell r="BO641">
            <v>0</v>
          </cell>
          <cell r="BP641">
            <v>0</v>
          </cell>
          <cell r="BQ641">
            <v>0</v>
          </cell>
          <cell r="BR641">
            <v>0</v>
          </cell>
          <cell r="BS641">
            <v>1730.7800000000002</v>
          </cell>
          <cell r="BT641">
            <v>5192.3</v>
          </cell>
          <cell r="BU641">
            <v>8653.82</v>
          </cell>
          <cell r="BV641">
            <v>12980.72</v>
          </cell>
          <cell r="BW641">
            <v>16442.239999999998</v>
          </cell>
          <cell r="BX641">
            <v>19903.759999999998</v>
          </cell>
          <cell r="BY641">
            <v>23408.55</v>
          </cell>
          <cell r="BZ641">
            <v>27951.8</v>
          </cell>
          <cell r="CA641">
            <v>31586.399999999998</v>
          </cell>
          <cell r="CB641">
            <v>36129.649999999994</v>
          </cell>
          <cell r="CC641">
            <v>39764.249999999993</v>
          </cell>
          <cell r="CD641">
            <v>43398.849999999991</v>
          </cell>
          <cell r="CE641">
            <v>47061.62999999999</v>
          </cell>
          <cell r="CF641">
            <v>50808.94999999999</v>
          </cell>
          <cell r="CG641">
            <v>54556.26999999999</v>
          </cell>
          <cell r="CH641">
            <v>58303.589999999989</v>
          </cell>
          <cell r="CI641">
            <v>62050.909999999989</v>
          </cell>
          <cell r="CJ641">
            <v>62050.909999999989</v>
          </cell>
        </row>
        <row r="642">
          <cell r="A642">
            <v>432314565</v>
          </cell>
          <cell r="B642" t="str">
            <v>432-31-4565</v>
          </cell>
          <cell r="AV642">
            <v>1615.38</v>
          </cell>
          <cell r="AW642">
            <v>2692.3</v>
          </cell>
          <cell r="AX642">
            <v>2046.15</v>
          </cell>
          <cell r="AY642">
            <v>2174.9900000000002</v>
          </cell>
          <cell r="AZ642">
            <v>2230.7600000000002</v>
          </cell>
          <cell r="BA642">
            <v>2788.4500000000003</v>
          </cell>
          <cell r="BB642">
            <v>2230.7600000000002</v>
          </cell>
          <cell r="BC642">
            <v>2565.3700000000003</v>
          </cell>
          <cell r="BD642">
            <v>2230.7600000000002</v>
          </cell>
          <cell r="BE642">
            <v>2230.7600000000002</v>
          </cell>
          <cell r="BF642">
            <v>2788.4500000000003</v>
          </cell>
          <cell r="BG642">
            <v>1673.0700000000002</v>
          </cell>
          <cell r="BH642">
            <v>2232.1400000000003</v>
          </cell>
          <cell r="BI642">
            <v>2233.52</v>
          </cell>
          <cell r="BJ642">
            <v>2233.52</v>
          </cell>
          <cell r="BK642">
            <v>15</v>
          </cell>
          <cell r="BL642">
            <v>0</v>
          </cell>
          <cell r="BM642">
            <v>0</v>
          </cell>
          <cell r="BN642">
            <v>0</v>
          </cell>
          <cell r="BO642">
            <v>0</v>
          </cell>
          <cell r="BP642">
            <v>0</v>
          </cell>
          <cell r="BQ642">
            <v>0</v>
          </cell>
          <cell r="BR642">
            <v>0</v>
          </cell>
          <cell r="BS642">
            <v>0</v>
          </cell>
          <cell r="BT642">
            <v>0</v>
          </cell>
          <cell r="BU642">
            <v>1615.38</v>
          </cell>
          <cell r="BV642">
            <v>4307.68</v>
          </cell>
          <cell r="BW642">
            <v>6353.83</v>
          </cell>
          <cell r="BX642">
            <v>8528.82</v>
          </cell>
          <cell r="BY642">
            <v>10759.58</v>
          </cell>
          <cell r="BZ642">
            <v>13548.03</v>
          </cell>
          <cell r="CA642">
            <v>15778.79</v>
          </cell>
          <cell r="CB642">
            <v>18344.16</v>
          </cell>
          <cell r="CC642">
            <v>20574.919999999998</v>
          </cell>
          <cell r="CD642">
            <v>22805.68</v>
          </cell>
          <cell r="CE642">
            <v>25594.13</v>
          </cell>
          <cell r="CF642">
            <v>27267.200000000001</v>
          </cell>
          <cell r="CG642">
            <v>29499.34</v>
          </cell>
          <cell r="CH642">
            <v>31732.86</v>
          </cell>
          <cell r="CI642">
            <v>33966.379999999997</v>
          </cell>
          <cell r="CJ642">
            <v>33966.379999999997</v>
          </cell>
        </row>
        <row r="643">
          <cell r="A643">
            <v>432338599</v>
          </cell>
          <cell r="B643" t="str">
            <v>432-33-8599</v>
          </cell>
          <cell r="AH643">
            <v>1656.6399999999999</v>
          </cell>
          <cell r="AI643">
            <v>2090.3999999999996</v>
          </cell>
          <cell r="AJ643">
            <v>1672.32</v>
          </cell>
          <cell r="AK643">
            <v>1588.6999999999998</v>
          </cell>
          <cell r="AL643">
            <v>1923.1599999999999</v>
          </cell>
          <cell r="AM643">
            <v>1697.4</v>
          </cell>
          <cell r="AN643">
            <v>1717.1</v>
          </cell>
          <cell r="AO643">
            <v>2152.8799999999997</v>
          </cell>
          <cell r="AP643">
            <v>1636.3600000000001</v>
          </cell>
          <cell r="AQ643">
            <v>1722.48</v>
          </cell>
          <cell r="AR643">
            <v>2066.98</v>
          </cell>
          <cell r="AS643">
            <v>1550.2400000000002</v>
          </cell>
          <cell r="AT643">
            <v>1725.24</v>
          </cell>
          <cell r="AU643">
            <v>1725.24</v>
          </cell>
          <cell r="AV643">
            <v>1635.1399999999999</v>
          </cell>
          <cell r="AW643">
            <v>1725.24</v>
          </cell>
          <cell r="AX643">
            <v>1725.24</v>
          </cell>
          <cell r="AY643">
            <v>1763.7</v>
          </cell>
          <cell r="AZ643">
            <v>1802.16</v>
          </cell>
          <cell r="BA643">
            <v>2697.62</v>
          </cell>
          <cell r="BB643">
            <v>1622.22</v>
          </cell>
          <cell r="BC643">
            <v>1799.35</v>
          </cell>
          <cell r="BD643">
            <v>1802.16</v>
          </cell>
          <cell r="BE643">
            <v>1802.16</v>
          </cell>
          <cell r="BF643">
            <v>1728.8600000000001</v>
          </cell>
          <cell r="BG643">
            <v>1714.95</v>
          </cell>
          <cell r="BH643">
            <v>1804.92</v>
          </cell>
          <cell r="BI643">
            <v>1804.92</v>
          </cell>
          <cell r="BJ643">
            <v>1714.95</v>
          </cell>
          <cell r="BK643">
            <v>29</v>
          </cell>
          <cell r="BL643">
            <v>10628.619999999999</v>
          </cell>
          <cell r="BM643">
            <v>12345.72</v>
          </cell>
          <cell r="BN643">
            <v>14498.599999999999</v>
          </cell>
          <cell r="BO643">
            <v>16134.96</v>
          </cell>
          <cell r="BP643">
            <v>17857.439999999999</v>
          </cell>
          <cell r="BQ643">
            <v>19924.419999999998</v>
          </cell>
          <cell r="BR643">
            <v>21474.66</v>
          </cell>
          <cell r="BS643">
            <v>23199.9</v>
          </cell>
          <cell r="BT643">
            <v>24925.140000000003</v>
          </cell>
          <cell r="BU643">
            <v>26560.280000000002</v>
          </cell>
          <cell r="BV643">
            <v>28285.520000000004</v>
          </cell>
          <cell r="BW643">
            <v>30010.760000000006</v>
          </cell>
          <cell r="BX643">
            <v>31774.460000000006</v>
          </cell>
          <cell r="BY643">
            <v>33576.62000000001</v>
          </cell>
          <cell r="BZ643">
            <v>36274.240000000013</v>
          </cell>
          <cell r="CA643">
            <v>37896.460000000014</v>
          </cell>
          <cell r="CB643">
            <v>39695.810000000012</v>
          </cell>
          <cell r="CC643">
            <v>41497.970000000016</v>
          </cell>
          <cell r="CD643">
            <v>43300.130000000019</v>
          </cell>
          <cell r="CE643">
            <v>45028.99000000002</v>
          </cell>
          <cell r="CF643">
            <v>46743.940000000017</v>
          </cell>
          <cell r="CG643">
            <v>48548.860000000015</v>
          </cell>
          <cell r="CH643">
            <v>50353.780000000013</v>
          </cell>
          <cell r="CI643">
            <v>52068.73000000001</v>
          </cell>
          <cell r="CJ643">
            <v>52068.73000000001</v>
          </cell>
        </row>
        <row r="644">
          <cell r="A644">
            <v>432339544</v>
          </cell>
          <cell r="B644" t="str">
            <v>432-33-9544</v>
          </cell>
          <cell r="AE644">
            <v>418.04</v>
          </cell>
          <cell r="AF644">
            <v>1672.16</v>
          </cell>
          <cell r="AG644">
            <v>2090.2000000000003</v>
          </cell>
          <cell r="AH644">
            <v>1672.16</v>
          </cell>
          <cell r="AI644">
            <v>2015.27</v>
          </cell>
          <cell r="AJ644">
            <v>1672.16</v>
          </cell>
          <cell r="AK644">
            <v>1573.7</v>
          </cell>
          <cell r="AL644">
            <v>2090.2000000000003</v>
          </cell>
          <cell r="AM644">
            <v>1697.24</v>
          </cell>
          <cell r="AN644">
            <v>1722.32</v>
          </cell>
          <cell r="AO644">
            <v>2152.8999999999996</v>
          </cell>
          <cell r="AP644">
            <v>1722.32</v>
          </cell>
          <cell r="AQ644">
            <v>1291.74</v>
          </cell>
          <cell r="AR644">
            <v>1725.08</v>
          </cell>
          <cell r="AS644">
            <v>1725.08</v>
          </cell>
          <cell r="AT644">
            <v>2754.58</v>
          </cell>
          <cell r="AU644">
            <v>2015.96</v>
          </cell>
          <cell r="AV644">
            <v>2015.96</v>
          </cell>
          <cell r="AW644">
            <v>2015.96</v>
          </cell>
          <cell r="AX644">
            <v>2015.96</v>
          </cell>
          <cell r="AY644">
            <v>2054.42</v>
          </cell>
          <cell r="AZ644">
            <v>2092.88</v>
          </cell>
          <cell r="BA644">
            <v>3139.32</v>
          </cell>
          <cell r="BB644">
            <v>2092.88</v>
          </cell>
          <cell r="BC644">
            <v>2092.88</v>
          </cell>
          <cell r="BD644">
            <v>2095.64</v>
          </cell>
          <cell r="BE644">
            <v>2095.64</v>
          </cell>
          <cell r="BF644">
            <v>3163.05</v>
          </cell>
          <cell r="BG644">
            <v>2095.64</v>
          </cell>
          <cell r="BH644">
            <v>2095.6400000000003</v>
          </cell>
          <cell r="BI644">
            <v>2095.64</v>
          </cell>
          <cell r="BJ644">
            <v>2095.64</v>
          </cell>
          <cell r="BK644">
            <v>32</v>
          </cell>
          <cell r="BL644">
            <v>14901.130000000001</v>
          </cell>
          <cell r="BM644">
            <v>16623.45</v>
          </cell>
          <cell r="BN644">
            <v>18776.349999999999</v>
          </cell>
          <cell r="BO644">
            <v>20498.669999999998</v>
          </cell>
          <cell r="BP644">
            <v>21790.41</v>
          </cell>
          <cell r="BQ644">
            <v>23515.489999999998</v>
          </cell>
          <cell r="BR644">
            <v>25240.57</v>
          </cell>
          <cell r="BS644">
            <v>27995.15</v>
          </cell>
          <cell r="BT644">
            <v>30011.11</v>
          </cell>
          <cell r="BU644">
            <v>32027.07</v>
          </cell>
          <cell r="BV644">
            <v>34043.03</v>
          </cell>
          <cell r="BW644">
            <v>36058.99</v>
          </cell>
          <cell r="BX644">
            <v>38113.409999999996</v>
          </cell>
          <cell r="BY644">
            <v>40206.289999999994</v>
          </cell>
          <cell r="BZ644">
            <v>43345.609999999993</v>
          </cell>
          <cell r="CA644">
            <v>45438.489999999991</v>
          </cell>
          <cell r="CB644">
            <v>47531.369999999988</v>
          </cell>
          <cell r="CC644">
            <v>49627.009999999987</v>
          </cell>
          <cell r="CD644">
            <v>51722.649999999987</v>
          </cell>
          <cell r="CE644">
            <v>54885.69999999999</v>
          </cell>
          <cell r="CF644">
            <v>56981.339999999989</v>
          </cell>
          <cell r="CG644">
            <v>59076.979999999989</v>
          </cell>
          <cell r="CH644">
            <v>61172.619999999988</v>
          </cell>
          <cell r="CI644">
            <v>63268.259999999987</v>
          </cell>
          <cell r="CJ644">
            <v>63268.259999999987</v>
          </cell>
        </row>
        <row r="645">
          <cell r="A645">
            <v>432373587</v>
          </cell>
          <cell r="B645" t="str">
            <v>432-37-3587</v>
          </cell>
          <cell r="BB645">
            <v>523.20000000000005</v>
          </cell>
          <cell r="BC645">
            <v>2616</v>
          </cell>
          <cell r="BD645">
            <v>2092.8000000000002</v>
          </cell>
          <cell r="BE645">
            <v>2092.8000000000002</v>
          </cell>
          <cell r="BF645">
            <v>2616</v>
          </cell>
          <cell r="BG645">
            <v>2092.8000000000002</v>
          </cell>
          <cell r="BH645">
            <v>2092.8000000000002</v>
          </cell>
          <cell r="BI645">
            <v>2616</v>
          </cell>
          <cell r="BJ645">
            <v>1046.4000000000001</v>
          </cell>
          <cell r="BK645">
            <v>9</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523.20000000000005</v>
          </cell>
          <cell r="CB645">
            <v>3139.2</v>
          </cell>
          <cell r="CC645">
            <v>5232</v>
          </cell>
          <cell r="CD645">
            <v>7324.8</v>
          </cell>
          <cell r="CE645">
            <v>9940.7999999999993</v>
          </cell>
          <cell r="CF645">
            <v>12033.599999999999</v>
          </cell>
          <cell r="CG645">
            <v>14126.399999999998</v>
          </cell>
          <cell r="CH645">
            <v>16742.399999999998</v>
          </cell>
          <cell r="CI645">
            <v>17788.8</v>
          </cell>
          <cell r="CJ645">
            <v>17788.8</v>
          </cell>
        </row>
        <row r="646">
          <cell r="A646">
            <v>432393460</v>
          </cell>
          <cell r="B646" t="str">
            <v>432-39-3460</v>
          </cell>
          <cell r="AV646">
            <v>2630.7599999999998</v>
          </cell>
          <cell r="AW646">
            <v>4209.22</v>
          </cell>
          <cell r="AX646">
            <v>3507.68</v>
          </cell>
          <cell r="AY646">
            <v>3507.68</v>
          </cell>
          <cell r="AZ646">
            <v>3507.68</v>
          </cell>
          <cell r="BA646">
            <v>4384.5999999999995</v>
          </cell>
          <cell r="BB646">
            <v>3507.68</v>
          </cell>
          <cell r="BC646">
            <v>4384.6000000000004</v>
          </cell>
          <cell r="BD646">
            <v>3507.68</v>
          </cell>
          <cell r="BE646">
            <v>3507.6800000000003</v>
          </cell>
          <cell r="BF646">
            <v>4384.5999999999995</v>
          </cell>
          <cell r="BG646">
            <v>2630.76</v>
          </cell>
          <cell r="BH646">
            <v>3509.52</v>
          </cell>
          <cell r="BI646">
            <v>3511.36</v>
          </cell>
          <cell r="BJ646">
            <v>3511.36</v>
          </cell>
          <cell r="BK646">
            <v>15</v>
          </cell>
          <cell r="BL646">
            <v>0</v>
          </cell>
          <cell r="BM646">
            <v>0</v>
          </cell>
          <cell r="BN646">
            <v>0</v>
          </cell>
          <cell r="BO646">
            <v>0</v>
          </cell>
          <cell r="BP646">
            <v>0</v>
          </cell>
          <cell r="BQ646">
            <v>0</v>
          </cell>
          <cell r="BR646">
            <v>0</v>
          </cell>
          <cell r="BS646">
            <v>0</v>
          </cell>
          <cell r="BT646">
            <v>0</v>
          </cell>
          <cell r="BU646">
            <v>2630.7599999999998</v>
          </cell>
          <cell r="BV646">
            <v>6839.98</v>
          </cell>
          <cell r="BW646">
            <v>10347.66</v>
          </cell>
          <cell r="BX646">
            <v>13855.34</v>
          </cell>
          <cell r="BY646">
            <v>17363.02</v>
          </cell>
          <cell r="BZ646">
            <v>21747.62</v>
          </cell>
          <cell r="CA646">
            <v>25255.3</v>
          </cell>
          <cell r="CB646">
            <v>29639.9</v>
          </cell>
          <cell r="CC646">
            <v>33147.58</v>
          </cell>
          <cell r="CD646">
            <v>36655.26</v>
          </cell>
          <cell r="CE646">
            <v>41039.86</v>
          </cell>
          <cell r="CF646">
            <v>43670.62</v>
          </cell>
          <cell r="CG646">
            <v>47180.14</v>
          </cell>
          <cell r="CH646">
            <v>50691.5</v>
          </cell>
          <cell r="CI646">
            <v>54202.86</v>
          </cell>
          <cell r="CJ646">
            <v>54202.86</v>
          </cell>
        </row>
        <row r="647">
          <cell r="A647">
            <v>432397811</v>
          </cell>
          <cell r="B647" t="str">
            <v>432-39-7811</v>
          </cell>
          <cell r="AM647">
            <v>2269.1999999999998</v>
          </cell>
          <cell r="AN647">
            <v>2269.1999999999998</v>
          </cell>
          <cell r="AO647">
            <v>2723.04</v>
          </cell>
          <cell r="AP647">
            <v>2269.1999999999998</v>
          </cell>
          <cell r="AQ647">
            <v>2269.1999999999998</v>
          </cell>
          <cell r="AR647">
            <v>2836.5</v>
          </cell>
          <cell r="AS647">
            <v>2269.1999999999998</v>
          </cell>
          <cell r="AT647">
            <v>2836.5</v>
          </cell>
          <cell r="AU647">
            <v>2269.1999999999998</v>
          </cell>
          <cell r="AV647">
            <v>2269.1999999999998</v>
          </cell>
          <cell r="AW647">
            <v>2836.5</v>
          </cell>
          <cell r="AX647">
            <v>2269.1999999999998</v>
          </cell>
          <cell r="AY647">
            <v>1174.46</v>
          </cell>
          <cell r="AZ647">
            <v>2348.92</v>
          </cell>
          <cell r="BA647">
            <v>3523.38</v>
          </cell>
          <cell r="BB647">
            <v>2348.92</v>
          </cell>
          <cell r="BC647">
            <v>2348.92</v>
          </cell>
          <cell r="BD647">
            <v>2348.92</v>
          </cell>
          <cell r="BE647">
            <v>2348.92</v>
          </cell>
          <cell r="BF647">
            <v>3523.38</v>
          </cell>
          <cell r="BG647">
            <v>2348.92</v>
          </cell>
          <cell r="BH647">
            <v>2348.92</v>
          </cell>
          <cell r="BI647">
            <v>2348.92</v>
          </cell>
          <cell r="BJ647">
            <v>2348.92</v>
          </cell>
          <cell r="BK647">
            <v>24</v>
          </cell>
          <cell r="BL647">
            <v>2269.1999999999998</v>
          </cell>
          <cell r="BM647">
            <v>4538.3999999999996</v>
          </cell>
          <cell r="BN647">
            <v>7261.44</v>
          </cell>
          <cell r="BO647">
            <v>9530.64</v>
          </cell>
          <cell r="BP647">
            <v>11799.84</v>
          </cell>
          <cell r="BQ647">
            <v>14636.34</v>
          </cell>
          <cell r="BR647">
            <v>16905.54</v>
          </cell>
          <cell r="BS647">
            <v>19742.04</v>
          </cell>
          <cell r="BT647">
            <v>22011.24</v>
          </cell>
          <cell r="BU647">
            <v>24280.440000000002</v>
          </cell>
          <cell r="BV647">
            <v>27116.940000000002</v>
          </cell>
          <cell r="BW647">
            <v>29386.140000000003</v>
          </cell>
          <cell r="BX647">
            <v>30560.600000000002</v>
          </cell>
          <cell r="BY647">
            <v>32909.520000000004</v>
          </cell>
          <cell r="BZ647">
            <v>36432.9</v>
          </cell>
          <cell r="CA647">
            <v>38781.82</v>
          </cell>
          <cell r="CB647">
            <v>41130.74</v>
          </cell>
          <cell r="CC647">
            <v>43479.659999999996</v>
          </cell>
          <cell r="CD647">
            <v>45828.579999999994</v>
          </cell>
          <cell r="CE647">
            <v>49351.959999999992</v>
          </cell>
          <cell r="CF647">
            <v>51700.87999999999</v>
          </cell>
          <cell r="CG647">
            <v>54049.799999999988</v>
          </cell>
          <cell r="CH647">
            <v>56398.719999999987</v>
          </cell>
          <cell r="CI647">
            <v>58747.639999999985</v>
          </cell>
          <cell r="CJ647">
            <v>58747.639999999985</v>
          </cell>
        </row>
        <row r="648">
          <cell r="A648">
            <v>432415790</v>
          </cell>
          <cell r="B648" t="str">
            <v>432-41-5790</v>
          </cell>
          <cell r="AX648">
            <v>1861.0300000000002</v>
          </cell>
          <cell r="AY648">
            <v>1991.8</v>
          </cell>
          <cell r="AZ648">
            <v>1991.8</v>
          </cell>
          <cell r="BA648">
            <v>2489.75</v>
          </cell>
          <cell r="BB648">
            <v>1991.8</v>
          </cell>
          <cell r="BC648">
            <v>2489.75</v>
          </cell>
          <cell r="BD648">
            <v>1991.8</v>
          </cell>
          <cell r="BE648">
            <v>1991.8</v>
          </cell>
          <cell r="BF648">
            <v>2489.75</v>
          </cell>
          <cell r="BG648">
            <v>1991.8</v>
          </cell>
          <cell r="BH648">
            <v>1991.8</v>
          </cell>
          <cell r="BI648">
            <v>2489.75</v>
          </cell>
          <cell r="BJ648">
            <v>997.28</v>
          </cell>
          <cell r="BK648">
            <v>13</v>
          </cell>
          <cell r="BL648">
            <v>0</v>
          </cell>
          <cell r="BM648">
            <v>0</v>
          </cell>
          <cell r="BN648">
            <v>0</v>
          </cell>
          <cell r="BO648">
            <v>0</v>
          </cell>
          <cell r="BP648">
            <v>0</v>
          </cell>
          <cell r="BQ648">
            <v>0</v>
          </cell>
          <cell r="BR648">
            <v>0</v>
          </cell>
          <cell r="BS648">
            <v>0</v>
          </cell>
          <cell r="BT648">
            <v>0</v>
          </cell>
          <cell r="BU648">
            <v>0</v>
          </cell>
          <cell r="BV648">
            <v>0</v>
          </cell>
          <cell r="BW648">
            <v>1861.0300000000002</v>
          </cell>
          <cell r="BX648">
            <v>3852.83</v>
          </cell>
          <cell r="BY648">
            <v>5844.63</v>
          </cell>
          <cell r="BZ648">
            <v>8334.380000000001</v>
          </cell>
          <cell r="CA648">
            <v>10326.18</v>
          </cell>
          <cell r="CB648">
            <v>12815.93</v>
          </cell>
          <cell r="CC648">
            <v>14807.73</v>
          </cell>
          <cell r="CD648">
            <v>16799.53</v>
          </cell>
          <cell r="CE648">
            <v>19289.28</v>
          </cell>
          <cell r="CF648">
            <v>21281.079999999998</v>
          </cell>
          <cell r="CG648">
            <v>23272.879999999997</v>
          </cell>
          <cell r="CH648">
            <v>25762.629999999997</v>
          </cell>
          <cell r="CI648">
            <v>26759.909999999996</v>
          </cell>
          <cell r="CJ648">
            <v>26759.909999999996</v>
          </cell>
        </row>
        <row r="649">
          <cell r="A649">
            <v>432470880</v>
          </cell>
          <cell r="B649" t="str">
            <v>432-47-0880</v>
          </cell>
          <cell r="AV649">
            <v>1000</v>
          </cell>
          <cell r="AW649">
            <v>5000</v>
          </cell>
          <cell r="AX649">
            <v>4000</v>
          </cell>
          <cell r="AY649">
            <v>4000</v>
          </cell>
          <cell r="AZ649">
            <v>4000</v>
          </cell>
          <cell r="BA649">
            <v>5000</v>
          </cell>
          <cell r="BB649">
            <v>4050</v>
          </cell>
          <cell r="BC649">
            <v>5250</v>
          </cell>
          <cell r="BD649">
            <v>4200</v>
          </cell>
          <cell r="BE649">
            <v>4200</v>
          </cell>
          <cell r="BF649">
            <v>5250</v>
          </cell>
          <cell r="BG649">
            <v>4200</v>
          </cell>
          <cell r="BH649">
            <v>3150</v>
          </cell>
          <cell r="BI649">
            <v>4329.68</v>
          </cell>
          <cell r="BJ649">
            <v>4329.68</v>
          </cell>
          <cell r="BK649">
            <v>15</v>
          </cell>
          <cell r="BL649">
            <v>0</v>
          </cell>
          <cell r="BM649">
            <v>0</v>
          </cell>
          <cell r="BN649">
            <v>0</v>
          </cell>
          <cell r="BO649">
            <v>0</v>
          </cell>
          <cell r="BP649">
            <v>0</v>
          </cell>
          <cell r="BQ649">
            <v>0</v>
          </cell>
          <cell r="BR649">
            <v>0</v>
          </cell>
          <cell r="BS649">
            <v>0</v>
          </cell>
          <cell r="BT649">
            <v>0</v>
          </cell>
          <cell r="BU649">
            <v>1000</v>
          </cell>
          <cell r="BV649">
            <v>6000</v>
          </cell>
          <cell r="BW649">
            <v>10000</v>
          </cell>
          <cell r="BX649">
            <v>14000</v>
          </cell>
          <cell r="BY649">
            <v>18000</v>
          </cell>
          <cell r="BZ649">
            <v>23000</v>
          </cell>
          <cell r="CA649">
            <v>27050</v>
          </cell>
          <cell r="CB649">
            <v>32300</v>
          </cell>
          <cell r="CC649">
            <v>36500</v>
          </cell>
          <cell r="CD649">
            <v>40700</v>
          </cell>
          <cell r="CE649">
            <v>45950</v>
          </cell>
          <cell r="CF649">
            <v>50150</v>
          </cell>
          <cell r="CG649">
            <v>53300</v>
          </cell>
          <cell r="CH649">
            <v>57629.68</v>
          </cell>
          <cell r="CI649">
            <v>61959.360000000001</v>
          </cell>
          <cell r="CJ649">
            <v>61959.360000000001</v>
          </cell>
        </row>
        <row r="650">
          <cell r="A650">
            <v>432495615</v>
          </cell>
          <cell r="B650" t="str">
            <v>432-49-5615</v>
          </cell>
          <cell r="AS650">
            <v>1055.5</v>
          </cell>
          <cell r="AT650">
            <v>2638.75</v>
          </cell>
          <cell r="AU650">
            <v>2005.45</v>
          </cell>
          <cell r="AV650">
            <v>1372.15</v>
          </cell>
          <cell r="AW650">
            <v>2638.75</v>
          </cell>
          <cell r="AX650">
            <v>2111</v>
          </cell>
          <cell r="AY650">
            <v>2141.3000000000002</v>
          </cell>
          <cell r="AZ650">
            <v>2171.6</v>
          </cell>
          <cell r="BA650">
            <v>2714.5</v>
          </cell>
          <cell r="BB650">
            <v>2171.6</v>
          </cell>
          <cell r="BC650">
            <v>2714.5</v>
          </cell>
          <cell r="BD650">
            <v>2171.6</v>
          </cell>
          <cell r="BE650">
            <v>1085.8</v>
          </cell>
          <cell r="BF650">
            <v>3228.9900000000007</v>
          </cell>
          <cell r="BG650">
            <v>2175.2800000000002</v>
          </cell>
          <cell r="BH650">
            <v>2175.2799999999997</v>
          </cell>
          <cell r="BI650">
            <v>2175.2800000000002</v>
          </cell>
          <cell r="BJ650">
            <v>2175.2800000000002</v>
          </cell>
          <cell r="BK650">
            <v>18</v>
          </cell>
          <cell r="BL650">
            <v>0</v>
          </cell>
          <cell r="BM650">
            <v>0</v>
          </cell>
          <cell r="BN650">
            <v>0</v>
          </cell>
          <cell r="BO650">
            <v>0</v>
          </cell>
          <cell r="BP650">
            <v>0</v>
          </cell>
          <cell r="BQ650">
            <v>0</v>
          </cell>
          <cell r="BR650">
            <v>1055.5</v>
          </cell>
          <cell r="BS650">
            <v>3694.25</v>
          </cell>
          <cell r="BT650">
            <v>5699.7</v>
          </cell>
          <cell r="BU650">
            <v>7071.85</v>
          </cell>
          <cell r="BV650">
            <v>9710.6</v>
          </cell>
          <cell r="BW650">
            <v>11821.6</v>
          </cell>
          <cell r="BX650">
            <v>13962.900000000001</v>
          </cell>
          <cell r="BY650">
            <v>16134.500000000002</v>
          </cell>
          <cell r="BZ650">
            <v>18849</v>
          </cell>
          <cell r="CA650">
            <v>21020.6</v>
          </cell>
          <cell r="CB650">
            <v>23735.1</v>
          </cell>
          <cell r="CC650">
            <v>25906.699999999997</v>
          </cell>
          <cell r="CD650">
            <v>26992.499999999996</v>
          </cell>
          <cell r="CE650">
            <v>30221.489999999998</v>
          </cell>
          <cell r="CF650">
            <v>32396.769999999997</v>
          </cell>
          <cell r="CG650">
            <v>34572.049999999996</v>
          </cell>
          <cell r="CH650">
            <v>36747.329999999994</v>
          </cell>
          <cell r="CI650">
            <v>38922.609999999993</v>
          </cell>
          <cell r="CJ650">
            <v>38922.609999999993</v>
          </cell>
        </row>
        <row r="651">
          <cell r="A651">
            <v>432513263</v>
          </cell>
          <cell r="B651" t="str">
            <v>432-51-3263</v>
          </cell>
          <cell r="AV651">
            <v>1615.38</v>
          </cell>
          <cell r="AW651">
            <v>2692.3</v>
          </cell>
          <cell r="AX651">
            <v>2153.84</v>
          </cell>
          <cell r="AY651">
            <v>2230.7600000000002</v>
          </cell>
          <cell r="AZ651">
            <v>2230.7600000000002</v>
          </cell>
          <cell r="BA651">
            <v>2788.4500000000003</v>
          </cell>
          <cell r="BB651">
            <v>2230.7600000000002</v>
          </cell>
          <cell r="BC651">
            <v>2788.4500000000003</v>
          </cell>
          <cell r="BD651">
            <v>2230.7600000000002</v>
          </cell>
          <cell r="BE651">
            <v>2230.7600000000002</v>
          </cell>
          <cell r="BF651">
            <v>2788.4500000000003</v>
          </cell>
          <cell r="BG651">
            <v>1673.0700000000002</v>
          </cell>
          <cell r="BH651">
            <v>2120.04</v>
          </cell>
          <cell r="BI651">
            <v>2233.52</v>
          </cell>
          <cell r="BJ651">
            <v>2233.52</v>
          </cell>
          <cell r="BK651">
            <v>15</v>
          </cell>
          <cell r="BL651">
            <v>0</v>
          </cell>
          <cell r="BM651">
            <v>0</v>
          </cell>
          <cell r="BN651">
            <v>0</v>
          </cell>
          <cell r="BO651">
            <v>0</v>
          </cell>
          <cell r="BP651">
            <v>0</v>
          </cell>
          <cell r="BQ651">
            <v>0</v>
          </cell>
          <cell r="BR651">
            <v>0</v>
          </cell>
          <cell r="BS651">
            <v>0</v>
          </cell>
          <cell r="BT651">
            <v>0</v>
          </cell>
          <cell r="BU651">
            <v>1615.38</v>
          </cell>
          <cell r="BV651">
            <v>4307.68</v>
          </cell>
          <cell r="BW651">
            <v>6461.52</v>
          </cell>
          <cell r="BX651">
            <v>8692.2800000000007</v>
          </cell>
          <cell r="BY651">
            <v>10923.04</v>
          </cell>
          <cell r="BZ651">
            <v>13711.490000000002</v>
          </cell>
          <cell r="CA651">
            <v>15942.250000000002</v>
          </cell>
          <cell r="CB651">
            <v>18730.7</v>
          </cell>
          <cell r="CC651">
            <v>20961.46</v>
          </cell>
          <cell r="CD651">
            <v>23192.22</v>
          </cell>
          <cell r="CE651">
            <v>25980.670000000002</v>
          </cell>
          <cell r="CF651">
            <v>27653.74</v>
          </cell>
          <cell r="CG651">
            <v>29773.780000000002</v>
          </cell>
          <cell r="CH651">
            <v>32007.300000000003</v>
          </cell>
          <cell r="CI651">
            <v>34240.82</v>
          </cell>
          <cell r="CJ651">
            <v>34240.82</v>
          </cell>
        </row>
        <row r="652">
          <cell r="A652">
            <v>432531976</v>
          </cell>
          <cell r="B652" t="str">
            <v>432-53-1976</v>
          </cell>
          <cell r="AC652">
            <v>4730.74</v>
          </cell>
          <cell r="AD652">
            <v>7884.6</v>
          </cell>
          <cell r="AE652">
            <v>6307.68</v>
          </cell>
          <cell r="AF652">
            <v>6307.68</v>
          </cell>
          <cell r="AG652">
            <v>7884.6</v>
          </cell>
          <cell r="AH652">
            <v>6307.68</v>
          </cell>
          <cell r="AI652">
            <v>8200</v>
          </cell>
          <cell r="AJ652">
            <v>6623.08</v>
          </cell>
          <cell r="AK652">
            <v>6623.08</v>
          </cell>
          <cell r="AL652">
            <v>8278.85</v>
          </cell>
          <cell r="AM652">
            <v>6672.74</v>
          </cell>
          <cell r="AN652">
            <v>6722.4</v>
          </cell>
          <cell r="AO652">
            <v>6800.73</v>
          </cell>
          <cell r="AP652">
            <v>6826.84</v>
          </cell>
          <cell r="AQ652">
            <v>6826.84</v>
          </cell>
          <cell r="AR652">
            <v>6826.84</v>
          </cell>
          <cell r="AS652">
            <v>6826.84</v>
          </cell>
          <cell r="AT652">
            <v>10240.26</v>
          </cell>
          <cell r="AU652">
            <v>6826.84</v>
          </cell>
          <cell r="AV652">
            <v>6826.84</v>
          </cell>
          <cell r="AW652">
            <v>6826.84</v>
          </cell>
          <cell r="AX652">
            <v>6826.84</v>
          </cell>
          <cell r="AY652">
            <v>6929.18</v>
          </cell>
          <cell r="AZ652">
            <v>7031.52</v>
          </cell>
          <cell r="BA652">
            <v>10550.07</v>
          </cell>
          <cell r="BB652">
            <v>7035.24</v>
          </cell>
          <cell r="BC652">
            <v>7035.24</v>
          </cell>
          <cell r="BD652">
            <v>7035.24</v>
          </cell>
          <cell r="BE652">
            <v>7035.24</v>
          </cell>
          <cell r="BF652">
            <v>10552.86</v>
          </cell>
          <cell r="BG652">
            <v>7035.24</v>
          </cell>
          <cell r="BH652">
            <v>7035.24</v>
          </cell>
          <cell r="BI652">
            <v>7035.24</v>
          </cell>
          <cell r="BJ652">
            <v>7035.24</v>
          </cell>
          <cell r="BK652">
            <v>34</v>
          </cell>
          <cell r="BL652">
            <v>75820.73000000001</v>
          </cell>
          <cell r="BM652">
            <v>82543.13</v>
          </cell>
          <cell r="BN652">
            <v>89343.86</v>
          </cell>
          <cell r="BO652">
            <v>96170.7</v>
          </cell>
          <cell r="BP652">
            <v>102997.54</v>
          </cell>
          <cell r="BQ652">
            <v>109824.37999999999</v>
          </cell>
          <cell r="BR652">
            <v>116651.21999999999</v>
          </cell>
          <cell r="BS652">
            <v>126891.47999999998</v>
          </cell>
          <cell r="BT652">
            <v>133718.31999999998</v>
          </cell>
          <cell r="BU652">
            <v>140545.15999999997</v>
          </cell>
          <cell r="BV652">
            <v>147371.99999999997</v>
          </cell>
          <cell r="BW652">
            <v>154198.83999999997</v>
          </cell>
          <cell r="BX652">
            <v>161128.01999999996</v>
          </cell>
          <cell r="BY652">
            <v>168159.53999999995</v>
          </cell>
          <cell r="BZ652">
            <v>178709.60999999996</v>
          </cell>
          <cell r="CA652">
            <v>185744.84999999995</v>
          </cell>
          <cell r="CB652">
            <v>192780.08999999994</v>
          </cell>
          <cell r="CC652">
            <v>199815.32999999993</v>
          </cell>
          <cell r="CD652">
            <v>206850.56999999992</v>
          </cell>
          <cell r="CE652">
            <v>217403.42999999993</v>
          </cell>
          <cell r="CF652">
            <v>224438.66999999993</v>
          </cell>
          <cell r="CG652">
            <v>231473.90999999992</v>
          </cell>
          <cell r="CH652">
            <v>238509.14999999991</v>
          </cell>
          <cell r="CI652">
            <v>245544.3899999999</v>
          </cell>
          <cell r="CJ652">
            <v>245544.3899999999</v>
          </cell>
        </row>
        <row r="653">
          <cell r="A653">
            <v>432558627</v>
          </cell>
          <cell r="B653" t="str">
            <v>432-55-8627</v>
          </cell>
          <cell r="AV653">
            <v>701.34</v>
          </cell>
          <cell r="AW653">
            <v>2571.54</v>
          </cell>
          <cell r="AX653">
            <v>2337.7600000000002</v>
          </cell>
          <cell r="AY653">
            <v>2414.6799999999998</v>
          </cell>
          <cell r="AZ653">
            <v>2414.6799999999998</v>
          </cell>
          <cell r="BA653">
            <v>3018.35</v>
          </cell>
          <cell r="BB653">
            <v>2414.6799999999998</v>
          </cell>
          <cell r="BC653">
            <v>3018.35</v>
          </cell>
          <cell r="BD653">
            <v>2414.6799999999998</v>
          </cell>
          <cell r="BE653">
            <v>2414.6799999999998</v>
          </cell>
          <cell r="BF653">
            <v>3018.35</v>
          </cell>
          <cell r="BG653">
            <v>2414.6799999999998</v>
          </cell>
          <cell r="BH653">
            <v>1811.0099999999998</v>
          </cell>
          <cell r="BI653">
            <v>2417.44</v>
          </cell>
          <cell r="BJ653">
            <v>2417.44</v>
          </cell>
          <cell r="BK653">
            <v>15</v>
          </cell>
          <cell r="BL653">
            <v>0</v>
          </cell>
          <cell r="BM653">
            <v>0</v>
          </cell>
          <cell r="BN653">
            <v>0</v>
          </cell>
          <cell r="BO653">
            <v>0</v>
          </cell>
          <cell r="BP653">
            <v>0</v>
          </cell>
          <cell r="BQ653">
            <v>0</v>
          </cell>
          <cell r="BR653">
            <v>0</v>
          </cell>
          <cell r="BS653">
            <v>0</v>
          </cell>
          <cell r="BT653">
            <v>0</v>
          </cell>
          <cell r="BU653">
            <v>701.34</v>
          </cell>
          <cell r="BV653">
            <v>3272.88</v>
          </cell>
          <cell r="BW653">
            <v>5610.64</v>
          </cell>
          <cell r="BX653">
            <v>8025.32</v>
          </cell>
          <cell r="BY653">
            <v>10440</v>
          </cell>
          <cell r="BZ653">
            <v>13458.35</v>
          </cell>
          <cell r="CA653">
            <v>15873.03</v>
          </cell>
          <cell r="CB653">
            <v>18891.38</v>
          </cell>
          <cell r="CC653">
            <v>21306.06</v>
          </cell>
          <cell r="CD653">
            <v>23720.74</v>
          </cell>
          <cell r="CE653">
            <v>26739.09</v>
          </cell>
          <cell r="CF653">
            <v>29153.77</v>
          </cell>
          <cell r="CG653">
            <v>30964.78</v>
          </cell>
          <cell r="CH653">
            <v>33382.22</v>
          </cell>
          <cell r="CI653">
            <v>35799.660000000003</v>
          </cell>
          <cell r="CJ653">
            <v>35799.660000000003</v>
          </cell>
        </row>
        <row r="654">
          <cell r="A654">
            <v>432559183</v>
          </cell>
          <cell r="B654" t="str">
            <v>432-55-9183</v>
          </cell>
          <cell r="AL654">
            <v>1848</v>
          </cell>
          <cell r="AM654">
            <v>1948.8000000000002</v>
          </cell>
          <cell r="AN654">
            <v>1977.6</v>
          </cell>
          <cell r="AO654">
            <v>2323.6799999999998</v>
          </cell>
          <cell r="AP654">
            <v>1977.6</v>
          </cell>
          <cell r="AQ654">
            <v>1878.7199999999998</v>
          </cell>
          <cell r="AR654">
            <v>2570.8799999999997</v>
          </cell>
          <cell r="AS654">
            <v>2076.48</v>
          </cell>
          <cell r="AT654">
            <v>2595.6</v>
          </cell>
          <cell r="AU654">
            <v>2076.48</v>
          </cell>
          <cell r="AV654">
            <v>2076.48</v>
          </cell>
          <cell r="AW654">
            <v>2595.6</v>
          </cell>
          <cell r="AX654">
            <v>1039.6199999999999</v>
          </cell>
          <cell r="AY654">
            <v>2117.6999999999998</v>
          </cell>
          <cell r="AZ654">
            <v>2156.16</v>
          </cell>
          <cell r="BA654">
            <v>3234.24</v>
          </cell>
          <cell r="BB654">
            <v>2156.16</v>
          </cell>
          <cell r="BC654">
            <v>2156.16</v>
          </cell>
          <cell r="BD654">
            <v>2156.16</v>
          </cell>
          <cell r="BE654">
            <v>2156.16</v>
          </cell>
          <cell r="BF654">
            <v>3234.24</v>
          </cell>
          <cell r="BG654">
            <v>2156.16</v>
          </cell>
          <cell r="BH654">
            <v>2156.16</v>
          </cell>
          <cell r="BI654">
            <v>2156.16</v>
          </cell>
          <cell r="BJ654">
            <v>2157.54</v>
          </cell>
          <cell r="BK654">
            <v>25</v>
          </cell>
          <cell r="BL654">
            <v>3796.8</v>
          </cell>
          <cell r="BM654">
            <v>5774.4</v>
          </cell>
          <cell r="BN654">
            <v>8098.08</v>
          </cell>
          <cell r="BO654">
            <v>10075.68</v>
          </cell>
          <cell r="BP654">
            <v>11954.4</v>
          </cell>
          <cell r="BQ654">
            <v>14525.279999999999</v>
          </cell>
          <cell r="BR654">
            <v>16601.759999999998</v>
          </cell>
          <cell r="BS654">
            <v>19197.359999999997</v>
          </cell>
          <cell r="BT654">
            <v>21273.839999999997</v>
          </cell>
          <cell r="BU654">
            <v>23350.319999999996</v>
          </cell>
          <cell r="BV654">
            <v>25945.919999999995</v>
          </cell>
          <cell r="BW654">
            <v>26985.539999999994</v>
          </cell>
          <cell r="BX654">
            <v>29103.239999999994</v>
          </cell>
          <cell r="BY654">
            <v>31259.399999999994</v>
          </cell>
          <cell r="BZ654">
            <v>34493.639999999992</v>
          </cell>
          <cell r="CA654">
            <v>36649.799999999988</v>
          </cell>
          <cell r="CB654">
            <v>38805.959999999992</v>
          </cell>
          <cell r="CC654">
            <v>40962.119999999995</v>
          </cell>
          <cell r="CD654">
            <v>43118.28</v>
          </cell>
          <cell r="CE654">
            <v>46352.52</v>
          </cell>
          <cell r="CF654">
            <v>48508.679999999993</v>
          </cell>
          <cell r="CG654">
            <v>50664.84</v>
          </cell>
          <cell r="CH654">
            <v>52821</v>
          </cell>
          <cell r="CI654">
            <v>54978.54</v>
          </cell>
          <cell r="CJ654">
            <v>54978.54</v>
          </cell>
        </row>
        <row r="655">
          <cell r="A655">
            <v>432570202</v>
          </cell>
          <cell r="B655" t="str">
            <v>432-57-0202</v>
          </cell>
          <cell r="AJ655">
            <v>1478.48</v>
          </cell>
          <cell r="AK655">
            <v>1954.82</v>
          </cell>
          <cell r="AL655">
            <v>2474.4499999999998</v>
          </cell>
          <cell r="AM655">
            <v>2008.52</v>
          </cell>
          <cell r="AN655">
            <v>1935.6100000000001</v>
          </cell>
          <cell r="AO655">
            <v>2546.85</v>
          </cell>
          <cell r="AP655">
            <v>2037.48</v>
          </cell>
          <cell r="AQ655">
            <v>2037.48</v>
          </cell>
          <cell r="AR655">
            <v>2546.85</v>
          </cell>
          <cell r="AS655">
            <v>2037.48</v>
          </cell>
          <cell r="AT655">
            <v>2546.85</v>
          </cell>
          <cell r="AU655">
            <v>2037.48</v>
          </cell>
          <cell r="AV655">
            <v>1545.23</v>
          </cell>
          <cell r="AW655">
            <v>2071.7199999999998</v>
          </cell>
          <cell r="AX655">
            <v>2071.7199999999998</v>
          </cell>
          <cell r="AY655">
            <v>2103.7799999999997</v>
          </cell>
          <cell r="AZ655">
            <v>2135.84</v>
          </cell>
          <cell r="BA655">
            <v>3203.76</v>
          </cell>
          <cell r="BB655">
            <v>2135.84</v>
          </cell>
          <cell r="BC655">
            <v>2135.84</v>
          </cell>
          <cell r="BD655">
            <v>2135.84</v>
          </cell>
          <cell r="BE655">
            <v>2135.84</v>
          </cell>
          <cell r="BF655">
            <v>3203.76</v>
          </cell>
          <cell r="BG655">
            <v>2135.84</v>
          </cell>
          <cell r="BH655">
            <v>2238.3199999999997</v>
          </cell>
          <cell r="BI655">
            <v>2340.8000000000002</v>
          </cell>
          <cell r="BJ655">
            <v>2340.8000000000002</v>
          </cell>
          <cell r="BK655">
            <v>27</v>
          </cell>
          <cell r="BL655">
            <v>7916.27</v>
          </cell>
          <cell r="BM655">
            <v>9851.880000000001</v>
          </cell>
          <cell r="BN655">
            <v>12398.730000000001</v>
          </cell>
          <cell r="BO655">
            <v>14436.210000000001</v>
          </cell>
          <cell r="BP655">
            <v>16473.690000000002</v>
          </cell>
          <cell r="BQ655">
            <v>19020.54</v>
          </cell>
          <cell r="BR655">
            <v>21058.02</v>
          </cell>
          <cell r="BS655">
            <v>23604.87</v>
          </cell>
          <cell r="BT655">
            <v>25642.35</v>
          </cell>
          <cell r="BU655">
            <v>27187.579999999998</v>
          </cell>
          <cell r="BV655">
            <v>29259.3</v>
          </cell>
          <cell r="BW655">
            <v>31331.02</v>
          </cell>
          <cell r="BX655">
            <v>33434.800000000003</v>
          </cell>
          <cell r="BY655">
            <v>35570.639999999999</v>
          </cell>
          <cell r="BZ655">
            <v>38774.400000000001</v>
          </cell>
          <cell r="CA655">
            <v>40910.240000000005</v>
          </cell>
          <cell r="CB655">
            <v>43046.080000000002</v>
          </cell>
          <cell r="CC655">
            <v>45181.919999999998</v>
          </cell>
          <cell r="CD655">
            <v>47317.759999999995</v>
          </cell>
          <cell r="CE655">
            <v>50521.52</v>
          </cell>
          <cell r="CF655">
            <v>52657.36</v>
          </cell>
          <cell r="CG655">
            <v>54895.68</v>
          </cell>
          <cell r="CH655">
            <v>57236.480000000003</v>
          </cell>
          <cell r="CI655">
            <v>59577.280000000006</v>
          </cell>
          <cell r="CJ655">
            <v>59577.280000000006</v>
          </cell>
        </row>
        <row r="656">
          <cell r="A656">
            <v>432570616</v>
          </cell>
          <cell r="B656" t="str">
            <v>432-57-0616</v>
          </cell>
          <cell r="AM656">
            <v>732.33</v>
          </cell>
          <cell r="AN656">
            <v>1627.4</v>
          </cell>
          <cell r="AO656">
            <v>1856.15</v>
          </cell>
          <cell r="AP656">
            <v>1540.94</v>
          </cell>
          <cell r="AQ656">
            <v>1622.4100000000003</v>
          </cell>
          <cell r="AR656">
            <v>1992.3400000000001</v>
          </cell>
          <cell r="AS656">
            <v>1627.4</v>
          </cell>
          <cell r="AT656">
            <v>2034.25</v>
          </cell>
          <cell r="AU656">
            <v>1627.4</v>
          </cell>
          <cell r="AV656">
            <v>1627.4</v>
          </cell>
          <cell r="AW656">
            <v>1996.7199999999998</v>
          </cell>
          <cell r="AX656">
            <v>1458.6599999999999</v>
          </cell>
          <cell r="AY656">
            <v>852.16</v>
          </cell>
          <cell r="AZ656">
            <v>1707.08</v>
          </cell>
          <cell r="BA656">
            <v>2560.62</v>
          </cell>
          <cell r="BB656">
            <v>1707.08</v>
          </cell>
          <cell r="BC656">
            <v>1646.26</v>
          </cell>
          <cell r="BD656">
            <v>1707.08</v>
          </cell>
          <cell r="BE656">
            <v>1707.08</v>
          </cell>
          <cell r="BF656">
            <v>2413.52</v>
          </cell>
          <cell r="BG656">
            <v>1570.52</v>
          </cell>
          <cell r="BH656">
            <v>1707.08</v>
          </cell>
          <cell r="BI656">
            <v>1707.08</v>
          </cell>
          <cell r="BJ656">
            <v>1707.08</v>
          </cell>
          <cell r="BK656">
            <v>24</v>
          </cell>
          <cell r="BL656">
            <v>732.33</v>
          </cell>
          <cell r="BM656">
            <v>2359.73</v>
          </cell>
          <cell r="BN656">
            <v>4215.88</v>
          </cell>
          <cell r="BO656">
            <v>5756.82</v>
          </cell>
          <cell r="BP656">
            <v>7379.23</v>
          </cell>
          <cell r="BQ656">
            <v>9371.57</v>
          </cell>
          <cell r="BR656">
            <v>10998.97</v>
          </cell>
          <cell r="BS656">
            <v>13033.22</v>
          </cell>
          <cell r="BT656">
            <v>14660.619999999999</v>
          </cell>
          <cell r="BU656">
            <v>16288.019999999999</v>
          </cell>
          <cell r="BV656">
            <v>18284.739999999998</v>
          </cell>
          <cell r="BW656">
            <v>19743.399999999998</v>
          </cell>
          <cell r="BX656">
            <v>20595.559999999998</v>
          </cell>
          <cell r="BY656">
            <v>22302.639999999999</v>
          </cell>
          <cell r="BZ656">
            <v>24863.26</v>
          </cell>
          <cell r="CA656">
            <v>26570.339999999997</v>
          </cell>
          <cell r="CB656">
            <v>28216.599999999995</v>
          </cell>
          <cell r="CC656">
            <v>29923.679999999993</v>
          </cell>
          <cell r="CD656">
            <v>31630.759999999995</v>
          </cell>
          <cell r="CE656">
            <v>34044.279999999992</v>
          </cell>
          <cell r="CF656">
            <v>35614.799999999988</v>
          </cell>
          <cell r="CG656">
            <v>37321.87999999999</v>
          </cell>
          <cell r="CH656">
            <v>39028.959999999992</v>
          </cell>
          <cell r="CI656">
            <v>40736.039999999994</v>
          </cell>
          <cell r="CJ656">
            <v>40736.039999999994</v>
          </cell>
        </row>
        <row r="657">
          <cell r="A657">
            <v>432570807</v>
          </cell>
          <cell r="B657" t="str">
            <v>432-57-0807</v>
          </cell>
          <cell r="AM657">
            <v>2995.31</v>
          </cell>
          <cell r="AN657">
            <v>3152.92</v>
          </cell>
          <cell r="AO657">
            <v>3941.15</v>
          </cell>
          <cell r="AP657">
            <v>3152.92</v>
          </cell>
          <cell r="AQ657">
            <v>3152.92</v>
          </cell>
          <cell r="AR657">
            <v>3941.15</v>
          </cell>
          <cell r="AS657">
            <v>3152.92</v>
          </cell>
          <cell r="AT657">
            <v>3941.15</v>
          </cell>
          <cell r="AU657">
            <v>3152.92</v>
          </cell>
          <cell r="AV657">
            <v>3152.92</v>
          </cell>
          <cell r="AW657">
            <v>3941.15</v>
          </cell>
          <cell r="AX657">
            <v>3152.92</v>
          </cell>
          <cell r="AY657">
            <v>1578.3</v>
          </cell>
          <cell r="AZ657">
            <v>3279.59</v>
          </cell>
          <cell r="BA657">
            <v>4876.7999999999993</v>
          </cell>
          <cell r="BB657">
            <v>3251.2</v>
          </cell>
          <cell r="BC657">
            <v>3251.2</v>
          </cell>
          <cell r="BD657">
            <v>3251.2</v>
          </cell>
          <cell r="BE657">
            <v>3251.2</v>
          </cell>
          <cell r="BF657">
            <v>4876.7999999999993</v>
          </cell>
          <cell r="BG657">
            <v>3251.2</v>
          </cell>
          <cell r="BH657">
            <v>3251.2</v>
          </cell>
          <cell r="BI657">
            <v>3251.2</v>
          </cell>
          <cell r="BJ657">
            <v>3251.2</v>
          </cell>
          <cell r="BK657">
            <v>24</v>
          </cell>
          <cell r="BL657">
            <v>2995.31</v>
          </cell>
          <cell r="BM657">
            <v>6148.23</v>
          </cell>
          <cell r="BN657">
            <v>10089.379999999999</v>
          </cell>
          <cell r="BO657">
            <v>13242.3</v>
          </cell>
          <cell r="BP657">
            <v>16395.22</v>
          </cell>
          <cell r="BQ657">
            <v>20336.370000000003</v>
          </cell>
          <cell r="BR657">
            <v>23489.29</v>
          </cell>
          <cell r="BS657">
            <v>27430.440000000002</v>
          </cell>
          <cell r="BT657">
            <v>30583.360000000001</v>
          </cell>
          <cell r="BU657">
            <v>33736.28</v>
          </cell>
          <cell r="BV657">
            <v>37677.43</v>
          </cell>
          <cell r="BW657">
            <v>40830.35</v>
          </cell>
          <cell r="BX657">
            <v>42408.65</v>
          </cell>
          <cell r="BY657">
            <v>45688.240000000005</v>
          </cell>
          <cell r="BZ657">
            <v>50565.040000000008</v>
          </cell>
          <cell r="CA657">
            <v>53816.240000000005</v>
          </cell>
          <cell r="CB657">
            <v>57067.44</v>
          </cell>
          <cell r="CC657">
            <v>60318.64</v>
          </cell>
          <cell r="CD657">
            <v>63569.84</v>
          </cell>
          <cell r="CE657">
            <v>68446.64</v>
          </cell>
          <cell r="CF657">
            <v>71697.84</v>
          </cell>
          <cell r="CG657">
            <v>74949.039999999994</v>
          </cell>
          <cell r="CH657">
            <v>78200.239999999991</v>
          </cell>
          <cell r="CI657">
            <v>81451.439999999988</v>
          </cell>
          <cell r="CJ657">
            <v>81451.439999999988</v>
          </cell>
        </row>
        <row r="658">
          <cell r="A658">
            <v>432571246</v>
          </cell>
          <cell r="B658" t="str">
            <v>432-57-1246</v>
          </cell>
          <cell r="C658">
            <v>10640.08</v>
          </cell>
          <cell r="D658">
            <v>10640.08</v>
          </cell>
          <cell r="E658">
            <v>10640.08</v>
          </cell>
          <cell r="F658">
            <v>10640.08</v>
          </cell>
          <cell r="G658">
            <v>13300.1</v>
          </cell>
          <cell r="H658">
            <v>10640.08</v>
          </cell>
          <cell r="I658">
            <v>13300.1</v>
          </cell>
          <cell r="J658">
            <v>10640.08</v>
          </cell>
          <cell r="K658">
            <v>10640.08</v>
          </cell>
          <cell r="L658">
            <v>13300.1</v>
          </cell>
          <cell r="M658">
            <v>10640.08</v>
          </cell>
          <cell r="N658">
            <v>10640.08</v>
          </cell>
          <cell r="O658">
            <v>13300.1</v>
          </cell>
          <cell r="P658">
            <v>10640.08</v>
          </cell>
          <cell r="Q658">
            <v>10640.08</v>
          </cell>
          <cell r="R658">
            <v>13300.1</v>
          </cell>
          <cell r="S658">
            <v>10640.08</v>
          </cell>
          <cell r="T658">
            <v>10640.08</v>
          </cell>
          <cell r="U658">
            <v>13300.1</v>
          </cell>
          <cell r="V658">
            <v>10640.08</v>
          </cell>
          <cell r="W658">
            <v>10640.08</v>
          </cell>
          <cell r="X658">
            <v>13300.1</v>
          </cell>
          <cell r="Y658">
            <v>10640.08</v>
          </cell>
          <cell r="Z658">
            <v>13300.1</v>
          </cell>
          <cell r="AA658">
            <v>10640.08</v>
          </cell>
          <cell r="AB658">
            <v>10640.08</v>
          </cell>
          <cell r="AC658">
            <v>10640.08</v>
          </cell>
          <cell r="AD658">
            <v>13461.55</v>
          </cell>
          <cell r="AE658">
            <v>10769.239999999998</v>
          </cell>
          <cell r="AF658">
            <v>10769.24</v>
          </cell>
          <cell r="AG658">
            <v>13461.55</v>
          </cell>
          <cell r="AH658">
            <v>10769.239999999998</v>
          </cell>
          <cell r="AI658">
            <v>13461.55</v>
          </cell>
          <cell r="AJ658">
            <v>10769.239999999998</v>
          </cell>
          <cell r="AK658">
            <v>10769.24</v>
          </cell>
          <cell r="AL658">
            <v>13461.55</v>
          </cell>
          <cell r="AM658">
            <v>10769.24</v>
          </cell>
          <cell r="AN658">
            <v>10769.24</v>
          </cell>
          <cell r="AO658">
            <v>13461.549999999997</v>
          </cell>
          <cell r="AP658">
            <v>10769.239999999998</v>
          </cell>
          <cell r="AQ658">
            <v>10769.239999999998</v>
          </cell>
          <cell r="AR658">
            <v>13461.549999999997</v>
          </cell>
          <cell r="AS658">
            <v>10769.239999999998</v>
          </cell>
          <cell r="AT658">
            <v>13461.55</v>
          </cell>
          <cell r="AU658">
            <v>10769.24</v>
          </cell>
          <cell r="AV658">
            <v>10769.24</v>
          </cell>
          <cell r="AW658">
            <v>13461.55</v>
          </cell>
          <cell r="AX658">
            <v>10769.24</v>
          </cell>
          <cell r="AY658">
            <v>10769.24</v>
          </cell>
          <cell r="AZ658">
            <v>10769.239999999998</v>
          </cell>
          <cell r="BA658">
            <v>13461.549999999997</v>
          </cell>
          <cell r="BB658">
            <v>10769.24</v>
          </cell>
          <cell r="BC658">
            <v>13461.55</v>
          </cell>
          <cell r="BD658">
            <v>10769.239999999998</v>
          </cell>
          <cell r="BE658">
            <v>10769.239999999998</v>
          </cell>
          <cell r="BF658">
            <v>13703.859999999999</v>
          </cell>
          <cell r="BG658">
            <v>11092.32</v>
          </cell>
          <cell r="BH658">
            <v>11092.32</v>
          </cell>
          <cell r="BI658">
            <v>13865.4</v>
          </cell>
          <cell r="BJ658">
            <v>5546.16</v>
          </cell>
          <cell r="BK658">
            <v>60</v>
          </cell>
          <cell r="BL658">
            <v>416383.87999999989</v>
          </cell>
          <cell r="BM658">
            <v>416513.03999999986</v>
          </cell>
          <cell r="BN658">
            <v>419334.50999999983</v>
          </cell>
          <cell r="BO658">
            <v>419463.66999999981</v>
          </cell>
          <cell r="BP658">
            <v>416932.80999999982</v>
          </cell>
          <cell r="BQ658">
            <v>419754.2799999998</v>
          </cell>
          <cell r="BR658">
            <v>417223.41999999981</v>
          </cell>
          <cell r="BS658">
            <v>420044.88999999978</v>
          </cell>
          <cell r="BT658">
            <v>420174.04999999981</v>
          </cell>
          <cell r="BU658">
            <v>417643.18999999977</v>
          </cell>
          <cell r="BV658">
            <v>420464.6599999998</v>
          </cell>
          <cell r="BW658">
            <v>420593.81999999977</v>
          </cell>
          <cell r="BX658">
            <v>418062.95999999979</v>
          </cell>
          <cell r="BY658">
            <v>418192.11999999976</v>
          </cell>
          <cell r="BZ658">
            <v>421013.58999999979</v>
          </cell>
          <cell r="CA658">
            <v>418482.72999999981</v>
          </cell>
          <cell r="CB658">
            <v>421304.19999999978</v>
          </cell>
          <cell r="CC658">
            <v>421433.35999999975</v>
          </cell>
          <cell r="CD658">
            <v>418902.49999999977</v>
          </cell>
          <cell r="CE658">
            <v>421966.2799999998</v>
          </cell>
          <cell r="CF658">
            <v>422418.51999999979</v>
          </cell>
          <cell r="CG658">
            <v>420210.73999999982</v>
          </cell>
          <cell r="CH658">
            <v>423436.05999999982</v>
          </cell>
          <cell r="CI658">
            <v>415682.11999999982</v>
          </cell>
          <cell r="CJ658">
            <v>423436.05999999982</v>
          </cell>
        </row>
        <row r="659">
          <cell r="A659">
            <v>432571682</v>
          </cell>
          <cell r="B659" t="str">
            <v>432-57-1682</v>
          </cell>
          <cell r="BC659">
            <v>1538.46</v>
          </cell>
          <cell r="BD659">
            <v>3076.92</v>
          </cell>
          <cell r="BE659">
            <v>3076.92</v>
          </cell>
          <cell r="BF659">
            <v>3846.15</v>
          </cell>
          <cell r="BG659">
            <v>3076.92</v>
          </cell>
          <cell r="BH659">
            <v>3076.92</v>
          </cell>
          <cell r="BI659">
            <v>3846.15</v>
          </cell>
          <cell r="BJ659">
            <v>1538.46</v>
          </cell>
          <cell r="BK659">
            <v>8</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1538.46</v>
          </cell>
          <cell r="CC659">
            <v>4615.38</v>
          </cell>
          <cell r="CD659">
            <v>7692.3</v>
          </cell>
          <cell r="CE659">
            <v>11538.45</v>
          </cell>
          <cell r="CF659">
            <v>14615.37</v>
          </cell>
          <cell r="CG659">
            <v>17692.29</v>
          </cell>
          <cell r="CH659">
            <v>21538.440000000002</v>
          </cell>
          <cell r="CI659">
            <v>23076.9</v>
          </cell>
          <cell r="CJ659">
            <v>23076.9</v>
          </cell>
        </row>
        <row r="660">
          <cell r="A660">
            <v>432575317</v>
          </cell>
          <cell r="B660" t="str">
            <v>432-57-5317</v>
          </cell>
          <cell r="AV660">
            <v>4407.63</v>
          </cell>
          <cell r="AW660">
            <v>7346.05</v>
          </cell>
          <cell r="AX660">
            <v>5876.84</v>
          </cell>
          <cell r="AY660">
            <v>5876.84</v>
          </cell>
          <cell r="AZ660">
            <v>5876.84</v>
          </cell>
          <cell r="BA660">
            <v>7346.05</v>
          </cell>
          <cell r="BB660">
            <v>5876.84</v>
          </cell>
          <cell r="BC660">
            <v>7346.05</v>
          </cell>
          <cell r="BD660">
            <v>5876.84</v>
          </cell>
          <cell r="BE660">
            <v>5876.84</v>
          </cell>
          <cell r="BF660">
            <v>7346.05</v>
          </cell>
          <cell r="BG660">
            <v>4407.63</v>
          </cell>
          <cell r="BH660">
            <v>5966.84</v>
          </cell>
          <cell r="BI660">
            <v>6056.84</v>
          </cell>
          <cell r="BJ660">
            <v>6056.84</v>
          </cell>
          <cell r="BK660">
            <v>15</v>
          </cell>
          <cell r="BL660">
            <v>0</v>
          </cell>
          <cell r="BM660">
            <v>0</v>
          </cell>
          <cell r="BN660">
            <v>0</v>
          </cell>
          <cell r="BO660">
            <v>0</v>
          </cell>
          <cell r="BP660">
            <v>0</v>
          </cell>
          <cell r="BQ660">
            <v>0</v>
          </cell>
          <cell r="BR660">
            <v>0</v>
          </cell>
          <cell r="BS660">
            <v>0</v>
          </cell>
          <cell r="BT660">
            <v>0</v>
          </cell>
          <cell r="BU660">
            <v>4407.63</v>
          </cell>
          <cell r="BV660">
            <v>11753.68</v>
          </cell>
          <cell r="BW660">
            <v>17630.52</v>
          </cell>
          <cell r="BX660">
            <v>23507.360000000001</v>
          </cell>
          <cell r="BY660">
            <v>29384.2</v>
          </cell>
          <cell r="BZ660">
            <v>36730.25</v>
          </cell>
          <cell r="CA660">
            <v>42607.09</v>
          </cell>
          <cell r="CB660">
            <v>49953.14</v>
          </cell>
          <cell r="CC660">
            <v>55829.979999999996</v>
          </cell>
          <cell r="CD660">
            <v>61706.819999999992</v>
          </cell>
          <cell r="CE660">
            <v>69052.87</v>
          </cell>
          <cell r="CF660">
            <v>73460.5</v>
          </cell>
          <cell r="CG660">
            <v>79427.34</v>
          </cell>
          <cell r="CH660">
            <v>85484.18</v>
          </cell>
          <cell r="CI660">
            <v>91541.01999999999</v>
          </cell>
          <cell r="CJ660">
            <v>91541.01999999999</v>
          </cell>
        </row>
        <row r="661">
          <cell r="A661">
            <v>432575670</v>
          </cell>
          <cell r="B661" t="str">
            <v>432-57-5670</v>
          </cell>
          <cell r="AZ661">
            <v>841.82999999999993</v>
          </cell>
          <cell r="BA661">
            <v>2371.35</v>
          </cell>
          <cell r="BB661">
            <v>1897.08</v>
          </cell>
          <cell r="BC661">
            <v>2371.35</v>
          </cell>
          <cell r="BD661">
            <v>1897.08</v>
          </cell>
          <cell r="BE661">
            <v>1897.08</v>
          </cell>
          <cell r="BF661">
            <v>2371.35</v>
          </cell>
          <cell r="BG661">
            <v>1897.08</v>
          </cell>
          <cell r="BH661">
            <v>1897.08</v>
          </cell>
          <cell r="BI661">
            <v>2371.35</v>
          </cell>
          <cell r="BJ661">
            <v>948.54</v>
          </cell>
          <cell r="BK661">
            <v>11</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841.82999999999993</v>
          </cell>
          <cell r="BZ661">
            <v>3213.18</v>
          </cell>
          <cell r="CA661">
            <v>5110.26</v>
          </cell>
          <cell r="CB661">
            <v>7481.6100000000006</v>
          </cell>
          <cell r="CC661">
            <v>9378.69</v>
          </cell>
          <cell r="CD661">
            <v>11275.77</v>
          </cell>
          <cell r="CE661">
            <v>13647.12</v>
          </cell>
          <cell r="CF661">
            <v>15544.2</v>
          </cell>
          <cell r="CG661">
            <v>17441.28</v>
          </cell>
          <cell r="CH661">
            <v>19812.629999999997</v>
          </cell>
          <cell r="CI661">
            <v>20761.169999999998</v>
          </cell>
          <cell r="CJ661">
            <v>20761.169999999998</v>
          </cell>
        </row>
        <row r="662">
          <cell r="A662">
            <v>432592348</v>
          </cell>
          <cell r="B662" t="str">
            <v>432-59-2348</v>
          </cell>
          <cell r="BC662">
            <v>2131.7600000000002</v>
          </cell>
          <cell r="BD662">
            <v>2131.7600000000002</v>
          </cell>
          <cell r="BE662">
            <v>2131.7600000000002</v>
          </cell>
          <cell r="BF662">
            <v>2558.1100000000006</v>
          </cell>
          <cell r="BG662">
            <v>2131.7600000000002</v>
          </cell>
          <cell r="BH662">
            <v>1931.91</v>
          </cell>
          <cell r="BI662">
            <v>2664.7000000000003</v>
          </cell>
          <cell r="BJ662">
            <v>1065.8800000000001</v>
          </cell>
          <cell r="BK662">
            <v>8</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v>
          </cell>
          <cell r="CB662">
            <v>2131.7600000000002</v>
          </cell>
          <cell r="CC662">
            <v>4263.5200000000004</v>
          </cell>
          <cell r="CD662">
            <v>6395.2800000000007</v>
          </cell>
          <cell r="CE662">
            <v>8953.3900000000012</v>
          </cell>
          <cell r="CF662">
            <v>11085.150000000001</v>
          </cell>
          <cell r="CG662">
            <v>13017.060000000001</v>
          </cell>
          <cell r="CH662">
            <v>15681.760000000002</v>
          </cell>
          <cell r="CI662">
            <v>16747.640000000003</v>
          </cell>
          <cell r="CJ662">
            <v>16747.640000000003</v>
          </cell>
        </row>
        <row r="663">
          <cell r="A663">
            <v>432597822</v>
          </cell>
          <cell r="B663" t="str">
            <v>432-59-7822</v>
          </cell>
          <cell r="BF663">
            <v>2316.87</v>
          </cell>
          <cell r="BG663">
            <v>1896.16</v>
          </cell>
          <cell r="BH663">
            <v>1896.16</v>
          </cell>
          <cell r="BI663">
            <v>2370.2000000000003</v>
          </cell>
          <cell r="BJ663">
            <v>616.25</v>
          </cell>
          <cell r="BK663">
            <v>5</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0</v>
          </cell>
          <cell r="CB663">
            <v>0</v>
          </cell>
          <cell r="CC663">
            <v>0</v>
          </cell>
          <cell r="CD663">
            <v>0</v>
          </cell>
          <cell r="CE663">
            <v>2316.87</v>
          </cell>
          <cell r="CF663">
            <v>4213.03</v>
          </cell>
          <cell r="CG663">
            <v>6109.19</v>
          </cell>
          <cell r="CH663">
            <v>8479.39</v>
          </cell>
          <cell r="CI663">
            <v>9095.64</v>
          </cell>
          <cell r="CJ663">
            <v>9095.64</v>
          </cell>
        </row>
        <row r="664">
          <cell r="A664">
            <v>432611053</v>
          </cell>
          <cell r="B664" t="str">
            <v>432-61-1053</v>
          </cell>
          <cell r="BA664">
            <v>3652.6</v>
          </cell>
          <cell r="BB664">
            <v>2922.08</v>
          </cell>
          <cell r="BC664">
            <v>3652.6</v>
          </cell>
          <cell r="BD664">
            <v>2922.08</v>
          </cell>
          <cell r="BE664">
            <v>2922.08</v>
          </cell>
          <cell r="BF664">
            <v>3689.12</v>
          </cell>
          <cell r="BG664">
            <v>2965.91</v>
          </cell>
          <cell r="BH664">
            <v>2922.08</v>
          </cell>
          <cell r="BI664">
            <v>3652.6</v>
          </cell>
          <cell r="BJ664">
            <v>1461.04</v>
          </cell>
          <cell r="BK664">
            <v>10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3652.6</v>
          </cell>
          <cell r="CA664">
            <v>6574.68</v>
          </cell>
          <cell r="CB664">
            <v>10227.280000000001</v>
          </cell>
          <cell r="CC664">
            <v>13149.36</v>
          </cell>
          <cell r="CD664">
            <v>16071.44</v>
          </cell>
          <cell r="CE664">
            <v>19760.560000000001</v>
          </cell>
          <cell r="CF664">
            <v>22726.47</v>
          </cell>
          <cell r="CG664">
            <v>25648.550000000003</v>
          </cell>
          <cell r="CH664">
            <v>29301.15</v>
          </cell>
          <cell r="CI664">
            <v>30762.190000000002</v>
          </cell>
          <cell r="CJ664">
            <v>30762.190000000002</v>
          </cell>
        </row>
        <row r="665">
          <cell r="A665">
            <v>432612140</v>
          </cell>
          <cell r="B665" t="str">
            <v>432-61-2140</v>
          </cell>
          <cell r="BG665">
            <v>1476.93</v>
          </cell>
          <cell r="BH665">
            <v>1870.78</v>
          </cell>
          <cell r="BI665">
            <v>2412.3200000000002</v>
          </cell>
          <cell r="BJ665">
            <v>984.62</v>
          </cell>
          <cell r="BK665">
            <v>4</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1476.93</v>
          </cell>
          <cell r="CG665">
            <v>3347.71</v>
          </cell>
          <cell r="CH665">
            <v>5760.0300000000007</v>
          </cell>
          <cell r="CI665">
            <v>6744.6500000000005</v>
          </cell>
          <cell r="CJ665">
            <v>6744.6500000000005</v>
          </cell>
        </row>
        <row r="666">
          <cell r="A666">
            <v>432612457</v>
          </cell>
          <cell r="B666" t="str">
            <v>432-61-2457</v>
          </cell>
          <cell r="AP666">
            <v>914.4</v>
          </cell>
          <cell r="AQ666">
            <v>2032</v>
          </cell>
          <cell r="AR666">
            <v>2540</v>
          </cell>
          <cell r="AS666">
            <v>2032</v>
          </cell>
          <cell r="AT666">
            <v>2540</v>
          </cell>
          <cell r="AU666">
            <v>2032</v>
          </cell>
          <cell r="AV666">
            <v>2032</v>
          </cell>
          <cell r="AW666">
            <v>2540</v>
          </cell>
          <cell r="AX666">
            <v>2032</v>
          </cell>
          <cell r="AY666">
            <v>2108.92</v>
          </cell>
          <cell r="AZ666">
            <v>2108.92</v>
          </cell>
          <cell r="BA666">
            <v>2636.15</v>
          </cell>
          <cell r="BB666">
            <v>1582.38</v>
          </cell>
          <cell r="BC666">
            <v>2111.6799999999998</v>
          </cell>
          <cell r="BD666">
            <v>2111.6799999999998</v>
          </cell>
          <cell r="BE666">
            <v>2111.6799999999998</v>
          </cell>
          <cell r="BF666">
            <v>3167.5199999999995</v>
          </cell>
          <cell r="BG666">
            <v>2111.6799999999998</v>
          </cell>
          <cell r="BH666">
            <v>2111.6800000000003</v>
          </cell>
          <cell r="BI666">
            <v>2111.67</v>
          </cell>
          <cell r="BJ666">
            <v>2111.6799999999998</v>
          </cell>
          <cell r="BK666">
            <v>21</v>
          </cell>
          <cell r="BL666">
            <v>0</v>
          </cell>
          <cell r="BM666">
            <v>0</v>
          </cell>
          <cell r="BN666">
            <v>0</v>
          </cell>
          <cell r="BO666">
            <v>914.4</v>
          </cell>
          <cell r="BP666">
            <v>2946.4</v>
          </cell>
          <cell r="BQ666">
            <v>5486.4</v>
          </cell>
          <cell r="BR666">
            <v>7518.4</v>
          </cell>
          <cell r="BS666">
            <v>10058.4</v>
          </cell>
          <cell r="BT666">
            <v>12090.4</v>
          </cell>
          <cell r="BU666">
            <v>14122.4</v>
          </cell>
          <cell r="BV666">
            <v>16662.400000000001</v>
          </cell>
          <cell r="BW666">
            <v>18694.400000000001</v>
          </cell>
          <cell r="BX666">
            <v>20803.32</v>
          </cell>
          <cell r="BY666">
            <v>22912.239999999998</v>
          </cell>
          <cell r="BZ666">
            <v>25548.39</v>
          </cell>
          <cell r="CA666">
            <v>27130.77</v>
          </cell>
          <cell r="CB666">
            <v>29242.45</v>
          </cell>
          <cell r="CC666">
            <v>31354.13</v>
          </cell>
          <cell r="CD666">
            <v>33465.81</v>
          </cell>
          <cell r="CE666">
            <v>36633.329999999994</v>
          </cell>
          <cell r="CF666">
            <v>38745.009999999995</v>
          </cell>
          <cell r="CG666">
            <v>40856.689999999995</v>
          </cell>
          <cell r="CH666">
            <v>42968.359999999993</v>
          </cell>
          <cell r="CI666">
            <v>45080.039999999994</v>
          </cell>
          <cell r="CJ666">
            <v>45080.039999999994</v>
          </cell>
        </row>
        <row r="667">
          <cell r="A667">
            <v>432632400</v>
          </cell>
          <cell r="B667" t="str">
            <v>432-63-2400</v>
          </cell>
          <cell r="AE667">
            <v>445.7</v>
          </cell>
          <cell r="AF667">
            <v>1723.41</v>
          </cell>
          <cell r="AG667">
            <v>2200.65</v>
          </cell>
          <cell r="AH667">
            <v>1571.1</v>
          </cell>
          <cell r="AI667">
            <v>2172.7800000000002</v>
          </cell>
          <cell r="AJ667">
            <v>1672.27</v>
          </cell>
          <cell r="AK667">
            <v>1688.09</v>
          </cell>
          <cell r="AL667">
            <v>2228.5</v>
          </cell>
          <cell r="AM667">
            <v>1809.54</v>
          </cell>
          <cell r="AN667">
            <v>1836.2799999999997</v>
          </cell>
          <cell r="AO667">
            <v>2272.4</v>
          </cell>
          <cell r="AP667">
            <v>1836.2799999999997</v>
          </cell>
          <cell r="AQ667">
            <v>1377.2099999999998</v>
          </cell>
          <cell r="AR667">
            <v>1839.04</v>
          </cell>
          <cell r="AS667">
            <v>1819.4099999999999</v>
          </cell>
          <cell r="AT667">
            <v>2753.39</v>
          </cell>
          <cell r="AU667">
            <v>1839.04</v>
          </cell>
          <cell r="AV667">
            <v>1839.04</v>
          </cell>
          <cell r="AW667">
            <v>1839.04</v>
          </cell>
          <cell r="AX667">
            <v>1839.04</v>
          </cell>
          <cell r="AY667">
            <v>1866.02</v>
          </cell>
          <cell r="AZ667">
            <v>1915.96</v>
          </cell>
          <cell r="BA667">
            <v>2757.59</v>
          </cell>
          <cell r="BB667">
            <v>1886.0700000000002</v>
          </cell>
          <cell r="BC667">
            <v>1911.77</v>
          </cell>
          <cell r="BD667">
            <v>1898.75</v>
          </cell>
          <cell r="BE667">
            <v>1581.88</v>
          </cell>
          <cell r="BG667">
            <v>1864.9099999999999</v>
          </cell>
          <cell r="BH667">
            <v>1858.93</v>
          </cell>
          <cell r="BI667">
            <v>1918.72</v>
          </cell>
          <cell r="BJ667">
            <v>1915.13</v>
          </cell>
          <cell r="BK667">
            <v>31</v>
          </cell>
          <cell r="BL667">
            <v>15512.04</v>
          </cell>
          <cell r="BM667">
            <v>17348.32</v>
          </cell>
          <cell r="BN667">
            <v>19620.72</v>
          </cell>
          <cell r="BO667">
            <v>21457</v>
          </cell>
          <cell r="BP667">
            <v>22834.21</v>
          </cell>
          <cell r="BQ667">
            <v>24673.25</v>
          </cell>
          <cell r="BR667">
            <v>26492.66</v>
          </cell>
          <cell r="BS667">
            <v>29246.05</v>
          </cell>
          <cell r="BT667">
            <v>31085.09</v>
          </cell>
          <cell r="BU667">
            <v>32924.129999999997</v>
          </cell>
          <cell r="BV667">
            <v>34763.17</v>
          </cell>
          <cell r="BW667">
            <v>36602.21</v>
          </cell>
          <cell r="BX667">
            <v>38468.229999999996</v>
          </cell>
          <cell r="BY667">
            <v>40384.189999999995</v>
          </cell>
          <cell r="BZ667">
            <v>43141.78</v>
          </cell>
          <cell r="CA667">
            <v>45027.85</v>
          </cell>
          <cell r="CB667">
            <v>46939.619999999995</v>
          </cell>
          <cell r="CC667">
            <v>48838.369999999995</v>
          </cell>
          <cell r="CD667">
            <v>50420.249999999993</v>
          </cell>
          <cell r="CE667">
            <v>50420.249999999993</v>
          </cell>
          <cell r="CF667">
            <v>52285.159999999989</v>
          </cell>
          <cell r="CG667">
            <v>54144.089999999989</v>
          </cell>
          <cell r="CH667">
            <v>56062.80999999999</v>
          </cell>
          <cell r="CI667">
            <v>57977.939999999988</v>
          </cell>
          <cell r="CJ667">
            <v>57977.939999999988</v>
          </cell>
        </row>
        <row r="668">
          <cell r="A668">
            <v>432636579</v>
          </cell>
          <cell r="B668" t="str">
            <v>432-63-6579</v>
          </cell>
          <cell r="AZ668">
            <v>993.25</v>
          </cell>
          <cell r="BA668">
            <v>2885.5</v>
          </cell>
          <cell r="BB668">
            <v>2320</v>
          </cell>
          <cell r="BC668">
            <v>2668</v>
          </cell>
          <cell r="BD668">
            <v>2204</v>
          </cell>
          <cell r="BE668">
            <v>2243.87</v>
          </cell>
          <cell r="BF668">
            <v>2581</v>
          </cell>
          <cell r="BG668">
            <v>2320</v>
          </cell>
          <cell r="BH668">
            <v>2349</v>
          </cell>
          <cell r="BI668">
            <v>2679.5999999999995</v>
          </cell>
          <cell r="BJ668">
            <v>1218</v>
          </cell>
          <cell r="BK668">
            <v>11</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993.25</v>
          </cell>
          <cell r="BZ668">
            <v>3878.75</v>
          </cell>
          <cell r="CA668">
            <v>6198.75</v>
          </cell>
          <cell r="CB668">
            <v>8866.75</v>
          </cell>
          <cell r="CC668">
            <v>11070.75</v>
          </cell>
          <cell r="CD668">
            <v>13314.619999999999</v>
          </cell>
          <cell r="CE668">
            <v>15895.619999999999</v>
          </cell>
          <cell r="CF668">
            <v>18215.62</v>
          </cell>
          <cell r="CG668">
            <v>20564.62</v>
          </cell>
          <cell r="CH668">
            <v>23244.219999999998</v>
          </cell>
          <cell r="CI668">
            <v>24462.219999999998</v>
          </cell>
          <cell r="CJ668">
            <v>24462.219999999998</v>
          </cell>
        </row>
        <row r="669">
          <cell r="A669">
            <v>432679386</v>
          </cell>
          <cell r="B669" t="str">
            <v>432-67-9386</v>
          </cell>
          <cell r="AT669">
            <v>1509.9</v>
          </cell>
          <cell r="AU669">
            <v>1962.87</v>
          </cell>
          <cell r="AV669">
            <v>1308.5800000000002</v>
          </cell>
          <cell r="AW669">
            <v>2214.52</v>
          </cell>
          <cell r="AX669">
            <v>1761.55</v>
          </cell>
          <cell r="AY669">
            <v>1436.93</v>
          </cell>
          <cell r="AZ669">
            <v>1567.57</v>
          </cell>
          <cell r="BA669">
            <v>2516.4999999999995</v>
          </cell>
          <cell r="BB669">
            <v>908.62999999999988</v>
          </cell>
          <cell r="BC669">
            <v>1535.6699999999998</v>
          </cell>
          <cell r="BD669">
            <v>1013.1399999999999</v>
          </cell>
          <cell r="BE669">
            <v>997.19999999999982</v>
          </cell>
          <cell r="BF669">
            <v>1239.48</v>
          </cell>
          <cell r="BG669">
            <v>1224.92</v>
          </cell>
          <cell r="BH669">
            <v>1747.47</v>
          </cell>
          <cell r="BI669">
            <v>1298.3499999999999</v>
          </cell>
          <cell r="BJ669">
            <v>2019.0700000000002</v>
          </cell>
          <cell r="BK669">
            <v>17</v>
          </cell>
          <cell r="BL669">
            <v>0</v>
          </cell>
          <cell r="BM669">
            <v>0</v>
          </cell>
          <cell r="BN669">
            <v>0</v>
          </cell>
          <cell r="BO669">
            <v>0</v>
          </cell>
          <cell r="BP669">
            <v>0</v>
          </cell>
          <cell r="BQ669">
            <v>0</v>
          </cell>
          <cell r="BR669">
            <v>0</v>
          </cell>
          <cell r="BS669">
            <v>1509.9</v>
          </cell>
          <cell r="BT669">
            <v>3472.77</v>
          </cell>
          <cell r="BU669">
            <v>4781.3500000000004</v>
          </cell>
          <cell r="BV669">
            <v>6995.8700000000008</v>
          </cell>
          <cell r="BW669">
            <v>8757.42</v>
          </cell>
          <cell r="BX669">
            <v>10194.35</v>
          </cell>
          <cell r="BY669">
            <v>11761.92</v>
          </cell>
          <cell r="BZ669">
            <v>14278.42</v>
          </cell>
          <cell r="CA669">
            <v>15187.05</v>
          </cell>
          <cell r="CB669">
            <v>16722.719999999998</v>
          </cell>
          <cell r="CC669">
            <v>17735.859999999997</v>
          </cell>
          <cell r="CD669">
            <v>18733.059999999998</v>
          </cell>
          <cell r="CE669">
            <v>19972.539999999997</v>
          </cell>
          <cell r="CF669">
            <v>21197.46</v>
          </cell>
          <cell r="CG669">
            <v>22944.93</v>
          </cell>
          <cell r="CH669">
            <v>24243.279999999999</v>
          </cell>
          <cell r="CI669">
            <v>26262.35</v>
          </cell>
          <cell r="CJ669">
            <v>26262.35</v>
          </cell>
        </row>
        <row r="670">
          <cell r="A670">
            <v>432684656</v>
          </cell>
          <cell r="B670" t="str">
            <v>432-68-4656</v>
          </cell>
          <cell r="AO670">
            <v>2570.0100000000002</v>
          </cell>
          <cell r="AP670">
            <v>2085.52</v>
          </cell>
          <cell r="AQ670">
            <v>2085.52</v>
          </cell>
          <cell r="AR670">
            <v>2606.9</v>
          </cell>
          <cell r="AS670">
            <v>2085.52</v>
          </cell>
          <cell r="AT670">
            <v>2606.9</v>
          </cell>
          <cell r="AU670">
            <v>2085.52</v>
          </cell>
          <cell r="AV670">
            <v>2085.52</v>
          </cell>
          <cell r="AW670">
            <v>2606.9</v>
          </cell>
          <cell r="AX670">
            <v>2085.52</v>
          </cell>
          <cell r="AY670">
            <v>2162.48</v>
          </cell>
          <cell r="AZ670">
            <v>2162.48</v>
          </cell>
          <cell r="BA670">
            <v>2165.2399999999998</v>
          </cell>
          <cell r="BB670">
            <v>2165.2399999999998</v>
          </cell>
          <cell r="BC670">
            <v>2165.2399999999998</v>
          </cell>
          <cell r="BD670">
            <v>2165.2399999999998</v>
          </cell>
          <cell r="BE670">
            <v>2165.2399999999998</v>
          </cell>
          <cell r="BF670">
            <v>3139.74</v>
          </cell>
          <cell r="BG670">
            <v>2165.2399999999998</v>
          </cell>
          <cell r="BH670">
            <v>2165.2399999999998</v>
          </cell>
          <cell r="BI670">
            <v>2165.2399999999998</v>
          </cell>
          <cell r="BJ670">
            <v>2053.7399999999998</v>
          </cell>
          <cell r="BK670">
            <v>22</v>
          </cell>
          <cell r="BL670">
            <v>0</v>
          </cell>
          <cell r="BM670">
            <v>0</v>
          </cell>
          <cell r="BN670">
            <v>2570.0100000000002</v>
          </cell>
          <cell r="BO670">
            <v>4655.5300000000007</v>
          </cell>
          <cell r="BP670">
            <v>6741.0500000000011</v>
          </cell>
          <cell r="BQ670">
            <v>9347.9500000000007</v>
          </cell>
          <cell r="BR670">
            <v>11433.470000000001</v>
          </cell>
          <cell r="BS670">
            <v>14040.37</v>
          </cell>
          <cell r="BT670">
            <v>16125.890000000001</v>
          </cell>
          <cell r="BU670">
            <v>18211.41</v>
          </cell>
          <cell r="BV670">
            <v>20818.310000000001</v>
          </cell>
          <cell r="BW670">
            <v>22903.83</v>
          </cell>
          <cell r="BX670">
            <v>25066.31</v>
          </cell>
          <cell r="BY670">
            <v>27228.79</v>
          </cell>
          <cell r="BZ670">
            <v>29394.03</v>
          </cell>
          <cell r="CA670">
            <v>31559.269999999997</v>
          </cell>
          <cell r="CB670">
            <v>33724.509999999995</v>
          </cell>
          <cell r="CC670">
            <v>35889.749999999993</v>
          </cell>
          <cell r="CD670">
            <v>38054.989999999991</v>
          </cell>
          <cell r="CE670">
            <v>41194.729999999989</v>
          </cell>
          <cell r="CF670">
            <v>43359.969999999987</v>
          </cell>
          <cell r="CG670">
            <v>45525.209999999985</v>
          </cell>
          <cell r="CH670">
            <v>47690.449999999983</v>
          </cell>
          <cell r="CI670">
            <v>49744.189999999981</v>
          </cell>
          <cell r="CJ670">
            <v>49744.189999999981</v>
          </cell>
        </row>
        <row r="671">
          <cell r="A671">
            <v>432691336</v>
          </cell>
          <cell r="B671" t="str">
            <v>432-69-1336</v>
          </cell>
          <cell r="AY671">
            <v>1085.8</v>
          </cell>
          <cell r="AZ671">
            <v>2171.6</v>
          </cell>
          <cell r="BA671">
            <v>2714.5</v>
          </cell>
          <cell r="BB671">
            <v>2171.6</v>
          </cell>
          <cell r="BC671">
            <v>2714.5</v>
          </cell>
          <cell r="BD671">
            <v>2171.6</v>
          </cell>
          <cell r="BE671">
            <v>2171.6</v>
          </cell>
          <cell r="BF671">
            <v>2714.5</v>
          </cell>
          <cell r="BG671">
            <v>2171.6</v>
          </cell>
          <cell r="BH671">
            <v>2171.6</v>
          </cell>
          <cell r="BI671">
            <v>2714.5</v>
          </cell>
          <cell r="BJ671">
            <v>1085.8</v>
          </cell>
          <cell r="BK671">
            <v>12</v>
          </cell>
          <cell r="BL671">
            <v>0</v>
          </cell>
          <cell r="BM671">
            <v>0</v>
          </cell>
          <cell r="BN671">
            <v>0</v>
          </cell>
          <cell r="BO671">
            <v>0</v>
          </cell>
          <cell r="BP671">
            <v>0</v>
          </cell>
          <cell r="BQ671">
            <v>0</v>
          </cell>
          <cell r="BR671">
            <v>0</v>
          </cell>
          <cell r="BS671">
            <v>0</v>
          </cell>
          <cell r="BT671">
            <v>0</v>
          </cell>
          <cell r="BU671">
            <v>0</v>
          </cell>
          <cell r="BV671">
            <v>0</v>
          </cell>
          <cell r="BW671">
            <v>0</v>
          </cell>
          <cell r="BX671">
            <v>1085.8</v>
          </cell>
          <cell r="BY671">
            <v>3257.3999999999996</v>
          </cell>
          <cell r="BZ671">
            <v>5971.9</v>
          </cell>
          <cell r="CA671">
            <v>8143.5</v>
          </cell>
          <cell r="CB671">
            <v>10858</v>
          </cell>
          <cell r="CC671">
            <v>13029.6</v>
          </cell>
          <cell r="CD671">
            <v>15201.2</v>
          </cell>
          <cell r="CE671">
            <v>17915.7</v>
          </cell>
          <cell r="CF671">
            <v>20087.3</v>
          </cell>
          <cell r="CG671">
            <v>22258.899999999998</v>
          </cell>
          <cell r="CH671">
            <v>24973.399999999998</v>
          </cell>
          <cell r="CI671">
            <v>26059.199999999997</v>
          </cell>
          <cell r="CJ671">
            <v>26059.199999999997</v>
          </cell>
        </row>
        <row r="672">
          <cell r="A672">
            <v>432698621</v>
          </cell>
          <cell r="B672" t="str">
            <v>432-69-8621</v>
          </cell>
          <cell r="AQ672">
            <v>432.32000000000005</v>
          </cell>
          <cell r="AR672">
            <v>2689.2</v>
          </cell>
          <cell r="AS672">
            <v>2538.48</v>
          </cell>
          <cell r="AT672">
            <v>3173.1</v>
          </cell>
          <cell r="AU672">
            <v>2538.48</v>
          </cell>
          <cell r="AV672">
            <v>2538.48</v>
          </cell>
          <cell r="AW672">
            <v>3173.1</v>
          </cell>
          <cell r="AX672">
            <v>2665.32</v>
          </cell>
          <cell r="AY672">
            <v>2665.32</v>
          </cell>
          <cell r="AZ672">
            <v>2665.32</v>
          </cell>
          <cell r="BA672">
            <v>3331.65</v>
          </cell>
          <cell r="BB672">
            <v>2665.32</v>
          </cell>
          <cell r="BC672">
            <v>1998.9900000000002</v>
          </cell>
          <cell r="BD672">
            <v>2728.05</v>
          </cell>
          <cell r="BE672">
            <v>2748.96</v>
          </cell>
          <cell r="BF672">
            <v>4123.4400000000005</v>
          </cell>
          <cell r="BG672">
            <v>2748.96</v>
          </cell>
          <cell r="BH672">
            <v>2748.96</v>
          </cell>
          <cell r="BI672">
            <v>2748.96</v>
          </cell>
          <cell r="BJ672">
            <v>2748.96</v>
          </cell>
          <cell r="BK672">
            <v>20</v>
          </cell>
          <cell r="BL672">
            <v>0</v>
          </cell>
          <cell r="BM672">
            <v>0</v>
          </cell>
          <cell r="BN672">
            <v>0</v>
          </cell>
          <cell r="BO672">
            <v>0</v>
          </cell>
          <cell r="BP672">
            <v>432.32000000000005</v>
          </cell>
          <cell r="BQ672">
            <v>3121.52</v>
          </cell>
          <cell r="BR672">
            <v>5660</v>
          </cell>
          <cell r="BS672">
            <v>8833.1</v>
          </cell>
          <cell r="BT672">
            <v>11371.58</v>
          </cell>
          <cell r="BU672">
            <v>13910.06</v>
          </cell>
          <cell r="BV672">
            <v>17083.16</v>
          </cell>
          <cell r="BW672">
            <v>19748.48</v>
          </cell>
          <cell r="BX672">
            <v>22413.8</v>
          </cell>
          <cell r="BY672">
            <v>25079.119999999999</v>
          </cell>
          <cell r="BZ672">
            <v>28410.77</v>
          </cell>
          <cell r="CA672">
            <v>31076.09</v>
          </cell>
          <cell r="CB672">
            <v>33075.08</v>
          </cell>
          <cell r="CC672">
            <v>35803.130000000005</v>
          </cell>
          <cell r="CD672">
            <v>38552.090000000004</v>
          </cell>
          <cell r="CE672">
            <v>42675.530000000006</v>
          </cell>
          <cell r="CF672">
            <v>45424.490000000005</v>
          </cell>
          <cell r="CG672">
            <v>48173.450000000004</v>
          </cell>
          <cell r="CH672">
            <v>50922.41</v>
          </cell>
          <cell r="CI672">
            <v>53671.37</v>
          </cell>
          <cell r="CJ672">
            <v>53671.37</v>
          </cell>
        </row>
        <row r="673">
          <cell r="A673">
            <v>432710592</v>
          </cell>
          <cell r="B673" t="str">
            <v>432-71-0592</v>
          </cell>
          <cell r="BG673">
            <v>596.16</v>
          </cell>
          <cell r="BH673">
            <v>2384.64</v>
          </cell>
          <cell r="BI673">
            <v>2980.7999999999997</v>
          </cell>
          <cell r="BJ673">
            <v>1192.32</v>
          </cell>
          <cell r="BK673">
            <v>4</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0</v>
          </cell>
          <cell r="CB673">
            <v>0</v>
          </cell>
          <cell r="CC673">
            <v>0</v>
          </cell>
          <cell r="CD673">
            <v>0</v>
          </cell>
          <cell r="CE673">
            <v>0</v>
          </cell>
          <cell r="CF673">
            <v>596.16</v>
          </cell>
          <cell r="CG673">
            <v>2980.7999999999997</v>
          </cell>
          <cell r="CH673">
            <v>5961.5999999999995</v>
          </cell>
          <cell r="CI673">
            <v>7153.9199999999992</v>
          </cell>
          <cell r="CJ673">
            <v>7153.9199999999992</v>
          </cell>
        </row>
        <row r="674">
          <cell r="A674">
            <v>432712844</v>
          </cell>
          <cell r="B674" t="str">
            <v>432-71-2844</v>
          </cell>
          <cell r="AD674">
            <v>567.4</v>
          </cell>
          <cell r="AE674">
            <v>2269.6</v>
          </cell>
          <cell r="AF674">
            <v>2269.6</v>
          </cell>
          <cell r="AG674">
            <v>2837</v>
          </cell>
          <cell r="AH674">
            <v>2269.6</v>
          </cell>
          <cell r="AI674">
            <v>2837</v>
          </cell>
          <cell r="AJ674">
            <v>2248.3200000000002</v>
          </cell>
          <cell r="AK674">
            <v>2269.6</v>
          </cell>
          <cell r="AL674">
            <v>2837</v>
          </cell>
          <cell r="AM674">
            <v>2303.64</v>
          </cell>
          <cell r="AN674">
            <v>2337.6799999999998</v>
          </cell>
          <cell r="AO674">
            <v>2922.1</v>
          </cell>
          <cell r="AP674">
            <v>1753.2599999999998</v>
          </cell>
          <cell r="AQ674">
            <v>2340.44</v>
          </cell>
          <cell r="AR674">
            <v>2340.44</v>
          </cell>
          <cell r="AS674">
            <v>2944.24</v>
          </cell>
          <cell r="AT674">
            <v>4044</v>
          </cell>
          <cell r="AU674">
            <v>2696</v>
          </cell>
          <cell r="AV674">
            <v>2696</v>
          </cell>
          <cell r="AW674">
            <v>2696</v>
          </cell>
          <cell r="AX674">
            <v>2696</v>
          </cell>
          <cell r="AY674">
            <v>2736.38</v>
          </cell>
          <cell r="AZ674">
            <v>2776.76</v>
          </cell>
          <cell r="BA674">
            <v>4165.1400000000003</v>
          </cell>
          <cell r="BB674">
            <v>2776.76</v>
          </cell>
          <cell r="BC674">
            <v>2780.48</v>
          </cell>
          <cell r="BD674">
            <v>2780.48</v>
          </cell>
          <cell r="BE674">
            <v>2780.48</v>
          </cell>
          <cell r="BF674">
            <v>4170.72</v>
          </cell>
          <cell r="BG674">
            <v>2780.48</v>
          </cell>
          <cell r="BH674">
            <v>2780.48</v>
          </cell>
          <cell r="BI674">
            <v>4823.75</v>
          </cell>
          <cell r="BJ674">
            <v>2945.28</v>
          </cell>
          <cell r="BK674">
            <v>33</v>
          </cell>
          <cell r="BL674">
            <v>22708.76</v>
          </cell>
          <cell r="BM674">
            <v>25046.44</v>
          </cell>
          <cell r="BN674">
            <v>27968.539999999997</v>
          </cell>
          <cell r="BO674">
            <v>29721.799999999996</v>
          </cell>
          <cell r="BP674">
            <v>32062.239999999994</v>
          </cell>
          <cell r="BQ674">
            <v>34402.679999999993</v>
          </cell>
          <cell r="BR674">
            <v>37346.919999999991</v>
          </cell>
          <cell r="BS674">
            <v>41390.919999999991</v>
          </cell>
          <cell r="BT674">
            <v>44086.919999999991</v>
          </cell>
          <cell r="BU674">
            <v>46782.919999999991</v>
          </cell>
          <cell r="BV674">
            <v>49478.919999999991</v>
          </cell>
          <cell r="BW674">
            <v>52174.919999999991</v>
          </cell>
          <cell r="BX674">
            <v>54911.299999999988</v>
          </cell>
          <cell r="BY674">
            <v>57688.05999999999</v>
          </cell>
          <cell r="BZ674">
            <v>61853.19999999999</v>
          </cell>
          <cell r="CA674">
            <v>64629.959999999992</v>
          </cell>
          <cell r="CB674">
            <v>67410.439999999988</v>
          </cell>
          <cell r="CC674">
            <v>70190.919999999984</v>
          </cell>
          <cell r="CD674">
            <v>72971.39999999998</v>
          </cell>
          <cell r="CE674">
            <v>77142.119999999981</v>
          </cell>
          <cell r="CF674">
            <v>79922.599999999977</v>
          </cell>
          <cell r="CG674">
            <v>82703.079999999973</v>
          </cell>
          <cell r="CH674">
            <v>87526.829999999973</v>
          </cell>
          <cell r="CI674">
            <v>90472.109999999971</v>
          </cell>
          <cell r="CJ674">
            <v>90472.109999999971</v>
          </cell>
        </row>
        <row r="675">
          <cell r="A675">
            <v>432732676</v>
          </cell>
          <cell r="B675" t="str">
            <v>432-73-2676</v>
          </cell>
          <cell r="AP675">
            <v>1365.1200000000001</v>
          </cell>
          <cell r="AQ675">
            <v>1820.16</v>
          </cell>
          <cell r="AR675">
            <v>2275.2000000000003</v>
          </cell>
          <cell r="AS675">
            <v>1820.16</v>
          </cell>
          <cell r="AT675">
            <v>2275.2000000000003</v>
          </cell>
          <cell r="AU675">
            <v>1820.16</v>
          </cell>
          <cell r="AV675">
            <v>1820.16</v>
          </cell>
          <cell r="AW675">
            <v>2275.2000000000003</v>
          </cell>
          <cell r="AX675">
            <v>1820.16</v>
          </cell>
          <cell r="AY675">
            <v>1897.08</v>
          </cell>
          <cell r="AZ675">
            <v>2330.7600000000002</v>
          </cell>
          <cell r="BA675">
            <v>2913.4500000000003</v>
          </cell>
          <cell r="BB675">
            <v>1776.8500000000001</v>
          </cell>
          <cell r="BC675">
            <v>2388.3200000000002</v>
          </cell>
          <cell r="BD675">
            <v>2388.3200000000002</v>
          </cell>
          <cell r="BE675">
            <v>2388.3200000000002</v>
          </cell>
          <cell r="BF675">
            <v>3582.4800000000005</v>
          </cell>
          <cell r="BG675">
            <v>2388.3200000000002</v>
          </cell>
          <cell r="BH675">
            <v>2388.3199999999997</v>
          </cell>
          <cell r="BI675">
            <v>2388.3200000000002</v>
          </cell>
          <cell r="BJ675">
            <v>2388.3200000000002</v>
          </cell>
          <cell r="BK675">
            <v>21</v>
          </cell>
          <cell r="BL675">
            <v>0</v>
          </cell>
          <cell r="BM675">
            <v>0</v>
          </cell>
          <cell r="BN675">
            <v>0</v>
          </cell>
          <cell r="BO675">
            <v>1365.1200000000001</v>
          </cell>
          <cell r="BP675">
            <v>3185.28</v>
          </cell>
          <cell r="BQ675">
            <v>5460.4800000000005</v>
          </cell>
          <cell r="BR675">
            <v>7280.64</v>
          </cell>
          <cell r="BS675">
            <v>9555.84</v>
          </cell>
          <cell r="BT675">
            <v>11376</v>
          </cell>
          <cell r="BU675">
            <v>13196.16</v>
          </cell>
          <cell r="BV675">
            <v>15471.36</v>
          </cell>
          <cell r="BW675">
            <v>17291.52</v>
          </cell>
          <cell r="BX675">
            <v>19188.599999999999</v>
          </cell>
          <cell r="BY675">
            <v>21519.360000000001</v>
          </cell>
          <cell r="BZ675">
            <v>24432.81</v>
          </cell>
          <cell r="CA675">
            <v>26209.66</v>
          </cell>
          <cell r="CB675">
            <v>28597.98</v>
          </cell>
          <cell r="CC675">
            <v>30986.3</v>
          </cell>
          <cell r="CD675">
            <v>33374.620000000003</v>
          </cell>
          <cell r="CE675">
            <v>36957.100000000006</v>
          </cell>
          <cell r="CF675">
            <v>39345.420000000006</v>
          </cell>
          <cell r="CG675">
            <v>41733.740000000005</v>
          </cell>
          <cell r="CH675">
            <v>44122.060000000005</v>
          </cell>
          <cell r="CI675">
            <v>46510.380000000005</v>
          </cell>
          <cell r="CJ675">
            <v>46510.380000000005</v>
          </cell>
        </row>
        <row r="676">
          <cell r="A676">
            <v>432733384</v>
          </cell>
          <cell r="B676" t="str">
            <v>432-73-3384</v>
          </cell>
          <cell r="BH676">
            <v>1330.5</v>
          </cell>
          <cell r="BI676">
            <v>2217.5</v>
          </cell>
          <cell r="BJ676">
            <v>887</v>
          </cell>
          <cell r="BK676">
            <v>3</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0</v>
          </cell>
          <cell r="CB676">
            <v>0</v>
          </cell>
          <cell r="CC676">
            <v>0</v>
          </cell>
          <cell r="CD676">
            <v>0</v>
          </cell>
          <cell r="CE676">
            <v>0</v>
          </cell>
          <cell r="CF676">
            <v>0</v>
          </cell>
          <cell r="CG676">
            <v>1330.5</v>
          </cell>
          <cell r="CH676">
            <v>3548</v>
          </cell>
          <cell r="CI676">
            <v>4435</v>
          </cell>
          <cell r="CJ676">
            <v>4435</v>
          </cell>
        </row>
        <row r="677">
          <cell r="A677">
            <v>432737726</v>
          </cell>
          <cell r="B677" t="str">
            <v>432-73-7726</v>
          </cell>
          <cell r="AZ677">
            <v>1040</v>
          </cell>
          <cell r="BA677">
            <v>2600</v>
          </cell>
          <cell r="BB677">
            <v>2080</v>
          </cell>
          <cell r="BC677">
            <v>2600</v>
          </cell>
          <cell r="BD677">
            <v>2080</v>
          </cell>
          <cell r="BE677">
            <v>2080</v>
          </cell>
          <cell r="BF677">
            <v>2600</v>
          </cell>
          <cell r="BG677">
            <v>2080</v>
          </cell>
          <cell r="BH677">
            <v>2080</v>
          </cell>
          <cell r="BI677">
            <v>2600</v>
          </cell>
          <cell r="BJ677">
            <v>1040</v>
          </cell>
          <cell r="BK677">
            <v>11</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1040</v>
          </cell>
          <cell r="BZ677">
            <v>3640</v>
          </cell>
          <cell r="CA677">
            <v>5720</v>
          </cell>
          <cell r="CB677">
            <v>8320</v>
          </cell>
          <cell r="CC677">
            <v>10400</v>
          </cell>
          <cell r="CD677">
            <v>12480</v>
          </cell>
          <cell r="CE677">
            <v>15080</v>
          </cell>
          <cell r="CF677">
            <v>17160</v>
          </cell>
          <cell r="CG677">
            <v>19240</v>
          </cell>
          <cell r="CH677">
            <v>21840</v>
          </cell>
          <cell r="CI677">
            <v>22880</v>
          </cell>
          <cell r="CJ677">
            <v>22880</v>
          </cell>
        </row>
        <row r="678">
          <cell r="A678">
            <v>432739638</v>
          </cell>
          <cell r="B678" t="str">
            <v>432-73-9638</v>
          </cell>
          <cell r="AO678">
            <v>2717.12</v>
          </cell>
          <cell r="AP678">
            <v>2315.92</v>
          </cell>
          <cell r="AQ678">
            <v>2315.92</v>
          </cell>
          <cell r="AR678">
            <v>2894.9</v>
          </cell>
          <cell r="AS678">
            <v>2200.12</v>
          </cell>
          <cell r="AT678">
            <v>2894.9</v>
          </cell>
          <cell r="AU678">
            <v>2315.92</v>
          </cell>
          <cell r="AV678">
            <v>2315.92</v>
          </cell>
          <cell r="AW678">
            <v>2894.9</v>
          </cell>
          <cell r="AX678">
            <v>2315.92</v>
          </cell>
          <cell r="AY678">
            <v>2392.84</v>
          </cell>
          <cell r="AZ678">
            <v>2392.84</v>
          </cell>
          <cell r="BA678">
            <v>2791.01</v>
          </cell>
          <cell r="BB678">
            <v>2612.36</v>
          </cell>
          <cell r="BC678">
            <v>2612.36</v>
          </cell>
          <cell r="BD678">
            <v>2612.36</v>
          </cell>
          <cell r="BE678">
            <v>2612.36</v>
          </cell>
          <cell r="BF678">
            <v>3918.54</v>
          </cell>
          <cell r="BG678">
            <v>2612.36</v>
          </cell>
          <cell r="BH678">
            <v>1703.8899999999999</v>
          </cell>
          <cell r="BI678">
            <v>785.64</v>
          </cell>
          <cell r="BJ678">
            <v>2612.36</v>
          </cell>
          <cell r="BK678">
            <v>22</v>
          </cell>
          <cell r="BL678">
            <v>0</v>
          </cell>
          <cell r="BM678">
            <v>0</v>
          </cell>
          <cell r="BN678">
            <v>2717.12</v>
          </cell>
          <cell r="BO678">
            <v>5033.04</v>
          </cell>
          <cell r="BP678">
            <v>7348.96</v>
          </cell>
          <cell r="BQ678">
            <v>10243.86</v>
          </cell>
          <cell r="BR678">
            <v>12443.98</v>
          </cell>
          <cell r="BS678">
            <v>15338.88</v>
          </cell>
          <cell r="BT678">
            <v>17654.8</v>
          </cell>
          <cell r="BU678">
            <v>19970.72</v>
          </cell>
          <cell r="BV678">
            <v>22865.620000000003</v>
          </cell>
          <cell r="BW678">
            <v>25181.54</v>
          </cell>
          <cell r="BX678">
            <v>27574.38</v>
          </cell>
          <cell r="BY678">
            <v>29967.22</v>
          </cell>
          <cell r="BZ678">
            <v>32758.230000000003</v>
          </cell>
          <cell r="CA678">
            <v>35370.590000000004</v>
          </cell>
          <cell r="CB678">
            <v>37982.950000000004</v>
          </cell>
          <cell r="CC678">
            <v>40595.310000000005</v>
          </cell>
          <cell r="CD678">
            <v>43207.670000000006</v>
          </cell>
          <cell r="CE678">
            <v>47126.210000000006</v>
          </cell>
          <cell r="CF678">
            <v>49738.570000000007</v>
          </cell>
          <cell r="CG678">
            <v>51442.460000000006</v>
          </cell>
          <cell r="CH678">
            <v>52228.100000000006</v>
          </cell>
          <cell r="CI678">
            <v>54840.460000000006</v>
          </cell>
          <cell r="CJ678">
            <v>54840.460000000006</v>
          </cell>
        </row>
        <row r="679">
          <cell r="A679">
            <v>432750828</v>
          </cell>
          <cell r="B679" t="str">
            <v>432-75-0828</v>
          </cell>
          <cell r="Y679">
            <v>296.92999999999995</v>
          </cell>
          <cell r="Z679">
            <v>2276.4899999999998</v>
          </cell>
          <cell r="AA679">
            <v>1694.9899999999998</v>
          </cell>
          <cell r="AB679">
            <v>1880.58</v>
          </cell>
          <cell r="AC679">
            <v>1447.54</v>
          </cell>
          <cell r="AD679">
            <v>2424.96</v>
          </cell>
          <cell r="AE679">
            <v>1930.0699999999997</v>
          </cell>
          <cell r="AF679">
            <v>1979.56</v>
          </cell>
          <cell r="AG679">
            <v>2468.2599999999998</v>
          </cell>
          <cell r="AH679">
            <v>1979.56</v>
          </cell>
          <cell r="AI679">
            <v>2474.4499999999998</v>
          </cell>
          <cell r="AJ679">
            <v>1979.56</v>
          </cell>
          <cell r="AK679">
            <v>1481.58</v>
          </cell>
          <cell r="AL679">
            <v>2066.36</v>
          </cell>
          <cell r="AM679">
            <v>2036.67</v>
          </cell>
          <cell r="AN679">
            <v>2129.2800000000002</v>
          </cell>
          <cell r="AO679">
            <v>2984.6800000000003</v>
          </cell>
          <cell r="AP679">
            <v>1585.25</v>
          </cell>
          <cell r="AQ679">
            <v>2129.2800000000002</v>
          </cell>
          <cell r="AR679">
            <v>1996.7</v>
          </cell>
          <cell r="AS679">
            <v>108.12</v>
          </cell>
          <cell r="AT679">
            <v>2875.08</v>
          </cell>
          <cell r="AU679">
            <v>2088.1000000000004</v>
          </cell>
          <cell r="AV679">
            <v>2078.13</v>
          </cell>
          <cell r="AW679">
            <v>2129.2800000000002</v>
          </cell>
          <cell r="AX679">
            <v>2133</v>
          </cell>
          <cell r="AY679">
            <v>2164.9</v>
          </cell>
          <cell r="AZ679">
            <v>2196.8000000000002</v>
          </cell>
          <cell r="BA679">
            <v>3295.2000000000003</v>
          </cell>
          <cell r="BB679">
            <v>2196.8000000000002</v>
          </cell>
          <cell r="BC679">
            <v>2196.8000000000002</v>
          </cell>
          <cell r="BD679">
            <v>2196.8000000000002</v>
          </cell>
          <cell r="BE679">
            <v>2196.8000000000002</v>
          </cell>
          <cell r="BF679">
            <v>3295.2000000000003</v>
          </cell>
          <cell r="BG679">
            <v>2196.8000000000002</v>
          </cell>
          <cell r="BH679">
            <v>2268.8000000000002</v>
          </cell>
          <cell r="BI679">
            <v>2340.8000000000002</v>
          </cell>
          <cell r="BJ679">
            <v>2344.48</v>
          </cell>
          <cell r="BK679">
            <v>38</v>
          </cell>
          <cell r="BL679">
            <v>28417.559999999998</v>
          </cell>
          <cell r="BM679">
            <v>30546.839999999997</v>
          </cell>
          <cell r="BN679">
            <v>33531.519999999997</v>
          </cell>
          <cell r="BO679">
            <v>35116.769999999997</v>
          </cell>
          <cell r="BP679">
            <v>37246.049999999996</v>
          </cell>
          <cell r="BQ679">
            <v>39242.749999999993</v>
          </cell>
          <cell r="BR679">
            <v>39350.869999999995</v>
          </cell>
          <cell r="BS679">
            <v>42225.95</v>
          </cell>
          <cell r="BT679">
            <v>44314.049999999996</v>
          </cell>
          <cell r="BU679">
            <v>46392.179999999993</v>
          </cell>
          <cell r="BV679">
            <v>48521.459999999992</v>
          </cell>
          <cell r="BW679">
            <v>50654.459999999992</v>
          </cell>
          <cell r="BX679">
            <v>52819.359999999993</v>
          </cell>
          <cell r="BY679">
            <v>55016.159999999996</v>
          </cell>
          <cell r="BZ679">
            <v>58311.359999999993</v>
          </cell>
          <cell r="CA679">
            <v>60508.159999999996</v>
          </cell>
          <cell r="CB679">
            <v>62704.959999999999</v>
          </cell>
          <cell r="CC679">
            <v>64901.760000000002</v>
          </cell>
          <cell r="CD679">
            <v>67098.559999999998</v>
          </cell>
          <cell r="CE679">
            <v>70393.759999999995</v>
          </cell>
          <cell r="CF679">
            <v>72590.559999999998</v>
          </cell>
          <cell r="CG679">
            <v>74859.360000000001</v>
          </cell>
          <cell r="CH679">
            <v>76903.23000000001</v>
          </cell>
          <cell r="CI679">
            <v>76971.220000000016</v>
          </cell>
          <cell r="CJ679">
            <v>76971.220000000016</v>
          </cell>
        </row>
        <row r="680">
          <cell r="A680">
            <v>432752040</v>
          </cell>
          <cell r="B680" t="str">
            <v>432-75-2040</v>
          </cell>
          <cell r="AT680">
            <v>2878.05</v>
          </cell>
          <cell r="AU680">
            <v>2072.1999999999998</v>
          </cell>
          <cell r="AV680">
            <v>2302.44</v>
          </cell>
          <cell r="AW680">
            <v>2647.8100000000004</v>
          </cell>
          <cell r="AX680">
            <v>2187.3200000000002</v>
          </cell>
          <cell r="AY680">
            <v>2313.7199999999998</v>
          </cell>
          <cell r="AZ680">
            <v>2370.08</v>
          </cell>
          <cell r="BA680">
            <v>2962.6</v>
          </cell>
          <cell r="BB680">
            <v>2370.08</v>
          </cell>
          <cell r="BC680">
            <v>2955.19</v>
          </cell>
          <cell r="BD680">
            <v>2348.6</v>
          </cell>
          <cell r="BE680">
            <v>1185.04</v>
          </cell>
          <cell r="BF680">
            <v>3553.91</v>
          </cell>
          <cell r="BG680">
            <v>2368.87</v>
          </cell>
          <cell r="BH680">
            <v>2373.7600000000002</v>
          </cell>
          <cell r="BI680">
            <v>2373.7600000000002</v>
          </cell>
          <cell r="BJ680">
            <v>2373.7600000000002</v>
          </cell>
          <cell r="BK680">
            <v>17</v>
          </cell>
          <cell r="BL680">
            <v>0</v>
          </cell>
          <cell r="BM680">
            <v>0</v>
          </cell>
          <cell r="BN680">
            <v>0</v>
          </cell>
          <cell r="BO680">
            <v>0</v>
          </cell>
          <cell r="BP680">
            <v>0</v>
          </cell>
          <cell r="BQ680">
            <v>0</v>
          </cell>
          <cell r="BR680">
            <v>0</v>
          </cell>
          <cell r="BS680">
            <v>2878.05</v>
          </cell>
          <cell r="BT680">
            <v>4950.25</v>
          </cell>
          <cell r="BU680">
            <v>7252.6900000000005</v>
          </cell>
          <cell r="BV680">
            <v>9900.5</v>
          </cell>
          <cell r="BW680">
            <v>12087.82</v>
          </cell>
          <cell r="BX680">
            <v>14401.539999999999</v>
          </cell>
          <cell r="BY680">
            <v>16771.62</v>
          </cell>
          <cell r="BZ680">
            <v>19734.219999999998</v>
          </cell>
          <cell r="CA680">
            <v>22104.299999999996</v>
          </cell>
          <cell r="CB680">
            <v>25059.489999999994</v>
          </cell>
          <cell r="CC680">
            <v>27408.089999999993</v>
          </cell>
          <cell r="CD680">
            <v>28593.129999999994</v>
          </cell>
          <cell r="CE680">
            <v>32147.039999999994</v>
          </cell>
          <cell r="CF680">
            <v>34515.909999999996</v>
          </cell>
          <cell r="CG680">
            <v>36889.67</v>
          </cell>
          <cell r="CH680">
            <v>39263.43</v>
          </cell>
          <cell r="CI680">
            <v>41637.19</v>
          </cell>
          <cell r="CJ680">
            <v>41637.19</v>
          </cell>
        </row>
        <row r="681">
          <cell r="A681">
            <v>432753591</v>
          </cell>
          <cell r="B681" t="str">
            <v>432-75-3591</v>
          </cell>
          <cell r="AO681">
            <v>1528.1100000000001</v>
          </cell>
          <cell r="AP681">
            <v>2037.48</v>
          </cell>
          <cell r="AQ681">
            <v>2037.48</v>
          </cell>
          <cell r="AR681">
            <v>2492.73</v>
          </cell>
          <cell r="AS681">
            <v>1833.7400000000002</v>
          </cell>
          <cell r="AT681">
            <v>2546.85</v>
          </cell>
          <cell r="AU681">
            <v>2037.48</v>
          </cell>
          <cell r="AV681">
            <v>2037.48</v>
          </cell>
          <cell r="AW681">
            <v>2546.85</v>
          </cell>
          <cell r="AX681">
            <v>2037.48</v>
          </cell>
          <cell r="AY681">
            <v>2037.48</v>
          </cell>
          <cell r="AZ681">
            <v>2037.48</v>
          </cell>
          <cell r="BA681">
            <v>2069.88</v>
          </cell>
          <cell r="BB681">
            <v>2271.8000000000002</v>
          </cell>
          <cell r="BC681">
            <v>2102.2800000000002</v>
          </cell>
          <cell r="BD681">
            <v>2102.2800000000002</v>
          </cell>
          <cell r="BE681">
            <v>2102.2800000000002</v>
          </cell>
          <cell r="BF681">
            <v>3153.42</v>
          </cell>
          <cell r="BG681">
            <v>2102.2800000000002</v>
          </cell>
          <cell r="BH681">
            <v>2102.2799999999997</v>
          </cell>
          <cell r="BI681">
            <v>2102.2800000000002</v>
          </cell>
          <cell r="BJ681">
            <v>2102.2800000000002</v>
          </cell>
          <cell r="BK681">
            <v>22</v>
          </cell>
          <cell r="BL681">
            <v>0</v>
          </cell>
          <cell r="BM681">
            <v>0</v>
          </cell>
          <cell r="BN681">
            <v>1528.1100000000001</v>
          </cell>
          <cell r="BO681">
            <v>3565.59</v>
          </cell>
          <cell r="BP681">
            <v>5603.07</v>
          </cell>
          <cell r="BQ681">
            <v>8095.7999999999993</v>
          </cell>
          <cell r="BR681">
            <v>9929.5399999999991</v>
          </cell>
          <cell r="BS681">
            <v>12476.39</v>
          </cell>
          <cell r="BT681">
            <v>14513.869999999999</v>
          </cell>
          <cell r="BU681">
            <v>16551.349999999999</v>
          </cell>
          <cell r="BV681">
            <v>19098.199999999997</v>
          </cell>
          <cell r="BW681">
            <v>21135.679999999997</v>
          </cell>
          <cell r="BX681">
            <v>23173.159999999996</v>
          </cell>
          <cell r="BY681">
            <v>25210.639999999996</v>
          </cell>
          <cell r="BZ681">
            <v>27280.519999999997</v>
          </cell>
          <cell r="CA681">
            <v>29552.319999999996</v>
          </cell>
          <cell r="CB681">
            <v>31654.599999999995</v>
          </cell>
          <cell r="CC681">
            <v>33756.879999999997</v>
          </cell>
          <cell r="CD681">
            <v>35859.159999999996</v>
          </cell>
          <cell r="CE681">
            <v>39012.579999999994</v>
          </cell>
          <cell r="CF681">
            <v>41114.859999999993</v>
          </cell>
          <cell r="CG681">
            <v>43217.139999999992</v>
          </cell>
          <cell r="CH681">
            <v>45319.419999999991</v>
          </cell>
          <cell r="CI681">
            <v>47421.69999999999</v>
          </cell>
          <cell r="CJ681">
            <v>47421.69999999999</v>
          </cell>
        </row>
        <row r="682">
          <cell r="A682">
            <v>432758808</v>
          </cell>
          <cell r="B682" t="str">
            <v>432-75-8808</v>
          </cell>
          <cell r="T682">
            <v>1744.8000000000002</v>
          </cell>
          <cell r="U682">
            <v>2908</v>
          </cell>
          <cell r="V682">
            <v>2326.4</v>
          </cell>
          <cell r="W682">
            <v>2305.0299999999997</v>
          </cell>
          <cell r="X682">
            <v>2908</v>
          </cell>
          <cell r="Y682">
            <v>2158.0300000000002</v>
          </cell>
          <cell r="Z682">
            <v>2820.76</v>
          </cell>
          <cell r="AA682">
            <v>2326.4</v>
          </cell>
          <cell r="AB682">
            <v>2326.4</v>
          </cell>
          <cell r="AC682">
            <v>2326.4</v>
          </cell>
          <cell r="AD682">
            <v>2908</v>
          </cell>
          <cell r="AE682">
            <v>2326.4</v>
          </cell>
          <cell r="AF682">
            <v>1849.1399999999999</v>
          </cell>
          <cell r="AG682">
            <v>2498.6999999999998</v>
          </cell>
          <cell r="AH682">
            <v>2423.12</v>
          </cell>
          <cell r="AI682">
            <v>3692.5899999999997</v>
          </cell>
          <cell r="AJ682">
            <v>2482.2399999999998</v>
          </cell>
          <cell r="AK682">
            <v>2423.12</v>
          </cell>
          <cell r="AL682">
            <v>2585.21</v>
          </cell>
          <cell r="AM682">
            <v>2423.12</v>
          </cell>
          <cell r="AN682">
            <v>2495.6799999999998</v>
          </cell>
          <cell r="AO682">
            <v>3743.5199999999995</v>
          </cell>
          <cell r="AP682">
            <v>2525.59</v>
          </cell>
          <cell r="AQ682">
            <v>2519.04</v>
          </cell>
          <cell r="AR682">
            <v>2497.54</v>
          </cell>
          <cell r="AS682">
            <v>2578.69</v>
          </cell>
          <cell r="AT682">
            <v>3750.3500000000004</v>
          </cell>
          <cell r="AU682">
            <v>2536.9300000000003</v>
          </cell>
          <cell r="AV682">
            <v>2499.4</v>
          </cell>
          <cell r="AW682">
            <v>2577.2799999999997</v>
          </cell>
          <cell r="AX682">
            <v>2499.4</v>
          </cell>
          <cell r="AY682">
            <v>2600.3199999999997</v>
          </cell>
          <cell r="AZ682">
            <v>2602.0100000000002</v>
          </cell>
          <cell r="BA682">
            <v>3864.96</v>
          </cell>
          <cell r="BB682">
            <v>2619.52</v>
          </cell>
          <cell r="BC682">
            <v>2600.73</v>
          </cell>
          <cell r="BD682">
            <v>2616.0600000000004</v>
          </cell>
          <cell r="BE682">
            <v>2580.3200000000002</v>
          </cell>
          <cell r="BF682">
            <v>3893.2799999999997</v>
          </cell>
          <cell r="BG682">
            <v>2327.41</v>
          </cell>
          <cell r="BH682">
            <v>2580.3200000000002</v>
          </cell>
          <cell r="BI682">
            <v>2611.96</v>
          </cell>
          <cell r="BJ682">
            <v>2598.79</v>
          </cell>
          <cell r="BK682">
            <v>43</v>
          </cell>
          <cell r="BL682">
            <v>49761.860000000008</v>
          </cell>
          <cell r="BM682">
            <v>52257.540000000008</v>
          </cell>
          <cell r="BN682">
            <v>56001.060000000005</v>
          </cell>
          <cell r="BO682">
            <v>58526.650000000009</v>
          </cell>
          <cell r="BP682">
            <v>61045.69000000001</v>
          </cell>
          <cell r="BQ682">
            <v>63543.23000000001</v>
          </cell>
          <cell r="BR682">
            <v>66121.920000000013</v>
          </cell>
          <cell r="BS682">
            <v>69872.270000000019</v>
          </cell>
          <cell r="BT682">
            <v>72409.200000000012</v>
          </cell>
          <cell r="BU682">
            <v>74908.600000000006</v>
          </cell>
          <cell r="BV682">
            <v>77485.88</v>
          </cell>
          <cell r="BW682">
            <v>79985.279999999999</v>
          </cell>
          <cell r="BX682">
            <v>82585.600000000006</v>
          </cell>
          <cell r="BY682">
            <v>85187.61</v>
          </cell>
          <cell r="BZ682">
            <v>89052.57</v>
          </cell>
          <cell r="CA682">
            <v>91672.090000000011</v>
          </cell>
          <cell r="CB682">
            <v>94272.82</v>
          </cell>
          <cell r="CC682">
            <v>95144.080000000016</v>
          </cell>
          <cell r="CD682">
            <v>94816.4</v>
          </cell>
          <cell r="CE682">
            <v>96383.28</v>
          </cell>
          <cell r="CF682">
            <v>96405.66</v>
          </cell>
          <cell r="CG682">
            <v>96077.98000000001</v>
          </cell>
          <cell r="CH682">
            <v>96531.910000000018</v>
          </cell>
          <cell r="CI682">
            <v>96309.940000000017</v>
          </cell>
          <cell r="CJ682">
            <v>96531.910000000018</v>
          </cell>
        </row>
        <row r="683">
          <cell r="A683">
            <v>432759489</v>
          </cell>
          <cell r="B683" t="str">
            <v>432-75-9489</v>
          </cell>
          <cell r="AY683">
            <v>-173.42000000000002</v>
          </cell>
          <cell r="AZ683">
            <v>1874.13</v>
          </cell>
          <cell r="BA683">
            <v>2388.41</v>
          </cell>
          <cell r="BB683">
            <v>1746.1599999999999</v>
          </cell>
          <cell r="BC683">
            <v>1852.3599999999997</v>
          </cell>
          <cell r="BD683">
            <v>1767.09</v>
          </cell>
          <cell r="BE683">
            <v>1787.6599999999999</v>
          </cell>
          <cell r="BF683">
            <v>2392</v>
          </cell>
          <cell r="BG683">
            <v>1817.9199999999998</v>
          </cell>
          <cell r="BH683">
            <v>1873.2999999999997</v>
          </cell>
          <cell r="BI683">
            <v>2309.2399999999998</v>
          </cell>
          <cell r="BJ683">
            <v>941.24999999999989</v>
          </cell>
          <cell r="BK683">
            <v>12</v>
          </cell>
          <cell r="BL683">
            <v>0</v>
          </cell>
          <cell r="BM683">
            <v>0</v>
          </cell>
          <cell r="BN683">
            <v>0</v>
          </cell>
          <cell r="BO683">
            <v>0</v>
          </cell>
          <cell r="BP683">
            <v>0</v>
          </cell>
          <cell r="BQ683">
            <v>0</v>
          </cell>
          <cell r="BR683">
            <v>0</v>
          </cell>
          <cell r="BS683">
            <v>0</v>
          </cell>
          <cell r="BT683">
            <v>0</v>
          </cell>
          <cell r="BU683">
            <v>0</v>
          </cell>
          <cell r="BV683">
            <v>0</v>
          </cell>
          <cell r="BW683">
            <v>0</v>
          </cell>
          <cell r="BX683">
            <v>-173.42000000000002</v>
          </cell>
          <cell r="BY683">
            <v>1700.71</v>
          </cell>
          <cell r="BZ683">
            <v>4089.12</v>
          </cell>
          <cell r="CA683">
            <v>5835.28</v>
          </cell>
          <cell r="CB683">
            <v>7687.6399999999994</v>
          </cell>
          <cell r="CC683">
            <v>9454.73</v>
          </cell>
          <cell r="CD683">
            <v>11242.39</v>
          </cell>
          <cell r="CE683">
            <v>13634.39</v>
          </cell>
          <cell r="CF683">
            <v>15452.31</v>
          </cell>
          <cell r="CG683">
            <v>17325.61</v>
          </cell>
          <cell r="CH683">
            <v>19634.849999999999</v>
          </cell>
          <cell r="CI683">
            <v>20576.099999999999</v>
          </cell>
          <cell r="CJ683">
            <v>20576.099999999999</v>
          </cell>
        </row>
        <row r="684">
          <cell r="A684">
            <v>432791611</v>
          </cell>
          <cell r="B684" t="str">
            <v>432-79-1611</v>
          </cell>
          <cell r="BJ684">
            <v>478.29999999999995</v>
          </cell>
          <cell r="BK684">
            <v>1</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0</v>
          </cell>
          <cell r="CB684">
            <v>0</v>
          </cell>
          <cell r="CC684">
            <v>0</v>
          </cell>
          <cell r="CD684">
            <v>0</v>
          </cell>
          <cell r="CE684">
            <v>0</v>
          </cell>
          <cell r="CF684">
            <v>0</v>
          </cell>
          <cell r="CG684">
            <v>0</v>
          </cell>
          <cell r="CH684">
            <v>0</v>
          </cell>
          <cell r="CI684">
            <v>478.29999999999995</v>
          </cell>
          <cell r="CJ684">
            <v>478.29999999999995</v>
          </cell>
        </row>
        <row r="685">
          <cell r="A685">
            <v>432797039</v>
          </cell>
          <cell r="B685" t="str">
            <v>432-79-7039</v>
          </cell>
          <cell r="AY685">
            <v>1887.62</v>
          </cell>
          <cell r="AZ685">
            <v>2094.04</v>
          </cell>
          <cell r="BA685">
            <v>2615.1</v>
          </cell>
          <cell r="BB685">
            <v>2097.3200000000002</v>
          </cell>
          <cell r="BC685">
            <v>2611.8200000000002</v>
          </cell>
          <cell r="BD685">
            <v>2077.66</v>
          </cell>
          <cell r="BE685">
            <v>2097.3200000000002</v>
          </cell>
          <cell r="BF685">
            <v>2621.65</v>
          </cell>
          <cell r="BG685">
            <v>2097.3200000000002</v>
          </cell>
          <cell r="BH685">
            <v>2097.3200000000002</v>
          </cell>
          <cell r="BI685">
            <v>2618.37</v>
          </cell>
          <cell r="BJ685">
            <v>1045.3800000000001</v>
          </cell>
          <cell r="BK685">
            <v>12</v>
          </cell>
          <cell r="BL685">
            <v>0</v>
          </cell>
          <cell r="BM685">
            <v>0</v>
          </cell>
          <cell r="BN685">
            <v>0</v>
          </cell>
          <cell r="BO685">
            <v>0</v>
          </cell>
          <cell r="BP685">
            <v>0</v>
          </cell>
          <cell r="BQ685">
            <v>0</v>
          </cell>
          <cell r="BR685">
            <v>0</v>
          </cell>
          <cell r="BS685">
            <v>0</v>
          </cell>
          <cell r="BT685">
            <v>0</v>
          </cell>
          <cell r="BU685">
            <v>0</v>
          </cell>
          <cell r="BV685">
            <v>0</v>
          </cell>
          <cell r="BW685">
            <v>0</v>
          </cell>
          <cell r="BX685">
            <v>1887.62</v>
          </cell>
          <cell r="BY685">
            <v>3981.66</v>
          </cell>
          <cell r="BZ685">
            <v>6596.76</v>
          </cell>
          <cell r="CA685">
            <v>8694.08</v>
          </cell>
          <cell r="CB685">
            <v>11305.9</v>
          </cell>
          <cell r="CC685">
            <v>13383.56</v>
          </cell>
          <cell r="CD685">
            <v>15480.88</v>
          </cell>
          <cell r="CE685">
            <v>18102.53</v>
          </cell>
          <cell r="CF685">
            <v>20199.849999999999</v>
          </cell>
          <cell r="CG685">
            <v>22297.17</v>
          </cell>
          <cell r="CH685">
            <v>24915.539999999997</v>
          </cell>
          <cell r="CI685">
            <v>25960.92</v>
          </cell>
          <cell r="CJ685">
            <v>25960.92</v>
          </cell>
        </row>
        <row r="686">
          <cell r="A686">
            <v>432812715</v>
          </cell>
          <cell r="B686" t="str">
            <v>432-81-2715</v>
          </cell>
          <cell r="AO686">
            <v>2045.4499999999998</v>
          </cell>
          <cell r="AP686">
            <v>1688.35</v>
          </cell>
          <cell r="AQ686">
            <v>1722.48</v>
          </cell>
          <cell r="AR686">
            <v>2041.9</v>
          </cell>
          <cell r="AS686">
            <v>1608.8000000000002</v>
          </cell>
          <cell r="AT686">
            <v>2064.29</v>
          </cell>
          <cell r="AU686">
            <v>1722.48</v>
          </cell>
          <cell r="AV686">
            <v>1719.79</v>
          </cell>
          <cell r="AW686">
            <v>2151.27</v>
          </cell>
          <cell r="AX686">
            <v>1720.23</v>
          </cell>
          <cell r="AY686">
            <v>1788.15</v>
          </cell>
          <cell r="AZ686">
            <v>1799.4</v>
          </cell>
          <cell r="BA686">
            <v>1932.63</v>
          </cell>
          <cell r="BB686">
            <v>2076.3200000000002</v>
          </cell>
          <cell r="BC686">
            <v>2076.3200000000002</v>
          </cell>
          <cell r="BD686">
            <v>2076.3200000000002</v>
          </cell>
          <cell r="BE686">
            <v>2059.86</v>
          </cell>
          <cell r="BF686">
            <v>3109.04</v>
          </cell>
          <cell r="BG686">
            <v>2076.3200000000002</v>
          </cell>
          <cell r="BH686">
            <v>2076.3199999999997</v>
          </cell>
          <cell r="BI686">
            <v>2062.4499999999998</v>
          </cell>
          <cell r="BJ686">
            <v>2071.52</v>
          </cell>
          <cell r="BK686">
            <v>22</v>
          </cell>
          <cell r="BL686">
            <v>0</v>
          </cell>
          <cell r="BM686">
            <v>0</v>
          </cell>
          <cell r="BN686">
            <v>2045.4499999999998</v>
          </cell>
          <cell r="BO686">
            <v>3733.7999999999997</v>
          </cell>
          <cell r="BP686">
            <v>5456.28</v>
          </cell>
          <cell r="BQ686">
            <v>7498.18</v>
          </cell>
          <cell r="BR686">
            <v>9106.98</v>
          </cell>
          <cell r="BS686">
            <v>11171.27</v>
          </cell>
          <cell r="BT686">
            <v>12893.75</v>
          </cell>
          <cell r="BU686">
            <v>14613.54</v>
          </cell>
          <cell r="BV686">
            <v>16764.810000000001</v>
          </cell>
          <cell r="BW686">
            <v>18485.04</v>
          </cell>
          <cell r="BX686">
            <v>20273.190000000002</v>
          </cell>
          <cell r="BY686">
            <v>22072.590000000004</v>
          </cell>
          <cell r="BZ686">
            <v>24005.220000000005</v>
          </cell>
          <cell r="CA686">
            <v>26081.540000000005</v>
          </cell>
          <cell r="CB686">
            <v>28157.860000000004</v>
          </cell>
          <cell r="CC686">
            <v>30234.180000000004</v>
          </cell>
          <cell r="CD686">
            <v>32294.040000000005</v>
          </cell>
          <cell r="CE686">
            <v>35403.08</v>
          </cell>
          <cell r="CF686">
            <v>37479.4</v>
          </cell>
          <cell r="CG686">
            <v>39555.72</v>
          </cell>
          <cell r="CH686">
            <v>41618.17</v>
          </cell>
          <cell r="CI686">
            <v>43689.689999999995</v>
          </cell>
          <cell r="CJ686">
            <v>43689.689999999995</v>
          </cell>
        </row>
        <row r="687">
          <cell r="A687">
            <v>432871764</v>
          </cell>
          <cell r="B687" t="str">
            <v>432-87-1764</v>
          </cell>
          <cell r="BD687">
            <v>58</v>
          </cell>
          <cell r="BK687">
            <v>1</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58</v>
          </cell>
          <cell r="CD687">
            <v>58</v>
          </cell>
          <cell r="CE687">
            <v>58</v>
          </cell>
          <cell r="CF687">
            <v>58</v>
          </cell>
          <cell r="CG687">
            <v>58</v>
          </cell>
          <cell r="CH687">
            <v>58</v>
          </cell>
          <cell r="CI687">
            <v>58</v>
          </cell>
          <cell r="CJ687">
            <v>58</v>
          </cell>
        </row>
        <row r="688">
          <cell r="A688">
            <v>432952540</v>
          </cell>
          <cell r="B688" t="str">
            <v>432-95-2540</v>
          </cell>
          <cell r="E688">
            <v>1961.54</v>
          </cell>
          <cell r="F688">
            <v>3923.08</v>
          </cell>
          <cell r="G688">
            <v>4903.8500000000004</v>
          </cell>
          <cell r="H688">
            <v>3923.08</v>
          </cell>
          <cell r="I688">
            <v>4903.8500000000004</v>
          </cell>
          <cell r="J688">
            <v>3923.08</v>
          </cell>
          <cell r="K688">
            <v>3923.08</v>
          </cell>
          <cell r="L688">
            <v>4903.8500000000004</v>
          </cell>
          <cell r="M688">
            <v>3923.08</v>
          </cell>
          <cell r="N688">
            <v>2866.3199999999997</v>
          </cell>
          <cell r="O688">
            <v>4903.8500000000004</v>
          </cell>
          <cell r="P688">
            <v>3923.08</v>
          </cell>
          <cell r="Q688">
            <v>1961.54</v>
          </cell>
          <cell r="R688">
            <v>5890.14</v>
          </cell>
          <cell r="S688">
            <v>3926.76</v>
          </cell>
          <cell r="T688">
            <v>3926.76</v>
          </cell>
          <cell r="U688">
            <v>3926.76</v>
          </cell>
          <cell r="V688">
            <v>3926.76</v>
          </cell>
          <cell r="W688">
            <v>3926.76</v>
          </cell>
          <cell r="X688">
            <v>5890.14</v>
          </cell>
          <cell r="Y688">
            <v>3926.76</v>
          </cell>
          <cell r="Z688">
            <v>2431.11</v>
          </cell>
          <cell r="AA688">
            <v>4005.2200000000003</v>
          </cell>
          <cell r="AB688">
            <v>4083.68</v>
          </cell>
          <cell r="AC688">
            <v>4083.68</v>
          </cell>
          <cell r="AD688">
            <v>6131.1</v>
          </cell>
          <cell r="AE688">
            <v>4087.4</v>
          </cell>
          <cell r="AF688">
            <v>4087.4</v>
          </cell>
          <cell r="AG688">
            <v>4087.4</v>
          </cell>
          <cell r="AH688">
            <v>4087.4</v>
          </cell>
          <cell r="AI688">
            <v>6131.1</v>
          </cell>
          <cell r="AJ688">
            <v>4087.4</v>
          </cell>
          <cell r="AK688">
            <v>4087.4</v>
          </cell>
          <cell r="AL688">
            <v>4087.4</v>
          </cell>
          <cell r="AM688">
            <v>4087.4</v>
          </cell>
          <cell r="AN688">
            <v>4230.16</v>
          </cell>
          <cell r="AO688">
            <v>6347.08</v>
          </cell>
          <cell r="AP688">
            <v>4233.84</v>
          </cell>
          <cell r="AQ688">
            <v>4233.84</v>
          </cell>
          <cell r="AR688">
            <v>4233.84</v>
          </cell>
          <cell r="AS688">
            <v>4233.84</v>
          </cell>
          <cell r="AT688">
            <v>6350.76</v>
          </cell>
          <cell r="AU688">
            <v>4233.84</v>
          </cell>
          <cell r="AV688">
            <v>4233.84</v>
          </cell>
          <cell r="AW688">
            <v>4233.84</v>
          </cell>
          <cell r="AX688">
            <v>4233.84</v>
          </cell>
          <cell r="AY688">
            <v>4297.18</v>
          </cell>
          <cell r="AZ688">
            <v>4360.5200000000004</v>
          </cell>
          <cell r="BA688">
            <v>6542.6200000000008</v>
          </cell>
          <cell r="BB688">
            <v>4364.2</v>
          </cell>
          <cell r="BC688">
            <v>4364.2</v>
          </cell>
          <cell r="BD688">
            <v>4364.2</v>
          </cell>
          <cell r="BE688">
            <v>4364.2</v>
          </cell>
          <cell r="BF688">
            <v>6546.2999999999993</v>
          </cell>
          <cell r="BG688">
            <v>4364.2</v>
          </cell>
          <cell r="BH688">
            <v>4364.2</v>
          </cell>
          <cell r="BI688">
            <v>4364.2</v>
          </cell>
          <cell r="BJ688">
            <v>4364.2</v>
          </cell>
          <cell r="BK688">
            <v>58</v>
          </cell>
          <cell r="BL688">
            <v>144849.20999999996</v>
          </cell>
          <cell r="BM688">
            <v>149079.36999999997</v>
          </cell>
          <cell r="BN688">
            <v>153464.90999999995</v>
          </cell>
          <cell r="BO688">
            <v>153775.66999999995</v>
          </cell>
          <cell r="BP688">
            <v>153105.65999999995</v>
          </cell>
          <cell r="BQ688">
            <v>153416.41999999993</v>
          </cell>
          <cell r="BR688">
            <v>152746.40999999995</v>
          </cell>
          <cell r="BS688">
            <v>155174.08999999997</v>
          </cell>
          <cell r="BT688">
            <v>155484.84999999998</v>
          </cell>
          <cell r="BU688">
            <v>154814.83999999997</v>
          </cell>
          <cell r="BV688">
            <v>155125.59999999998</v>
          </cell>
          <cell r="BW688">
            <v>156493.11999999997</v>
          </cell>
          <cell r="BX688">
            <v>155886.44999999995</v>
          </cell>
          <cell r="BY688">
            <v>156323.88999999993</v>
          </cell>
          <cell r="BZ688">
            <v>160904.96999999994</v>
          </cell>
          <cell r="CA688">
            <v>159379.02999999997</v>
          </cell>
          <cell r="CB688">
            <v>159816.46999999997</v>
          </cell>
          <cell r="CC688">
            <v>160253.90999999997</v>
          </cell>
          <cell r="CD688">
            <v>160691.35</v>
          </cell>
          <cell r="CE688">
            <v>163310.88999999998</v>
          </cell>
          <cell r="CF688">
            <v>163748.33000000005</v>
          </cell>
          <cell r="CG688">
            <v>162222.39000000001</v>
          </cell>
          <cell r="CH688">
            <v>162659.83000000005</v>
          </cell>
          <cell r="CI688">
            <v>164592.92000000004</v>
          </cell>
          <cell r="CJ688">
            <v>164592.92000000004</v>
          </cell>
        </row>
        <row r="689">
          <cell r="A689">
            <v>433757550</v>
          </cell>
          <cell r="B689" t="str">
            <v>433-75-7550</v>
          </cell>
          <cell r="BA689">
            <v>3000</v>
          </cell>
          <cell r="BB689">
            <v>4000</v>
          </cell>
          <cell r="BC689">
            <v>5000</v>
          </cell>
          <cell r="BD689">
            <v>4000</v>
          </cell>
          <cell r="BE689">
            <v>4000</v>
          </cell>
          <cell r="BF689">
            <v>5000</v>
          </cell>
          <cell r="BG689">
            <v>4000</v>
          </cell>
          <cell r="BH689">
            <v>4000</v>
          </cell>
          <cell r="BI689">
            <v>5000</v>
          </cell>
          <cell r="BJ689">
            <v>2000</v>
          </cell>
          <cell r="BK689">
            <v>10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3000</v>
          </cell>
          <cell r="CA689">
            <v>7000</v>
          </cell>
          <cell r="CB689">
            <v>12000</v>
          </cell>
          <cell r="CC689">
            <v>16000</v>
          </cell>
          <cell r="CD689">
            <v>20000</v>
          </cell>
          <cell r="CE689">
            <v>25000</v>
          </cell>
          <cell r="CF689">
            <v>29000</v>
          </cell>
          <cell r="CG689">
            <v>33000</v>
          </cell>
          <cell r="CH689">
            <v>38000</v>
          </cell>
          <cell r="CI689">
            <v>40000</v>
          </cell>
          <cell r="CJ689">
            <v>40000</v>
          </cell>
        </row>
        <row r="690">
          <cell r="A690">
            <v>435298728</v>
          </cell>
          <cell r="B690" t="str">
            <v>435-29-8728</v>
          </cell>
          <cell r="AL690">
            <v>2088.2200000000007</v>
          </cell>
          <cell r="AM690">
            <v>2226.1100000000006</v>
          </cell>
          <cell r="AN690">
            <v>2048.2000000000007</v>
          </cell>
          <cell r="AO690">
            <v>2355.4300000000003</v>
          </cell>
          <cell r="AP690">
            <v>2253.0200000000004</v>
          </cell>
          <cell r="AQ690">
            <v>2145.4900000000007</v>
          </cell>
          <cell r="AR690">
            <v>2253.0000000000005</v>
          </cell>
          <cell r="AS690">
            <v>2253.0100000000007</v>
          </cell>
          <cell r="AT690">
            <v>2253.0200000000004</v>
          </cell>
          <cell r="AU690">
            <v>2048.1400000000003</v>
          </cell>
          <cell r="AV690">
            <v>2565.3599999999997</v>
          </cell>
          <cell r="AW690">
            <v>2052.9100000000003</v>
          </cell>
          <cell r="AX690">
            <v>1025.48</v>
          </cell>
          <cell r="AY690">
            <v>2089.37</v>
          </cell>
          <cell r="AZ690">
            <v>2127.7600000000002</v>
          </cell>
          <cell r="BA690">
            <v>3191.6600000000008</v>
          </cell>
          <cell r="BB690">
            <v>2127.7600000000002</v>
          </cell>
          <cell r="BC690">
            <v>2127.7700000000004</v>
          </cell>
          <cell r="BD690">
            <v>2127.7600000000002</v>
          </cell>
          <cell r="BE690">
            <v>2234.0200000000004</v>
          </cell>
          <cell r="BF690">
            <v>3191.6600000000003</v>
          </cell>
          <cell r="BG690">
            <v>2128.98</v>
          </cell>
          <cell r="BH690">
            <v>2127.79</v>
          </cell>
          <cell r="BI690">
            <v>2127.7600000000002</v>
          </cell>
          <cell r="BJ690">
            <v>2129.16</v>
          </cell>
          <cell r="BK690">
            <v>25</v>
          </cell>
          <cell r="BL690">
            <v>4314.3300000000017</v>
          </cell>
          <cell r="BM690">
            <v>6362.5300000000025</v>
          </cell>
          <cell r="BN690">
            <v>8717.9600000000028</v>
          </cell>
          <cell r="BO690">
            <v>10970.980000000003</v>
          </cell>
          <cell r="BP690">
            <v>13116.470000000005</v>
          </cell>
          <cell r="BQ690">
            <v>15369.470000000005</v>
          </cell>
          <cell r="BR690">
            <v>17622.480000000007</v>
          </cell>
          <cell r="BS690">
            <v>19875.500000000007</v>
          </cell>
          <cell r="BT690">
            <v>21923.640000000007</v>
          </cell>
          <cell r="BU690">
            <v>24489.000000000007</v>
          </cell>
          <cell r="BV690">
            <v>26541.910000000007</v>
          </cell>
          <cell r="BW690">
            <v>27567.390000000007</v>
          </cell>
          <cell r="BX690">
            <v>29656.760000000006</v>
          </cell>
          <cell r="BY690">
            <v>31784.520000000004</v>
          </cell>
          <cell r="BZ690">
            <v>34976.180000000008</v>
          </cell>
          <cell r="CA690">
            <v>37103.94000000001</v>
          </cell>
          <cell r="CB690">
            <v>39231.710000000006</v>
          </cell>
          <cell r="CC690">
            <v>41359.470000000008</v>
          </cell>
          <cell r="CD690">
            <v>43593.490000000005</v>
          </cell>
          <cell r="CE690">
            <v>46785.150000000009</v>
          </cell>
          <cell r="CF690">
            <v>48914.130000000012</v>
          </cell>
          <cell r="CG690">
            <v>51041.920000000013</v>
          </cell>
          <cell r="CH690">
            <v>53169.680000000015</v>
          </cell>
          <cell r="CI690">
            <v>55298.840000000011</v>
          </cell>
          <cell r="CJ690">
            <v>55298.840000000011</v>
          </cell>
        </row>
        <row r="691">
          <cell r="A691">
            <v>435576326</v>
          </cell>
          <cell r="B691" t="str">
            <v>435-57-6326</v>
          </cell>
          <cell r="E691">
            <v>1228.6199999999999</v>
          </cell>
          <cell r="F691">
            <v>2457.2399999999998</v>
          </cell>
          <cell r="G691">
            <v>3071.5499999999997</v>
          </cell>
          <cell r="H691">
            <v>2457.2399999999998</v>
          </cell>
          <cell r="I691">
            <v>3071.5499999999997</v>
          </cell>
          <cell r="J691">
            <v>2457.2399999999998</v>
          </cell>
          <cell r="K691">
            <v>2457.2399999999998</v>
          </cell>
          <cell r="L691">
            <v>3071.5499999999997</v>
          </cell>
          <cell r="M691">
            <v>2457.2399999999998</v>
          </cell>
          <cell r="N691">
            <v>2457.2399999999998</v>
          </cell>
          <cell r="O691">
            <v>3071.5499999999997</v>
          </cell>
          <cell r="P691">
            <v>2457.2399999999998</v>
          </cell>
          <cell r="Q691">
            <v>1228.6199999999999</v>
          </cell>
          <cell r="R691">
            <v>3691.38</v>
          </cell>
          <cell r="S691">
            <v>2460.92</v>
          </cell>
          <cell r="T691">
            <v>2460.92</v>
          </cell>
          <cell r="U691">
            <v>2460.92</v>
          </cell>
          <cell r="V691">
            <v>2460.92</v>
          </cell>
          <cell r="W691">
            <v>2460.92</v>
          </cell>
          <cell r="X691">
            <v>3691.38</v>
          </cell>
          <cell r="Y691">
            <v>2460.92</v>
          </cell>
          <cell r="Z691">
            <v>2460.92</v>
          </cell>
          <cell r="AA691">
            <v>2507.6000000000004</v>
          </cell>
          <cell r="AB691">
            <v>2554.2800000000002</v>
          </cell>
          <cell r="AC691">
            <v>2554.2800000000002</v>
          </cell>
          <cell r="AD691">
            <v>3837</v>
          </cell>
          <cell r="AE691">
            <v>2558</v>
          </cell>
          <cell r="AF691">
            <v>2558</v>
          </cell>
          <cell r="AG691">
            <v>2558</v>
          </cell>
          <cell r="AH691">
            <v>2558</v>
          </cell>
          <cell r="AI691">
            <v>4978.7199999999993</v>
          </cell>
          <cell r="AJ691">
            <v>3699.72</v>
          </cell>
          <cell r="AK691">
            <v>3699.72</v>
          </cell>
          <cell r="AL691">
            <v>3699.72</v>
          </cell>
          <cell r="AM691">
            <v>3699.72</v>
          </cell>
          <cell r="AN691">
            <v>3810.48</v>
          </cell>
          <cell r="AO691">
            <v>5717.5599999999995</v>
          </cell>
          <cell r="AP691">
            <v>3814.16</v>
          </cell>
          <cell r="AQ691">
            <v>3814.16</v>
          </cell>
          <cell r="AR691">
            <v>3814.16</v>
          </cell>
          <cell r="AS691">
            <v>3814.16</v>
          </cell>
          <cell r="AT691">
            <v>5721.24</v>
          </cell>
          <cell r="AU691">
            <v>3814.16</v>
          </cell>
          <cell r="AV691">
            <v>3814.16</v>
          </cell>
          <cell r="AW691">
            <v>3814.16</v>
          </cell>
          <cell r="AX691">
            <v>3814.16</v>
          </cell>
          <cell r="AY691">
            <v>3871.2</v>
          </cell>
          <cell r="AZ691">
            <v>3928.24</v>
          </cell>
          <cell r="BA691">
            <v>5894.2</v>
          </cell>
          <cell r="BB691">
            <v>3931.92</v>
          </cell>
          <cell r="BC691">
            <v>3931.92</v>
          </cell>
          <cell r="BD691">
            <v>3931.92</v>
          </cell>
          <cell r="BE691">
            <v>3931.92</v>
          </cell>
          <cell r="BF691">
            <v>5897.88</v>
          </cell>
          <cell r="BG691">
            <v>3931.92</v>
          </cell>
          <cell r="BH691">
            <v>3931.92</v>
          </cell>
          <cell r="BI691">
            <v>3931.92</v>
          </cell>
          <cell r="BJ691">
            <v>3931.92</v>
          </cell>
          <cell r="BK691">
            <v>58</v>
          </cell>
          <cell r="BL691">
            <v>98016.079999999987</v>
          </cell>
          <cell r="BM691">
            <v>101826.55999999998</v>
          </cell>
          <cell r="BN691">
            <v>106315.49999999999</v>
          </cell>
          <cell r="BO691">
            <v>107672.41999999998</v>
          </cell>
          <cell r="BP691">
            <v>108415.02999999998</v>
          </cell>
          <cell r="BQ691">
            <v>109771.95</v>
          </cell>
          <cell r="BR691">
            <v>110514.55999999998</v>
          </cell>
          <cell r="BS691">
            <v>113778.56</v>
          </cell>
          <cell r="BT691">
            <v>115135.48</v>
          </cell>
          <cell r="BU691">
            <v>115878.09000000001</v>
          </cell>
          <cell r="BV691">
            <v>117235.01000000002</v>
          </cell>
          <cell r="BW691">
            <v>118591.93000000002</v>
          </cell>
          <cell r="BX691">
            <v>119391.58000000002</v>
          </cell>
          <cell r="BY691">
            <v>120862.58000000003</v>
          </cell>
          <cell r="BZ691">
            <v>125528.16000000002</v>
          </cell>
          <cell r="CA691">
            <v>125768.70000000003</v>
          </cell>
          <cell r="CB691">
            <v>127239.70000000004</v>
          </cell>
          <cell r="CC691">
            <v>128710.70000000004</v>
          </cell>
          <cell r="CD691">
            <v>130181.70000000003</v>
          </cell>
          <cell r="CE691">
            <v>133618.66000000003</v>
          </cell>
          <cell r="CF691">
            <v>135089.66000000003</v>
          </cell>
          <cell r="CG691">
            <v>135330.20000000004</v>
          </cell>
          <cell r="CH691">
            <v>136801.20000000004</v>
          </cell>
          <cell r="CI691">
            <v>138272.20000000004</v>
          </cell>
          <cell r="CJ691">
            <v>138272.20000000004</v>
          </cell>
        </row>
        <row r="692">
          <cell r="A692">
            <v>435712714</v>
          </cell>
          <cell r="B692" t="str">
            <v>435-71-2714</v>
          </cell>
          <cell r="AS692">
            <v>2111</v>
          </cell>
          <cell r="AT692">
            <v>2638.75</v>
          </cell>
          <cell r="AU692">
            <v>2111</v>
          </cell>
          <cell r="AV692">
            <v>2111</v>
          </cell>
          <cell r="AW692">
            <v>2638.75</v>
          </cell>
          <cell r="AX692">
            <v>2111</v>
          </cell>
          <cell r="AY692">
            <v>2141.3000000000002</v>
          </cell>
          <cell r="AZ692">
            <v>2171.6</v>
          </cell>
          <cell r="BA692">
            <v>2714.5</v>
          </cell>
          <cell r="BB692">
            <v>2171.6</v>
          </cell>
          <cell r="BC692">
            <v>2714.5</v>
          </cell>
          <cell r="BD692">
            <v>2171.6</v>
          </cell>
          <cell r="BE692">
            <v>1087.6400000000001</v>
          </cell>
          <cell r="BF692">
            <v>3350.2799999999997</v>
          </cell>
          <cell r="BG692">
            <v>2233.52</v>
          </cell>
          <cell r="BH692">
            <v>2233.52</v>
          </cell>
          <cell r="BI692">
            <v>2233.52</v>
          </cell>
          <cell r="BJ692">
            <v>2233.52</v>
          </cell>
          <cell r="BK692">
            <v>18</v>
          </cell>
          <cell r="BL692">
            <v>0</v>
          </cell>
          <cell r="BM692">
            <v>0</v>
          </cell>
          <cell r="BN692">
            <v>0</v>
          </cell>
          <cell r="BO692">
            <v>0</v>
          </cell>
          <cell r="BP692">
            <v>0</v>
          </cell>
          <cell r="BQ692">
            <v>0</v>
          </cell>
          <cell r="BR692">
            <v>2111</v>
          </cell>
          <cell r="BS692">
            <v>4749.75</v>
          </cell>
          <cell r="BT692">
            <v>6860.75</v>
          </cell>
          <cell r="BU692">
            <v>8971.75</v>
          </cell>
          <cell r="BV692">
            <v>11610.5</v>
          </cell>
          <cell r="BW692">
            <v>13721.5</v>
          </cell>
          <cell r="BX692">
            <v>15862.8</v>
          </cell>
          <cell r="BY692">
            <v>18034.399999999998</v>
          </cell>
          <cell r="BZ692">
            <v>20748.899999999998</v>
          </cell>
          <cell r="CA692">
            <v>22920.499999999996</v>
          </cell>
          <cell r="CB692">
            <v>25634.999999999996</v>
          </cell>
          <cell r="CC692">
            <v>27806.599999999995</v>
          </cell>
          <cell r="CD692">
            <v>28894.239999999994</v>
          </cell>
          <cell r="CE692">
            <v>32244.519999999993</v>
          </cell>
          <cell r="CF692">
            <v>34478.039999999994</v>
          </cell>
          <cell r="CG692">
            <v>36711.55999999999</v>
          </cell>
          <cell r="CH692">
            <v>38945.079999999987</v>
          </cell>
          <cell r="CI692">
            <v>41178.599999999984</v>
          </cell>
          <cell r="CJ692">
            <v>41178.599999999984</v>
          </cell>
        </row>
        <row r="693">
          <cell r="A693">
            <v>445460862</v>
          </cell>
          <cell r="B693" t="str">
            <v>445-46-0862</v>
          </cell>
          <cell r="BD693">
            <v>2155.7600000000002</v>
          </cell>
          <cell r="BE693">
            <v>4311.5200000000004</v>
          </cell>
          <cell r="BF693">
            <v>5389.4000000000005</v>
          </cell>
          <cell r="BG693">
            <v>4311.5200000000004</v>
          </cell>
          <cell r="BH693">
            <v>4311.5200000000004</v>
          </cell>
          <cell r="BI693">
            <v>5389.4000000000005</v>
          </cell>
          <cell r="BJ693">
            <v>2155.7600000000002</v>
          </cell>
          <cell r="BK693">
            <v>7</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0</v>
          </cell>
          <cell r="CB693">
            <v>0</v>
          </cell>
          <cell r="CC693">
            <v>2155.7600000000002</v>
          </cell>
          <cell r="CD693">
            <v>6467.2800000000007</v>
          </cell>
          <cell r="CE693">
            <v>11856.68</v>
          </cell>
          <cell r="CF693">
            <v>16168.2</v>
          </cell>
          <cell r="CG693">
            <v>20479.72</v>
          </cell>
          <cell r="CH693">
            <v>25869.120000000003</v>
          </cell>
          <cell r="CI693">
            <v>28024.880000000005</v>
          </cell>
          <cell r="CJ693">
            <v>28024.880000000005</v>
          </cell>
        </row>
        <row r="694">
          <cell r="A694">
            <v>446962685</v>
          </cell>
          <cell r="B694" t="str">
            <v>446-96-2685</v>
          </cell>
          <cell r="BE694">
            <v>2536.08</v>
          </cell>
          <cell r="BF694">
            <v>3170.1</v>
          </cell>
          <cell r="BG694">
            <v>2536.08</v>
          </cell>
          <cell r="BH694">
            <v>2536.08</v>
          </cell>
          <cell r="BI694">
            <v>3170.1</v>
          </cell>
          <cell r="BJ694">
            <v>1268.04</v>
          </cell>
          <cell r="BK694">
            <v>6</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v>
          </cell>
          <cell r="CB694">
            <v>0</v>
          </cell>
          <cell r="CC694">
            <v>0</v>
          </cell>
          <cell r="CD694">
            <v>2536.08</v>
          </cell>
          <cell r="CE694">
            <v>5706.18</v>
          </cell>
          <cell r="CF694">
            <v>8242.26</v>
          </cell>
          <cell r="CG694">
            <v>10778.34</v>
          </cell>
          <cell r="CH694">
            <v>13948.44</v>
          </cell>
          <cell r="CI694">
            <v>15216.48</v>
          </cell>
          <cell r="CJ694">
            <v>15216.48</v>
          </cell>
        </row>
        <row r="695">
          <cell r="A695">
            <v>449791520</v>
          </cell>
          <cell r="B695" t="str">
            <v>449-79-1520</v>
          </cell>
          <cell r="AH695">
            <v>1730.76</v>
          </cell>
          <cell r="AI695">
            <v>4326.8999999999996</v>
          </cell>
          <cell r="AJ695">
            <v>3461.52</v>
          </cell>
          <cell r="AK695">
            <v>3461.52</v>
          </cell>
          <cell r="AL695">
            <v>4326.8999999999996</v>
          </cell>
          <cell r="AM695">
            <v>3487.48</v>
          </cell>
          <cell r="AN695">
            <v>3601.2799999999997</v>
          </cell>
          <cell r="AO695">
            <v>4611.3999999999996</v>
          </cell>
          <cell r="AP695">
            <v>3689.12</v>
          </cell>
          <cell r="AQ695">
            <v>3689.12</v>
          </cell>
          <cell r="AR695">
            <v>4611.3999999999996</v>
          </cell>
          <cell r="AS695">
            <v>3689.12</v>
          </cell>
          <cell r="AT695">
            <v>4662.5800000000008</v>
          </cell>
          <cell r="AU695">
            <v>3757.36</v>
          </cell>
          <cell r="AV695">
            <v>3757.36</v>
          </cell>
          <cell r="AW695">
            <v>2818.02</v>
          </cell>
          <cell r="AX695">
            <v>3757.36</v>
          </cell>
          <cell r="AY695">
            <v>3813.6800000000003</v>
          </cell>
          <cell r="AZ695">
            <v>2666</v>
          </cell>
          <cell r="BA695">
            <v>1507.88</v>
          </cell>
          <cell r="BB695">
            <v>2838</v>
          </cell>
          <cell r="BC695">
            <v>3870</v>
          </cell>
          <cell r="BD695">
            <v>3870</v>
          </cell>
          <cell r="BE695">
            <v>3870</v>
          </cell>
          <cell r="BF695">
            <v>5806.86</v>
          </cell>
          <cell r="BG695">
            <v>3873.72</v>
          </cell>
          <cell r="BH695">
            <v>2669.7200000000003</v>
          </cell>
          <cell r="BI695">
            <v>1465.72</v>
          </cell>
          <cell r="BJ695">
            <v>1465.72</v>
          </cell>
          <cell r="BK695">
            <v>29</v>
          </cell>
          <cell r="BL695">
            <v>20795.079999999998</v>
          </cell>
          <cell r="BM695">
            <v>24396.359999999997</v>
          </cell>
          <cell r="BN695">
            <v>29007.759999999995</v>
          </cell>
          <cell r="BO695">
            <v>32696.879999999994</v>
          </cell>
          <cell r="BP695">
            <v>36385.999999999993</v>
          </cell>
          <cell r="BQ695">
            <v>40997.399999999994</v>
          </cell>
          <cell r="BR695">
            <v>44686.52</v>
          </cell>
          <cell r="BS695">
            <v>49349.1</v>
          </cell>
          <cell r="BT695">
            <v>53106.46</v>
          </cell>
          <cell r="BU695">
            <v>56863.82</v>
          </cell>
          <cell r="BV695">
            <v>59681.84</v>
          </cell>
          <cell r="BW695">
            <v>63439.199999999997</v>
          </cell>
          <cell r="BX695">
            <v>67252.88</v>
          </cell>
          <cell r="BY695">
            <v>69918.880000000005</v>
          </cell>
          <cell r="BZ695">
            <v>71426.760000000009</v>
          </cell>
          <cell r="CA695">
            <v>74264.760000000009</v>
          </cell>
          <cell r="CB695">
            <v>78134.760000000009</v>
          </cell>
          <cell r="CC695">
            <v>82004.760000000009</v>
          </cell>
          <cell r="CD695">
            <v>85874.760000000009</v>
          </cell>
          <cell r="CE695">
            <v>91681.62000000001</v>
          </cell>
          <cell r="CF695">
            <v>95555.340000000011</v>
          </cell>
          <cell r="CG695">
            <v>98225.060000000012</v>
          </cell>
          <cell r="CH695">
            <v>99690.780000000013</v>
          </cell>
          <cell r="CI695">
            <v>101156.50000000001</v>
          </cell>
          <cell r="CJ695">
            <v>101156.50000000001</v>
          </cell>
        </row>
        <row r="696">
          <cell r="A696">
            <v>451255342</v>
          </cell>
          <cell r="B696" t="str">
            <v>451-25-5342</v>
          </cell>
          <cell r="AK696">
            <v>418.04</v>
          </cell>
          <cell r="AL696">
            <v>2090.2000000000003</v>
          </cell>
          <cell r="AM696">
            <v>1693.79</v>
          </cell>
          <cell r="AN696">
            <v>1722.32</v>
          </cell>
          <cell r="AO696">
            <v>2152.9</v>
          </cell>
          <cell r="AP696">
            <v>1651.13</v>
          </cell>
          <cell r="AQ696">
            <v>1627.4</v>
          </cell>
          <cell r="AR696">
            <v>2034.25</v>
          </cell>
          <cell r="AS696">
            <v>1627.4</v>
          </cell>
          <cell r="AT696">
            <v>2105.44</v>
          </cell>
          <cell r="AU696">
            <v>1722.32</v>
          </cell>
          <cell r="AV696">
            <v>1722.32</v>
          </cell>
          <cell r="AW696">
            <v>1291.74</v>
          </cell>
          <cell r="AX696">
            <v>1725.08</v>
          </cell>
          <cell r="AY696">
            <v>1763.54</v>
          </cell>
          <cell r="AZ696">
            <v>1813.25</v>
          </cell>
          <cell r="BA696">
            <v>2703</v>
          </cell>
          <cell r="BB696">
            <v>1802</v>
          </cell>
          <cell r="BC696">
            <v>1802</v>
          </cell>
          <cell r="BD696">
            <v>1802</v>
          </cell>
          <cell r="BE696">
            <v>1802</v>
          </cell>
          <cell r="BF696">
            <v>2703</v>
          </cell>
          <cell r="BG696">
            <v>1802</v>
          </cell>
          <cell r="BH696">
            <v>1994.56</v>
          </cell>
          <cell r="BI696">
            <v>1994.56</v>
          </cell>
          <cell r="BJ696">
            <v>1997.32</v>
          </cell>
          <cell r="BK696">
            <v>26</v>
          </cell>
          <cell r="BL696">
            <v>4202.0300000000007</v>
          </cell>
          <cell r="BM696">
            <v>5924.35</v>
          </cell>
          <cell r="BN696">
            <v>8077.25</v>
          </cell>
          <cell r="BO696">
            <v>9728.380000000001</v>
          </cell>
          <cell r="BP696">
            <v>11355.78</v>
          </cell>
          <cell r="BQ696">
            <v>13390.03</v>
          </cell>
          <cell r="BR696">
            <v>15017.43</v>
          </cell>
          <cell r="BS696">
            <v>17122.87</v>
          </cell>
          <cell r="BT696">
            <v>18845.189999999999</v>
          </cell>
          <cell r="BU696">
            <v>20567.509999999998</v>
          </cell>
          <cell r="BV696">
            <v>21859.25</v>
          </cell>
          <cell r="BW696">
            <v>23584.33</v>
          </cell>
          <cell r="BX696">
            <v>25347.870000000003</v>
          </cell>
          <cell r="BY696">
            <v>27161.120000000003</v>
          </cell>
          <cell r="BZ696">
            <v>29864.120000000003</v>
          </cell>
          <cell r="CA696">
            <v>31666.120000000003</v>
          </cell>
          <cell r="CB696">
            <v>33468.120000000003</v>
          </cell>
          <cell r="CC696">
            <v>35270.120000000003</v>
          </cell>
          <cell r="CD696">
            <v>37072.120000000003</v>
          </cell>
          <cell r="CE696">
            <v>39775.120000000003</v>
          </cell>
          <cell r="CF696">
            <v>41577.120000000003</v>
          </cell>
          <cell r="CG696">
            <v>43571.68</v>
          </cell>
          <cell r="CH696">
            <v>45566.239999999998</v>
          </cell>
          <cell r="CI696">
            <v>47563.56</v>
          </cell>
          <cell r="CJ696">
            <v>47563.56</v>
          </cell>
        </row>
        <row r="697">
          <cell r="A697">
            <v>457718228</v>
          </cell>
          <cell r="B697" t="str">
            <v>457-71-8228</v>
          </cell>
          <cell r="BC697">
            <v>932.34</v>
          </cell>
          <cell r="BD697">
            <v>1584.99</v>
          </cell>
          <cell r="BE697">
            <v>1864.68</v>
          </cell>
          <cell r="BF697">
            <v>2237.62</v>
          </cell>
          <cell r="BG697">
            <v>1771.45</v>
          </cell>
          <cell r="BH697">
            <v>1855.01</v>
          </cell>
          <cell r="BI697">
            <v>2237.62</v>
          </cell>
          <cell r="BJ697">
            <v>932.34</v>
          </cell>
          <cell r="BK697">
            <v>8</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0</v>
          </cell>
          <cell r="CB697">
            <v>932.34</v>
          </cell>
          <cell r="CC697">
            <v>2517.33</v>
          </cell>
          <cell r="CD697">
            <v>4382.01</v>
          </cell>
          <cell r="CE697">
            <v>6619.63</v>
          </cell>
          <cell r="CF697">
            <v>8391.08</v>
          </cell>
          <cell r="CG697">
            <v>10246.09</v>
          </cell>
          <cell r="CH697">
            <v>12483.71</v>
          </cell>
          <cell r="CI697">
            <v>13416.05</v>
          </cell>
          <cell r="CJ697">
            <v>13416.05</v>
          </cell>
        </row>
        <row r="698">
          <cell r="A698">
            <v>458497219</v>
          </cell>
          <cell r="B698" t="str">
            <v>458-49-7219</v>
          </cell>
          <cell r="T698">
            <v>1744.8000000000002</v>
          </cell>
          <cell r="U698">
            <v>2686.27</v>
          </cell>
          <cell r="V698">
            <v>2326.4</v>
          </cell>
          <cell r="W698">
            <v>2282.7799999999997</v>
          </cell>
          <cell r="X698">
            <v>2908</v>
          </cell>
          <cell r="Y698">
            <v>2141.0200000000004</v>
          </cell>
          <cell r="Z698">
            <v>2820.76</v>
          </cell>
          <cell r="AA698">
            <v>2326.4</v>
          </cell>
          <cell r="AB698">
            <v>2326.4</v>
          </cell>
          <cell r="AC698">
            <v>2326.4</v>
          </cell>
          <cell r="AD698">
            <v>2908</v>
          </cell>
          <cell r="AE698">
            <v>2326.4</v>
          </cell>
          <cell r="AF698">
            <v>1746.6399999999999</v>
          </cell>
          <cell r="AG698">
            <v>2526.67</v>
          </cell>
          <cell r="AH698">
            <v>2435.87</v>
          </cell>
          <cell r="AI698">
            <v>3664.8300000000004</v>
          </cell>
          <cell r="AJ698">
            <v>2438.8900000000003</v>
          </cell>
          <cell r="AK698">
            <v>2424.5299999999997</v>
          </cell>
          <cell r="AL698">
            <v>2471.69</v>
          </cell>
          <cell r="AM698">
            <v>2444.63</v>
          </cell>
          <cell r="AN698">
            <v>2492.08</v>
          </cell>
          <cell r="AO698">
            <v>3792.55</v>
          </cell>
          <cell r="AP698">
            <v>2492.08</v>
          </cell>
          <cell r="AQ698">
            <v>2492.08</v>
          </cell>
          <cell r="AR698">
            <v>2581.19</v>
          </cell>
          <cell r="AS698">
            <v>2495.8000000000002</v>
          </cell>
          <cell r="AT698">
            <v>3761.27</v>
          </cell>
          <cell r="AU698">
            <v>2495.8000000000002</v>
          </cell>
          <cell r="AV698">
            <v>2495.8000000000002</v>
          </cell>
          <cell r="AW698">
            <v>2495.8000000000002</v>
          </cell>
          <cell r="AX698">
            <v>2543.6999999999998</v>
          </cell>
          <cell r="AY698">
            <v>2542.1400000000003</v>
          </cell>
          <cell r="AZ698">
            <v>2570.44</v>
          </cell>
          <cell r="BA698">
            <v>3855.66</v>
          </cell>
          <cell r="BB698">
            <v>2579.73</v>
          </cell>
          <cell r="BC698">
            <v>2570.44</v>
          </cell>
          <cell r="BD698">
            <v>2572.2799999999997</v>
          </cell>
          <cell r="BE698">
            <v>2580.85</v>
          </cell>
          <cell r="BF698">
            <v>3891.77</v>
          </cell>
          <cell r="BG698">
            <v>2575.2399999999998</v>
          </cell>
          <cell r="BH698">
            <v>2574.12</v>
          </cell>
          <cell r="BI698">
            <v>2574.12</v>
          </cell>
          <cell r="BJ698">
            <v>1933.37</v>
          </cell>
          <cell r="BK698">
            <v>43</v>
          </cell>
          <cell r="BL698">
            <v>49277.380000000005</v>
          </cell>
          <cell r="BM698">
            <v>51769.460000000006</v>
          </cell>
          <cell r="BN698">
            <v>55562.010000000009</v>
          </cell>
          <cell r="BO698">
            <v>58054.090000000011</v>
          </cell>
          <cell r="BP698">
            <v>60546.170000000013</v>
          </cell>
          <cell r="BQ698">
            <v>63127.360000000015</v>
          </cell>
          <cell r="BR698">
            <v>65623.160000000018</v>
          </cell>
          <cell r="BS698">
            <v>69384.430000000022</v>
          </cell>
          <cell r="BT698">
            <v>71880.230000000025</v>
          </cell>
          <cell r="BU698">
            <v>74376.030000000028</v>
          </cell>
          <cell r="BV698">
            <v>76871.830000000031</v>
          </cell>
          <cell r="BW698">
            <v>79415.530000000028</v>
          </cell>
          <cell r="BX698">
            <v>81957.670000000027</v>
          </cell>
          <cell r="BY698">
            <v>84528.11000000003</v>
          </cell>
          <cell r="BZ698">
            <v>88383.770000000033</v>
          </cell>
          <cell r="CA698">
            <v>90963.500000000029</v>
          </cell>
          <cell r="CB698">
            <v>93533.940000000031</v>
          </cell>
          <cell r="CC698">
            <v>94361.420000000027</v>
          </cell>
          <cell r="CD698">
            <v>94256.000000000015</v>
          </cell>
          <cell r="CE698">
            <v>95821.370000000024</v>
          </cell>
          <cell r="CF698">
            <v>96113.830000000031</v>
          </cell>
          <cell r="CG698">
            <v>95779.950000000026</v>
          </cell>
          <cell r="CH698">
            <v>96213.050000000017</v>
          </cell>
          <cell r="CI698">
            <v>95325.660000000018</v>
          </cell>
          <cell r="CJ698">
            <v>96213.050000000017</v>
          </cell>
        </row>
        <row r="699">
          <cell r="A699">
            <v>462634572</v>
          </cell>
          <cell r="B699" t="str">
            <v>462-63-4572</v>
          </cell>
          <cell r="AX699">
            <v>1169.24</v>
          </cell>
          <cell r="AY699">
            <v>3010.76</v>
          </cell>
          <cell r="AZ699">
            <v>3010.76</v>
          </cell>
          <cell r="BA699">
            <v>3763.4500000000003</v>
          </cell>
          <cell r="BB699">
            <v>3010.76</v>
          </cell>
          <cell r="BC699">
            <v>3763.4500000000003</v>
          </cell>
          <cell r="BD699">
            <v>3010.76</v>
          </cell>
          <cell r="BE699">
            <v>3010.76</v>
          </cell>
          <cell r="BF699">
            <v>1204.3000000000002</v>
          </cell>
          <cell r="BK699">
            <v>9</v>
          </cell>
          <cell r="BL699">
            <v>0</v>
          </cell>
          <cell r="BM699">
            <v>0</v>
          </cell>
          <cell r="BN699">
            <v>0</v>
          </cell>
          <cell r="BO699">
            <v>0</v>
          </cell>
          <cell r="BP699">
            <v>0</v>
          </cell>
          <cell r="BQ699">
            <v>0</v>
          </cell>
          <cell r="BR699">
            <v>0</v>
          </cell>
          <cell r="BS699">
            <v>0</v>
          </cell>
          <cell r="BT699">
            <v>0</v>
          </cell>
          <cell r="BU699">
            <v>0</v>
          </cell>
          <cell r="BV699">
            <v>0</v>
          </cell>
          <cell r="BW699">
            <v>1169.24</v>
          </cell>
          <cell r="BX699">
            <v>4180</v>
          </cell>
          <cell r="BY699">
            <v>7190.76</v>
          </cell>
          <cell r="BZ699">
            <v>10954.210000000001</v>
          </cell>
          <cell r="CA699">
            <v>13964.970000000001</v>
          </cell>
          <cell r="CB699">
            <v>17728.420000000002</v>
          </cell>
          <cell r="CC699">
            <v>20739.18</v>
          </cell>
          <cell r="CD699">
            <v>23749.940000000002</v>
          </cell>
          <cell r="CE699">
            <v>24954.240000000002</v>
          </cell>
          <cell r="CF699">
            <v>24954.240000000002</v>
          </cell>
          <cell r="CG699">
            <v>24954.240000000002</v>
          </cell>
          <cell r="CH699">
            <v>24954.240000000002</v>
          </cell>
          <cell r="CI699">
            <v>24954.240000000002</v>
          </cell>
          <cell r="CJ699">
            <v>24954.240000000002</v>
          </cell>
        </row>
        <row r="700">
          <cell r="A700">
            <v>463212318</v>
          </cell>
          <cell r="B700" t="str">
            <v>463-21-2318</v>
          </cell>
          <cell r="BF700">
            <v>1651.3200000000002</v>
          </cell>
          <cell r="BG700">
            <v>2201.7600000000002</v>
          </cell>
          <cell r="BH700">
            <v>2201.7600000000002</v>
          </cell>
          <cell r="BI700">
            <v>2752.2000000000003</v>
          </cell>
          <cell r="BJ700">
            <v>1100.8800000000001</v>
          </cell>
          <cell r="BK700">
            <v>5</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0</v>
          </cell>
          <cell r="CB700">
            <v>0</v>
          </cell>
          <cell r="CC700">
            <v>0</v>
          </cell>
          <cell r="CD700">
            <v>0</v>
          </cell>
          <cell r="CE700">
            <v>1651.3200000000002</v>
          </cell>
          <cell r="CF700">
            <v>3853.0800000000004</v>
          </cell>
          <cell r="CG700">
            <v>6054.84</v>
          </cell>
          <cell r="CH700">
            <v>8807.0400000000009</v>
          </cell>
          <cell r="CI700">
            <v>9907.9200000000019</v>
          </cell>
          <cell r="CJ700">
            <v>9907.9200000000019</v>
          </cell>
        </row>
        <row r="701">
          <cell r="A701">
            <v>463754457</v>
          </cell>
          <cell r="B701" t="str">
            <v>463-75-4457</v>
          </cell>
          <cell r="AQ701">
            <v>455.05</v>
          </cell>
          <cell r="AR701">
            <v>2275.25</v>
          </cell>
          <cell r="AS701">
            <v>1820.2</v>
          </cell>
          <cell r="AT701">
            <v>2275.25</v>
          </cell>
          <cell r="AU701">
            <v>1820.2</v>
          </cell>
          <cell r="AV701">
            <v>1820.2</v>
          </cell>
          <cell r="AW701">
            <v>2275.25</v>
          </cell>
          <cell r="AX701">
            <v>1820.2</v>
          </cell>
          <cell r="AY701">
            <v>1897.12</v>
          </cell>
          <cell r="AZ701">
            <v>1897.12</v>
          </cell>
          <cell r="BA701">
            <v>2371.3999999999996</v>
          </cell>
          <cell r="BB701">
            <v>2262.7599999999998</v>
          </cell>
          <cell r="BC701">
            <v>1788.48</v>
          </cell>
          <cell r="BD701">
            <v>2387.4</v>
          </cell>
          <cell r="BE701">
            <v>2387.4</v>
          </cell>
          <cell r="BF701">
            <v>3581.1000000000004</v>
          </cell>
          <cell r="BG701">
            <v>2387.4</v>
          </cell>
          <cell r="BH701">
            <v>2387.4</v>
          </cell>
          <cell r="BI701">
            <v>2387.4</v>
          </cell>
          <cell r="BJ701">
            <v>2387.4</v>
          </cell>
          <cell r="BK701">
            <v>20</v>
          </cell>
          <cell r="BL701">
            <v>0</v>
          </cell>
          <cell r="BM701">
            <v>0</v>
          </cell>
          <cell r="BN701">
            <v>0</v>
          </cell>
          <cell r="BO701">
            <v>0</v>
          </cell>
          <cell r="BP701">
            <v>455.05</v>
          </cell>
          <cell r="BQ701">
            <v>2730.3</v>
          </cell>
          <cell r="BR701">
            <v>4550.5</v>
          </cell>
          <cell r="BS701">
            <v>6825.75</v>
          </cell>
          <cell r="BT701">
            <v>8645.9500000000007</v>
          </cell>
          <cell r="BU701">
            <v>10466.150000000001</v>
          </cell>
          <cell r="BV701">
            <v>12741.400000000001</v>
          </cell>
          <cell r="BW701">
            <v>14561.600000000002</v>
          </cell>
          <cell r="BX701">
            <v>16458.72</v>
          </cell>
          <cell r="BY701">
            <v>18355.84</v>
          </cell>
          <cell r="BZ701">
            <v>20727.239999999998</v>
          </cell>
          <cell r="CA701">
            <v>22989.999999999996</v>
          </cell>
          <cell r="CB701">
            <v>24778.479999999996</v>
          </cell>
          <cell r="CC701">
            <v>27165.879999999997</v>
          </cell>
          <cell r="CD701">
            <v>29553.279999999999</v>
          </cell>
          <cell r="CE701">
            <v>33134.379999999997</v>
          </cell>
          <cell r="CF701">
            <v>35521.78</v>
          </cell>
          <cell r="CG701">
            <v>37909.18</v>
          </cell>
          <cell r="CH701">
            <v>40296.58</v>
          </cell>
          <cell r="CI701">
            <v>42683.98</v>
          </cell>
          <cell r="CJ701">
            <v>42683.98</v>
          </cell>
        </row>
        <row r="702">
          <cell r="A702">
            <v>473020261</v>
          </cell>
          <cell r="B702" t="str">
            <v>473-02-0261</v>
          </cell>
          <cell r="BC702">
            <v>2000</v>
          </cell>
          <cell r="BD702">
            <v>4000</v>
          </cell>
          <cell r="BE702">
            <v>4000</v>
          </cell>
          <cell r="BF702">
            <v>5000</v>
          </cell>
          <cell r="BG702">
            <v>4000</v>
          </cell>
          <cell r="BH702">
            <v>4300</v>
          </cell>
          <cell r="BI702">
            <v>5500</v>
          </cell>
          <cell r="BJ702">
            <v>2200</v>
          </cell>
          <cell r="BK702">
            <v>8</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0</v>
          </cell>
          <cell r="CB702">
            <v>2000</v>
          </cell>
          <cell r="CC702">
            <v>6000</v>
          </cell>
          <cell r="CD702">
            <v>10000</v>
          </cell>
          <cell r="CE702">
            <v>15000</v>
          </cell>
          <cell r="CF702">
            <v>19000</v>
          </cell>
          <cell r="CG702">
            <v>23300</v>
          </cell>
          <cell r="CH702">
            <v>28800</v>
          </cell>
          <cell r="CI702">
            <v>31000</v>
          </cell>
          <cell r="CJ702">
            <v>31000</v>
          </cell>
        </row>
        <row r="703">
          <cell r="A703">
            <v>478177871</v>
          </cell>
          <cell r="B703" t="str">
            <v>478-17-7871</v>
          </cell>
          <cell r="BC703">
            <v>1667.29</v>
          </cell>
          <cell r="BD703">
            <v>2223.08</v>
          </cell>
          <cell r="BE703">
            <v>2111.9299999999998</v>
          </cell>
          <cell r="BF703">
            <v>2667.7</v>
          </cell>
          <cell r="BG703">
            <v>2223.08</v>
          </cell>
          <cell r="BH703">
            <v>2223.08</v>
          </cell>
          <cell r="BI703">
            <v>2556.5500000000002</v>
          </cell>
          <cell r="BJ703">
            <v>1111.54</v>
          </cell>
          <cell r="BK703">
            <v>8</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v>
          </cell>
          <cell r="CB703">
            <v>1667.29</v>
          </cell>
          <cell r="CC703">
            <v>3890.37</v>
          </cell>
          <cell r="CD703">
            <v>6002.2999999999993</v>
          </cell>
          <cell r="CE703">
            <v>8670</v>
          </cell>
          <cell r="CF703">
            <v>10893.08</v>
          </cell>
          <cell r="CG703">
            <v>13116.16</v>
          </cell>
          <cell r="CH703">
            <v>15672.71</v>
          </cell>
          <cell r="CI703">
            <v>16784.25</v>
          </cell>
          <cell r="CJ703">
            <v>16784.25</v>
          </cell>
        </row>
        <row r="704">
          <cell r="A704">
            <v>484580475</v>
          </cell>
          <cell r="B704" t="str">
            <v>484-58-0475</v>
          </cell>
          <cell r="K704">
            <v>698.1</v>
          </cell>
          <cell r="L704">
            <v>3490.4</v>
          </cell>
          <cell r="M704">
            <v>2513.0800000000004</v>
          </cell>
          <cell r="N704">
            <v>2792.32</v>
          </cell>
          <cell r="O704">
            <v>3420.59</v>
          </cell>
          <cell r="P704">
            <v>2792.32</v>
          </cell>
          <cell r="Q704">
            <v>2792.3199999999997</v>
          </cell>
          <cell r="R704">
            <v>3490.4</v>
          </cell>
          <cell r="S704">
            <v>2792.32</v>
          </cell>
          <cell r="T704">
            <v>2792.32</v>
          </cell>
          <cell r="U704">
            <v>3490.4</v>
          </cell>
          <cell r="V704">
            <v>2792.32</v>
          </cell>
          <cell r="W704">
            <v>2793.2400000000002</v>
          </cell>
          <cell r="X704">
            <v>2796</v>
          </cell>
          <cell r="Y704">
            <v>2796</v>
          </cell>
          <cell r="Z704">
            <v>2796</v>
          </cell>
          <cell r="AA704">
            <v>2851.84</v>
          </cell>
          <cell r="AB704">
            <v>2907.68</v>
          </cell>
          <cell r="AC704">
            <v>2907.68</v>
          </cell>
          <cell r="AD704">
            <v>4361.5199999999995</v>
          </cell>
          <cell r="AE704">
            <v>2907.68</v>
          </cell>
          <cell r="AF704">
            <v>2907.68</v>
          </cell>
          <cell r="AG704">
            <v>2907.68</v>
          </cell>
          <cell r="AH704">
            <v>2907.68</v>
          </cell>
          <cell r="AI704">
            <v>4362.45</v>
          </cell>
          <cell r="AJ704">
            <v>2911.4</v>
          </cell>
          <cell r="AK704">
            <v>2911.4</v>
          </cell>
          <cell r="AL704">
            <v>2911.4</v>
          </cell>
          <cell r="AM704">
            <v>2911.4</v>
          </cell>
          <cell r="AN704">
            <v>2998.48</v>
          </cell>
          <cell r="AO704">
            <v>4497.72</v>
          </cell>
          <cell r="AP704">
            <v>2998.48</v>
          </cell>
          <cell r="AQ704">
            <v>2998.48</v>
          </cell>
          <cell r="AR704">
            <v>2998.48</v>
          </cell>
          <cell r="AS704">
            <v>2998.48</v>
          </cell>
          <cell r="AT704">
            <v>4497.72</v>
          </cell>
          <cell r="AU704">
            <v>2999.4</v>
          </cell>
          <cell r="AV704">
            <v>3002.16</v>
          </cell>
          <cell r="AW704">
            <v>3002.16</v>
          </cell>
          <cell r="AX704">
            <v>3002.16</v>
          </cell>
          <cell r="AY704">
            <v>3047.02</v>
          </cell>
          <cell r="AZ704">
            <v>3091.88</v>
          </cell>
          <cell r="BA704">
            <v>4637.82</v>
          </cell>
          <cell r="BB704">
            <v>3091.88</v>
          </cell>
          <cell r="BC704">
            <v>3091.88</v>
          </cell>
          <cell r="BD704">
            <v>3091.88</v>
          </cell>
          <cell r="BE704">
            <v>3091.88</v>
          </cell>
          <cell r="BF704">
            <v>4637.82</v>
          </cell>
          <cell r="BG704">
            <v>3092.8</v>
          </cell>
          <cell r="BH704">
            <v>3095.56</v>
          </cell>
          <cell r="BI704">
            <v>3095.56</v>
          </cell>
          <cell r="BJ704">
            <v>3095.56</v>
          </cell>
          <cell r="BK704">
            <v>52</v>
          </cell>
          <cell r="BL704">
            <v>85705.619999999966</v>
          </cell>
          <cell r="BM704">
            <v>88704.099999999962</v>
          </cell>
          <cell r="BN704">
            <v>93201.819999999963</v>
          </cell>
          <cell r="BO704">
            <v>96200.299999999959</v>
          </cell>
          <cell r="BP704">
            <v>99198.779999999955</v>
          </cell>
          <cell r="BQ704">
            <v>102197.25999999995</v>
          </cell>
          <cell r="BR704">
            <v>105195.73999999995</v>
          </cell>
          <cell r="BS704">
            <v>109693.45999999995</v>
          </cell>
          <cell r="BT704">
            <v>111994.75999999994</v>
          </cell>
          <cell r="BU704">
            <v>111506.51999999996</v>
          </cell>
          <cell r="BV704">
            <v>111995.59999999996</v>
          </cell>
          <cell r="BW704">
            <v>112205.43999999997</v>
          </cell>
          <cell r="BX704">
            <v>111831.86999999997</v>
          </cell>
          <cell r="BY704">
            <v>112131.42999999998</v>
          </cell>
          <cell r="BZ704">
            <v>113976.93</v>
          </cell>
          <cell r="CA704">
            <v>113578.41</v>
          </cell>
          <cell r="CB704">
            <v>113877.97</v>
          </cell>
          <cell r="CC704">
            <v>114177.53000000003</v>
          </cell>
          <cell r="CD704">
            <v>113779.01000000004</v>
          </cell>
          <cell r="CE704">
            <v>115624.51000000004</v>
          </cell>
          <cell r="CF704">
            <v>115924.07000000005</v>
          </cell>
          <cell r="CG704">
            <v>116223.63000000005</v>
          </cell>
          <cell r="CH704">
            <v>116523.19000000005</v>
          </cell>
          <cell r="CI704">
            <v>116822.75000000007</v>
          </cell>
          <cell r="CJ704">
            <v>116822.75000000007</v>
          </cell>
        </row>
        <row r="705">
          <cell r="A705">
            <v>489846544</v>
          </cell>
          <cell r="B705" t="str">
            <v>489-84-6544</v>
          </cell>
          <cell r="BB705">
            <v>443.5</v>
          </cell>
          <cell r="BC705">
            <v>2217.5</v>
          </cell>
          <cell r="BD705">
            <v>1774</v>
          </cell>
          <cell r="BE705">
            <v>1734.0800000000002</v>
          </cell>
          <cell r="BF705">
            <v>2040.1</v>
          </cell>
          <cell r="BG705">
            <v>1739.75</v>
          </cell>
          <cell r="BH705">
            <v>1991.8</v>
          </cell>
          <cell r="BI705">
            <v>2489.75</v>
          </cell>
          <cell r="BJ705">
            <v>995.90000000000009</v>
          </cell>
          <cell r="BK705">
            <v>9</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443.5</v>
          </cell>
          <cell r="CB705">
            <v>2661</v>
          </cell>
          <cell r="CC705">
            <v>4435</v>
          </cell>
          <cell r="CD705">
            <v>6169.08</v>
          </cell>
          <cell r="CE705">
            <v>8209.18</v>
          </cell>
          <cell r="CF705">
            <v>9948.93</v>
          </cell>
          <cell r="CG705">
            <v>11940.73</v>
          </cell>
          <cell r="CH705">
            <v>14430.48</v>
          </cell>
          <cell r="CI705">
            <v>15426.38</v>
          </cell>
          <cell r="CJ705">
            <v>15426.38</v>
          </cell>
        </row>
        <row r="706">
          <cell r="A706">
            <v>493662913</v>
          </cell>
          <cell r="B706" t="str">
            <v>493-66-2913</v>
          </cell>
          <cell r="AQ706">
            <v>3507.72</v>
          </cell>
          <cell r="AR706">
            <v>4615.4000000000005</v>
          </cell>
          <cell r="AS706">
            <v>3692.32</v>
          </cell>
          <cell r="AT706">
            <v>4615.4000000000005</v>
          </cell>
          <cell r="AU706">
            <v>3692.32</v>
          </cell>
          <cell r="AV706">
            <v>3692.32</v>
          </cell>
          <cell r="AW706">
            <v>4615.4000000000005</v>
          </cell>
          <cell r="AX706">
            <v>3692.3199999999997</v>
          </cell>
          <cell r="AY706">
            <v>3692.32</v>
          </cell>
          <cell r="AZ706">
            <v>3692.32</v>
          </cell>
          <cell r="BA706">
            <v>4846.1499999999996</v>
          </cell>
          <cell r="BB706">
            <v>2907.69</v>
          </cell>
          <cell r="BC706">
            <v>3966.92</v>
          </cell>
          <cell r="BD706">
            <v>3996.92</v>
          </cell>
          <cell r="BE706">
            <v>3996.92</v>
          </cell>
          <cell r="BF706">
            <v>5995.38</v>
          </cell>
          <cell r="BG706">
            <v>3996.92</v>
          </cell>
          <cell r="BH706">
            <v>3996.92</v>
          </cell>
          <cell r="BI706">
            <v>3996.92</v>
          </cell>
          <cell r="BJ706">
            <v>3996.92</v>
          </cell>
          <cell r="BK706">
            <v>20</v>
          </cell>
          <cell r="BL706">
            <v>0</v>
          </cell>
          <cell r="BM706">
            <v>0</v>
          </cell>
          <cell r="BN706">
            <v>0</v>
          </cell>
          <cell r="BO706">
            <v>0</v>
          </cell>
          <cell r="BP706">
            <v>3507.72</v>
          </cell>
          <cell r="BQ706">
            <v>8123.1200000000008</v>
          </cell>
          <cell r="BR706">
            <v>11815.44</v>
          </cell>
          <cell r="BS706">
            <v>16430.84</v>
          </cell>
          <cell r="BT706">
            <v>20123.16</v>
          </cell>
          <cell r="BU706">
            <v>23815.48</v>
          </cell>
          <cell r="BV706">
            <v>28430.880000000001</v>
          </cell>
          <cell r="BW706">
            <v>32123.200000000001</v>
          </cell>
          <cell r="BX706">
            <v>35815.520000000004</v>
          </cell>
          <cell r="BY706">
            <v>39507.840000000004</v>
          </cell>
          <cell r="BZ706">
            <v>44353.990000000005</v>
          </cell>
          <cell r="CA706">
            <v>47261.680000000008</v>
          </cell>
          <cell r="CB706">
            <v>51228.600000000006</v>
          </cell>
          <cell r="CC706">
            <v>55225.520000000004</v>
          </cell>
          <cell r="CD706">
            <v>59222.44</v>
          </cell>
          <cell r="CE706">
            <v>65217.82</v>
          </cell>
          <cell r="CF706">
            <v>69214.740000000005</v>
          </cell>
          <cell r="CG706">
            <v>73211.66</v>
          </cell>
          <cell r="CH706">
            <v>77208.58</v>
          </cell>
          <cell r="CI706">
            <v>81205.5</v>
          </cell>
          <cell r="CJ706">
            <v>81205.5</v>
          </cell>
        </row>
        <row r="707">
          <cell r="A707">
            <v>493769159</v>
          </cell>
          <cell r="B707" t="str">
            <v>493-76-9159</v>
          </cell>
          <cell r="F707">
            <v>934.64999999999986</v>
          </cell>
          <cell r="G707">
            <v>2128.8899999999994</v>
          </cell>
          <cell r="H707">
            <v>1722.07</v>
          </cell>
          <cell r="I707">
            <v>2070.73</v>
          </cell>
          <cell r="J707">
            <v>1787.52</v>
          </cell>
          <cell r="K707">
            <v>1783.83</v>
          </cell>
          <cell r="L707">
            <v>2105.92</v>
          </cell>
          <cell r="M707">
            <v>1913.19</v>
          </cell>
          <cell r="N707">
            <v>1793.0800000000002</v>
          </cell>
          <cell r="O707">
            <v>2234.4</v>
          </cell>
          <cell r="P707">
            <v>1787.52</v>
          </cell>
          <cell r="Q707">
            <v>1787.52</v>
          </cell>
          <cell r="R707">
            <v>1788.9</v>
          </cell>
          <cell r="S707">
            <v>1790.28</v>
          </cell>
          <cell r="T707">
            <v>1790.28</v>
          </cell>
          <cell r="U707">
            <v>1790.28</v>
          </cell>
          <cell r="V707">
            <v>1790.28</v>
          </cell>
          <cell r="W707">
            <v>1790.28</v>
          </cell>
          <cell r="X707">
            <v>2685.42</v>
          </cell>
          <cell r="Y707">
            <v>1790.28</v>
          </cell>
          <cell r="Z707">
            <v>1790.28</v>
          </cell>
          <cell r="AA707">
            <v>1826.08</v>
          </cell>
          <cell r="AB707">
            <v>1867.69</v>
          </cell>
          <cell r="AC707">
            <v>1861.88</v>
          </cell>
          <cell r="AD707">
            <v>2794.2000000000003</v>
          </cell>
          <cell r="AE707">
            <v>1864.64</v>
          </cell>
          <cell r="AF707">
            <v>1864.64</v>
          </cell>
          <cell r="AG707">
            <v>1864.64</v>
          </cell>
          <cell r="AH707">
            <v>1864.64</v>
          </cell>
          <cell r="AI707">
            <v>2796.96</v>
          </cell>
          <cell r="AJ707">
            <v>1864.64</v>
          </cell>
          <cell r="AK707">
            <v>1776.24</v>
          </cell>
          <cell r="AL707">
            <v>1953.04</v>
          </cell>
          <cell r="AM707">
            <v>1864.64</v>
          </cell>
          <cell r="AN707">
            <v>1920.4</v>
          </cell>
          <cell r="AO707">
            <v>2880.6000000000004</v>
          </cell>
          <cell r="AP707">
            <v>1921.8000000000002</v>
          </cell>
          <cell r="AQ707">
            <v>1923.2</v>
          </cell>
          <cell r="AR707">
            <v>1923.2</v>
          </cell>
          <cell r="AS707">
            <v>1923.2</v>
          </cell>
          <cell r="AT707">
            <v>2933.96</v>
          </cell>
          <cell r="AU707">
            <v>2034.1</v>
          </cell>
          <cell r="AV707">
            <v>2021.52</v>
          </cell>
          <cell r="AW707">
            <v>2021.52</v>
          </cell>
          <cell r="AX707">
            <v>2021.52</v>
          </cell>
          <cell r="AY707">
            <v>2059.98</v>
          </cell>
          <cell r="AZ707">
            <v>2098.44</v>
          </cell>
          <cell r="BA707">
            <v>3147.66</v>
          </cell>
          <cell r="BB707">
            <v>2099.8199999999997</v>
          </cell>
          <cell r="BC707">
            <v>2101.1999999999998</v>
          </cell>
          <cell r="BD707">
            <v>2101.1999999999998</v>
          </cell>
          <cell r="BE707">
            <v>2101.1999999999998</v>
          </cell>
          <cell r="BF707">
            <v>3151.7999999999997</v>
          </cell>
          <cell r="BG707">
            <v>2101.1999999999998</v>
          </cell>
          <cell r="BH707">
            <v>2101.1999999999998</v>
          </cell>
          <cell r="BI707">
            <v>2101.1999999999998</v>
          </cell>
          <cell r="BJ707">
            <v>2118.1799999999998</v>
          </cell>
          <cell r="BK707">
            <v>57</v>
          </cell>
          <cell r="BL707">
            <v>65119.529999999984</v>
          </cell>
          <cell r="BM707">
            <v>67039.929999999978</v>
          </cell>
          <cell r="BN707">
            <v>69920.529999999984</v>
          </cell>
          <cell r="BO707">
            <v>70907.679999999993</v>
          </cell>
          <cell r="BP707">
            <v>70701.989999999991</v>
          </cell>
          <cell r="BQ707">
            <v>70903.119999999981</v>
          </cell>
          <cell r="BR707">
            <v>70755.589999999982</v>
          </cell>
          <cell r="BS707">
            <v>71902.029999999984</v>
          </cell>
          <cell r="BT707">
            <v>72152.3</v>
          </cell>
          <cell r="BU707">
            <v>72067.899999999994</v>
          </cell>
          <cell r="BV707">
            <v>72176.23</v>
          </cell>
          <cell r="BW707">
            <v>72404.670000000013</v>
          </cell>
          <cell r="BX707">
            <v>72230.25</v>
          </cell>
          <cell r="BY707">
            <v>72541.169999999984</v>
          </cell>
          <cell r="BZ707">
            <v>73901.309999999983</v>
          </cell>
          <cell r="CA707">
            <v>74212.229999999981</v>
          </cell>
          <cell r="CB707">
            <v>74523.14999999998</v>
          </cell>
          <cell r="CC707">
            <v>74834.069999999978</v>
          </cell>
          <cell r="CD707">
            <v>75144.989999999976</v>
          </cell>
          <cell r="CE707">
            <v>76506.50999999998</v>
          </cell>
          <cell r="CF707">
            <v>76817.429999999978</v>
          </cell>
          <cell r="CG707">
            <v>76233.209999999977</v>
          </cell>
          <cell r="CH707">
            <v>76544.129999999976</v>
          </cell>
          <cell r="CI707">
            <v>76872.029999999955</v>
          </cell>
          <cell r="CJ707">
            <v>76872.029999999955</v>
          </cell>
        </row>
        <row r="708">
          <cell r="A708">
            <v>497980323</v>
          </cell>
          <cell r="B708" t="str">
            <v>497-98-0323</v>
          </cell>
          <cell r="AH708">
            <v>1979.56</v>
          </cell>
          <cell r="AI708">
            <v>2462.08</v>
          </cell>
          <cell r="AJ708">
            <v>1936.2599999999998</v>
          </cell>
          <cell r="AK708">
            <v>1979.56</v>
          </cell>
          <cell r="AL708">
            <v>2474.4499999999998</v>
          </cell>
          <cell r="AM708">
            <v>2008.52</v>
          </cell>
          <cell r="AN708">
            <v>1833.7399999999998</v>
          </cell>
          <cell r="AO708">
            <v>2546.85</v>
          </cell>
          <cell r="AP708">
            <v>2037.48</v>
          </cell>
          <cell r="AQ708">
            <v>2037.48</v>
          </cell>
          <cell r="AR708">
            <v>2546.85</v>
          </cell>
          <cell r="AS708">
            <v>2037.48</v>
          </cell>
          <cell r="AT708">
            <v>2066.4499999999998</v>
          </cell>
          <cell r="AU708">
            <v>1966.3799999999999</v>
          </cell>
          <cell r="AV708">
            <v>2069.6799999999998</v>
          </cell>
          <cell r="AW708">
            <v>2040.6299999999999</v>
          </cell>
          <cell r="AX708">
            <v>2069.6799999999998</v>
          </cell>
          <cell r="AY708">
            <v>2097.3599999999997</v>
          </cell>
          <cell r="AZ708">
            <v>2115.06</v>
          </cell>
          <cell r="BA708">
            <v>3197.5199999999995</v>
          </cell>
          <cell r="BB708">
            <v>2131.6799999999998</v>
          </cell>
          <cell r="BC708">
            <v>2131.6799999999998</v>
          </cell>
          <cell r="BD708">
            <v>2131.6799999999998</v>
          </cell>
          <cell r="BE708">
            <v>2131.6799999999998</v>
          </cell>
          <cell r="BF708">
            <v>3201.24</v>
          </cell>
          <cell r="BG708">
            <v>2135.4</v>
          </cell>
          <cell r="BH708">
            <v>2135.3999999999996</v>
          </cell>
          <cell r="BI708">
            <v>2135.4</v>
          </cell>
          <cell r="BJ708">
            <v>2135.4</v>
          </cell>
          <cell r="BK708">
            <v>29</v>
          </cell>
          <cell r="BL708">
            <v>12840.43</v>
          </cell>
          <cell r="BM708">
            <v>14674.17</v>
          </cell>
          <cell r="BN708">
            <v>17221.02</v>
          </cell>
          <cell r="BO708">
            <v>19258.5</v>
          </cell>
          <cell r="BP708">
            <v>21295.98</v>
          </cell>
          <cell r="BQ708">
            <v>23842.829999999998</v>
          </cell>
          <cell r="BR708">
            <v>25880.309999999998</v>
          </cell>
          <cell r="BS708">
            <v>27946.76</v>
          </cell>
          <cell r="BT708">
            <v>29913.14</v>
          </cell>
          <cell r="BU708">
            <v>31982.82</v>
          </cell>
          <cell r="BV708">
            <v>34023.449999999997</v>
          </cell>
          <cell r="BW708">
            <v>36093.129999999997</v>
          </cell>
          <cell r="BX708">
            <v>38190.49</v>
          </cell>
          <cell r="BY708">
            <v>40305.549999999996</v>
          </cell>
          <cell r="BZ708">
            <v>43503.069999999992</v>
          </cell>
          <cell r="CA708">
            <v>45634.749999999993</v>
          </cell>
          <cell r="CB708">
            <v>47766.429999999993</v>
          </cell>
          <cell r="CC708">
            <v>49898.109999999993</v>
          </cell>
          <cell r="CD708">
            <v>52029.789999999994</v>
          </cell>
          <cell r="CE708">
            <v>55231.029999999992</v>
          </cell>
          <cell r="CF708">
            <v>57366.429999999993</v>
          </cell>
          <cell r="CG708">
            <v>59501.829999999994</v>
          </cell>
          <cell r="CH708">
            <v>61637.229999999996</v>
          </cell>
          <cell r="CI708">
            <v>63772.63</v>
          </cell>
          <cell r="CJ708">
            <v>63772.63</v>
          </cell>
        </row>
        <row r="709">
          <cell r="A709">
            <v>498864584</v>
          </cell>
          <cell r="B709" t="str">
            <v>498-86-4584</v>
          </cell>
          <cell r="BF709">
            <v>1920</v>
          </cell>
          <cell r="BG709">
            <v>2304</v>
          </cell>
          <cell r="BH709">
            <v>2560</v>
          </cell>
          <cell r="BI709">
            <v>3200</v>
          </cell>
          <cell r="BJ709">
            <v>1280</v>
          </cell>
          <cell r="BK709">
            <v>5</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1920</v>
          </cell>
          <cell r="CF709">
            <v>4224</v>
          </cell>
          <cell r="CG709">
            <v>6784</v>
          </cell>
          <cell r="CH709">
            <v>9984</v>
          </cell>
          <cell r="CI709">
            <v>11264</v>
          </cell>
          <cell r="CJ709">
            <v>11264</v>
          </cell>
        </row>
        <row r="710">
          <cell r="A710">
            <v>507042538</v>
          </cell>
          <cell r="B710" t="str">
            <v>507-04-2538</v>
          </cell>
          <cell r="AS710">
            <v>5192.32</v>
          </cell>
          <cell r="AT710">
            <v>6490.4</v>
          </cell>
          <cell r="AU710">
            <v>5192.32</v>
          </cell>
          <cell r="AV710">
            <v>5192.32</v>
          </cell>
          <cell r="AW710">
            <v>6490.4</v>
          </cell>
          <cell r="AX710">
            <v>5192.32</v>
          </cell>
          <cell r="AY710">
            <v>5384.6</v>
          </cell>
          <cell r="AZ710">
            <v>5384.6</v>
          </cell>
          <cell r="BA710">
            <v>6730.75</v>
          </cell>
          <cell r="BB710">
            <v>5384.6</v>
          </cell>
          <cell r="BC710">
            <v>6730.75</v>
          </cell>
          <cell r="BD710">
            <v>5384.6</v>
          </cell>
          <cell r="BE710">
            <v>2774.92</v>
          </cell>
          <cell r="BF710">
            <v>8324.76</v>
          </cell>
          <cell r="BG710">
            <v>5549.84</v>
          </cell>
          <cell r="BH710">
            <v>5549.84</v>
          </cell>
          <cell r="BI710">
            <v>5549.84</v>
          </cell>
          <cell r="BJ710">
            <v>5549.84</v>
          </cell>
          <cell r="BK710">
            <v>18</v>
          </cell>
          <cell r="BL710">
            <v>0</v>
          </cell>
          <cell r="BM710">
            <v>0</v>
          </cell>
          <cell r="BN710">
            <v>0</v>
          </cell>
          <cell r="BO710">
            <v>0</v>
          </cell>
          <cell r="BP710">
            <v>0</v>
          </cell>
          <cell r="BQ710">
            <v>0</v>
          </cell>
          <cell r="BR710">
            <v>5192.32</v>
          </cell>
          <cell r="BS710">
            <v>11682.72</v>
          </cell>
          <cell r="BT710">
            <v>16875.04</v>
          </cell>
          <cell r="BU710">
            <v>22067.360000000001</v>
          </cell>
          <cell r="BV710">
            <v>28557.760000000002</v>
          </cell>
          <cell r="BW710">
            <v>33750.080000000002</v>
          </cell>
          <cell r="BX710">
            <v>39134.68</v>
          </cell>
          <cell r="BY710">
            <v>44519.28</v>
          </cell>
          <cell r="BZ710">
            <v>51250.03</v>
          </cell>
          <cell r="CA710">
            <v>56634.63</v>
          </cell>
          <cell r="CB710">
            <v>63365.38</v>
          </cell>
          <cell r="CC710">
            <v>68749.98</v>
          </cell>
          <cell r="CD710">
            <v>71524.899999999994</v>
          </cell>
          <cell r="CE710">
            <v>79849.659999999989</v>
          </cell>
          <cell r="CF710">
            <v>85399.499999999985</v>
          </cell>
          <cell r="CG710">
            <v>90949.339999999982</v>
          </cell>
          <cell r="CH710">
            <v>96499.179999999978</v>
          </cell>
          <cell r="CI710">
            <v>102049.01999999997</v>
          </cell>
          <cell r="CJ710">
            <v>102049.01999999997</v>
          </cell>
        </row>
        <row r="711">
          <cell r="A711">
            <v>509708280</v>
          </cell>
          <cell r="B711" t="str">
            <v>509-70-8280</v>
          </cell>
          <cell r="AX711">
            <v>2534.6</v>
          </cell>
          <cell r="AY711">
            <v>2570.7600000000002</v>
          </cell>
          <cell r="AZ711">
            <v>2606.92</v>
          </cell>
          <cell r="BA711">
            <v>3258.65</v>
          </cell>
          <cell r="BB711">
            <v>2606.92</v>
          </cell>
          <cell r="BC711">
            <v>3128.3</v>
          </cell>
          <cell r="BD711">
            <v>2606.92</v>
          </cell>
          <cell r="BE711">
            <v>2606.92</v>
          </cell>
          <cell r="BF711">
            <v>3258.65</v>
          </cell>
          <cell r="BG711">
            <v>2606.92</v>
          </cell>
          <cell r="BH711">
            <v>2606.92</v>
          </cell>
          <cell r="BI711">
            <v>3258.65</v>
          </cell>
          <cell r="BJ711">
            <v>1305.3</v>
          </cell>
          <cell r="BK711">
            <v>13</v>
          </cell>
          <cell r="BL711">
            <v>0</v>
          </cell>
          <cell r="BM711">
            <v>0</v>
          </cell>
          <cell r="BN711">
            <v>0</v>
          </cell>
          <cell r="BO711">
            <v>0</v>
          </cell>
          <cell r="BP711">
            <v>0</v>
          </cell>
          <cell r="BQ711">
            <v>0</v>
          </cell>
          <cell r="BR711">
            <v>0</v>
          </cell>
          <cell r="BS711">
            <v>0</v>
          </cell>
          <cell r="BT711">
            <v>0</v>
          </cell>
          <cell r="BU711">
            <v>0</v>
          </cell>
          <cell r="BV711">
            <v>0</v>
          </cell>
          <cell r="BW711">
            <v>2534.6</v>
          </cell>
          <cell r="BX711">
            <v>5105.3600000000006</v>
          </cell>
          <cell r="BY711">
            <v>7712.2800000000007</v>
          </cell>
          <cell r="BZ711">
            <v>10970.93</v>
          </cell>
          <cell r="CA711">
            <v>13577.85</v>
          </cell>
          <cell r="CB711">
            <v>16706.150000000001</v>
          </cell>
          <cell r="CC711">
            <v>19313.07</v>
          </cell>
          <cell r="CD711">
            <v>21919.989999999998</v>
          </cell>
          <cell r="CE711">
            <v>25178.639999999999</v>
          </cell>
          <cell r="CF711">
            <v>27785.559999999998</v>
          </cell>
          <cell r="CG711">
            <v>30392.479999999996</v>
          </cell>
          <cell r="CH711">
            <v>33651.129999999997</v>
          </cell>
          <cell r="CI711">
            <v>34956.43</v>
          </cell>
          <cell r="CJ711">
            <v>34956.43</v>
          </cell>
        </row>
        <row r="712">
          <cell r="A712">
            <v>509981933</v>
          </cell>
          <cell r="B712" t="str">
            <v>509-98-1933</v>
          </cell>
          <cell r="Z712">
            <v>1600.0500000000002</v>
          </cell>
          <cell r="AA712">
            <v>2327.3500000000004</v>
          </cell>
          <cell r="AB712">
            <v>2327.3500000000004</v>
          </cell>
          <cell r="AC712">
            <v>2449.84</v>
          </cell>
          <cell r="AD712">
            <v>3062.3</v>
          </cell>
          <cell r="AE712">
            <v>2449.84</v>
          </cell>
          <cell r="AF712">
            <v>2449.84</v>
          </cell>
          <cell r="AG712">
            <v>3062.3</v>
          </cell>
          <cell r="AH712">
            <v>2449.84</v>
          </cell>
          <cell r="AI712">
            <v>3062.3</v>
          </cell>
          <cell r="AJ712">
            <v>2449.84</v>
          </cell>
          <cell r="AK712">
            <v>2449.84</v>
          </cell>
          <cell r="AL712">
            <v>1838.3000000000002</v>
          </cell>
          <cell r="AM712">
            <v>2453.52</v>
          </cell>
          <cell r="AN712">
            <v>2527</v>
          </cell>
          <cell r="AO712">
            <v>3790.5</v>
          </cell>
          <cell r="AP712">
            <v>2527</v>
          </cell>
          <cell r="AQ712">
            <v>2527</v>
          </cell>
          <cell r="AR712">
            <v>2527</v>
          </cell>
          <cell r="AS712">
            <v>2527</v>
          </cell>
          <cell r="AT712">
            <v>3790.5</v>
          </cell>
          <cell r="AU712">
            <v>2527</v>
          </cell>
          <cell r="AV712">
            <v>2527</v>
          </cell>
          <cell r="AW712">
            <v>2527</v>
          </cell>
          <cell r="AX712">
            <v>2527.9300000000003</v>
          </cell>
          <cell r="AY712">
            <v>2568.58</v>
          </cell>
          <cell r="AZ712">
            <v>2606.44</v>
          </cell>
          <cell r="BA712">
            <v>3909.66</v>
          </cell>
          <cell r="BB712">
            <v>2606.44</v>
          </cell>
          <cell r="BC712">
            <v>2606.44</v>
          </cell>
          <cell r="BD712">
            <v>2606.44</v>
          </cell>
          <cell r="BE712">
            <v>2606.44</v>
          </cell>
          <cell r="BF712">
            <v>3909.66</v>
          </cell>
          <cell r="BG712">
            <v>2606.44</v>
          </cell>
          <cell r="BH712">
            <v>2650.92</v>
          </cell>
          <cell r="BI712">
            <v>2695.4</v>
          </cell>
          <cell r="BJ712">
            <v>2696.3199999999997</v>
          </cell>
          <cell r="BK712">
            <v>37</v>
          </cell>
          <cell r="BL712">
            <v>34432.509999999995</v>
          </cell>
          <cell r="BM712">
            <v>36959.509999999995</v>
          </cell>
          <cell r="BN712">
            <v>40750.009999999995</v>
          </cell>
          <cell r="BO712">
            <v>43277.009999999995</v>
          </cell>
          <cell r="BP712">
            <v>45804.009999999995</v>
          </cell>
          <cell r="BQ712">
            <v>48331.009999999995</v>
          </cell>
          <cell r="BR712">
            <v>50858.009999999995</v>
          </cell>
          <cell r="BS712">
            <v>54648.509999999995</v>
          </cell>
          <cell r="BT712">
            <v>57175.509999999995</v>
          </cell>
          <cell r="BU712">
            <v>59702.509999999995</v>
          </cell>
          <cell r="BV712">
            <v>62229.509999999995</v>
          </cell>
          <cell r="BW712">
            <v>64757.439999999995</v>
          </cell>
          <cell r="BX712">
            <v>67326.01999999999</v>
          </cell>
          <cell r="BY712">
            <v>69932.459999999992</v>
          </cell>
          <cell r="BZ712">
            <v>73842.12</v>
          </cell>
          <cell r="CA712">
            <v>76448.56</v>
          </cell>
          <cell r="CB712">
            <v>79055</v>
          </cell>
          <cell r="CC712">
            <v>81661.440000000002</v>
          </cell>
          <cell r="CD712">
            <v>84267.88</v>
          </cell>
          <cell r="CE712">
            <v>88177.540000000008</v>
          </cell>
          <cell r="CF712">
            <v>90783.98000000001</v>
          </cell>
          <cell r="CG712">
            <v>93434.900000000009</v>
          </cell>
          <cell r="CH712">
            <v>96130.3</v>
          </cell>
          <cell r="CI712">
            <v>97226.57</v>
          </cell>
          <cell r="CJ712">
            <v>97226.57</v>
          </cell>
        </row>
        <row r="713">
          <cell r="A713">
            <v>512048597</v>
          </cell>
          <cell r="B713" t="str">
            <v>512-04-8597</v>
          </cell>
          <cell r="AO713">
            <v>1846.1399999999999</v>
          </cell>
          <cell r="AP713">
            <v>2461.52</v>
          </cell>
          <cell r="AQ713">
            <v>2461.52</v>
          </cell>
          <cell r="AR713">
            <v>3076.9</v>
          </cell>
          <cell r="AS713">
            <v>2461.52</v>
          </cell>
          <cell r="AT713">
            <v>3076.9</v>
          </cell>
          <cell r="AU713">
            <v>2461.52</v>
          </cell>
          <cell r="AV713">
            <v>2461.52</v>
          </cell>
          <cell r="AW713">
            <v>3076.9</v>
          </cell>
          <cell r="AX713">
            <v>2461.52</v>
          </cell>
          <cell r="AY713">
            <v>2538.48</v>
          </cell>
          <cell r="AZ713">
            <v>2538.48</v>
          </cell>
          <cell r="BA713">
            <v>2539.8599999999997</v>
          </cell>
          <cell r="BB713">
            <v>2541.2399999999998</v>
          </cell>
          <cell r="BC713">
            <v>2541.2399999999998</v>
          </cell>
          <cell r="BD713">
            <v>2541.2399999999998</v>
          </cell>
          <cell r="BE713">
            <v>2541.2399999999998</v>
          </cell>
          <cell r="BF713">
            <v>3811.8599999999997</v>
          </cell>
          <cell r="BG713">
            <v>2541.2399999999998</v>
          </cell>
          <cell r="BH713">
            <v>2541.2399999999998</v>
          </cell>
          <cell r="BI713">
            <v>2541.2399999999998</v>
          </cell>
          <cell r="BJ713">
            <v>2541.2399999999998</v>
          </cell>
          <cell r="BK713">
            <v>22</v>
          </cell>
          <cell r="BL713">
            <v>0</v>
          </cell>
          <cell r="BM713">
            <v>0</v>
          </cell>
          <cell r="BN713">
            <v>1846.1399999999999</v>
          </cell>
          <cell r="BO713">
            <v>4307.66</v>
          </cell>
          <cell r="BP713">
            <v>6769.18</v>
          </cell>
          <cell r="BQ713">
            <v>9846.08</v>
          </cell>
          <cell r="BR713">
            <v>12307.6</v>
          </cell>
          <cell r="BS713">
            <v>15384.5</v>
          </cell>
          <cell r="BT713">
            <v>17846.02</v>
          </cell>
          <cell r="BU713">
            <v>20307.54</v>
          </cell>
          <cell r="BV713">
            <v>23384.440000000002</v>
          </cell>
          <cell r="BW713">
            <v>25845.960000000003</v>
          </cell>
          <cell r="BX713">
            <v>28384.440000000002</v>
          </cell>
          <cell r="BY713">
            <v>30922.920000000002</v>
          </cell>
          <cell r="BZ713">
            <v>33462.78</v>
          </cell>
          <cell r="CA713">
            <v>36004.019999999997</v>
          </cell>
          <cell r="CB713">
            <v>38545.259999999995</v>
          </cell>
          <cell r="CC713">
            <v>41086.499999999993</v>
          </cell>
          <cell r="CD713">
            <v>43627.739999999991</v>
          </cell>
          <cell r="CE713">
            <v>47439.599999999991</v>
          </cell>
          <cell r="CF713">
            <v>49980.839999999989</v>
          </cell>
          <cell r="CG713">
            <v>52522.079999999987</v>
          </cell>
          <cell r="CH713">
            <v>55063.319999999985</v>
          </cell>
          <cell r="CI713">
            <v>57604.559999999983</v>
          </cell>
          <cell r="CJ713">
            <v>57604.559999999983</v>
          </cell>
        </row>
        <row r="714">
          <cell r="A714">
            <v>514042305</v>
          </cell>
          <cell r="B714" t="str">
            <v>514-04-2305</v>
          </cell>
          <cell r="BF714">
            <v>1555.1399999999999</v>
          </cell>
          <cell r="BG714">
            <v>2073.52</v>
          </cell>
          <cell r="BH714">
            <v>2073.52</v>
          </cell>
          <cell r="BI714">
            <v>2591.9</v>
          </cell>
          <cell r="BJ714">
            <v>1036.76</v>
          </cell>
          <cell r="BK714">
            <v>5</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1555.1399999999999</v>
          </cell>
          <cell r="CF714">
            <v>3628.66</v>
          </cell>
          <cell r="CG714">
            <v>5702.18</v>
          </cell>
          <cell r="CH714">
            <v>8294.08</v>
          </cell>
          <cell r="CI714">
            <v>9330.84</v>
          </cell>
          <cell r="CJ714">
            <v>9330.84</v>
          </cell>
        </row>
        <row r="715">
          <cell r="A715">
            <v>517197354</v>
          </cell>
          <cell r="B715" t="str">
            <v>517-19-7354</v>
          </cell>
          <cell r="BF715">
            <v>3526.65</v>
          </cell>
          <cell r="BG715">
            <v>2821.32</v>
          </cell>
          <cell r="BH715">
            <v>2821.32</v>
          </cell>
          <cell r="BI715">
            <v>3526.65</v>
          </cell>
          <cell r="BJ715">
            <v>1410.66</v>
          </cell>
          <cell r="BK715">
            <v>5</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0</v>
          </cell>
          <cell r="CB715">
            <v>0</v>
          </cell>
          <cell r="CC715">
            <v>0</v>
          </cell>
          <cell r="CD715">
            <v>0</v>
          </cell>
          <cell r="CE715">
            <v>3526.65</v>
          </cell>
          <cell r="CF715">
            <v>6347.97</v>
          </cell>
          <cell r="CG715">
            <v>9169.2900000000009</v>
          </cell>
          <cell r="CH715">
            <v>12695.94</v>
          </cell>
          <cell r="CI715">
            <v>14106.6</v>
          </cell>
          <cell r="CJ715">
            <v>14106.6</v>
          </cell>
        </row>
        <row r="716">
          <cell r="A716">
            <v>518943911</v>
          </cell>
          <cell r="B716" t="str">
            <v>518-94-3911</v>
          </cell>
          <cell r="AP716">
            <v>642</v>
          </cell>
          <cell r="AQ716">
            <v>2568</v>
          </cell>
          <cell r="AR716">
            <v>3210</v>
          </cell>
          <cell r="AS716">
            <v>2568</v>
          </cell>
          <cell r="AT716">
            <v>3210</v>
          </cell>
          <cell r="AU716">
            <v>2568</v>
          </cell>
          <cell r="AV716">
            <v>2568</v>
          </cell>
          <cell r="AW716">
            <v>3210</v>
          </cell>
          <cell r="AX716">
            <v>2568</v>
          </cell>
          <cell r="AY716">
            <v>2645.04</v>
          </cell>
          <cell r="AZ716">
            <v>2645.04</v>
          </cell>
          <cell r="BA716">
            <v>3306.3</v>
          </cell>
          <cell r="BB716">
            <v>1983.78</v>
          </cell>
          <cell r="BC716">
            <v>2647.8</v>
          </cell>
          <cell r="BD716">
            <v>2647.8</v>
          </cell>
          <cell r="BE716">
            <v>2647.8</v>
          </cell>
          <cell r="BF716">
            <v>3971.7000000000003</v>
          </cell>
          <cell r="BG716">
            <v>2647.8</v>
          </cell>
          <cell r="BH716">
            <v>2647.8</v>
          </cell>
          <cell r="BI716">
            <v>2647.8</v>
          </cell>
          <cell r="BJ716">
            <v>2647.8</v>
          </cell>
          <cell r="BK716">
            <v>21</v>
          </cell>
          <cell r="BL716">
            <v>0</v>
          </cell>
          <cell r="BM716">
            <v>0</v>
          </cell>
          <cell r="BN716">
            <v>0</v>
          </cell>
          <cell r="BO716">
            <v>642</v>
          </cell>
          <cell r="BP716">
            <v>3210</v>
          </cell>
          <cell r="BQ716">
            <v>6420</v>
          </cell>
          <cell r="BR716">
            <v>8988</v>
          </cell>
          <cell r="BS716">
            <v>12198</v>
          </cell>
          <cell r="BT716">
            <v>14766</v>
          </cell>
          <cell r="BU716">
            <v>17334</v>
          </cell>
          <cell r="BV716">
            <v>20544</v>
          </cell>
          <cell r="BW716">
            <v>23112</v>
          </cell>
          <cell r="BX716">
            <v>25757.040000000001</v>
          </cell>
          <cell r="BY716">
            <v>28402.080000000002</v>
          </cell>
          <cell r="BZ716">
            <v>31708.38</v>
          </cell>
          <cell r="CA716">
            <v>33692.160000000003</v>
          </cell>
          <cell r="CB716">
            <v>36339.960000000006</v>
          </cell>
          <cell r="CC716">
            <v>38987.760000000009</v>
          </cell>
          <cell r="CD716">
            <v>41635.560000000012</v>
          </cell>
          <cell r="CE716">
            <v>45607.260000000009</v>
          </cell>
          <cell r="CF716">
            <v>48255.060000000012</v>
          </cell>
          <cell r="CG716">
            <v>50902.860000000015</v>
          </cell>
          <cell r="CH716">
            <v>53550.660000000018</v>
          </cell>
          <cell r="CI716">
            <v>56198.460000000021</v>
          </cell>
          <cell r="CJ716">
            <v>56198.460000000021</v>
          </cell>
        </row>
        <row r="717">
          <cell r="A717">
            <v>519555246</v>
          </cell>
          <cell r="B717" t="str">
            <v>519-55-5246</v>
          </cell>
          <cell r="X717">
            <v>431.19</v>
          </cell>
          <cell r="Y717">
            <v>1466.04</v>
          </cell>
          <cell r="Z717">
            <v>1929.79</v>
          </cell>
          <cell r="AA717">
            <v>1780.27</v>
          </cell>
          <cell r="AB717">
            <v>1704.0300000000002</v>
          </cell>
          <cell r="AC717">
            <v>1704.0300000000002</v>
          </cell>
          <cell r="AD717">
            <v>2055.71</v>
          </cell>
          <cell r="AE717">
            <v>1793.72</v>
          </cell>
          <cell r="AF717">
            <v>1793.7200000000003</v>
          </cell>
          <cell r="AG717">
            <v>2242.15</v>
          </cell>
          <cell r="AH717">
            <v>1793.7200000000003</v>
          </cell>
          <cell r="AI717">
            <v>2242.15</v>
          </cell>
          <cell r="AJ717">
            <v>1345.29</v>
          </cell>
          <cell r="AK717">
            <v>1880.31</v>
          </cell>
          <cell r="AL717">
            <v>1886.2</v>
          </cell>
          <cell r="AM717">
            <v>1786.1399999999999</v>
          </cell>
          <cell r="AN717">
            <v>1942.68</v>
          </cell>
          <cell r="AO717">
            <v>2910.99</v>
          </cell>
          <cell r="AP717">
            <v>1942.68</v>
          </cell>
          <cell r="AQ717">
            <v>1942.68</v>
          </cell>
          <cell r="AR717">
            <v>1942.68</v>
          </cell>
          <cell r="AS717">
            <v>1942.68</v>
          </cell>
          <cell r="AT717">
            <v>2914.02</v>
          </cell>
          <cell r="AU717">
            <v>1942.68</v>
          </cell>
          <cell r="AV717">
            <v>1942.68</v>
          </cell>
          <cell r="AW717">
            <v>1945.44</v>
          </cell>
          <cell r="AX717">
            <v>1945.44</v>
          </cell>
          <cell r="AY717">
            <v>1983.92</v>
          </cell>
          <cell r="AZ717">
            <v>2022.4</v>
          </cell>
          <cell r="BA717">
            <v>3033.6000000000004</v>
          </cell>
          <cell r="BB717">
            <v>2010.17</v>
          </cell>
          <cell r="BC717">
            <v>2022.4</v>
          </cell>
          <cell r="BD717">
            <v>2022.4</v>
          </cell>
          <cell r="BE717">
            <v>2022.4</v>
          </cell>
          <cell r="BF717">
            <v>3033.6000000000004</v>
          </cell>
          <cell r="BG717">
            <v>2003.49</v>
          </cell>
          <cell r="BH717">
            <v>2022.4</v>
          </cell>
          <cell r="BI717">
            <v>2081.88</v>
          </cell>
          <cell r="BJ717">
            <v>2081.88</v>
          </cell>
          <cell r="BK717">
            <v>39</v>
          </cell>
          <cell r="BL717">
            <v>27834.460000000006</v>
          </cell>
          <cell r="BM717">
            <v>29777.140000000007</v>
          </cell>
          <cell r="BN717">
            <v>32688.130000000005</v>
          </cell>
          <cell r="BO717">
            <v>34630.810000000005</v>
          </cell>
          <cell r="BP717">
            <v>36573.490000000005</v>
          </cell>
          <cell r="BQ717">
            <v>38516.170000000006</v>
          </cell>
          <cell r="BR717">
            <v>40458.850000000006</v>
          </cell>
          <cell r="BS717">
            <v>43372.87</v>
          </cell>
          <cell r="BT717">
            <v>45315.55</v>
          </cell>
          <cell r="BU717">
            <v>47258.23</v>
          </cell>
          <cell r="BV717">
            <v>49203.670000000006</v>
          </cell>
          <cell r="BW717">
            <v>51149.110000000008</v>
          </cell>
          <cell r="BX717">
            <v>53133.030000000006</v>
          </cell>
          <cell r="BY717">
            <v>55155.430000000008</v>
          </cell>
          <cell r="BZ717">
            <v>58189.030000000006</v>
          </cell>
          <cell r="CA717">
            <v>60199.200000000004</v>
          </cell>
          <cell r="CB717">
            <v>62221.600000000006</v>
          </cell>
          <cell r="CC717">
            <v>64244.000000000007</v>
          </cell>
          <cell r="CD717">
            <v>66266.400000000009</v>
          </cell>
          <cell r="CE717">
            <v>69300.000000000015</v>
          </cell>
          <cell r="CF717">
            <v>71303.49000000002</v>
          </cell>
          <cell r="CG717">
            <v>72894.700000000012</v>
          </cell>
          <cell r="CH717">
            <v>73510.540000000008</v>
          </cell>
          <cell r="CI717">
            <v>73662.63</v>
          </cell>
          <cell r="CJ717">
            <v>73662.63</v>
          </cell>
        </row>
        <row r="718">
          <cell r="A718">
            <v>522756519</v>
          </cell>
          <cell r="B718" t="str">
            <v>522-75-6519</v>
          </cell>
          <cell r="BI718">
            <v>2350.2800000000002</v>
          </cell>
          <cell r="BJ718">
            <v>1678.76</v>
          </cell>
          <cell r="BK718">
            <v>2</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0</v>
          </cell>
          <cell r="CB718">
            <v>0</v>
          </cell>
          <cell r="CC718">
            <v>0</v>
          </cell>
          <cell r="CD718">
            <v>0</v>
          </cell>
          <cell r="CE718">
            <v>0</v>
          </cell>
          <cell r="CF718">
            <v>0</v>
          </cell>
          <cell r="CG718">
            <v>0</v>
          </cell>
          <cell r="CH718">
            <v>2350.2800000000002</v>
          </cell>
          <cell r="CI718">
            <v>4029.04</v>
          </cell>
          <cell r="CJ718">
            <v>4029.04</v>
          </cell>
        </row>
        <row r="719">
          <cell r="A719">
            <v>525571254</v>
          </cell>
          <cell r="B719" t="str">
            <v>525-57-1254</v>
          </cell>
          <cell r="AS719">
            <v>701.92</v>
          </cell>
          <cell r="AT719">
            <v>3509.6</v>
          </cell>
          <cell r="AU719">
            <v>2807.68</v>
          </cell>
          <cell r="AV719">
            <v>2807.68</v>
          </cell>
          <cell r="AW719">
            <v>3509.6</v>
          </cell>
          <cell r="AX719">
            <v>2807.68</v>
          </cell>
          <cell r="AY719">
            <v>2842.7799999999997</v>
          </cell>
          <cell r="AZ719">
            <v>2948.08</v>
          </cell>
          <cell r="BA719">
            <v>3685.1</v>
          </cell>
          <cell r="BB719">
            <v>2948.08</v>
          </cell>
          <cell r="BC719">
            <v>3685.1</v>
          </cell>
          <cell r="BD719">
            <v>2948.08</v>
          </cell>
          <cell r="BE719">
            <v>2971.11</v>
          </cell>
          <cell r="BF719">
            <v>3040.2</v>
          </cell>
          <cell r="BG719">
            <v>3040.2</v>
          </cell>
          <cell r="BH719">
            <v>3040.2</v>
          </cell>
          <cell r="BI719">
            <v>3040.2</v>
          </cell>
          <cell r="BJ719">
            <v>3040.2</v>
          </cell>
          <cell r="BK719">
            <v>18</v>
          </cell>
          <cell r="BL719">
            <v>0</v>
          </cell>
          <cell r="BM719">
            <v>0</v>
          </cell>
          <cell r="BN719">
            <v>0</v>
          </cell>
          <cell r="BO719">
            <v>0</v>
          </cell>
          <cell r="BP719">
            <v>0</v>
          </cell>
          <cell r="BQ719">
            <v>0</v>
          </cell>
          <cell r="BR719">
            <v>701.92</v>
          </cell>
          <cell r="BS719">
            <v>4211.5199999999995</v>
          </cell>
          <cell r="BT719">
            <v>7019.1999999999989</v>
          </cell>
          <cell r="BU719">
            <v>9826.8799999999992</v>
          </cell>
          <cell r="BV719">
            <v>13336.48</v>
          </cell>
          <cell r="BW719">
            <v>16144.16</v>
          </cell>
          <cell r="BX719">
            <v>18986.939999999999</v>
          </cell>
          <cell r="BY719">
            <v>21935.019999999997</v>
          </cell>
          <cell r="BZ719">
            <v>25620.119999999995</v>
          </cell>
          <cell r="CA719">
            <v>28568.199999999997</v>
          </cell>
          <cell r="CB719">
            <v>32253.299999999996</v>
          </cell>
          <cell r="CC719">
            <v>35201.379999999997</v>
          </cell>
          <cell r="CD719">
            <v>38172.49</v>
          </cell>
          <cell r="CE719">
            <v>41212.689999999995</v>
          </cell>
          <cell r="CF719">
            <v>44252.889999999992</v>
          </cell>
          <cell r="CG719">
            <v>47293.089999999989</v>
          </cell>
          <cell r="CH719">
            <v>50333.289999999986</v>
          </cell>
          <cell r="CI719">
            <v>53373.489999999983</v>
          </cell>
          <cell r="CJ719">
            <v>53373.489999999983</v>
          </cell>
        </row>
        <row r="720">
          <cell r="A720">
            <v>526117677</v>
          </cell>
          <cell r="B720" t="str">
            <v>526-11-7677</v>
          </cell>
          <cell r="D720">
            <v>1527.45</v>
          </cell>
          <cell r="E720">
            <v>1447.06</v>
          </cell>
          <cell r="F720">
            <v>1497.3</v>
          </cell>
          <cell r="G720">
            <v>1919.3600000000001</v>
          </cell>
          <cell r="H720">
            <v>1607.84</v>
          </cell>
          <cell r="I720">
            <v>1939.45</v>
          </cell>
          <cell r="J720">
            <v>1607.84</v>
          </cell>
          <cell r="K720">
            <v>1366.6699999999996</v>
          </cell>
          <cell r="L720">
            <v>2291.1999999999989</v>
          </cell>
          <cell r="M720">
            <v>1949.5399999999995</v>
          </cell>
          <cell r="N720">
            <v>1607.84</v>
          </cell>
          <cell r="O720">
            <v>1205.8799999999999</v>
          </cell>
          <cell r="P720">
            <v>1609.2199999999998</v>
          </cell>
          <cell r="Q720">
            <v>1610.6</v>
          </cell>
          <cell r="R720">
            <v>2415.8999999999996</v>
          </cell>
          <cell r="S720">
            <v>1610.6</v>
          </cell>
          <cell r="T720">
            <v>1610.6</v>
          </cell>
          <cell r="U720">
            <v>1610.6</v>
          </cell>
          <cell r="V720">
            <v>1610.6</v>
          </cell>
          <cell r="W720">
            <v>1610.6</v>
          </cell>
          <cell r="X720">
            <v>2415.8999999999996</v>
          </cell>
          <cell r="Y720">
            <v>1610.6</v>
          </cell>
          <cell r="Z720">
            <v>1610.6</v>
          </cell>
          <cell r="AA720">
            <v>1642.76</v>
          </cell>
          <cell r="AB720">
            <v>1676.3000000000002</v>
          </cell>
          <cell r="AC720">
            <v>1677.68</v>
          </cell>
          <cell r="AD720">
            <v>2516.52</v>
          </cell>
          <cell r="AE720">
            <v>1677.68</v>
          </cell>
          <cell r="AF720">
            <v>1677.68</v>
          </cell>
          <cell r="AG720">
            <v>1677.68</v>
          </cell>
          <cell r="AH720">
            <v>1677.68</v>
          </cell>
          <cell r="AI720">
            <v>2516.52</v>
          </cell>
          <cell r="AJ720">
            <v>1677.68</v>
          </cell>
          <cell r="AK720">
            <v>1677.68</v>
          </cell>
          <cell r="AL720">
            <v>1677.68</v>
          </cell>
          <cell r="AM720">
            <v>1677.68</v>
          </cell>
          <cell r="AN720">
            <v>1729.24</v>
          </cell>
          <cell r="AO720">
            <v>2595.96</v>
          </cell>
          <cell r="AP720">
            <v>1730.64</v>
          </cell>
          <cell r="AQ720">
            <v>1730.64</v>
          </cell>
          <cell r="AR720">
            <v>1730.64</v>
          </cell>
          <cell r="AS720">
            <v>1730.64</v>
          </cell>
          <cell r="AT720">
            <v>2595.96</v>
          </cell>
          <cell r="AU720">
            <v>1730.64</v>
          </cell>
          <cell r="AV720">
            <v>1730.64</v>
          </cell>
          <cell r="AW720">
            <v>1730.64</v>
          </cell>
          <cell r="AX720">
            <v>1730.64</v>
          </cell>
          <cell r="AY720">
            <v>1769.1</v>
          </cell>
          <cell r="AZ720">
            <v>1808.94</v>
          </cell>
          <cell r="BA720">
            <v>2715.48</v>
          </cell>
          <cell r="BB720">
            <v>1810.32</v>
          </cell>
          <cell r="BC720">
            <v>1810.32</v>
          </cell>
          <cell r="BD720">
            <v>1810.32</v>
          </cell>
          <cell r="BE720">
            <v>1810.32</v>
          </cell>
          <cell r="BF720">
            <v>2715.48</v>
          </cell>
          <cell r="BG720">
            <v>1810.32</v>
          </cell>
          <cell r="BH720">
            <v>1810.32</v>
          </cell>
          <cell r="BI720">
            <v>1810.32</v>
          </cell>
          <cell r="BJ720">
            <v>1810.32</v>
          </cell>
          <cell r="BK720">
            <v>59</v>
          </cell>
          <cell r="BL720">
            <v>62744.469999999994</v>
          </cell>
          <cell r="BM720">
            <v>62946.259999999987</v>
          </cell>
          <cell r="BN720">
            <v>64095.159999999989</v>
          </cell>
          <cell r="BO720">
            <v>64328.499999999985</v>
          </cell>
          <cell r="BP720">
            <v>64139.779999999984</v>
          </cell>
          <cell r="BQ720">
            <v>64262.57999999998</v>
          </cell>
          <cell r="BR720">
            <v>64053.769999999975</v>
          </cell>
          <cell r="BS720">
            <v>65041.889999999978</v>
          </cell>
          <cell r="BT720">
            <v>65405.859999999979</v>
          </cell>
          <cell r="BU720">
            <v>64845.299999999981</v>
          </cell>
          <cell r="BV720">
            <v>64626.39999999998</v>
          </cell>
          <cell r="BW720">
            <v>64749.199999999983</v>
          </cell>
          <cell r="BX720">
            <v>65312.419999999984</v>
          </cell>
          <cell r="BY720">
            <v>65512.139999999992</v>
          </cell>
          <cell r="BZ720">
            <v>66617.01999999999</v>
          </cell>
          <cell r="CA720">
            <v>66011.44</v>
          </cell>
          <cell r="CB720">
            <v>66211.16</v>
          </cell>
          <cell r="CC720">
            <v>66410.880000000005</v>
          </cell>
          <cell r="CD720">
            <v>66610.600000000006</v>
          </cell>
          <cell r="CE720">
            <v>67715.48</v>
          </cell>
          <cell r="CF720">
            <v>67915.200000000012</v>
          </cell>
          <cell r="CG720">
            <v>67309.62000000001</v>
          </cell>
          <cell r="CH720">
            <v>67509.340000000011</v>
          </cell>
          <cell r="CI720">
            <v>67709.060000000012</v>
          </cell>
          <cell r="CJ720">
            <v>67915.200000000012</v>
          </cell>
        </row>
        <row r="721">
          <cell r="A721">
            <v>530060974</v>
          </cell>
          <cell r="B721" t="str">
            <v>530-06-0974</v>
          </cell>
          <cell r="BC721">
            <v>1184.08</v>
          </cell>
          <cell r="BD721">
            <v>2368.16</v>
          </cell>
          <cell r="BE721">
            <v>2368.16</v>
          </cell>
          <cell r="BF721">
            <v>2960.2</v>
          </cell>
          <cell r="BG721">
            <v>2368.16</v>
          </cell>
          <cell r="BH721">
            <v>2368.16</v>
          </cell>
          <cell r="BI721">
            <v>2960.2</v>
          </cell>
          <cell r="BJ721">
            <v>1184.08</v>
          </cell>
          <cell r="BK721">
            <v>8</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0</v>
          </cell>
          <cell r="CB721">
            <v>1184.08</v>
          </cell>
          <cell r="CC721">
            <v>3552.24</v>
          </cell>
          <cell r="CD721">
            <v>5920.4</v>
          </cell>
          <cell r="CE721">
            <v>8880.5999999999985</v>
          </cell>
          <cell r="CF721">
            <v>11248.759999999998</v>
          </cell>
          <cell r="CG721">
            <v>13616.919999999998</v>
          </cell>
          <cell r="CH721">
            <v>16577.12</v>
          </cell>
          <cell r="CI721">
            <v>17761.199999999997</v>
          </cell>
          <cell r="CJ721">
            <v>17761.199999999997</v>
          </cell>
        </row>
        <row r="722">
          <cell r="A722">
            <v>535985189</v>
          </cell>
          <cell r="B722" t="str">
            <v>535-98-5189</v>
          </cell>
          <cell r="AD722">
            <v>2315.7599999999998</v>
          </cell>
          <cell r="AE722">
            <v>3087.68</v>
          </cell>
          <cell r="AF722">
            <v>3087.68</v>
          </cell>
          <cell r="AG722">
            <v>3705.2200000000003</v>
          </cell>
          <cell r="AH722">
            <v>3087.68</v>
          </cell>
          <cell r="AI722">
            <v>3859.6</v>
          </cell>
          <cell r="AJ722">
            <v>2470.1599999999994</v>
          </cell>
          <cell r="AK722">
            <v>3087.68</v>
          </cell>
          <cell r="AL722">
            <v>3859.6</v>
          </cell>
          <cell r="AM722">
            <v>3110.84</v>
          </cell>
          <cell r="AN722">
            <v>3134</v>
          </cell>
          <cell r="AO722">
            <v>3917.5</v>
          </cell>
          <cell r="AP722">
            <v>2352.34</v>
          </cell>
          <cell r="AQ722">
            <v>3202.52</v>
          </cell>
          <cell r="AR722">
            <v>3184</v>
          </cell>
          <cell r="AS722">
            <v>3184</v>
          </cell>
          <cell r="AT722">
            <v>4776</v>
          </cell>
          <cell r="AU722">
            <v>3184</v>
          </cell>
          <cell r="AV722">
            <v>3184</v>
          </cell>
          <cell r="AW722">
            <v>3184</v>
          </cell>
          <cell r="AX722">
            <v>3184</v>
          </cell>
          <cell r="AY722">
            <v>3231.6800000000003</v>
          </cell>
          <cell r="AZ722">
            <v>3279.36</v>
          </cell>
          <cell r="BA722">
            <v>4919.04</v>
          </cell>
          <cell r="BB722">
            <v>3281.2200000000003</v>
          </cell>
          <cell r="BC722">
            <v>3283.08</v>
          </cell>
          <cell r="BD722">
            <v>3283.08</v>
          </cell>
          <cell r="BE722">
            <v>3283.08</v>
          </cell>
          <cell r="BF722">
            <v>4924.62</v>
          </cell>
          <cell r="BG722">
            <v>3283.08</v>
          </cell>
          <cell r="BH722">
            <v>3283.08</v>
          </cell>
          <cell r="BI722">
            <v>3283.08</v>
          </cell>
          <cell r="BJ722">
            <v>3066.0699999999997</v>
          </cell>
          <cell r="BK722">
            <v>33</v>
          </cell>
          <cell r="BL722">
            <v>31671.899999999998</v>
          </cell>
          <cell r="BM722">
            <v>34805.899999999994</v>
          </cell>
          <cell r="BN722">
            <v>38723.399999999994</v>
          </cell>
          <cell r="BO722">
            <v>41075.739999999991</v>
          </cell>
          <cell r="BP722">
            <v>44278.259999999987</v>
          </cell>
          <cell r="BQ722">
            <v>47462.259999999987</v>
          </cell>
          <cell r="BR722">
            <v>50646.259999999987</v>
          </cell>
          <cell r="BS722">
            <v>55422.259999999987</v>
          </cell>
          <cell r="BT722">
            <v>58606.259999999987</v>
          </cell>
          <cell r="BU722">
            <v>61790.259999999987</v>
          </cell>
          <cell r="BV722">
            <v>64974.259999999987</v>
          </cell>
          <cell r="BW722">
            <v>68158.25999999998</v>
          </cell>
          <cell r="BX722">
            <v>71389.939999999973</v>
          </cell>
          <cell r="BY722">
            <v>74669.299999999974</v>
          </cell>
          <cell r="BZ722">
            <v>79588.339999999967</v>
          </cell>
          <cell r="CA722">
            <v>82869.559999999969</v>
          </cell>
          <cell r="CB722">
            <v>86152.63999999997</v>
          </cell>
          <cell r="CC722">
            <v>89435.719999999972</v>
          </cell>
          <cell r="CD722">
            <v>92718.799999999974</v>
          </cell>
          <cell r="CE722">
            <v>97643.419999999969</v>
          </cell>
          <cell r="CF722">
            <v>100926.49999999997</v>
          </cell>
          <cell r="CG722">
            <v>104209.57999999997</v>
          </cell>
          <cell r="CH722">
            <v>107492.65999999997</v>
          </cell>
          <cell r="CI722">
            <v>110558.72999999998</v>
          </cell>
          <cell r="CJ722">
            <v>110558.72999999998</v>
          </cell>
        </row>
        <row r="723">
          <cell r="A723">
            <v>545293369</v>
          </cell>
          <cell r="B723" t="str">
            <v>545-29-3369</v>
          </cell>
          <cell r="AW723">
            <v>1846.16</v>
          </cell>
          <cell r="AX723">
            <v>3692.32</v>
          </cell>
          <cell r="AY723">
            <v>3692.32</v>
          </cell>
          <cell r="AZ723">
            <v>3692.32</v>
          </cell>
          <cell r="BA723">
            <v>4615.4000000000005</v>
          </cell>
          <cell r="BB723">
            <v>3692.32</v>
          </cell>
          <cell r="BC723">
            <v>4615.4000000000005</v>
          </cell>
          <cell r="BD723">
            <v>3692.32</v>
          </cell>
          <cell r="BE723">
            <v>3692.3199999999997</v>
          </cell>
          <cell r="BF723">
            <v>4615.3999999999996</v>
          </cell>
          <cell r="BG723">
            <v>3692.32</v>
          </cell>
          <cell r="BH723">
            <v>3692.3199999999997</v>
          </cell>
          <cell r="BI723">
            <v>2769.2400000000002</v>
          </cell>
          <cell r="BJ723">
            <v>3806.76</v>
          </cell>
          <cell r="BK723">
            <v>14</v>
          </cell>
          <cell r="BL723">
            <v>0</v>
          </cell>
          <cell r="BM723">
            <v>0</v>
          </cell>
          <cell r="BN723">
            <v>0</v>
          </cell>
          <cell r="BO723">
            <v>0</v>
          </cell>
          <cell r="BP723">
            <v>0</v>
          </cell>
          <cell r="BQ723">
            <v>0</v>
          </cell>
          <cell r="BR723">
            <v>0</v>
          </cell>
          <cell r="BS723">
            <v>0</v>
          </cell>
          <cell r="BT723">
            <v>0</v>
          </cell>
          <cell r="BU723">
            <v>0</v>
          </cell>
          <cell r="BV723">
            <v>1846.16</v>
          </cell>
          <cell r="BW723">
            <v>5538.4800000000005</v>
          </cell>
          <cell r="BX723">
            <v>9230.8000000000011</v>
          </cell>
          <cell r="BY723">
            <v>12923.12</v>
          </cell>
          <cell r="BZ723">
            <v>17538.52</v>
          </cell>
          <cell r="CA723">
            <v>21230.84</v>
          </cell>
          <cell r="CB723">
            <v>25846.240000000002</v>
          </cell>
          <cell r="CC723">
            <v>29538.560000000001</v>
          </cell>
          <cell r="CD723">
            <v>33230.880000000005</v>
          </cell>
          <cell r="CE723">
            <v>37846.280000000006</v>
          </cell>
          <cell r="CF723">
            <v>41538.600000000006</v>
          </cell>
          <cell r="CG723">
            <v>45230.920000000006</v>
          </cell>
          <cell r="CH723">
            <v>48000.160000000003</v>
          </cell>
          <cell r="CI723">
            <v>51806.920000000006</v>
          </cell>
          <cell r="CJ723">
            <v>51806.920000000006</v>
          </cell>
        </row>
        <row r="724">
          <cell r="A724">
            <v>547999257</v>
          </cell>
          <cell r="B724" t="str">
            <v>547-99-9257</v>
          </cell>
          <cell r="AV724">
            <v>1308.56</v>
          </cell>
          <cell r="AW724">
            <v>2516.4500000000003</v>
          </cell>
          <cell r="AX724">
            <v>2013.16</v>
          </cell>
          <cell r="AY724">
            <v>2090.08</v>
          </cell>
          <cell r="AZ724">
            <v>2090.08</v>
          </cell>
          <cell r="BA724">
            <v>2612.6</v>
          </cell>
          <cell r="BB724">
            <v>2090.08</v>
          </cell>
          <cell r="BC724">
            <v>2612.6</v>
          </cell>
          <cell r="BD724">
            <v>2090.08</v>
          </cell>
          <cell r="BE724">
            <v>2090.08</v>
          </cell>
          <cell r="BF724">
            <v>2612.6</v>
          </cell>
          <cell r="BG724">
            <v>1567.56</v>
          </cell>
          <cell r="BH724">
            <v>2091.46</v>
          </cell>
          <cell r="BI724">
            <v>2092.84</v>
          </cell>
          <cell r="BJ724">
            <v>2092.84</v>
          </cell>
          <cell r="BK724">
            <v>15</v>
          </cell>
          <cell r="BL724">
            <v>0</v>
          </cell>
          <cell r="BM724">
            <v>0</v>
          </cell>
          <cell r="BN724">
            <v>0</v>
          </cell>
          <cell r="BO724">
            <v>0</v>
          </cell>
          <cell r="BP724">
            <v>0</v>
          </cell>
          <cell r="BQ724">
            <v>0</v>
          </cell>
          <cell r="BR724">
            <v>0</v>
          </cell>
          <cell r="BS724">
            <v>0</v>
          </cell>
          <cell r="BT724">
            <v>0</v>
          </cell>
          <cell r="BU724">
            <v>1308.56</v>
          </cell>
          <cell r="BV724">
            <v>3825.01</v>
          </cell>
          <cell r="BW724">
            <v>5838.17</v>
          </cell>
          <cell r="BX724">
            <v>7928.25</v>
          </cell>
          <cell r="BY724">
            <v>10018.33</v>
          </cell>
          <cell r="BZ724">
            <v>12630.93</v>
          </cell>
          <cell r="CA724">
            <v>14721.01</v>
          </cell>
          <cell r="CB724">
            <v>17333.61</v>
          </cell>
          <cell r="CC724">
            <v>19423.690000000002</v>
          </cell>
          <cell r="CD724">
            <v>21513.770000000004</v>
          </cell>
          <cell r="CE724">
            <v>24126.370000000003</v>
          </cell>
          <cell r="CF724">
            <v>25693.930000000004</v>
          </cell>
          <cell r="CG724">
            <v>27785.390000000003</v>
          </cell>
          <cell r="CH724">
            <v>29878.230000000003</v>
          </cell>
          <cell r="CI724">
            <v>31971.070000000003</v>
          </cell>
          <cell r="CJ724">
            <v>31971.070000000003</v>
          </cell>
        </row>
        <row r="725">
          <cell r="A725">
            <v>550413042</v>
          </cell>
          <cell r="B725" t="str">
            <v>550-41-3042</v>
          </cell>
          <cell r="BH725">
            <v>1330.5</v>
          </cell>
          <cell r="BI725">
            <v>2128.8000000000002</v>
          </cell>
          <cell r="BJ725">
            <v>887</v>
          </cell>
          <cell r="BK725">
            <v>3</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1330.5</v>
          </cell>
          <cell r="CH725">
            <v>3459.3</v>
          </cell>
          <cell r="CI725">
            <v>4346.3</v>
          </cell>
          <cell r="CJ725">
            <v>4346.3</v>
          </cell>
        </row>
        <row r="726">
          <cell r="A726">
            <v>551089606</v>
          </cell>
          <cell r="B726" t="str">
            <v>551-08-9606</v>
          </cell>
          <cell r="AY726">
            <v>4846.16</v>
          </cell>
          <cell r="AZ726">
            <v>4846.16</v>
          </cell>
          <cell r="BA726">
            <v>6057.7</v>
          </cell>
          <cell r="BB726">
            <v>4846.16</v>
          </cell>
          <cell r="BC726">
            <v>6057.7</v>
          </cell>
          <cell r="BD726">
            <v>4846.16</v>
          </cell>
          <cell r="BE726">
            <v>4846.16</v>
          </cell>
          <cell r="BF726">
            <v>6057.7</v>
          </cell>
          <cell r="BG726">
            <v>4846.16</v>
          </cell>
          <cell r="BH726">
            <v>4846.16</v>
          </cell>
          <cell r="BI726">
            <v>6057.7</v>
          </cell>
          <cell r="BJ726">
            <v>2423.08</v>
          </cell>
          <cell r="BK726">
            <v>12</v>
          </cell>
          <cell r="BL726">
            <v>0</v>
          </cell>
          <cell r="BM726">
            <v>0</v>
          </cell>
          <cell r="BN726">
            <v>0</v>
          </cell>
          <cell r="BO726">
            <v>0</v>
          </cell>
          <cell r="BP726">
            <v>0</v>
          </cell>
          <cell r="BQ726">
            <v>0</v>
          </cell>
          <cell r="BR726">
            <v>0</v>
          </cell>
          <cell r="BS726">
            <v>0</v>
          </cell>
          <cell r="BT726">
            <v>0</v>
          </cell>
          <cell r="BU726">
            <v>0</v>
          </cell>
          <cell r="BV726">
            <v>0</v>
          </cell>
          <cell r="BW726">
            <v>0</v>
          </cell>
          <cell r="BX726">
            <v>4846.16</v>
          </cell>
          <cell r="BY726">
            <v>9692.32</v>
          </cell>
          <cell r="BZ726">
            <v>15750.02</v>
          </cell>
          <cell r="CA726">
            <v>20596.18</v>
          </cell>
          <cell r="CB726">
            <v>26653.88</v>
          </cell>
          <cell r="CC726">
            <v>31500.04</v>
          </cell>
          <cell r="CD726">
            <v>36346.199999999997</v>
          </cell>
          <cell r="CE726">
            <v>42403.899999999994</v>
          </cell>
          <cell r="CF726">
            <v>47250.06</v>
          </cell>
          <cell r="CG726">
            <v>52096.22</v>
          </cell>
          <cell r="CH726">
            <v>58153.919999999998</v>
          </cell>
          <cell r="CI726">
            <v>60577</v>
          </cell>
          <cell r="CJ726">
            <v>60577</v>
          </cell>
        </row>
        <row r="727">
          <cell r="A727">
            <v>551774619</v>
          </cell>
          <cell r="B727" t="str">
            <v>551-77-4619</v>
          </cell>
          <cell r="BH727">
            <v>769.24</v>
          </cell>
          <cell r="BI727">
            <v>4038.47</v>
          </cell>
          <cell r="BJ727">
            <v>1923.08</v>
          </cell>
          <cell r="BK727">
            <v>3</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0</v>
          </cell>
          <cell r="CB727">
            <v>0</v>
          </cell>
          <cell r="CC727">
            <v>0</v>
          </cell>
          <cell r="CD727">
            <v>0</v>
          </cell>
          <cell r="CE727">
            <v>0</v>
          </cell>
          <cell r="CF727">
            <v>0</v>
          </cell>
          <cell r="CG727">
            <v>769.24</v>
          </cell>
          <cell r="CH727">
            <v>4807.71</v>
          </cell>
          <cell r="CI727">
            <v>6730.79</v>
          </cell>
          <cell r="CJ727">
            <v>6730.79</v>
          </cell>
        </row>
        <row r="728">
          <cell r="A728">
            <v>552919118</v>
          </cell>
          <cell r="B728" t="str">
            <v>552-91-9118</v>
          </cell>
          <cell r="Q728">
            <v>1979.56</v>
          </cell>
          <cell r="R728">
            <v>2474.4499999999998</v>
          </cell>
          <cell r="S728">
            <v>1874.3899999999999</v>
          </cell>
          <cell r="T728">
            <v>1979.56</v>
          </cell>
          <cell r="U728">
            <v>2375.4699999999998</v>
          </cell>
          <cell r="V728">
            <v>1979.56</v>
          </cell>
          <cell r="W728">
            <v>1880.58</v>
          </cell>
          <cell r="X728">
            <v>2474.4499999999998</v>
          </cell>
          <cell r="Y728">
            <v>1862.02</v>
          </cell>
          <cell r="Z728">
            <v>2375.4699999999998</v>
          </cell>
          <cell r="AA728">
            <v>1880.58</v>
          </cell>
          <cell r="AB728">
            <v>1880.58</v>
          </cell>
          <cell r="AC728">
            <v>991.62</v>
          </cell>
          <cell r="AD728">
            <v>2965.58</v>
          </cell>
          <cell r="AE728">
            <v>2217.4300000000003</v>
          </cell>
          <cell r="AF728">
            <v>2062.4</v>
          </cell>
          <cell r="AG728">
            <v>2062.4</v>
          </cell>
          <cell r="AH728">
            <v>2062.4</v>
          </cell>
          <cell r="AI728">
            <v>3093.6000000000004</v>
          </cell>
          <cell r="AJ728">
            <v>2062.4</v>
          </cell>
          <cell r="AK728">
            <v>2062.4</v>
          </cell>
          <cell r="AL728">
            <v>2052.75</v>
          </cell>
          <cell r="AM728">
            <v>2043.1</v>
          </cell>
          <cell r="AN728">
            <v>2139.6</v>
          </cell>
          <cell r="AO728">
            <v>3213.12</v>
          </cell>
          <cell r="AP728">
            <v>2143.3200000000002</v>
          </cell>
          <cell r="AQ728">
            <v>2143.3200000000002</v>
          </cell>
          <cell r="AR728">
            <v>2143.3200000000002</v>
          </cell>
          <cell r="AS728">
            <v>2250.12</v>
          </cell>
          <cell r="AT728">
            <v>3535.38</v>
          </cell>
          <cell r="AU728">
            <v>2356.92</v>
          </cell>
          <cell r="AV728">
            <v>2356.92</v>
          </cell>
          <cell r="AW728">
            <v>2356.92</v>
          </cell>
          <cell r="AX728">
            <v>2356.92</v>
          </cell>
          <cell r="AY728">
            <v>2392.16</v>
          </cell>
          <cell r="AZ728">
            <v>2427.4</v>
          </cell>
          <cell r="BA728">
            <v>3644.7799999999997</v>
          </cell>
          <cell r="BB728">
            <v>2427.3000000000002</v>
          </cell>
          <cell r="BC728">
            <v>2431.08</v>
          </cell>
          <cell r="BD728">
            <v>2431.08</v>
          </cell>
          <cell r="BE728">
            <v>2431.08</v>
          </cell>
          <cell r="BF728">
            <v>3646.62</v>
          </cell>
          <cell r="BG728">
            <v>2431.08</v>
          </cell>
          <cell r="BH728">
            <v>2431.08</v>
          </cell>
          <cell r="BI728">
            <v>2431.08</v>
          </cell>
          <cell r="BJ728">
            <v>2431.08</v>
          </cell>
          <cell r="BK728">
            <v>46</v>
          </cell>
          <cell r="BL728">
            <v>48692.75</v>
          </cell>
          <cell r="BM728">
            <v>50832.35</v>
          </cell>
          <cell r="BN728">
            <v>54045.47</v>
          </cell>
          <cell r="BO728">
            <v>56188.79</v>
          </cell>
          <cell r="BP728">
            <v>58332.11</v>
          </cell>
          <cell r="BQ728">
            <v>60475.43</v>
          </cell>
          <cell r="BR728">
            <v>62725.55</v>
          </cell>
          <cell r="BS728">
            <v>66260.930000000008</v>
          </cell>
          <cell r="BT728">
            <v>68617.850000000006</v>
          </cell>
          <cell r="BU728">
            <v>70974.77</v>
          </cell>
          <cell r="BV728">
            <v>73331.69</v>
          </cell>
          <cell r="BW728">
            <v>75688.61</v>
          </cell>
          <cell r="BX728">
            <v>78080.77</v>
          </cell>
          <cell r="BY728">
            <v>80508.17</v>
          </cell>
          <cell r="BZ728">
            <v>82173.39</v>
          </cell>
          <cell r="CA728">
            <v>82126.240000000005</v>
          </cell>
          <cell r="CB728">
            <v>82682.929999999993</v>
          </cell>
          <cell r="CC728">
            <v>83134.45</v>
          </cell>
          <cell r="CD728">
            <v>83190.06</v>
          </cell>
          <cell r="CE728">
            <v>84857.12</v>
          </cell>
          <cell r="CF728">
            <v>85407.62</v>
          </cell>
          <cell r="CG728">
            <v>85364.250000000015</v>
          </cell>
          <cell r="CH728">
            <v>85933.31</v>
          </cell>
          <cell r="CI728">
            <v>85988.92</v>
          </cell>
          <cell r="CJ728">
            <v>85988.92</v>
          </cell>
        </row>
        <row r="729">
          <cell r="A729">
            <v>554574294</v>
          </cell>
          <cell r="B729" t="str">
            <v>554-57-4294</v>
          </cell>
          <cell r="BB729">
            <v>542.9</v>
          </cell>
          <cell r="BC729">
            <v>2714.5</v>
          </cell>
          <cell r="BD729">
            <v>2151.2400000000002</v>
          </cell>
          <cell r="BE729">
            <v>2171.6</v>
          </cell>
          <cell r="BF729">
            <v>2714.5</v>
          </cell>
          <cell r="BG729">
            <v>2171.6</v>
          </cell>
          <cell r="BH729">
            <v>2171.6</v>
          </cell>
          <cell r="BI729">
            <v>2714.5</v>
          </cell>
          <cell r="BJ729">
            <v>1085.8</v>
          </cell>
          <cell r="BK729">
            <v>9</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542.9</v>
          </cell>
          <cell r="CB729">
            <v>3257.4</v>
          </cell>
          <cell r="CC729">
            <v>5408.64</v>
          </cell>
          <cell r="CD729">
            <v>7580.24</v>
          </cell>
          <cell r="CE729">
            <v>10294.74</v>
          </cell>
          <cell r="CF729">
            <v>12466.34</v>
          </cell>
          <cell r="CG729">
            <v>14637.94</v>
          </cell>
          <cell r="CH729">
            <v>17352.440000000002</v>
          </cell>
          <cell r="CI729">
            <v>18438.240000000002</v>
          </cell>
          <cell r="CJ729">
            <v>18438.240000000002</v>
          </cell>
        </row>
        <row r="730">
          <cell r="A730">
            <v>561754897</v>
          </cell>
          <cell r="B730" t="str">
            <v>561-75-4897</v>
          </cell>
          <cell r="AY730">
            <v>1085.8</v>
          </cell>
          <cell r="AZ730">
            <v>2171.6</v>
          </cell>
          <cell r="BA730">
            <v>2714.5</v>
          </cell>
          <cell r="BB730">
            <v>2171.6</v>
          </cell>
          <cell r="BC730">
            <v>2714.5</v>
          </cell>
          <cell r="BD730">
            <v>2171.6</v>
          </cell>
          <cell r="BE730">
            <v>2171.6</v>
          </cell>
          <cell r="BF730">
            <v>2714.5</v>
          </cell>
          <cell r="BG730">
            <v>2171.6</v>
          </cell>
          <cell r="BH730">
            <v>2171.6</v>
          </cell>
          <cell r="BI730">
            <v>2714.5</v>
          </cell>
          <cell r="BJ730">
            <v>1085.8</v>
          </cell>
          <cell r="BK730">
            <v>12</v>
          </cell>
          <cell r="BL730">
            <v>0</v>
          </cell>
          <cell r="BM730">
            <v>0</v>
          </cell>
          <cell r="BN730">
            <v>0</v>
          </cell>
          <cell r="BO730">
            <v>0</v>
          </cell>
          <cell r="BP730">
            <v>0</v>
          </cell>
          <cell r="BQ730">
            <v>0</v>
          </cell>
          <cell r="BR730">
            <v>0</v>
          </cell>
          <cell r="BS730">
            <v>0</v>
          </cell>
          <cell r="BT730">
            <v>0</v>
          </cell>
          <cell r="BU730">
            <v>0</v>
          </cell>
          <cell r="BV730">
            <v>0</v>
          </cell>
          <cell r="BW730">
            <v>0</v>
          </cell>
          <cell r="BX730">
            <v>1085.8</v>
          </cell>
          <cell r="BY730">
            <v>3257.3999999999996</v>
          </cell>
          <cell r="BZ730">
            <v>5971.9</v>
          </cell>
          <cell r="CA730">
            <v>8143.5</v>
          </cell>
          <cell r="CB730">
            <v>10858</v>
          </cell>
          <cell r="CC730">
            <v>13029.6</v>
          </cell>
          <cell r="CD730">
            <v>15201.2</v>
          </cell>
          <cell r="CE730">
            <v>17915.7</v>
          </cell>
          <cell r="CF730">
            <v>20087.3</v>
          </cell>
          <cell r="CG730">
            <v>22258.899999999998</v>
          </cell>
          <cell r="CH730">
            <v>24973.399999999998</v>
          </cell>
          <cell r="CI730">
            <v>26059.199999999997</v>
          </cell>
          <cell r="CJ730">
            <v>26059.199999999997</v>
          </cell>
        </row>
        <row r="731">
          <cell r="A731">
            <v>562190418</v>
          </cell>
          <cell r="B731" t="str">
            <v>562-19-0418</v>
          </cell>
          <cell r="BE731">
            <v>2922.8</v>
          </cell>
          <cell r="BF731">
            <v>4059.4</v>
          </cell>
          <cell r="BG731">
            <v>3247.52</v>
          </cell>
          <cell r="BH731">
            <v>3247.52</v>
          </cell>
          <cell r="BI731">
            <v>4059.4</v>
          </cell>
          <cell r="BJ731">
            <v>1623.76</v>
          </cell>
          <cell r="BK731">
            <v>6</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2922.8</v>
          </cell>
          <cell r="CE731">
            <v>6982.2000000000007</v>
          </cell>
          <cell r="CF731">
            <v>10229.720000000001</v>
          </cell>
          <cell r="CG731">
            <v>13477.240000000002</v>
          </cell>
          <cell r="CH731">
            <v>17536.640000000003</v>
          </cell>
          <cell r="CI731">
            <v>19160.400000000001</v>
          </cell>
          <cell r="CJ731">
            <v>19160.400000000001</v>
          </cell>
        </row>
        <row r="732">
          <cell r="A732">
            <v>567519661</v>
          </cell>
          <cell r="B732" t="str">
            <v>567-51-9661</v>
          </cell>
          <cell r="K732">
            <v>2163.4200000000005</v>
          </cell>
          <cell r="L732">
            <v>6009.6</v>
          </cell>
          <cell r="M732">
            <v>4807.68</v>
          </cell>
          <cell r="N732">
            <v>4807.68</v>
          </cell>
          <cell r="O732">
            <v>6009.6</v>
          </cell>
          <cell r="P732">
            <v>4807.68</v>
          </cell>
          <cell r="Q732">
            <v>4807.68</v>
          </cell>
          <cell r="R732">
            <v>6009.6</v>
          </cell>
          <cell r="S732">
            <v>4807.68</v>
          </cell>
          <cell r="T732">
            <v>4807.68</v>
          </cell>
          <cell r="U732">
            <v>6009.6</v>
          </cell>
          <cell r="V732">
            <v>4807.68</v>
          </cell>
          <cell r="W732">
            <v>2403.84</v>
          </cell>
          <cell r="X732">
            <v>7217.0399999999991</v>
          </cell>
          <cell r="Y732">
            <v>4811.3599999999997</v>
          </cell>
          <cell r="Z732">
            <v>4811.3599999999997</v>
          </cell>
          <cell r="AA732">
            <v>4883.4799999999996</v>
          </cell>
          <cell r="AB732">
            <v>4955.6000000000004</v>
          </cell>
          <cell r="AC732">
            <v>4955.6000000000004</v>
          </cell>
          <cell r="AD732">
            <v>7433.4000000000005</v>
          </cell>
          <cell r="AE732">
            <v>4955.6000000000004</v>
          </cell>
          <cell r="AF732">
            <v>4955.6000000000004</v>
          </cell>
          <cell r="AG732">
            <v>4955.6000000000004</v>
          </cell>
          <cell r="AH732">
            <v>4955.6000000000004</v>
          </cell>
          <cell r="AI732">
            <v>7435.26</v>
          </cell>
          <cell r="AJ732">
            <v>4959.32</v>
          </cell>
          <cell r="AK732">
            <v>4959.32</v>
          </cell>
          <cell r="AL732">
            <v>4959.32</v>
          </cell>
          <cell r="AM732">
            <v>4959.32</v>
          </cell>
          <cell r="AN732">
            <v>5083.08</v>
          </cell>
          <cell r="AO732">
            <v>7624.62</v>
          </cell>
          <cell r="AP732">
            <v>5083.08</v>
          </cell>
          <cell r="AQ732">
            <v>5083.08</v>
          </cell>
          <cell r="AR732">
            <v>5083.08</v>
          </cell>
          <cell r="AS732">
            <v>5083.08</v>
          </cell>
          <cell r="AT732">
            <v>7624.62</v>
          </cell>
          <cell r="AU732">
            <v>5084.92</v>
          </cell>
          <cell r="AV732">
            <v>5086.76</v>
          </cell>
          <cell r="AW732">
            <v>5086.76</v>
          </cell>
          <cell r="AX732">
            <v>5086.76</v>
          </cell>
          <cell r="AY732">
            <v>5162.92</v>
          </cell>
          <cell r="AZ732">
            <v>5239.08</v>
          </cell>
          <cell r="BA732">
            <v>7858.62</v>
          </cell>
          <cell r="BB732">
            <v>5239.08</v>
          </cell>
          <cell r="BC732">
            <v>5239.08</v>
          </cell>
          <cell r="BD732">
            <v>5239.08</v>
          </cell>
          <cell r="BE732">
            <v>5239.08</v>
          </cell>
          <cell r="BF732">
            <v>7858.62</v>
          </cell>
          <cell r="BG732">
            <v>5240.92</v>
          </cell>
          <cell r="BH732">
            <v>5242.76</v>
          </cell>
          <cell r="BI732">
            <v>5242.76</v>
          </cell>
          <cell r="BJ732">
            <v>5242.76</v>
          </cell>
          <cell r="BK732">
            <v>52</v>
          </cell>
          <cell r="BL732">
            <v>148422.20000000004</v>
          </cell>
          <cell r="BM732">
            <v>153505.28000000003</v>
          </cell>
          <cell r="BN732">
            <v>161129.90000000002</v>
          </cell>
          <cell r="BO732">
            <v>166212.98000000001</v>
          </cell>
          <cell r="BP732">
            <v>171296.06</v>
          </cell>
          <cell r="BQ732">
            <v>176379.13999999998</v>
          </cell>
          <cell r="BR732">
            <v>181462.21999999997</v>
          </cell>
          <cell r="BS732">
            <v>189086.83999999997</v>
          </cell>
          <cell r="BT732">
            <v>192008.33999999997</v>
          </cell>
          <cell r="BU732">
            <v>191085.49999999997</v>
          </cell>
          <cell r="BV732">
            <v>191364.58</v>
          </cell>
          <cell r="BW732">
            <v>191643.66000000003</v>
          </cell>
          <cell r="BX732">
            <v>190796.98000000004</v>
          </cell>
          <cell r="BY732">
            <v>191228.38000000003</v>
          </cell>
          <cell r="BZ732">
            <v>194279.32000000004</v>
          </cell>
          <cell r="CA732">
            <v>193508.80000000002</v>
          </cell>
          <cell r="CB732">
            <v>193940.20000000004</v>
          </cell>
          <cell r="CC732">
            <v>194371.6</v>
          </cell>
          <cell r="CD732">
            <v>193601.08000000002</v>
          </cell>
          <cell r="CE732">
            <v>196652.02</v>
          </cell>
          <cell r="CF732">
            <v>199489.09999999998</v>
          </cell>
          <cell r="CG732">
            <v>197514.81999999998</v>
          </cell>
          <cell r="CH732">
            <v>197946.21999999997</v>
          </cell>
          <cell r="CI732">
            <v>198377.61999999994</v>
          </cell>
          <cell r="CJ732">
            <v>199489.09999999998</v>
          </cell>
        </row>
        <row r="733">
          <cell r="A733">
            <v>567941923</v>
          </cell>
          <cell r="B733" t="str">
            <v>567-94-1923</v>
          </cell>
          <cell r="BE733">
            <v>1896.16</v>
          </cell>
          <cell r="BF733">
            <v>2788.4500000000003</v>
          </cell>
          <cell r="BG733">
            <v>1944.9400000000005</v>
          </cell>
          <cell r="BH733">
            <v>2049.5100000000002</v>
          </cell>
          <cell r="BI733">
            <v>2621.1400000000003</v>
          </cell>
          <cell r="BJ733">
            <v>948.07000000000016</v>
          </cell>
          <cell r="BK733">
            <v>6</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0</v>
          </cell>
          <cell r="CB733">
            <v>0</v>
          </cell>
          <cell r="CC733">
            <v>0</v>
          </cell>
          <cell r="CD733">
            <v>1896.16</v>
          </cell>
          <cell r="CE733">
            <v>4684.6100000000006</v>
          </cell>
          <cell r="CF733">
            <v>6629.5500000000011</v>
          </cell>
          <cell r="CG733">
            <v>8679.0600000000013</v>
          </cell>
          <cell r="CH733">
            <v>11300.2</v>
          </cell>
          <cell r="CI733">
            <v>12248.27</v>
          </cell>
          <cell r="CJ733">
            <v>12248.27</v>
          </cell>
        </row>
        <row r="734">
          <cell r="A734">
            <v>579196591</v>
          </cell>
          <cell r="B734" t="str">
            <v>579-19-6591</v>
          </cell>
          <cell r="BG734">
            <v>111.5</v>
          </cell>
          <cell r="BH734">
            <v>2118.5</v>
          </cell>
          <cell r="BI734">
            <v>2787.5</v>
          </cell>
          <cell r="BJ734">
            <v>1115</v>
          </cell>
          <cell r="BK734">
            <v>4</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111.5</v>
          </cell>
          <cell r="CG734">
            <v>2230</v>
          </cell>
          <cell r="CH734">
            <v>5017.5</v>
          </cell>
          <cell r="CI734">
            <v>6132.5</v>
          </cell>
          <cell r="CJ734">
            <v>6132.5</v>
          </cell>
        </row>
        <row r="735">
          <cell r="A735">
            <v>592244316</v>
          </cell>
          <cell r="B735" t="str">
            <v>592-24-4316</v>
          </cell>
          <cell r="AD735">
            <v>1759.1099999999997</v>
          </cell>
          <cell r="AE735">
            <v>1954.56</v>
          </cell>
          <cell r="AF735">
            <v>1954.56</v>
          </cell>
          <cell r="AG735">
            <v>2443.1999999999998</v>
          </cell>
          <cell r="AH735">
            <v>1954.56</v>
          </cell>
          <cell r="AI735">
            <v>2443.1999999999998</v>
          </cell>
          <cell r="AJ735">
            <v>1954.56</v>
          </cell>
          <cell r="AK735">
            <v>1954.56</v>
          </cell>
          <cell r="AL735">
            <v>2443.1999999999998</v>
          </cell>
          <cell r="AM735">
            <v>1983.86</v>
          </cell>
          <cell r="AN735">
            <v>2013.16</v>
          </cell>
          <cell r="AO735">
            <v>2013.16</v>
          </cell>
          <cell r="AP735">
            <v>2015.23</v>
          </cell>
          <cell r="AQ735">
            <v>2015.92</v>
          </cell>
          <cell r="AR735">
            <v>2015.92</v>
          </cell>
          <cell r="AS735">
            <v>2015.92</v>
          </cell>
          <cell r="AT735">
            <v>3023.88</v>
          </cell>
          <cell r="AU735">
            <v>2015.92</v>
          </cell>
          <cell r="AV735">
            <v>2015.92</v>
          </cell>
          <cell r="AW735">
            <v>2015.92</v>
          </cell>
          <cell r="AX735">
            <v>2015.92</v>
          </cell>
          <cell r="AY735">
            <v>2054.38</v>
          </cell>
          <cell r="AZ735">
            <v>2092.84</v>
          </cell>
          <cell r="BA735">
            <v>3139.26</v>
          </cell>
          <cell r="BB735">
            <v>2094.91</v>
          </cell>
          <cell r="BC735">
            <v>2095.6</v>
          </cell>
          <cell r="BD735">
            <v>2095.6</v>
          </cell>
          <cell r="BE735">
            <v>2095.6</v>
          </cell>
          <cell r="BF735">
            <v>3143.3999999999996</v>
          </cell>
          <cell r="BG735">
            <v>2095.6</v>
          </cell>
          <cell r="BH735">
            <v>2095.6000000000004</v>
          </cell>
          <cell r="BI735">
            <v>2095.6</v>
          </cell>
          <cell r="BJ735">
            <v>2095.6</v>
          </cell>
          <cell r="BK735">
            <v>33</v>
          </cell>
          <cell r="BL735">
            <v>20845.37</v>
          </cell>
          <cell r="BM735">
            <v>22858.53</v>
          </cell>
          <cell r="BN735">
            <v>24871.69</v>
          </cell>
          <cell r="BO735">
            <v>26886.92</v>
          </cell>
          <cell r="BP735">
            <v>28902.839999999997</v>
          </cell>
          <cell r="BQ735">
            <v>30918.759999999995</v>
          </cell>
          <cell r="BR735">
            <v>32934.679999999993</v>
          </cell>
          <cell r="BS735">
            <v>35958.55999999999</v>
          </cell>
          <cell r="BT735">
            <v>37974.479999999989</v>
          </cell>
          <cell r="BU735">
            <v>39990.399999999987</v>
          </cell>
          <cell r="BV735">
            <v>42006.319999999985</v>
          </cell>
          <cell r="BW735">
            <v>44022.239999999983</v>
          </cell>
          <cell r="BX735">
            <v>46076.619999999981</v>
          </cell>
          <cell r="BY735">
            <v>48169.459999999977</v>
          </cell>
          <cell r="BZ735">
            <v>51308.719999999979</v>
          </cell>
          <cell r="CA735">
            <v>53403.629999999976</v>
          </cell>
          <cell r="CB735">
            <v>55499.229999999974</v>
          </cell>
          <cell r="CC735">
            <v>57594.829999999973</v>
          </cell>
          <cell r="CD735">
            <v>59690.429999999971</v>
          </cell>
          <cell r="CE735">
            <v>62833.829999999973</v>
          </cell>
          <cell r="CF735">
            <v>64929.429999999971</v>
          </cell>
          <cell r="CG735">
            <v>67025.02999999997</v>
          </cell>
          <cell r="CH735">
            <v>69120.629999999976</v>
          </cell>
          <cell r="CI735">
            <v>71216.229999999981</v>
          </cell>
          <cell r="CJ735">
            <v>71216.229999999981</v>
          </cell>
        </row>
        <row r="736">
          <cell r="A736">
            <v>601363195</v>
          </cell>
          <cell r="B736" t="str">
            <v>601-36-3195</v>
          </cell>
          <cell r="R736">
            <v>2825.8999999999996</v>
          </cell>
          <cell r="S736">
            <v>2260.7199999999998</v>
          </cell>
          <cell r="T736">
            <v>2034.6399999999999</v>
          </cell>
          <cell r="U736">
            <v>2769.3799999999997</v>
          </cell>
          <cell r="V736">
            <v>2260.7199999999998</v>
          </cell>
          <cell r="W736">
            <v>2260.7199999999998</v>
          </cell>
          <cell r="X736">
            <v>2825.8999999999996</v>
          </cell>
          <cell r="Y736">
            <v>2260.7199999999998</v>
          </cell>
          <cell r="Z736">
            <v>2825.8999999999996</v>
          </cell>
          <cell r="AA736">
            <v>2351.1999999999998</v>
          </cell>
          <cell r="AB736">
            <v>2351.1999999999998</v>
          </cell>
          <cell r="AC736">
            <v>2351.1999999999998</v>
          </cell>
          <cell r="AD736">
            <v>2353.96</v>
          </cell>
          <cell r="AE736">
            <v>2353.96</v>
          </cell>
          <cell r="AF736">
            <v>2353.96</v>
          </cell>
          <cell r="AG736">
            <v>2353.96</v>
          </cell>
          <cell r="AH736">
            <v>2351.46</v>
          </cell>
          <cell r="AI736">
            <v>3530.94</v>
          </cell>
          <cell r="AJ736">
            <v>2353.96</v>
          </cell>
          <cell r="AK736">
            <v>2353.96</v>
          </cell>
          <cell r="AL736">
            <v>2353.96</v>
          </cell>
          <cell r="AM736">
            <v>2353.96</v>
          </cell>
          <cell r="AN736">
            <v>2424.48</v>
          </cell>
          <cell r="AO736">
            <v>3636.7200000000003</v>
          </cell>
          <cell r="AP736">
            <v>2518.0500000000002</v>
          </cell>
          <cell r="AQ736">
            <v>2457.5100000000002</v>
          </cell>
          <cell r="AR736">
            <v>2427.2399999999998</v>
          </cell>
          <cell r="AS736">
            <v>2427.2399999999998</v>
          </cell>
          <cell r="AT736">
            <v>3663.5599999999995</v>
          </cell>
          <cell r="AU736">
            <v>2739.0699999999997</v>
          </cell>
          <cell r="AV736">
            <v>2739.0699999999997</v>
          </cell>
          <cell r="AW736">
            <v>2713.68</v>
          </cell>
          <cell r="AX736">
            <v>2713.68</v>
          </cell>
          <cell r="AY736">
            <v>2754.3</v>
          </cell>
          <cell r="AZ736">
            <v>2794.92</v>
          </cell>
          <cell r="BA736">
            <v>4218.53</v>
          </cell>
          <cell r="BB736">
            <v>2797.72</v>
          </cell>
          <cell r="BC736">
            <v>2797.72</v>
          </cell>
          <cell r="BD736">
            <v>2797.72</v>
          </cell>
          <cell r="BE736">
            <v>2850.02</v>
          </cell>
          <cell r="BF736">
            <v>4270.67</v>
          </cell>
          <cell r="BG736">
            <v>2828.2299999999996</v>
          </cell>
          <cell r="BH736">
            <v>2797.7200000000003</v>
          </cell>
          <cell r="BI736">
            <v>2797.72</v>
          </cell>
          <cell r="BJ736">
            <v>2797.72</v>
          </cell>
          <cell r="BK736">
            <v>45</v>
          </cell>
          <cell r="BL736">
            <v>54092.28</v>
          </cell>
          <cell r="BM736">
            <v>56516.76</v>
          </cell>
          <cell r="BN736">
            <v>60153.48</v>
          </cell>
          <cell r="BO736">
            <v>62671.530000000006</v>
          </cell>
          <cell r="BP736">
            <v>65129.040000000008</v>
          </cell>
          <cell r="BQ736">
            <v>67556.280000000013</v>
          </cell>
          <cell r="BR736">
            <v>69983.520000000019</v>
          </cell>
          <cell r="BS736">
            <v>73647.080000000016</v>
          </cell>
          <cell r="BT736">
            <v>76386.150000000023</v>
          </cell>
          <cell r="BU736">
            <v>79125.22000000003</v>
          </cell>
          <cell r="BV736">
            <v>81838.900000000023</v>
          </cell>
          <cell r="BW736">
            <v>84552.580000000016</v>
          </cell>
          <cell r="BX736">
            <v>87306.880000000019</v>
          </cell>
          <cell r="BY736">
            <v>90101.800000000017</v>
          </cell>
          <cell r="BZ736">
            <v>94320.330000000016</v>
          </cell>
          <cell r="CA736">
            <v>94292.15</v>
          </cell>
          <cell r="CB736">
            <v>94829.15</v>
          </cell>
          <cell r="CC736">
            <v>95592.23000000001</v>
          </cell>
          <cell r="CD736">
            <v>95672.869999999981</v>
          </cell>
          <cell r="CE736">
            <v>97682.819999999978</v>
          </cell>
          <cell r="CF736">
            <v>98250.329999999987</v>
          </cell>
          <cell r="CG736">
            <v>98222.15</v>
          </cell>
          <cell r="CH736">
            <v>98759.15</v>
          </cell>
          <cell r="CI736">
            <v>98730.97</v>
          </cell>
          <cell r="CJ736">
            <v>98759.15</v>
          </cell>
        </row>
        <row r="737">
          <cell r="A737">
            <v>604909923</v>
          </cell>
          <cell r="B737" t="str">
            <v>604-90-9923</v>
          </cell>
          <cell r="BC737">
            <v>948.46</v>
          </cell>
          <cell r="BD737">
            <v>1855.43</v>
          </cell>
          <cell r="BE737">
            <v>1879.14</v>
          </cell>
          <cell r="BF737">
            <v>2371.15</v>
          </cell>
          <cell r="BG737">
            <v>1876.17</v>
          </cell>
          <cell r="BH737">
            <v>1896.92</v>
          </cell>
          <cell r="BI737">
            <v>2006.5800000000004</v>
          </cell>
          <cell r="BJ737">
            <v>948.46</v>
          </cell>
          <cell r="BK737">
            <v>8</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0</v>
          </cell>
          <cell r="CB737">
            <v>948.46</v>
          </cell>
          <cell r="CC737">
            <v>2803.8900000000003</v>
          </cell>
          <cell r="CD737">
            <v>4683.0300000000007</v>
          </cell>
          <cell r="CE737">
            <v>7054.18</v>
          </cell>
          <cell r="CF737">
            <v>8930.35</v>
          </cell>
          <cell r="CG737">
            <v>10827.27</v>
          </cell>
          <cell r="CH737">
            <v>12833.85</v>
          </cell>
          <cell r="CI737">
            <v>13782.310000000001</v>
          </cell>
          <cell r="CJ737">
            <v>13782.310000000001</v>
          </cell>
        </row>
        <row r="738">
          <cell r="A738">
            <v>618208607</v>
          </cell>
          <cell r="B738" t="str">
            <v>618-20-8607</v>
          </cell>
          <cell r="AO738">
            <v>3039.32</v>
          </cell>
          <cell r="AP738">
            <v>3039.32</v>
          </cell>
          <cell r="AQ738">
            <v>3039.32</v>
          </cell>
          <cell r="AR738">
            <v>3799.15</v>
          </cell>
          <cell r="AS738">
            <v>3039.32</v>
          </cell>
          <cell r="AT738">
            <v>3799.15</v>
          </cell>
          <cell r="AU738">
            <v>3039.32</v>
          </cell>
          <cell r="AV738">
            <v>3039.32</v>
          </cell>
          <cell r="AW738">
            <v>3799.15</v>
          </cell>
          <cell r="AX738">
            <v>3039.32</v>
          </cell>
          <cell r="AY738">
            <v>3039.32</v>
          </cell>
          <cell r="AZ738">
            <v>3039.32</v>
          </cell>
          <cell r="BA738">
            <v>3133.24</v>
          </cell>
          <cell r="BB738">
            <v>3134.16</v>
          </cell>
          <cell r="BC738">
            <v>3134.16</v>
          </cell>
          <cell r="BD738">
            <v>3134.16</v>
          </cell>
          <cell r="BE738">
            <v>3134.16</v>
          </cell>
          <cell r="BF738">
            <v>4701.24</v>
          </cell>
          <cell r="BG738">
            <v>3134.16</v>
          </cell>
          <cell r="BH738">
            <v>3134.16</v>
          </cell>
          <cell r="BI738">
            <v>3134.16</v>
          </cell>
          <cell r="BJ738">
            <v>3134.16</v>
          </cell>
          <cell r="BK738">
            <v>22</v>
          </cell>
          <cell r="BL738">
            <v>0</v>
          </cell>
          <cell r="BM738">
            <v>0</v>
          </cell>
          <cell r="BN738">
            <v>3039.32</v>
          </cell>
          <cell r="BO738">
            <v>6078.64</v>
          </cell>
          <cell r="BP738">
            <v>9117.9600000000009</v>
          </cell>
          <cell r="BQ738">
            <v>12917.11</v>
          </cell>
          <cell r="BR738">
            <v>15956.43</v>
          </cell>
          <cell r="BS738">
            <v>19755.580000000002</v>
          </cell>
          <cell r="BT738">
            <v>22794.9</v>
          </cell>
          <cell r="BU738">
            <v>25834.22</v>
          </cell>
          <cell r="BV738">
            <v>29633.370000000003</v>
          </cell>
          <cell r="BW738">
            <v>32672.690000000002</v>
          </cell>
          <cell r="BX738">
            <v>35712.01</v>
          </cell>
          <cell r="BY738">
            <v>38751.33</v>
          </cell>
          <cell r="BZ738">
            <v>41884.57</v>
          </cell>
          <cell r="CA738">
            <v>45018.729999999996</v>
          </cell>
          <cell r="CB738">
            <v>48152.89</v>
          </cell>
          <cell r="CC738">
            <v>51287.05</v>
          </cell>
          <cell r="CD738">
            <v>54421.210000000006</v>
          </cell>
          <cell r="CE738">
            <v>59122.450000000004</v>
          </cell>
          <cell r="CF738">
            <v>62256.61</v>
          </cell>
          <cell r="CG738">
            <v>65390.770000000004</v>
          </cell>
          <cell r="CH738">
            <v>68524.930000000008</v>
          </cell>
          <cell r="CI738">
            <v>71659.090000000011</v>
          </cell>
          <cell r="CJ738">
            <v>71659.090000000011</v>
          </cell>
        </row>
        <row r="739">
          <cell r="A739">
            <v>625720910</v>
          </cell>
          <cell r="B739" t="str">
            <v>625-72-0910</v>
          </cell>
          <cell r="AT739">
            <v>1291.8600000000001</v>
          </cell>
          <cell r="AU739">
            <v>1710.63</v>
          </cell>
          <cell r="AV739">
            <v>1550.2399999999998</v>
          </cell>
          <cell r="AW739">
            <v>2153.1</v>
          </cell>
          <cell r="AX739">
            <v>1435.0899999999997</v>
          </cell>
          <cell r="AY739">
            <v>1619.46</v>
          </cell>
          <cell r="AZ739">
            <v>1529.4900000000002</v>
          </cell>
          <cell r="BA739">
            <v>2159.2800000000002</v>
          </cell>
          <cell r="BB739">
            <v>1799.4</v>
          </cell>
          <cell r="BC739">
            <v>2246.44</v>
          </cell>
          <cell r="BD739">
            <v>1799.4</v>
          </cell>
          <cell r="BE739">
            <v>1799.4</v>
          </cell>
          <cell r="BF739">
            <v>1800.7800000000002</v>
          </cell>
          <cell r="BG739">
            <v>1802.16</v>
          </cell>
          <cell r="BH739">
            <v>1712.19</v>
          </cell>
          <cell r="BI739">
            <v>1700.94</v>
          </cell>
          <cell r="BJ739">
            <v>1799.35</v>
          </cell>
          <cell r="BK739">
            <v>17</v>
          </cell>
          <cell r="BL739">
            <v>0</v>
          </cell>
          <cell r="BM739">
            <v>0</v>
          </cell>
          <cell r="BN739">
            <v>0</v>
          </cell>
          <cell r="BO739">
            <v>0</v>
          </cell>
          <cell r="BP739">
            <v>0</v>
          </cell>
          <cell r="BQ739">
            <v>0</v>
          </cell>
          <cell r="BR739">
            <v>0</v>
          </cell>
          <cell r="BS739">
            <v>1291.8600000000001</v>
          </cell>
          <cell r="BT739">
            <v>3002.4900000000002</v>
          </cell>
          <cell r="BU739">
            <v>4552.7299999999996</v>
          </cell>
          <cell r="BV739">
            <v>6705.83</v>
          </cell>
          <cell r="BW739">
            <v>8140.92</v>
          </cell>
          <cell r="BX739">
            <v>9760.380000000001</v>
          </cell>
          <cell r="BY739">
            <v>11289.87</v>
          </cell>
          <cell r="BZ739">
            <v>13449.150000000001</v>
          </cell>
          <cell r="CA739">
            <v>15248.550000000001</v>
          </cell>
          <cell r="CB739">
            <v>17494.990000000002</v>
          </cell>
          <cell r="CC739">
            <v>19294.390000000003</v>
          </cell>
          <cell r="CD739">
            <v>21093.790000000005</v>
          </cell>
          <cell r="CE739">
            <v>22894.570000000003</v>
          </cell>
          <cell r="CF739">
            <v>24696.730000000003</v>
          </cell>
          <cell r="CG739">
            <v>26408.920000000002</v>
          </cell>
          <cell r="CH739">
            <v>28109.86</v>
          </cell>
          <cell r="CI739">
            <v>29909.21</v>
          </cell>
          <cell r="CJ739">
            <v>29909.21</v>
          </cell>
        </row>
        <row r="740">
          <cell r="A740">
            <v>633073768</v>
          </cell>
          <cell r="B740" t="str">
            <v>633-07-3768</v>
          </cell>
          <cell r="BG740">
            <v>1598.0700000000002</v>
          </cell>
          <cell r="BH740">
            <v>2130.7600000000002</v>
          </cell>
          <cell r="BI740">
            <v>2663.4500000000003</v>
          </cell>
          <cell r="BJ740">
            <v>1065.3800000000001</v>
          </cell>
          <cell r="BK740">
            <v>4</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0</v>
          </cell>
          <cell r="CC740">
            <v>0</v>
          </cell>
          <cell r="CD740">
            <v>0</v>
          </cell>
          <cell r="CE740">
            <v>0</v>
          </cell>
          <cell r="CF740">
            <v>1598.0700000000002</v>
          </cell>
          <cell r="CG740">
            <v>3728.8300000000004</v>
          </cell>
          <cell r="CH740">
            <v>6392.2800000000007</v>
          </cell>
          <cell r="CI740">
            <v>7457.6600000000008</v>
          </cell>
          <cell r="CJ740">
            <v>7457.6600000000008</v>
          </cell>
        </row>
        <row r="741">
          <cell r="A741">
            <v>639241197</v>
          </cell>
          <cell r="B741" t="str">
            <v>639-24-1197</v>
          </cell>
          <cell r="BE741">
            <v>542.41000000000008</v>
          </cell>
          <cell r="BF741">
            <v>2465.4</v>
          </cell>
          <cell r="BG741">
            <v>1972.32</v>
          </cell>
          <cell r="BH741">
            <v>1972.32</v>
          </cell>
          <cell r="BI741">
            <v>2465.4</v>
          </cell>
          <cell r="BJ741">
            <v>986.16</v>
          </cell>
          <cell r="BK741">
            <v>6</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0</v>
          </cell>
          <cell r="CB741">
            <v>0</v>
          </cell>
          <cell r="CC741">
            <v>0</v>
          </cell>
          <cell r="CD741">
            <v>542.41000000000008</v>
          </cell>
          <cell r="CE741">
            <v>3007.8100000000004</v>
          </cell>
          <cell r="CF741">
            <v>4980.13</v>
          </cell>
          <cell r="CG741">
            <v>6952.45</v>
          </cell>
          <cell r="CH741">
            <v>9417.85</v>
          </cell>
          <cell r="CI741">
            <v>10404.01</v>
          </cell>
          <cell r="CJ741">
            <v>10404.01</v>
          </cell>
        </row>
        <row r="742">
          <cell r="A742">
            <v>676038652</v>
          </cell>
          <cell r="B742" t="str">
            <v>676-03-8652</v>
          </cell>
          <cell r="AO742">
            <v>720</v>
          </cell>
          <cell r="AP742">
            <v>2880</v>
          </cell>
          <cell r="AQ742">
            <v>2880</v>
          </cell>
          <cell r="AR742">
            <v>3600</v>
          </cell>
          <cell r="AS742">
            <v>2880</v>
          </cell>
          <cell r="AT742">
            <v>3600</v>
          </cell>
          <cell r="AU742">
            <v>2880</v>
          </cell>
          <cell r="AV742">
            <v>2880</v>
          </cell>
          <cell r="AW742">
            <v>3600</v>
          </cell>
          <cell r="AX742">
            <v>2880</v>
          </cell>
          <cell r="AY742">
            <v>2966.3999999999996</v>
          </cell>
          <cell r="AZ742">
            <v>2966.4</v>
          </cell>
          <cell r="BA742">
            <v>2966.4</v>
          </cell>
          <cell r="BB742">
            <v>2969.16</v>
          </cell>
          <cell r="BC742">
            <v>2969.16</v>
          </cell>
          <cell r="BD742">
            <v>2969.16</v>
          </cell>
          <cell r="BE742">
            <v>2969.16</v>
          </cell>
          <cell r="BF742">
            <v>4453.74</v>
          </cell>
          <cell r="BG742">
            <v>2969.16</v>
          </cell>
          <cell r="BH742">
            <v>2969.16</v>
          </cell>
          <cell r="BI742">
            <v>2969.16</v>
          </cell>
          <cell r="BJ742">
            <v>2969.16</v>
          </cell>
          <cell r="BK742">
            <v>22</v>
          </cell>
          <cell r="BL742">
            <v>0</v>
          </cell>
          <cell r="BM742">
            <v>0</v>
          </cell>
          <cell r="BN742">
            <v>720</v>
          </cell>
          <cell r="BO742">
            <v>3600</v>
          </cell>
          <cell r="BP742">
            <v>6480</v>
          </cell>
          <cell r="BQ742">
            <v>10080</v>
          </cell>
          <cell r="BR742">
            <v>12960</v>
          </cell>
          <cell r="BS742">
            <v>16560</v>
          </cell>
          <cell r="BT742">
            <v>19440</v>
          </cell>
          <cell r="BU742">
            <v>22320</v>
          </cell>
          <cell r="BV742">
            <v>25920</v>
          </cell>
          <cell r="BW742">
            <v>28800</v>
          </cell>
          <cell r="BX742">
            <v>31766.400000000001</v>
          </cell>
          <cell r="BY742">
            <v>34732.800000000003</v>
          </cell>
          <cell r="BZ742">
            <v>37699.200000000004</v>
          </cell>
          <cell r="CA742">
            <v>40668.36</v>
          </cell>
          <cell r="CB742">
            <v>43637.520000000004</v>
          </cell>
          <cell r="CC742">
            <v>46606.680000000008</v>
          </cell>
          <cell r="CD742">
            <v>49575.840000000011</v>
          </cell>
          <cell r="CE742">
            <v>54029.580000000009</v>
          </cell>
          <cell r="CF742">
            <v>56998.740000000005</v>
          </cell>
          <cell r="CG742">
            <v>59967.900000000009</v>
          </cell>
          <cell r="CH742">
            <v>62937.060000000012</v>
          </cell>
          <cell r="CI742">
            <v>65906.220000000016</v>
          </cell>
          <cell r="CJ742">
            <v>65906.220000000016</v>
          </cell>
        </row>
        <row r="743">
          <cell r="A743">
            <v>41665098</v>
          </cell>
          <cell r="B743" t="str">
            <v>041-66-5098</v>
          </cell>
          <cell r="AE743">
            <v>418.04</v>
          </cell>
          <cell r="AF743">
            <v>1667.77</v>
          </cell>
          <cell r="AG743">
            <v>1949.3099999999997</v>
          </cell>
          <cell r="AH743">
            <v>1618.55</v>
          </cell>
          <cell r="AI743">
            <v>1915.1299999999999</v>
          </cell>
          <cell r="AJ743">
            <v>1864.6600000000003</v>
          </cell>
          <cell r="AK743">
            <v>1954.56</v>
          </cell>
          <cell r="AL743">
            <v>2443.1999999999998</v>
          </cell>
          <cell r="AM743">
            <v>1983.88</v>
          </cell>
          <cell r="AN743">
            <v>2013.2</v>
          </cell>
          <cell r="AO743">
            <v>2516.4999999999995</v>
          </cell>
          <cell r="AP743">
            <v>2013.2</v>
          </cell>
          <cell r="AQ743">
            <v>1509.9</v>
          </cell>
          <cell r="AR743">
            <v>2015.96</v>
          </cell>
          <cell r="AS743">
            <v>2015.96</v>
          </cell>
          <cell r="AT743">
            <v>3023.94</v>
          </cell>
          <cell r="AU743">
            <v>2015.96</v>
          </cell>
          <cell r="AV743">
            <v>2015.96</v>
          </cell>
          <cell r="AW743">
            <v>2015.96</v>
          </cell>
          <cell r="AX743">
            <v>2015.96</v>
          </cell>
          <cell r="AY743">
            <v>2054.42</v>
          </cell>
          <cell r="AZ743">
            <v>2092.88</v>
          </cell>
          <cell r="BA743">
            <v>3139.32</v>
          </cell>
          <cell r="BB743">
            <v>2092.88</v>
          </cell>
          <cell r="BC743">
            <v>2092.88</v>
          </cell>
          <cell r="BD743">
            <v>2095.64</v>
          </cell>
          <cell r="BE743">
            <v>2095.64</v>
          </cell>
          <cell r="BF743">
            <v>3143.46</v>
          </cell>
          <cell r="BG743">
            <v>1991.1299999999999</v>
          </cell>
          <cell r="BH743">
            <v>2095.6400000000003</v>
          </cell>
          <cell r="BI743">
            <v>2108.6999999999998</v>
          </cell>
          <cell r="BJ743">
            <v>2095.64</v>
          </cell>
          <cell r="BK743">
            <v>32</v>
          </cell>
          <cell r="BL743">
            <v>15815.100000000002</v>
          </cell>
          <cell r="BM743">
            <v>17828.300000000003</v>
          </cell>
          <cell r="BN743">
            <v>20344.800000000003</v>
          </cell>
          <cell r="BO743">
            <v>22358.000000000004</v>
          </cell>
          <cell r="BP743">
            <v>23867.900000000005</v>
          </cell>
          <cell r="BQ743">
            <v>25883.860000000004</v>
          </cell>
          <cell r="BR743">
            <v>27899.820000000003</v>
          </cell>
          <cell r="BS743">
            <v>30923.760000000002</v>
          </cell>
          <cell r="BT743">
            <v>32939.72</v>
          </cell>
          <cell r="BU743">
            <v>34955.68</v>
          </cell>
          <cell r="BV743">
            <v>36971.64</v>
          </cell>
          <cell r="BW743">
            <v>38987.599999999999</v>
          </cell>
          <cell r="BX743">
            <v>41042.019999999997</v>
          </cell>
          <cell r="BY743">
            <v>43134.899999999994</v>
          </cell>
          <cell r="BZ743">
            <v>46274.219999999994</v>
          </cell>
          <cell r="CA743">
            <v>48367.099999999991</v>
          </cell>
          <cell r="CB743">
            <v>50459.979999999989</v>
          </cell>
          <cell r="CC743">
            <v>52555.619999999988</v>
          </cell>
          <cell r="CD743">
            <v>54651.259999999987</v>
          </cell>
          <cell r="CE743">
            <v>57794.719999999987</v>
          </cell>
          <cell r="CF743">
            <v>59785.849999999984</v>
          </cell>
          <cell r="CG743">
            <v>61881.489999999983</v>
          </cell>
          <cell r="CH743">
            <v>63990.189999999981</v>
          </cell>
          <cell r="CI743">
            <v>66085.829999999987</v>
          </cell>
          <cell r="CJ743">
            <v>66085.829999999987</v>
          </cell>
        </row>
        <row r="744">
          <cell r="A744">
            <v>88644573</v>
          </cell>
          <cell r="B744" t="str">
            <v>088-64-4573</v>
          </cell>
          <cell r="AE744">
            <v>418.04</v>
          </cell>
          <cell r="AF744">
            <v>1502.3300000000002</v>
          </cell>
          <cell r="AG744">
            <v>2006.59</v>
          </cell>
          <cell r="AH744">
            <v>1497.42</v>
          </cell>
          <cell r="AI744">
            <v>1975.24</v>
          </cell>
          <cell r="AJ744">
            <v>1463.14</v>
          </cell>
          <cell r="AK744">
            <v>1588.55</v>
          </cell>
          <cell r="AL744">
            <v>2090.1999999999998</v>
          </cell>
          <cell r="AM744">
            <v>1697.2399999999998</v>
          </cell>
          <cell r="AN744">
            <v>1722.3199999999997</v>
          </cell>
          <cell r="AO744">
            <v>2152.8999999999996</v>
          </cell>
          <cell r="AP744">
            <v>1687.2299999999996</v>
          </cell>
          <cell r="AQ744">
            <v>1238.7800000000002</v>
          </cell>
          <cell r="AR744">
            <v>1458.23</v>
          </cell>
          <cell r="AS744">
            <v>1512.37</v>
          </cell>
          <cell r="AT744">
            <v>2347.23</v>
          </cell>
          <cell r="AU744">
            <v>2007.4</v>
          </cell>
          <cell r="AV744">
            <v>2015.96</v>
          </cell>
          <cell r="AW744">
            <v>2015.83</v>
          </cell>
          <cell r="AX744">
            <v>1966.3899999999999</v>
          </cell>
          <cell r="AY744">
            <v>1992.5100000000002</v>
          </cell>
          <cell r="AZ744">
            <v>1915.22</v>
          </cell>
          <cell r="BA744">
            <v>2826.0599999999995</v>
          </cell>
          <cell r="BB744">
            <v>1836.31</v>
          </cell>
          <cell r="BC744">
            <v>1828.08</v>
          </cell>
          <cell r="BD744">
            <v>1723.72</v>
          </cell>
          <cell r="BE744">
            <v>1945.29</v>
          </cell>
          <cell r="BF744">
            <v>1401.8</v>
          </cell>
          <cell r="BG744">
            <v>1383.8</v>
          </cell>
          <cell r="BH744">
            <v>1309.8499999999999</v>
          </cell>
          <cell r="BI744">
            <v>1613.06</v>
          </cell>
          <cell r="BJ744">
            <v>1989.3000000000002</v>
          </cell>
          <cell r="BK744">
            <v>32</v>
          </cell>
          <cell r="BL744">
            <v>14238.749999999998</v>
          </cell>
          <cell r="BM744">
            <v>15961.069999999998</v>
          </cell>
          <cell r="BN744">
            <v>18113.969999999998</v>
          </cell>
          <cell r="BO744">
            <v>19801.199999999997</v>
          </cell>
          <cell r="BP744">
            <v>21039.979999999996</v>
          </cell>
          <cell r="BQ744">
            <v>22498.209999999995</v>
          </cell>
          <cell r="BR744">
            <v>24010.579999999994</v>
          </cell>
          <cell r="BS744">
            <v>26357.809999999994</v>
          </cell>
          <cell r="BT744">
            <v>28365.209999999995</v>
          </cell>
          <cell r="BU744">
            <v>30381.169999999995</v>
          </cell>
          <cell r="BV744">
            <v>32396.999999999993</v>
          </cell>
          <cell r="BW744">
            <v>34363.389999999992</v>
          </cell>
          <cell r="BX744">
            <v>36355.899999999994</v>
          </cell>
          <cell r="BY744">
            <v>38271.119999999995</v>
          </cell>
          <cell r="BZ744">
            <v>41097.179999999993</v>
          </cell>
          <cell r="CA744">
            <v>42933.489999999991</v>
          </cell>
          <cell r="CB744">
            <v>44761.569999999992</v>
          </cell>
          <cell r="CC744">
            <v>46485.289999999994</v>
          </cell>
          <cell r="CD744">
            <v>48430.579999999994</v>
          </cell>
          <cell r="CE744">
            <v>49832.38</v>
          </cell>
          <cell r="CF744">
            <v>51216.18</v>
          </cell>
          <cell r="CG744">
            <v>52526.03</v>
          </cell>
          <cell r="CH744">
            <v>54139.09</v>
          </cell>
          <cell r="CI744">
            <v>56128.39</v>
          </cell>
          <cell r="CJ744">
            <v>56128.39</v>
          </cell>
        </row>
        <row r="745">
          <cell r="A745">
            <v>92725408</v>
          </cell>
          <cell r="B745" t="str">
            <v>092-72-5408</v>
          </cell>
          <cell r="AJ745">
            <v>977.28</v>
          </cell>
          <cell r="AO745">
            <v>1006.58</v>
          </cell>
          <cell r="AT745">
            <v>1006.58</v>
          </cell>
          <cell r="AV745">
            <v>1007.96</v>
          </cell>
          <cell r="AW745">
            <v>2015.92</v>
          </cell>
          <cell r="AX745">
            <v>2015.92</v>
          </cell>
          <cell r="AY745">
            <v>2054.38</v>
          </cell>
          <cell r="AZ745">
            <v>2092.84</v>
          </cell>
          <cell r="BA745">
            <v>2930.26</v>
          </cell>
          <cell r="BB745">
            <v>2092.84</v>
          </cell>
          <cell r="BC745">
            <v>2092.84</v>
          </cell>
          <cell r="BD745">
            <v>2092.84</v>
          </cell>
          <cell r="BE745">
            <v>2092.84</v>
          </cell>
          <cell r="BF745">
            <v>3139.26</v>
          </cell>
          <cell r="BG745">
            <v>2092.84</v>
          </cell>
          <cell r="BH745">
            <v>2094.2199999999998</v>
          </cell>
          <cell r="BI745">
            <v>2095.6</v>
          </cell>
          <cell r="BJ745">
            <v>2095.6</v>
          </cell>
          <cell r="BK745">
            <v>18</v>
          </cell>
          <cell r="BL745">
            <v>977.28</v>
          </cell>
          <cell r="BM745">
            <v>977.28</v>
          </cell>
          <cell r="BN745">
            <v>1983.8600000000001</v>
          </cell>
          <cell r="BO745">
            <v>1983.8600000000001</v>
          </cell>
          <cell r="BP745">
            <v>1983.8600000000001</v>
          </cell>
          <cell r="BQ745">
            <v>1983.8600000000001</v>
          </cell>
          <cell r="BR745">
            <v>1983.8600000000001</v>
          </cell>
          <cell r="BS745">
            <v>2990.44</v>
          </cell>
          <cell r="BT745">
            <v>2990.44</v>
          </cell>
          <cell r="BU745">
            <v>3998.4</v>
          </cell>
          <cell r="BV745">
            <v>6014.32</v>
          </cell>
          <cell r="BW745">
            <v>8030.24</v>
          </cell>
          <cell r="BX745">
            <v>10084.619999999999</v>
          </cell>
          <cell r="BY745">
            <v>12177.46</v>
          </cell>
          <cell r="BZ745">
            <v>15107.72</v>
          </cell>
          <cell r="CA745">
            <v>17200.559999999998</v>
          </cell>
          <cell r="CB745">
            <v>19293.399999999998</v>
          </cell>
          <cell r="CC745">
            <v>21386.239999999998</v>
          </cell>
          <cell r="CD745">
            <v>23479.079999999998</v>
          </cell>
          <cell r="CE745">
            <v>26618.339999999997</v>
          </cell>
          <cell r="CF745">
            <v>28711.179999999997</v>
          </cell>
          <cell r="CG745">
            <v>30805.399999999998</v>
          </cell>
          <cell r="CH745">
            <v>32901</v>
          </cell>
          <cell r="CI745">
            <v>34996.6</v>
          </cell>
          <cell r="CJ745">
            <v>34996.6</v>
          </cell>
        </row>
        <row r="746">
          <cell r="A746">
            <v>103626240</v>
          </cell>
          <cell r="B746" t="str">
            <v>103-62-6240</v>
          </cell>
          <cell r="T746">
            <v>565.17999999999995</v>
          </cell>
          <cell r="U746">
            <v>2825.8999999999996</v>
          </cell>
          <cell r="V746">
            <v>2260.7199999999998</v>
          </cell>
          <cell r="W746">
            <v>2260.7199999999998</v>
          </cell>
          <cell r="X746">
            <v>2825.8999999999996</v>
          </cell>
          <cell r="Y746">
            <v>2260.7199999999998</v>
          </cell>
          <cell r="Z746">
            <v>2712.8599999999997</v>
          </cell>
          <cell r="AA746">
            <v>2351.1999999999998</v>
          </cell>
          <cell r="AB746">
            <v>2351.1999999999998</v>
          </cell>
          <cell r="AC746">
            <v>2351.1999999999998</v>
          </cell>
          <cell r="AD746">
            <v>2939</v>
          </cell>
          <cell r="AE746">
            <v>2351.1999999999994</v>
          </cell>
          <cell r="AF746">
            <v>1763.3999999999999</v>
          </cell>
          <cell r="AG746">
            <v>2353.96</v>
          </cell>
          <cell r="AH746">
            <v>536.34</v>
          </cell>
          <cell r="AI746">
            <v>3530.94</v>
          </cell>
          <cell r="AJ746">
            <v>2353.96</v>
          </cell>
          <cell r="AK746">
            <v>2353.96</v>
          </cell>
          <cell r="AL746">
            <v>2353.96</v>
          </cell>
          <cell r="AM746">
            <v>2353.96</v>
          </cell>
          <cell r="AN746">
            <v>2424.48</v>
          </cell>
          <cell r="AO746">
            <v>3636.7200000000003</v>
          </cell>
          <cell r="AP746">
            <v>2424.48</v>
          </cell>
          <cell r="AQ746">
            <v>2503.94</v>
          </cell>
          <cell r="AR746">
            <v>2424.48</v>
          </cell>
          <cell r="AS746">
            <v>2457.5100000000002</v>
          </cell>
          <cell r="AT746">
            <v>3640.8599999999997</v>
          </cell>
          <cell r="AU746">
            <v>2434.81</v>
          </cell>
          <cell r="AV746">
            <v>2427.2399999999998</v>
          </cell>
          <cell r="AW746">
            <v>2427.2399999999998</v>
          </cell>
          <cell r="AX746">
            <v>2457.5100000000002</v>
          </cell>
          <cell r="AY746">
            <v>2465.6999999999998</v>
          </cell>
          <cell r="AZ746">
            <v>2504.16</v>
          </cell>
          <cell r="BA746">
            <v>3791.38</v>
          </cell>
          <cell r="BB746">
            <v>2504.16</v>
          </cell>
          <cell r="BC746">
            <v>2504.16</v>
          </cell>
          <cell r="BD746">
            <v>2410.46</v>
          </cell>
          <cell r="BE746">
            <v>2506.96</v>
          </cell>
          <cell r="BF746">
            <v>3760.44</v>
          </cell>
          <cell r="BG746">
            <v>2538.19</v>
          </cell>
          <cell r="BH746">
            <v>2506.96</v>
          </cell>
          <cell r="BI746">
            <v>2506.96</v>
          </cell>
          <cell r="BJ746">
            <v>2538.19</v>
          </cell>
          <cell r="BK746">
            <v>43</v>
          </cell>
          <cell r="BL746">
            <v>45656.28</v>
          </cell>
          <cell r="BM746">
            <v>48080.76</v>
          </cell>
          <cell r="BN746">
            <v>51717.48</v>
          </cell>
          <cell r="BO746">
            <v>54141.960000000006</v>
          </cell>
          <cell r="BP746">
            <v>56645.900000000009</v>
          </cell>
          <cell r="BQ746">
            <v>59070.380000000012</v>
          </cell>
          <cell r="BR746">
            <v>61527.890000000014</v>
          </cell>
          <cell r="BS746">
            <v>65168.750000000015</v>
          </cell>
          <cell r="BT746">
            <v>67603.560000000012</v>
          </cell>
          <cell r="BU746">
            <v>70030.800000000017</v>
          </cell>
          <cell r="BV746">
            <v>72458.040000000023</v>
          </cell>
          <cell r="BW746">
            <v>74915.550000000017</v>
          </cell>
          <cell r="BX746">
            <v>77381.250000000015</v>
          </cell>
          <cell r="BY746">
            <v>79885.410000000018</v>
          </cell>
          <cell r="BZ746">
            <v>83676.790000000023</v>
          </cell>
          <cell r="CA746">
            <v>86180.950000000026</v>
          </cell>
          <cell r="CB746">
            <v>88685.11000000003</v>
          </cell>
          <cell r="CC746">
            <v>90530.390000000043</v>
          </cell>
          <cell r="CD746">
            <v>90211.450000000041</v>
          </cell>
          <cell r="CE746">
            <v>91711.170000000027</v>
          </cell>
          <cell r="CF746">
            <v>91988.640000000029</v>
          </cell>
          <cell r="CG746">
            <v>91669.700000000055</v>
          </cell>
          <cell r="CH746">
            <v>91915.940000000046</v>
          </cell>
          <cell r="CI746">
            <v>91741.270000000033</v>
          </cell>
          <cell r="CJ746">
            <v>91988.640000000029</v>
          </cell>
        </row>
        <row r="747">
          <cell r="A747">
            <v>148842675</v>
          </cell>
          <cell r="B747" t="str">
            <v>148-84-2675</v>
          </cell>
          <cell r="I747">
            <v>1130.3599999999999</v>
          </cell>
          <cell r="J747">
            <v>2557.4399999999996</v>
          </cell>
          <cell r="K747">
            <v>2260.7199999999998</v>
          </cell>
          <cell r="L747">
            <v>2984.8599999999992</v>
          </cell>
          <cell r="M747">
            <v>2543.31</v>
          </cell>
          <cell r="N747">
            <v>2691.6599999999994</v>
          </cell>
          <cell r="O747">
            <v>2825.8999999999996</v>
          </cell>
          <cell r="P747">
            <v>2260.7199999999998</v>
          </cell>
          <cell r="Q747">
            <v>2260.7199999999998</v>
          </cell>
          <cell r="R747">
            <v>2825.8999999999996</v>
          </cell>
          <cell r="S747">
            <v>2260.7199999999998</v>
          </cell>
          <cell r="T747">
            <v>2260.7199999999998</v>
          </cell>
          <cell r="U747">
            <v>1695.54</v>
          </cell>
          <cell r="V747">
            <v>2263.48</v>
          </cell>
          <cell r="W747">
            <v>2263.48</v>
          </cell>
          <cell r="X747">
            <v>3395.2200000000003</v>
          </cell>
          <cell r="Y747">
            <v>2263.48</v>
          </cell>
          <cell r="Z747">
            <v>2263.48</v>
          </cell>
          <cell r="AA747">
            <v>2308.7200000000003</v>
          </cell>
          <cell r="AB747">
            <v>2353.96</v>
          </cell>
          <cell r="AC747">
            <v>2353.96</v>
          </cell>
          <cell r="AD747">
            <v>3530.94</v>
          </cell>
          <cell r="AE747">
            <v>2353.96</v>
          </cell>
          <cell r="AF747">
            <v>2353.96</v>
          </cell>
          <cell r="AG747">
            <v>2353.96</v>
          </cell>
          <cell r="AH747">
            <v>2356.7199999999998</v>
          </cell>
          <cell r="AI747">
            <v>3535.08</v>
          </cell>
          <cell r="AJ747">
            <v>2356.7199999999998</v>
          </cell>
          <cell r="AK747">
            <v>2356.7199999999998</v>
          </cell>
          <cell r="AL747">
            <v>2356.7199999999998</v>
          </cell>
          <cell r="AM747">
            <v>2356.7199999999998</v>
          </cell>
          <cell r="AN747">
            <v>2427.2399999999998</v>
          </cell>
          <cell r="AO747">
            <v>3640.8599999999997</v>
          </cell>
          <cell r="AP747">
            <v>2615.87</v>
          </cell>
          <cell r="AQ747">
            <v>2713.68</v>
          </cell>
          <cell r="AR747">
            <v>2713.68</v>
          </cell>
          <cell r="AS747">
            <v>2713.68</v>
          </cell>
          <cell r="AT747">
            <v>3939.3099999999995</v>
          </cell>
          <cell r="AU747">
            <v>2682.63</v>
          </cell>
          <cell r="AV747">
            <v>2750.34</v>
          </cell>
          <cell r="AW747">
            <v>2758.8</v>
          </cell>
          <cell r="AX747">
            <v>2716.48</v>
          </cell>
          <cell r="AY747">
            <v>2774.5299999999997</v>
          </cell>
          <cell r="AZ747">
            <v>2867.46</v>
          </cell>
          <cell r="BA747">
            <v>4196.58</v>
          </cell>
          <cell r="BB747">
            <v>2797.72</v>
          </cell>
          <cell r="BC747">
            <v>2797.72</v>
          </cell>
          <cell r="BD747">
            <v>2823.87</v>
          </cell>
          <cell r="BE747">
            <v>2797.72</v>
          </cell>
          <cell r="BF747">
            <v>4218.1499999999996</v>
          </cell>
          <cell r="BG747">
            <v>2800.48</v>
          </cell>
          <cell r="BH747">
            <v>2800.48</v>
          </cell>
          <cell r="BI747">
            <v>2582.5500000000002</v>
          </cell>
          <cell r="BJ747">
            <v>2800.48</v>
          </cell>
          <cell r="BK747">
            <v>54</v>
          </cell>
          <cell r="BL747">
            <v>75935.85000000002</v>
          </cell>
          <cell r="BM747">
            <v>78363.090000000026</v>
          </cell>
          <cell r="BN747">
            <v>82003.950000000026</v>
          </cell>
          <cell r="BO747">
            <v>84619.820000000022</v>
          </cell>
          <cell r="BP747">
            <v>87333.500000000015</v>
          </cell>
          <cell r="BQ747">
            <v>90047.180000000008</v>
          </cell>
          <cell r="BR747">
            <v>91630.499999999985</v>
          </cell>
          <cell r="BS747">
            <v>93012.37</v>
          </cell>
          <cell r="BT747">
            <v>93434.279999999984</v>
          </cell>
          <cell r="BU747">
            <v>93199.75999999998</v>
          </cell>
          <cell r="BV747">
            <v>93415.249999999985</v>
          </cell>
          <cell r="BW747">
            <v>93440.069999999978</v>
          </cell>
          <cell r="BX747">
            <v>93388.699999999983</v>
          </cell>
          <cell r="BY747">
            <v>93995.439999999988</v>
          </cell>
          <cell r="BZ747">
            <v>95931.299999999988</v>
          </cell>
          <cell r="CA747">
            <v>95903.12</v>
          </cell>
          <cell r="CB747">
            <v>96440.12000000001</v>
          </cell>
          <cell r="CC747">
            <v>97003.27</v>
          </cell>
          <cell r="CD747">
            <v>98105.450000000012</v>
          </cell>
          <cell r="CE747">
            <v>100060.12</v>
          </cell>
          <cell r="CF747">
            <v>100597.12</v>
          </cell>
          <cell r="CG747">
            <v>100002.37999999999</v>
          </cell>
          <cell r="CH747">
            <v>100321.45</v>
          </cell>
          <cell r="CI747">
            <v>100858.45000000001</v>
          </cell>
          <cell r="CJ747">
            <v>100858.45000000001</v>
          </cell>
        </row>
        <row r="748">
          <cell r="A748">
            <v>165701114</v>
          </cell>
          <cell r="B748" t="str">
            <v>165-70-1114</v>
          </cell>
          <cell r="AW748">
            <v>503.29999999999995</v>
          </cell>
          <cell r="AX748">
            <v>2013.16</v>
          </cell>
          <cell r="AY748">
            <v>2090.08</v>
          </cell>
          <cell r="AZ748">
            <v>2090.08</v>
          </cell>
          <cell r="BA748">
            <v>2612.6</v>
          </cell>
          <cell r="BB748">
            <v>2090.08</v>
          </cell>
          <cell r="BC748">
            <v>2596.27</v>
          </cell>
          <cell r="BD748">
            <v>2090.08</v>
          </cell>
          <cell r="BE748">
            <v>2090.08</v>
          </cell>
          <cell r="BF748">
            <v>2612.6</v>
          </cell>
          <cell r="BG748">
            <v>2090.08</v>
          </cell>
          <cell r="BH748">
            <v>2090.08</v>
          </cell>
          <cell r="BI748">
            <v>1567.56</v>
          </cell>
          <cell r="BJ748">
            <v>2092.15</v>
          </cell>
          <cell r="BK748">
            <v>14</v>
          </cell>
          <cell r="BL748">
            <v>0</v>
          </cell>
          <cell r="BM748">
            <v>0</v>
          </cell>
          <cell r="BN748">
            <v>0</v>
          </cell>
          <cell r="BO748">
            <v>0</v>
          </cell>
          <cell r="BP748">
            <v>0</v>
          </cell>
          <cell r="BQ748">
            <v>0</v>
          </cell>
          <cell r="BR748">
            <v>0</v>
          </cell>
          <cell r="BS748">
            <v>0</v>
          </cell>
          <cell r="BT748">
            <v>0</v>
          </cell>
          <cell r="BU748">
            <v>0</v>
          </cell>
          <cell r="BV748">
            <v>503.29999999999995</v>
          </cell>
          <cell r="BW748">
            <v>2516.46</v>
          </cell>
          <cell r="BX748">
            <v>4606.54</v>
          </cell>
          <cell r="BY748">
            <v>6696.62</v>
          </cell>
          <cell r="BZ748">
            <v>9309.2199999999993</v>
          </cell>
          <cell r="CA748">
            <v>11399.3</v>
          </cell>
          <cell r="CB748">
            <v>13995.57</v>
          </cell>
          <cell r="CC748">
            <v>16085.65</v>
          </cell>
          <cell r="CD748">
            <v>18175.73</v>
          </cell>
          <cell r="CE748">
            <v>20788.329999999998</v>
          </cell>
          <cell r="CF748">
            <v>22878.409999999996</v>
          </cell>
          <cell r="CG748">
            <v>24968.489999999998</v>
          </cell>
          <cell r="CH748">
            <v>26536.05</v>
          </cell>
          <cell r="CI748">
            <v>28628.2</v>
          </cell>
          <cell r="CJ748">
            <v>28628.2</v>
          </cell>
        </row>
        <row r="749">
          <cell r="A749">
            <v>185683989</v>
          </cell>
          <cell r="B749" t="str">
            <v>185-68-3989</v>
          </cell>
          <cell r="AO749">
            <v>503.29</v>
          </cell>
          <cell r="AP749">
            <v>2013.16</v>
          </cell>
          <cell r="AQ749">
            <v>2013.16</v>
          </cell>
          <cell r="AR749">
            <v>2516.4500000000003</v>
          </cell>
          <cell r="AS749">
            <v>2013.16</v>
          </cell>
          <cell r="AT749">
            <v>2516.4500000000003</v>
          </cell>
          <cell r="AU749">
            <v>2013.16</v>
          </cell>
          <cell r="AV749">
            <v>2013.16</v>
          </cell>
          <cell r="AW749">
            <v>2516.4500000000003</v>
          </cell>
          <cell r="AX749">
            <v>2013.16</v>
          </cell>
          <cell r="AY749">
            <v>2090.08</v>
          </cell>
          <cell r="AZ749">
            <v>2090.08</v>
          </cell>
          <cell r="BA749">
            <v>2090.08</v>
          </cell>
          <cell r="BB749">
            <v>2092.84</v>
          </cell>
          <cell r="BC749">
            <v>2092.84</v>
          </cell>
          <cell r="BD749">
            <v>2092.84</v>
          </cell>
          <cell r="BE749">
            <v>2092.84</v>
          </cell>
          <cell r="BF749">
            <v>3139.26</v>
          </cell>
          <cell r="BG749">
            <v>2092.84</v>
          </cell>
          <cell r="BH749">
            <v>2092.84</v>
          </cell>
          <cell r="BI749">
            <v>2092.84</v>
          </cell>
          <cell r="BJ749">
            <v>2092.84</v>
          </cell>
          <cell r="BK749">
            <v>22</v>
          </cell>
          <cell r="BL749">
            <v>0</v>
          </cell>
          <cell r="BM749">
            <v>0</v>
          </cell>
          <cell r="BN749">
            <v>503.29</v>
          </cell>
          <cell r="BO749">
            <v>2516.4500000000003</v>
          </cell>
          <cell r="BP749">
            <v>4529.6100000000006</v>
          </cell>
          <cell r="BQ749">
            <v>7046.0600000000013</v>
          </cell>
          <cell r="BR749">
            <v>9059.2200000000012</v>
          </cell>
          <cell r="BS749">
            <v>11575.670000000002</v>
          </cell>
          <cell r="BT749">
            <v>13588.830000000002</v>
          </cell>
          <cell r="BU749">
            <v>15601.990000000002</v>
          </cell>
          <cell r="BV749">
            <v>18118.440000000002</v>
          </cell>
          <cell r="BW749">
            <v>20131.600000000002</v>
          </cell>
          <cell r="BX749">
            <v>22221.68</v>
          </cell>
          <cell r="BY749">
            <v>24311.760000000002</v>
          </cell>
          <cell r="BZ749">
            <v>26401.840000000004</v>
          </cell>
          <cell r="CA749">
            <v>28494.680000000004</v>
          </cell>
          <cell r="CB749">
            <v>30587.520000000004</v>
          </cell>
          <cell r="CC749">
            <v>32680.360000000004</v>
          </cell>
          <cell r="CD749">
            <v>34773.200000000004</v>
          </cell>
          <cell r="CE749">
            <v>37912.460000000006</v>
          </cell>
          <cell r="CF749">
            <v>40005.300000000003</v>
          </cell>
          <cell r="CG749">
            <v>42098.14</v>
          </cell>
          <cell r="CH749">
            <v>44190.979999999996</v>
          </cell>
          <cell r="CI749">
            <v>46283.819999999992</v>
          </cell>
          <cell r="CJ749">
            <v>46283.819999999992</v>
          </cell>
        </row>
        <row r="750">
          <cell r="A750">
            <v>223940376</v>
          </cell>
          <cell r="B750" t="str">
            <v>223-94-0376</v>
          </cell>
          <cell r="V750">
            <v>1423.04</v>
          </cell>
          <cell r="W750">
            <v>1527.4499999999998</v>
          </cell>
          <cell r="X750">
            <v>1841.4799999999998</v>
          </cell>
          <cell r="Y750">
            <v>1527.45</v>
          </cell>
          <cell r="Z750">
            <v>1849.02</v>
          </cell>
          <cell r="AA750">
            <v>1544.3400000000001</v>
          </cell>
          <cell r="AB750">
            <v>1672.16</v>
          </cell>
          <cell r="AC750">
            <v>1672.1599999999999</v>
          </cell>
          <cell r="AD750">
            <v>2090.1999999999989</v>
          </cell>
          <cell r="AE750">
            <v>1672.16</v>
          </cell>
          <cell r="AF750">
            <v>1672.1599999999994</v>
          </cell>
          <cell r="AG750">
            <v>2090.2000000000003</v>
          </cell>
          <cell r="AH750">
            <v>837.46</v>
          </cell>
          <cell r="AI750">
            <v>2305.4499999999998</v>
          </cell>
          <cell r="AJ750">
            <v>1598</v>
          </cell>
          <cell r="AK750">
            <v>1630.8200000000002</v>
          </cell>
          <cell r="AL750">
            <v>1674.92</v>
          </cell>
          <cell r="AM750">
            <v>1674.92</v>
          </cell>
          <cell r="AN750">
            <v>1725.08</v>
          </cell>
          <cell r="AO750">
            <v>2501.5</v>
          </cell>
          <cell r="AP750">
            <v>1725.08</v>
          </cell>
          <cell r="AQ750">
            <v>1578.68</v>
          </cell>
          <cell r="AR750">
            <v>1456.3899999999999</v>
          </cell>
          <cell r="AS750">
            <v>1725.08</v>
          </cell>
          <cell r="AT750">
            <v>2450.11</v>
          </cell>
          <cell r="AU750">
            <v>1010.06</v>
          </cell>
          <cell r="AV750">
            <v>595.84</v>
          </cell>
          <cell r="AW750">
            <v>1078.93</v>
          </cell>
          <cell r="AX750">
            <v>1106.92</v>
          </cell>
          <cell r="AY750">
            <v>1713.3400000000001</v>
          </cell>
          <cell r="AZ750">
            <v>1804.76</v>
          </cell>
          <cell r="BA750">
            <v>2631.8</v>
          </cell>
          <cell r="BB750">
            <v>1527.56</v>
          </cell>
          <cell r="BC750">
            <v>1590.77</v>
          </cell>
          <cell r="BD750">
            <v>1714.8</v>
          </cell>
          <cell r="BE750">
            <v>1804.76</v>
          </cell>
          <cell r="BF750">
            <v>2107.9899999999998</v>
          </cell>
          <cell r="BG750">
            <v>1807.56</v>
          </cell>
          <cell r="BH750">
            <v>1710.97</v>
          </cell>
          <cell r="BI750">
            <v>1622.92</v>
          </cell>
          <cell r="BJ750">
            <v>1314.02</v>
          </cell>
          <cell r="BK750">
            <v>41</v>
          </cell>
          <cell r="BL750">
            <v>30303.39</v>
          </cell>
          <cell r="BM750">
            <v>32028.47</v>
          </cell>
          <cell r="BN750">
            <v>34529.97</v>
          </cell>
          <cell r="BO750">
            <v>36255.050000000003</v>
          </cell>
          <cell r="BP750">
            <v>37833.730000000003</v>
          </cell>
          <cell r="BQ750">
            <v>39290.120000000003</v>
          </cell>
          <cell r="BR750">
            <v>41015.200000000004</v>
          </cell>
          <cell r="BS750">
            <v>43465.310000000005</v>
          </cell>
          <cell r="BT750">
            <v>44475.37</v>
          </cell>
          <cell r="BU750">
            <v>45071.21</v>
          </cell>
          <cell r="BV750">
            <v>46150.14</v>
          </cell>
          <cell r="BW750">
            <v>47257.06</v>
          </cell>
          <cell r="BX750">
            <v>48970.399999999994</v>
          </cell>
          <cell r="BY750">
            <v>50775.159999999996</v>
          </cell>
          <cell r="BZ750">
            <v>53406.96</v>
          </cell>
          <cell r="CA750">
            <v>54934.52</v>
          </cell>
          <cell r="CB750">
            <v>56525.289999999994</v>
          </cell>
          <cell r="CC750">
            <v>58240.09</v>
          </cell>
          <cell r="CD750">
            <v>60044.85</v>
          </cell>
          <cell r="CE750">
            <v>60729.8</v>
          </cell>
          <cell r="CF750">
            <v>61009.909999999989</v>
          </cell>
          <cell r="CG750">
            <v>60879.399999999994</v>
          </cell>
          <cell r="CH750">
            <v>60974.869999999995</v>
          </cell>
          <cell r="CI750">
            <v>60439.869999999988</v>
          </cell>
          <cell r="CJ750">
            <v>61009.909999999989</v>
          </cell>
        </row>
        <row r="751">
          <cell r="A751">
            <v>251671378</v>
          </cell>
          <cell r="B751" t="str">
            <v>251-67-1378</v>
          </cell>
          <cell r="AS751">
            <v>-91.01</v>
          </cell>
          <cell r="AT751">
            <v>2275.2000000000003</v>
          </cell>
          <cell r="AU751">
            <v>1820.16</v>
          </cell>
          <cell r="AV751">
            <v>1820.16</v>
          </cell>
          <cell r="AW751">
            <v>2275.2000000000003</v>
          </cell>
          <cell r="AX751">
            <v>1765.4</v>
          </cell>
          <cell r="AY751">
            <v>1897.08</v>
          </cell>
          <cell r="AZ751">
            <v>1897.08</v>
          </cell>
          <cell r="BA751">
            <v>2371.35</v>
          </cell>
          <cell r="BB751">
            <v>1897.0799999999997</v>
          </cell>
          <cell r="BC751">
            <v>2371.35</v>
          </cell>
          <cell r="BD751">
            <v>1897.08</v>
          </cell>
          <cell r="BE751">
            <v>948.54</v>
          </cell>
          <cell r="BF751">
            <v>2773.8</v>
          </cell>
          <cell r="BG751">
            <v>1899.84</v>
          </cell>
          <cell r="BH751">
            <v>1899.8400000000001</v>
          </cell>
          <cell r="BI751">
            <v>1899.84</v>
          </cell>
          <cell r="BJ751">
            <v>1899.84</v>
          </cell>
          <cell r="BK751">
            <v>18</v>
          </cell>
          <cell r="BL751">
            <v>0</v>
          </cell>
          <cell r="BM751">
            <v>0</v>
          </cell>
          <cell r="BN751">
            <v>0</v>
          </cell>
          <cell r="BO751">
            <v>0</v>
          </cell>
          <cell r="BP751">
            <v>0</v>
          </cell>
          <cell r="BQ751">
            <v>0</v>
          </cell>
          <cell r="BR751">
            <v>-91.01</v>
          </cell>
          <cell r="BS751">
            <v>2184.19</v>
          </cell>
          <cell r="BT751">
            <v>4004.3500000000004</v>
          </cell>
          <cell r="BU751">
            <v>5824.51</v>
          </cell>
          <cell r="BV751">
            <v>8099.7100000000009</v>
          </cell>
          <cell r="BW751">
            <v>9865.11</v>
          </cell>
          <cell r="BX751">
            <v>11762.19</v>
          </cell>
          <cell r="BY751">
            <v>13659.27</v>
          </cell>
          <cell r="BZ751">
            <v>16030.62</v>
          </cell>
          <cell r="CA751">
            <v>17927.7</v>
          </cell>
          <cell r="CB751">
            <v>20299.05</v>
          </cell>
          <cell r="CC751">
            <v>22196.129999999997</v>
          </cell>
          <cell r="CD751">
            <v>23144.67</v>
          </cell>
          <cell r="CE751">
            <v>25918.469999999998</v>
          </cell>
          <cell r="CF751">
            <v>27818.309999999998</v>
          </cell>
          <cell r="CG751">
            <v>29718.149999999998</v>
          </cell>
          <cell r="CH751">
            <v>31617.989999999998</v>
          </cell>
          <cell r="CI751">
            <v>33517.829999999994</v>
          </cell>
          <cell r="CJ751">
            <v>33517.829999999994</v>
          </cell>
        </row>
        <row r="752">
          <cell r="A752">
            <v>290425650</v>
          </cell>
          <cell r="B752" t="str">
            <v>290-42-5650</v>
          </cell>
          <cell r="BB752">
            <v>715.38</v>
          </cell>
          <cell r="BC752">
            <v>2742.29</v>
          </cell>
          <cell r="BD752">
            <v>2384.6</v>
          </cell>
          <cell r="BE752">
            <v>2384.6</v>
          </cell>
          <cell r="BF752">
            <v>2980.75</v>
          </cell>
          <cell r="BG752">
            <v>2384.6</v>
          </cell>
          <cell r="BH752">
            <v>2384.6</v>
          </cell>
          <cell r="BI752">
            <v>2980.75</v>
          </cell>
          <cell r="BJ752">
            <v>1192.3</v>
          </cell>
          <cell r="BK752">
            <v>9</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715.38</v>
          </cell>
          <cell r="CB752">
            <v>3457.67</v>
          </cell>
          <cell r="CC752">
            <v>5842.27</v>
          </cell>
          <cell r="CD752">
            <v>8226.8700000000008</v>
          </cell>
          <cell r="CE752">
            <v>11207.62</v>
          </cell>
          <cell r="CF752">
            <v>13592.220000000001</v>
          </cell>
          <cell r="CG752">
            <v>15976.820000000002</v>
          </cell>
          <cell r="CH752">
            <v>18957.57</v>
          </cell>
          <cell r="CI752">
            <v>20149.87</v>
          </cell>
          <cell r="CJ752">
            <v>20149.87</v>
          </cell>
        </row>
        <row r="753">
          <cell r="A753">
            <v>308828190</v>
          </cell>
          <cell r="B753" t="str">
            <v>308-82-8190</v>
          </cell>
          <cell r="BI753">
            <v>2845.68</v>
          </cell>
          <cell r="BJ753">
            <v>1422.84</v>
          </cell>
          <cell r="BK753">
            <v>2</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0</v>
          </cell>
          <cell r="CB753">
            <v>0</v>
          </cell>
          <cell r="CC753">
            <v>0</v>
          </cell>
          <cell r="CD753">
            <v>0</v>
          </cell>
          <cell r="CE753">
            <v>0</v>
          </cell>
          <cell r="CF753">
            <v>0</v>
          </cell>
          <cell r="CG753">
            <v>0</v>
          </cell>
          <cell r="CH753">
            <v>2845.68</v>
          </cell>
          <cell r="CI753">
            <v>4268.5199999999995</v>
          </cell>
          <cell r="CJ753">
            <v>4268.5199999999995</v>
          </cell>
        </row>
        <row r="754">
          <cell r="A754">
            <v>320625252</v>
          </cell>
          <cell r="B754" t="str">
            <v>320-62-5252</v>
          </cell>
          <cell r="AU754">
            <v>461.88</v>
          </cell>
          <cell r="AV754">
            <v>1847.52</v>
          </cell>
          <cell r="AW754">
            <v>2309.4</v>
          </cell>
          <cell r="AX754">
            <v>1847.52</v>
          </cell>
          <cell r="AY754">
            <v>1924.48</v>
          </cell>
          <cell r="AZ754">
            <v>1924.48</v>
          </cell>
          <cell r="BA754">
            <v>2372.7599999999998</v>
          </cell>
          <cell r="BB754">
            <v>1924.48</v>
          </cell>
          <cell r="BC754">
            <v>2405.6</v>
          </cell>
          <cell r="BD754">
            <v>1924.48</v>
          </cell>
          <cell r="BE754">
            <v>1924.48</v>
          </cell>
          <cell r="BF754">
            <v>2405.6</v>
          </cell>
          <cell r="BG754">
            <v>1443.3600000000001</v>
          </cell>
          <cell r="BH754">
            <v>2023.44</v>
          </cell>
          <cell r="BI754">
            <v>2023.44</v>
          </cell>
          <cell r="BJ754">
            <v>2023.44</v>
          </cell>
          <cell r="BK754">
            <v>16</v>
          </cell>
          <cell r="BL754">
            <v>0</v>
          </cell>
          <cell r="BM754">
            <v>0</v>
          </cell>
          <cell r="BN754">
            <v>0</v>
          </cell>
          <cell r="BO754">
            <v>0</v>
          </cell>
          <cell r="BP754">
            <v>0</v>
          </cell>
          <cell r="BQ754">
            <v>0</v>
          </cell>
          <cell r="BR754">
            <v>0</v>
          </cell>
          <cell r="BS754">
            <v>0</v>
          </cell>
          <cell r="BT754">
            <v>461.88</v>
          </cell>
          <cell r="BU754">
            <v>2309.4</v>
          </cell>
          <cell r="BV754">
            <v>4618.8</v>
          </cell>
          <cell r="BW754">
            <v>6466.32</v>
          </cell>
          <cell r="BX754">
            <v>8390.7999999999993</v>
          </cell>
          <cell r="BY754">
            <v>10315.279999999999</v>
          </cell>
          <cell r="BZ754">
            <v>12688.039999999999</v>
          </cell>
          <cell r="CA754">
            <v>14612.519999999999</v>
          </cell>
          <cell r="CB754">
            <v>17018.12</v>
          </cell>
          <cell r="CC754">
            <v>18942.599999999999</v>
          </cell>
          <cell r="CD754">
            <v>20867.079999999998</v>
          </cell>
          <cell r="CE754">
            <v>23272.679999999997</v>
          </cell>
          <cell r="CF754">
            <v>24716.039999999997</v>
          </cell>
          <cell r="CG754">
            <v>26739.479999999996</v>
          </cell>
          <cell r="CH754">
            <v>28762.919999999995</v>
          </cell>
          <cell r="CI754">
            <v>30786.359999999993</v>
          </cell>
          <cell r="CJ754">
            <v>30786.359999999993</v>
          </cell>
        </row>
        <row r="755">
          <cell r="A755">
            <v>322647279</v>
          </cell>
          <cell r="B755" t="str">
            <v>322-64-7279</v>
          </cell>
          <cell r="AQ755">
            <v>1926</v>
          </cell>
          <cell r="AR755">
            <v>3210</v>
          </cell>
          <cell r="AS755">
            <v>2568</v>
          </cell>
          <cell r="AT755">
            <v>3210</v>
          </cell>
          <cell r="AU755">
            <v>2568</v>
          </cell>
          <cell r="AV755">
            <v>2568</v>
          </cell>
          <cell r="AW755">
            <v>3210</v>
          </cell>
          <cell r="AX755">
            <v>2568</v>
          </cell>
          <cell r="AY755">
            <v>2645.0399999999995</v>
          </cell>
          <cell r="AZ755">
            <v>2645.04</v>
          </cell>
          <cell r="BA755">
            <v>3306.3000000000006</v>
          </cell>
          <cell r="BB755">
            <v>2533.29</v>
          </cell>
          <cell r="BC755">
            <v>1985.16</v>
          </cell>
          <cell r="BD755">
            <v>2647.8</v>
          </cell>
          <cell r="BE755">
            <v>2647.8</v>
          </cell>
          <cell r="BF755">
            <v>3971.7000000000003</v>
          </cell>
          <cell r="BG755">
            <v>2562.33</v>
          </cell>
          <cell r="BH755">
            <v>2647.8</v>
          </cell>
          <cell r="BI755">
            <v>2647.8</v>
          </cell>
          <cell r="BJ755">
            <v>2416.69</v>
          </cell>
          <cell r="BK755">
            <v>20</v>
          </cell>
          <cell r="BL755">
            <v>0</v>
          </cell>
          <cell r="BM755">
            <v>0</v>
          </cell>
          <cell r="BN755">
            <v>0</v>
          </cell>
          <cell r="BO755">
            <v>0</v>
          </cell>
          <cell r="BP755">
            <v>1926</v>
          </cell>
          <cell r="BQ755">
            <v>5136</v>
          </cell>
          <cell r="BR755">
            <v>7704</v>
          </cell>
          <cell r="BS755">
            <v>10914</v>
          </cell>
          <cell r="BT755">
            <v>13482</v>
          </cell>
          <cell r="BU755">
            <v>16050</v>
          </cell>
          <cell r="BV755">
            <v>19260</v>
          </cell>
          <cell r="BW755">
            <v>21828</v>
          </cell>
          <cell r="BX755">
            <v>24473.040000000001</v>
          </cell>
          <cell r="BY755">
            <v>27118.080000000002</v>
          </cell>
          <cell r="BZ755">
            <v>30424.38</v>
          </cell>
          <cell r="CA755">
            <v>32957.67</v>
          </cell>
          <cell r="CB755">
            <v>34942.83</v>
          </cell>
          <cell r="CC755">
            <v>37590.630000000005</v>
          </cell>
          <cell r="CD755">
            <v>40238.430000000008</v>
          </cell>
          <cell r="CE755">
            <v>44210.130000000005</v>
          </cell>
          <cell r="CF755">
            <v>46772.460000000006</v>
          </cell>
          <cell r="CG755">
            <v>49420.260000000009</v>
          </cell>
          <cell r="CH755">
            <v>52068.060000000012</v>
          </cell>
          <cell r="CI755">
            <v>54484.750000000015</v>
          </cell>
          <cell r="CJ755">
            <v>54484.750000000015</v>
          </cell>
        </row>
        <row r="756">
          <cell r="A756">
            <v>324605178</v>
          </cell>
          <cell r="B756" t="str">
            <v>324-60-5178</v>
          </cell>
          <cell r="BF756">
            <v>852.16</v>
          </cell>
          <cell r="BG756">
            <v>1707.08</v>
          </cell>
          <cell r="BH756">
            <v>1707.08</v>
          </cell>
          <cell r="BI756">
            <v>1739.0300000000002</v>
          </cell>
          <cell r="BJ756">
            <v>1707.08</v>
          </cell>
          <cell r="BK756">
            <v>5</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0</v>
          </cell>
          <cell r="CB756">
            <v>0</v>
          </cell>
          <cell r="CC756">
            <v>0</v>
          </cell>
          <cell r="CD756">
            <v>0</v>
          </cell>
          <cell r="CE756">
            <v>852.16</v>
          </cell>
          <cell r="CF756">
            <v>2559.2399999999998</v>
          </cell>
          <cell r="CG756">
            <v>4266.32</v>
          </cell>
          <cell r="CH756">
            <v>6005.35</v>
          </cell>
          <cell r="CI756">
            <v>7712.43</v>
          </cell>
          <cell r="CJ756">
            <v>7712.43</v>
          </cell>
        </row>
        <row r="757">
          <cell r="A757">
            <v>333706795</v>
          </cell>
          <cell r="B757" t="str">
            <v>333-70-6795</v>
          </cell>
          <cell r="AY757">
            <v>80</v>
          </cell>
          <cell r="AZ757">
            <v>80</v>
          </cell>
          <cell r="BA757">
            <v>2589.21</v>
          </cell>
          <cell r="BB757">
            <v>2080</v>
          </cell>
          <cell r="BC757">
            <v>2600</v>
          </cell>
          <cell r="BD757">
            <v>2080</v>
          </cell>
          <cell r="BE757">
            <v>2080</v>
          </cell>
          <cell r="BF757">
            <v>2600</v>
          </cell>
          <cell r="BG757">
            <v>2080</v>
          </cell>
          <cell r="BH757">
            <v>2080</v>
          </cell>
          <cell r="BI757">
            <v>2600</v>
          </cell>
          <cell r="BJ757">
            <v>1040</v>
          </cell>
          <cell r="BK757">
            <v>12</v>
          </cell>
          <cell r="BL757">
            <v>0</v>
          </cell>
          <cell r="BM757">
            <v>0</v>
          </cell>
          <cell r="BN757">
            <v>0</v>
          </cell>
          <cell r="BO757">
            <v>0</v>
          </cell>
          <cell r="BP757">
            <v>0</v>
          </cell>
          <cell r="BQ757">
            <v>0</v>
          </cell>
          <cell r="BR757">
            <v>0</v>
          </cell>
          <cell r="BS757">
            <v>0</v>
          </cell>
          <cell r="BT757">
            <v>0</v>
          </cell>
          <cell r="BU757">
            <v>0</v>
          </cell>
          <cell r="BV757">
            <v>0</v>
          </cell>
          <cell r="BW757">
            <v>0</v>
          </cell>
          <cell r="BX757">
            <v>80</v>
          </cell>
          <cell r="BY757">
            <v>160</v>
          </cell>
          <cell r="BZ757">
            <v>2749.21</v>
          </cell>
          <cell r="CA757">
            <v>4829.21</v>
          </cell>
          <cell r="CB757">
            <v>7429.21</v>
          </cell>
          <cell r="CC757">
            <v>9509.2099999999991</v>
          </cell>
          <cell r="CD757">
            <v>11589.21</v>
          </cell>
          <cell r="CE757">
            <v>14189.21</v>
          </cell>
          <cell r="CF757">
            <v>16269.21</v>
          </cell>
          <cell r="CG757">
            <v>18349.21</v>
          </cell>
          <cell r="CH757">
            <v>20949.21</v>
          </cell>
          <cell r="CI757">
            <v>21989.21</v>
          </cell>
          <cell r="CJ757">
            <v>21989.21</v>
          </cell>
        </row>
        <row r="758">
          <cell r="A758">
            <v>337422160</v>
          </cell>
          <cell r="B758" t="str">
            <v>337-42-2160</v>
          </cell>
          <cell r="V758">
            <v>1879.4</v>
          </cell>
          <cell r="W758">
            <v>1785.4299999999998</v>
          </cell>
          <cell r="X758">
            <v>2255.2800000000002</v>
          </cell>
          <cell r="Y758">
            <v>1879.4</v>
          </cell>
          <cell r="Z758">
            <v>2349.25</v>
          </cell>
          <cell r="AA758">
            <v>1954.56</v>
          </cell>
          <cell r="AB758">
            <v>1954.56</v>
          </cell>
          <cell r="AC758">
            <v>1954.56</v>
          </cell>
          <cell r="AD758">
            <v>2443.1999999999998</v>
          </cell>
          <cell r="AE758">
            <v>1954.56</v>
          </cell>
          <cell r="AF758">
            <v>1954.56</v>
          </cell>
          <cell r="AG758">
            <v>2150.0099999999998</v>
          </cell>
          <cell r="AH758">
            <v>978.66</v>
          </cell>
          <cell r="AI758">
            <v>2935.98</v>
          </cell>
          <cell r="AJ758">
            <v>1957.32</v>
          </cell>
          <cell r="AK758">
            <v>1957.32</v>
          </cell>
          <cell r="AL758">
            <v>1957.32</v>
          </cell>
          <cell r="AM758">
            <v>1957.32</v>
          </cell>
          <cell r="AN758">
            <v>2015.96</v>
          </cell>
          <cell r="AO758">
            <v>3023.94</v>
          </cell>
          <cell r="AP758">
            <v>2015.96</v>
          </cell>
          <cell r="AQ758">
            <v>2015.96</v>
          </cell>
          <cell r="AR758">
            <v>2015.96</v>
          </cell>
          <cell r="AS758">
            <v>2015.96</v>
          </cell>
          <cell r="AT758">
            <v>3026.7000000000003</v>
          </cell>
          <cell r="AU758">
            <v>2018.72</v>
          </cell>
          <cell r="AV758">
            <v>2018.72</v>
          </cell>
          <cell r="AW758">
            <v>2018.72</v>
          </cell>
          <cell r="AX758">
            <v>1920.4</v>
          </cell>
          <cell r="AY758">
            <v>1958.8600000000001</v>
          </cell>
          <cell r="AZ758">
            <v>1997.32</v>
          </cell>
          <cell r="BA758">
            <v>2995.98</v>
          </cell>
          <cell r="BB758">
            <v>1997.32</v>
          </cell>
          <cell r="BC758">
            <v>1997.32</v>
          </cell>
          <cell r="BD758">
            <v>1997.32</v>
          </cell>
          <cell r="BE758">
            <v>1997.32</v>
          </cell>
          <cell r="BF758">
            <v>2998.7799999999997</v>
          </cell>
          <cell r="BG758">
            <v>2000.12</v>
          </cell>
          <cell r="BH758">
            <v>2000.12</v>
          </cell>
          <cell r="BI758">
            <v>2000.12</v>
          </cell>
          <cell r="BJ758">
            <v>2000.12</v>
          </cell>
          <cell r="BK758">
            <v>41</v>
          </cell>
          <cell r="BL758">
            <v>36258.69</v>
          </cell>
          <cell r="BM758">
            <v>38274.65</v>
          </cell>
          <cell r="BN758">
            <v>41298.590000000004</v>
          </cell>
          <cell r="BO758">
            <v>43314.55</v>
          </cell>
          <cell r="BP758">
            <v>45330.51</v>
          </cell>
          <cell r="BQ758">
            <v>47346.47</v>
          </cell>
          <cell r="BR758">
            <v>49362.43</v>
          </cell>
          <cell r="BS758">
            <v>52389.13</v>
          </cell>
          <cell r="BT758">
            <v>54407.85</v>
          </cell>
          <cell r="BU758">
            <v>56426.57</v>
          </cell>
          <cell r="BV758">
            <v>58445.29</v>
          </cell>
          <cell r="BW758">
            <v>60365.69</v>
          </cell>
          <cell r="BX758">
            <v>62324.55</v>
          </cell>
          <cell r="BY758">
            <v>64321.87</v>
          </cell>
          <cell r="BZ758">
            <v>67317.850000000006</v>
          </cell>
          <cell r="CA758">
            <v>69315.170000000013</v>
          </cell>
          <cell r="CB758">
            <v>71312.49000000002</v>
          </cell>
          <cell r="CC758">
            <v>73309.810000000027</v>
          </cell>
          <cell r="CD758">
            <v>75307.130000000034</v>
          </cell>
          <cell r="CE758">
            <v>76426.510000000024</v>
          </cell>
          <cell r="CF758">
            <v>76641.200000000026</v>
          </cell>
          <cell r="CG758">
            <v>76386.039999999994</v>
          </cell>
          <cell r="CH758">
            <v>76506.75999999998</v>
          </cell>
          <cell r="CI758">
            <v>76157.62999999999</v>
          </cell>
          <cell r="CJ758">
            <v>76641.200000000026</v>
          </cell>
        </row>
        <row r="759">
          <cell r="A759">
            <v>340601098</v>
          </cell>
          <cell r="B759" t="str">
            <v>340-60-1098</v>
          </cell>
          <cell r="BE759">
            <v>546</v>
          </cell>
          <cell r="BF759">
            <v>2730</v>
          </cell>
          <cell r="BG759">
            <v>2184</v>
          </cell>
          <cell r="BH759">
            <v>2184</v>
          </cell>
          <cell r="BI759">
            <v>2730</v>
          </cell>
          <cell r="BJ759">
            <v>1092</v>
          </cell>
          <cell r="BK759">
            <v>6</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0</v>
          </cell>
          <cell r="CB759">
            <v>0</v>
          </cell>
          <cell r="CC759">
            <v>0</v>
          </cell>
          <cell r="CD759">
            <v>546</v>
          </cell>
          <cell r="CE759">
            <v>3276</v>
          </cell>
          <cell r="CF759">
            <v>5460</v>
          </cell>
          <cell r="CG759">
            <v>7644</v>
          </cell>
          <cell r="CH759">
            <v>10374</v>
          </cell>
          <cell r="CI759">
            <v>11466</v>
          </cell>
          <cell r="CJ759">
            <v>11466</v>
          </cell>
        </row>
        <row r="760">
          <cell r="A760">
            <v>341700858</v>
          </cell>
          <cell r="B760" t="str">
            <v>341-70-0858</v>
          </cell>
          <cell r="AP760">
            <v>853.2</v>
          </cell>
          <cell r="AQ760">
            <v>1820.16</v>
          </cell>
          <cell r="AR760">
            <v>2275.2000000000003</v>
          </cell>
          <cell r="AS760">
            <v>1820.16</v>
          </cell>
          <cell r="AT760">
            <v>2275.2000000000003</v>
          </cell>
          <cell r="AU760">
            <v>1820.16</v>
          </cell>
          <cell r="AV760">
            <v>1820.16</v>
          </cell>
          <cell r="AW760">
            <v>2275.1999999999998</v>
          </cell>
          <cell r="AX760">
            <v>1820.16</v>
          </cell>
          <cell r="AY760">
            <v>1897.08</v>
          </cell>
          <cell r="AZ760">
            <v>1897.08</v>
          </cell>
          <cell r="BA760">
            <v>2371.35</v>
          </cell>
          <cell r="BB760">
            <v>1423.5</v>
          </cell>
          <cell r="BC760">
            <v>2062.84</v>
          </cell>
          <cell r="BD760">
            <v>2225.84</v>
          </cell>
          <cell r="BE760">
            <v>2225.84</v>
          </cell>
          <cell r="BF760">
            <v>3338.76</v>
          </cell>
          <cell r="BG760">
            <v>2225.84</v>
          </cell>
          <cell r="BH760">
            <v>2225.84</v>
          </cell>
          <cell r="BI760">
            <v>2225.84</v>
          </cell>
          <cell r="BJ760">
            <v>2225.84</v>
          </cell>
          <cell r="BK760">
            <v>21</v>
          </cell>
          <cell r="BL760">
            <v>0</v>
          </cell>
          <cell r="BM760">
            <v>0</v>
          </cell>
          <cell r="BN760">
            <v>0</v>
          </cell>
          <cell r="BO760">
            <v>853.2</v>
          </cell>
          <cell r="BP760">
            <v>2673.36</v>
          </cell>
          <cell r="BQ760">
            <v>4948.5600000000004</v>
          </cell>
          <cell r="BR760">
            <v>6768.72</v>
          </cell>
          <cell r="BS760">
            <v>9043.92</v>
          </cell>
          <cell r="BT760">
            <v>10864.08</v>
          </cell>
          <cell r="BU760">
            <v>12684.24</v>
          </cell>
          <cell r="BV760">
            <v>14959.439999999999</v>
          </cell>
          <cell r="BW760">
            <v>16779.599999999999</v>
          </cell>
          <cell r="BX760">
            <v>18676.68</v>
          </cell>
          <cell r="BY760">
            <v>20573.760000000002</v>
          </cell>
          <cell r="BZ760">
            <v>22945.11</v>
          </cell>
          <cell r="CA760">
            <v>24368.61</v>
          </cell>
          <cell r="CB760">
            <v>26431.45</v>
          </cell>
          <cell r="CC760">
            <v>28657.29</v>
          </cell>
          <cell r="CD760">
            <v>30883.13</v>
          </cell>
          <cell r="CE760">
            <v>34221.89</v>
          </cell>
          <cell r="CF760">
            <v>36447.729999999996</v>
          </cell>
          <cell r="CG760">
            <v>38673.569999999992</v>
          </cell>
          <cell r="CH760">
            <v>40899.409999999989</v>
          </cell>
          <cell r="CI760">
            <v>43125.249999999985</v>
          </cell>
          <cell r="CJ760">
            <v>43125.249999999985</v>
          </cell>
        </row>
        <row r="761">
          <cell r="A761">
            <v>341806043</v>
          </cell>
          <cell r="B761" t="str">
            <v>341-80-6043</v>
          </cell>
          <cell r="BB761">
            <v>1841.5300000000002</v>
          </cell>
          <cell r="BC761">
            <v>3288.4500000000003</v>
          </cell>
          <cell r="BD761">
            <v>2630.76</v>
          </cell>
          <cell r="BE761">
            <v>2630.76</v>
          </cell>
          <cell r="BF761">
            <v>3288.4500000000003</v>
          </cell>
          <cell r="BG761">
            <v>2630.76</v>
          </cell>
          <cell r="BH761">
            <v>2630.76</v>
          </cell>
          <cell r="BI761">
            <v>3288.4500000000003</v>
          </cell>
          <cell r="BJ761">
            <v>1315.38</v>
          </cell>
          <cell r="BK761">
            <v>9</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1841.5300000000002</v>
          </cell>
          <cell r="CB761">
            <v>5129.9800000000005</v>
          </cell>
          <cell r="CC761">
            <v>7760.7400000000007</v>
          </cell>
          <cell r="CD761">
            <v>10391.5</v>
          </cell>
          <cell r="CE761">
            <v>13679.95</v>
          </cell>
          <cell r="CF761">
            <v>16310.710000000001</v>
          </cell>
          <cell r="CG761">
            <v>18941.47</v>
          </cell>
          <cell r="CH761">
            <v>22229.920000000002</v>
          </cell>
          <cell r="CI761">
            <v>23545.300000000003</v>
          </cell>
          <cell r="CJ761">
            <v>23545.300000000003</v>
          </cell>
        </row>
        <row r="762">
          <cell r="A762">
            <v>344522329</v>
          </cell>
          <cell r="B762" t="str">
            <v>344-52-2329</v>
          </cell>
          <cell r="U762">
            <v>804</v>
          </cell>
          <cell r="V762">
            <v>1608</v>
          </cell>
          <cell r="W762">
            <v>1608</v>
          </cell>
          <cell r="X762">
            <v>1738.65</v>
          </cell>
          <cell r="Y762">
            <v>1447.1999999999998</v>
          </cell>
          <cell r="Z762">
            <v>1803.9699999999998</v>
          </cell>
          <cell r="AA762">
            <v>1588.6999999999998</v>
          </cell>
          <cell r="AB762">
            <v>1657.9999999999998</v>
          </cell>
          <cell r="AC762">
            <v>1672.3199999999997</v>
          </cell>
          <cell r="AD762">
            <v>2090.3999999999996</v>
          </cell>
          <cell r="AE762">
            <v>1672.32</v>
          </cell>
          <cell r="AF762">
            <v>1672.3199999999997</v>
          </cell>
          <cell r="AG762">
            <v>1254.24</v>
          </cell>
          <cell r="AH762">
            <v>1675.08</v>
          </cell>
          <cell r="AI762">
            <v>2512.62</v>
          </cell>
          <cell r="AJ762">
            <v>1596.69</v>
          </cell>
          <cell r="AK762">
            <v>1675.08</v>
          </cell>
          <cell r="AL762">
            <v>1675.08</v>
          </cell>
          <cell r="AM762">
            <v>1675.08</v>
          </cell>
          <cell r="AN762">
            <v>1725.24</v>
          </cell>
          <cell r="AO762">
            <v>2501.7399999999998</v>
          </cell>
          <cell r="AP762">
            <v>1725.24</v>
          </cell>
          <cell r="AQ762">
            <v>1725.24</v>
          </cell>
          <cell r="AR762">
            <v>1725.24</v>
          </cell>
          <cell r="AS762">
            <v>1639.12</v>
          </cell>
          <cell r="AT762">
            <v>2592</v>
          </cell>
          <cell r="AU762">
            <v>1728</v>
          </cell>
          <cell r="AV762">
            <v>1641.88</v>
          </cell>
          <cell r="AW762">
            <v>1728</v>
          </cell>
          <cell r="AX762">
            <v>1728</v>
          </cell>
          <cell r="AY762">
            <v>1766.46</v>
          </cell>
          <cell r="AZ762">
            <v>1804.92</v>
          </cell>
          <cell r="BA762">
            <v>2707.38</v>
          </cell>
          <cell r="BB762">
            <v>1799.3000000000002</v>
          </cell>
          <cell r="BC762">
            <v>1803.01</v>
          </cell>
          <cell r="BD762">
            <v>1804.92</v>
          </cell>
          <cell r="BE762">
            <v>1714.95</v>
          </cell>
          <cell r="BF762">
            <v>2711.58</v>
          </cell>
          <cell r="BG762">
            <v>1807.72</v>
          </cell>
          <cell r="BH762">
            <v>1803.56</v>
          </cell>
          <cell r="BI762">
            <v>269.91000000000003</v>
          </cell>
          <cell r="BJ762">
            <v>1353.71</v>
          </cell>
          <cell r="BK762">
            <v>42</v>
          </cell>
          <cell r="BL762">
            <v>31427.750000000007</v>
          </cell>
          <cell r="BM762">
            <v>33152.990000000005</v>
          </cell>
          <cell r="BN762">
            <v>35654.730000000003</v>
          </cell>
          <cell r="BO762">
            <v>37379.97</v>
          </cell>
          <cell r="BP762">
            <v>39105.21</v>
          </cell>
          <cell r="BQ762">
            <v>40830.449999999997</v>
          </cell>
          <cell r="BR762">
            <v>42469.57</v>
          </cell>
          <cell r="BS762">
            <v>45061.57</v>
          </cell>
          <cell r="BT762">
            <v>46789.57</v>
          </cell>
          <cell r="BU762">
            <v>48431.45</v>
          </cell>
          <cell r="BV762">
            <v>50159.45</v>
          </cell>
          <cell r="BW762">
            <v>51887.45</v>
          </cell>
          <cell r="BX762">
            <v>53653.909999999996</v>
          </cell>
          <cell r="BY762">
            <v>55458.829999999994</v>
          </cell>
          <cell r="BZ762">
            <v>58166.209999999992</v>
          </cell>
          <cell r="CA762">
            <v>59965.509999999995</v>
          </cell>
          <cell r="CB762">
            <v>61768.52</v>
          </cell>
          <cell r="CC762">
            <v>63573.439999999995</v>
          </cell>
          <cell r="CD762">
            <v>64484.39</v>
          </cell>
          <cell r="CE762">
            <v>65587.969999999987</v>
          </cell>
          <cell r="CF762">
            <v>65787.689999999988</v>
          </cell>
          <cell r="CG762">
            <v>65852.600000000006</v>
          </cell>
          <cell r="CH762">
            <v>64675.310000000005</v>
          </cell>
          <cell r="CI762">
            <v>64225.05</v>
          </cell>
          <cell r="CJ762">
            <v>65852.600000000006</v>
          </cell>
        </row>
        <row r="763">
          <cell r="A763">
            <v>348482384</v>
          </cell>
          <cell r="B763" t="str">
            <v>348-48-2384</v>
          </cell>
          <cell r="BG763">
            <v>1422.1200000000001</v>
          </cell>
          <cell r="BH763">
            <v>1896.16</v>
          </cell>
          <cell r="BI763">
            <v>2370.2000000000003</v>
          </cell>
          <cell r="BJ763">
            <v>948.08</v>
          </cell>
          <cell r="BK763">
            <v>4</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0</v>
          </cell>
          <cell r="CB763">
            <v>0</v>
          </cell>
          <cell r="CC763">
            <v>0</v>
          </cell>
          <cell r="CD763">
            <v>0</v>
          </cell>
          <cell r="CE763">
            <v>0</v>
          </cell>
          <cell r="CF763">
            <v>1422.1200000000001</v>
          </cell>
          <cell r="CG763">
            <v>3318.28</v>
          </cell>
          <cell r="CH763">
            <v>5688.4800000000005</v>
          </cell>
          <cell r="CI763">
            <v>6636.56</v>
          </cell>
          <cell r="CJ763">
            <v>6636.56</v>
          </cell>
        </row>
        <row r="764">
          <cell r="A764">
            <v>358624789</v>
          </cell>
          <cell r="B764" t="str">
            <v>358-62-4789</v>
          </cell>
          <cell r="AI764">
            <v>316</v>
          </cell>
          <cell r="AJ764">
            <v>1573.38</v>
          </cell>
          <cell r="AK764">
            <v>1523.71</v>
          </cell>
          <cell r="AL764">
            <v>1700.1799999999998</v>
          </cell>
          <cell r="AM764">
            <v>1603.6999999999998</v>
          </cell>
          <cell r="AN764">
            <v>1627.4</v>
          </cell>
          <cell r="AO764">
            <v>1919.31</v>
          </cell>
          <cell r="AP764">
            <v>1627.3999999999996</v>
          </cell>
          <cell r="AQ764">
            <v>1383.2899999999997</v>
          </cell>
          <cell r="AR764">
            <v>2034.25</v>
          </cell>
          <cell r="AS764">
            <v>1627.4</v>
          </cell>
          <cell r="AT764">
            <v>2034.2499999999995</v>
          </cell>
          <cell r="AU764">
            <v>1220.5500000000002</v>
          </cell>
          <cell r="AV764">
            <v>1621.41</v>
          </cell>
          <cell r="AW764">
            <v>1622.8400000000001</v>
          </cell>
          <cell r="AX764">
            <v>1580.12</v>
          </cell>
          <cell r="AY764">
            <v>1668.62</v>
          </cell>
          <cell r="AZ764">
            <v>1707.08</v>
          </cell>
          <cell r="BA764">
            <v>2560.62</v>
          </cell>
          <cell r="BB764">
            <v>1707.08</v>
          </cell>
          <cell r="BC764">
            <v>1707.08</v>
          </cell>
          <cell r="BD764">
            <v>1707.08</v>
          </cell>
          <cell r="BE764">
            <v>1707.08</v>
          </cell>
          <cell r="BF764">
            <v>2560.62</v>
          </cell>
          <cell r="BG764">
            <v>1707.08</v>
          </cell>
          <cell r="BH764">
            <v>1727.74</v>
          </cell>
          <cell r="BI764">
            <v>1709.84</v>
          </cell>
          <cell r="BJ764">
            <v>1709.84</v>
          </cell>
          <cell r="BK764">
            <v>28</v>
          </cell>
          <cell r="BL764">
            <v>6716.97</v>
          </cell>
          <cell r="BM764">
            <v>8344.3700000000008</v>
          </cell>
          <cell r="BN764">
            <v>10263.68</v>
          </cell>
          <cell r="BO764">
            <v>11891.08</v>
          </cell>
          <cell r="BP764">
            <v>13274.369999999999</v>
          </cell>
          <cell r="BQ764">
            <v>15308.619999999999</v>
          </cell>
          <cell r="BR764">
            <v>16936.02</v>
          </cell>
          <cell r="BS764">
            <v>18970.27</v>
          </cell>
          <cell r="BT764">
            <v>20190.82</v>
          </cell>
          <cell r="BU764">
            <v>21812.23</v>
          </cell>
          <cell r="BV764">
            <v>23435.07</v>
          </cell>
          <cell r="BW764">
            <v>25015.19</v>
          </cell>
          <cell r="BX764">
            <v>26683.809999999998</v>
          </cell>
          <cell r="BY764">
            <v>28390.89</v>
          </cell>
          <cell r="BZ764">
            <v>30951.51</v>
          </cell>
          <cell r="CA764">
            <v>32658.589999999997</v>
          </cell>
          <cell r="CB764">
            <v>34365.67</v>
          </cell>
          <cell r="CC764">
            <v>36072.75</v>
          </cell>
          <cell r="CD764">
            <v>37779.83</v>
          </cell>
          <cell r="CE764">
            <v>40340.450000000004</v>
          </cell>
          <cell r="CF764">
            <v>42047.530000000006</v>
          </cell>
          <cell r="CG764">
            <v>43775.270000000004</v>
          </cell>
          <cell r="CH764">
            <v>45485.11</v>
          </cell>
          <cell r="CI764">
            <v>47194.95</v>
          </cell>
          <cell r="CJ764">
            <v>47194.95</v>
          </cell>
        </row>
        <row r="765">
          <cell r="A765">
            <v>361841901</v>
          </cell>
          <cell r="B765" t="str">
            <v>361-84-1901</v>
          </cell>
          <cell r="AT765">
            <v>400.04</v>
          </cell>
          <cell r="AU765">
            <v>1546.03</v>
          </cell>
          <cell r="AV765">
            <v>1586.72</v>
          </cell>
          <cell r="AW765">
            <v>1994.38</v>
          </cell>
          <cell r="AX765">
            <v>1456.2200000000003</v>
          </cell>
          <cell r="AY765">
            <v>1704.32</v>
          </cell>
          <cell r="AZ765">
            <v>1704.32</v>
          </cell>
          <cell r="BA765">
            <v>2130.3999999999996</v>
          </cell>
          <cell r="BB765">
            <v>1704.32</v>
          </cell>
          <cell r="BC765">
            <v>2130.3999999999996</v>
          </cell>
          <cell r="BD765">
            <v>1704.32</v>
          </cell>
          <cell r="BE765">
            <v>1704.32</v>
          </cell>
          <cell r="BF765">
            <v>1692.6</v>
          </cell>
          <cell r="BG765">
            <v>1612.38</v>
          </cell>
          <cell r="BH765">
            <v>1707.08</v>
          </cell>
          <cell r="BI765">
            <v>1700.69</v>
          </cell>
          <cell r="BJ765">
            <v>1707.08</v>
          </cell>
          <cell r="BK765">
            <v>17</v>
          </cell>
          <cell r="BL765">
            <v>0</v>
          </cell>
          <cell r="BM765">
            <v>0</v>
          </cell>
          <cell r="BN765">
            <v>0</v>
          </cell>
          <cell r="BO765">
            <v>0</v>
          </cell>
          <cell r="BP765">
            <v>0</v>
          </cell>
          <cell r="BQ765">
            <v>0</v>
          </cell>
          <cell r="BR765">
            <v>0</v>
          </cell>
          <cell r="BS765">
            <v>400.04</v>
          </cell>
          <cell r="BT765">
            <v>1946.07</v>
          </cell>
          <cell r="BU765">
            <v>3532.79</v>
          </cell>
          <cell r="BV765">
            <v>5527.17</v>
          </cell>
          <cell r="BW765">
            <v>6983.39</v>
          </cell>
          <cell r="BX765">
            <v>8687.7100000000009</v>
          </cell>
          <cell r="BY765">
            <v>10392.030000000001</v>
          </cell>
          <cell r="BZ765">
            <v>12522.43</v>
          </cell>
          <cell r="CA765">
            <v>14226.75</v>
          </cell>
          <cell r="CB765">
            <v>16357.15</v>
          </cell>
          <cell r="CC765">
            <v>18061.47</v>
          </cell>
          <cell r="CD765">
            <v>19765.79</v>
          </cell>
          <cell r="CE765">
            <v>21458.39</v>
          </cell>
          <cell r="CF765">
            <v>23070.77</v>
          </cell>
          <cell r="CG765">
            <v>24777.85</v>
          </cell>
          <cell r="CH765">
            <v>26478.539999999997</v>
          </cell>
          <cell r="CI765">
            <v>28185.619999999995</v>
          </cell>
          <cell r="CJ765">
            <v>28185.619999999995</v>
          </cell>
        </row>
        <row r="766">
          <cell r="A766">
            <v>376649670</v>
          </cell>
          <cell r="B766" t="str">
            <v>376-64-9670</v>
          </cell>
          <cell r="AX766">
            <v>1917.64</v>
          </cell>
          <cell r="AY766">
            <v>1956.1</v>
          </cell>
          <cell r="AZ766">
            <v>1994.56</v>
          </cell>
          <cell r="BA766">
            <v>2991.84</v>
          </cell>
          <cell r="BB766">
            <v>1994.56</v>
          </cell>
          <cell r="BC766">
            <v>1994.56</v>
          </cell>
          <cell r="BD766">
            <v>1994.56</v>
          </cell>
          <cell r="BE766">
            <v>1994.56</v>
          </cell>
          <cell r="BF766">
            <v>2991.84</v>
          </cell>
          <cell r="BG766">
            <v>1900.33</v>
          </cell>
          <cell r="BH766">
            <v>1994.56</v>
          </cell>
          <cell r="BI766">
            <v>1994.56</v>
          </cell>
          <cell r="BJ766">
            <v>1997.32</v>
          </cell>
          <cell r="BK766">
            <v>13</v>
          </cell>
          <cell r="BL766">
            <v>0</v>
          </cell>
          <cell r="BM766">
            <v>0</v>
          </cell>
          <cell r="BN766">
            <v>0</v>
          </cell>
          <cell r="BO766">
            <v>0</v>
          </cell>
          <cell r="BP766">
            <v>0</v>
          </cell>
          <cell r="BQ766">
            <v>0</v>
          </cell>
          <cell r="BR766">
            <v>0</v>
          </cell>
          <cell r="BS766">
            <v>0</v>
          </cell>
          <cell r="BT766">
            <v>0</v>
          </cell>
          <cell r="BU766">
            <v>0</v>
          </cell>
          <cell r="BV766">
            <v>0</v>
          </cell>
          <cell r="BW766">
            <v>1917.64</v>
          </cell>
          <cell r="BX766">
            <v>3873.74</v>
          </cell>
          <cell r="BY766">
            <v>5868.2999999999993</v>
          </cell>
          <cell r="BZ766">
            <v>8860.14</v>
          </cell>
          <cell r="CA766">
            <v>10854.699999999999</v>
          </cell>
          <cell r="CB766">
            <v>12849.259999999998</v>
          </cell>
          <cell r="CC766">
            <v>14843.819999999998</v>
          </cell>
          <cell r="CD766">
            <v>16838.379999999997</v>
          </cell>
          <cell r="CE766">
            <v>19830.219999999998</v>
          </cell>
          <cell r="CF766">
            <v>21730.549999999996</v>
          </cell>
          <cell r="CG766">
            <v>23725.109999999997</v>
          </cell>
          <cell r="CH766">
            <v>25719.67</v>
          </cell>
          <cell r="CI766">
            <v>27716.989999999998</v>
          </cell>
          <cell r="CJ766">
            <v>27716.989999999998</v>
          </cell>
        </row>
        <row r="767">
          <cell r="A767">
            <v>429021121</v>
          </cell>
          <cell r="B767" t="str">
            <v>429-02-1121</v>
          </cell>
          <cell r="AU767">
            <v>574.46</v>
          </cell>
          <cell r="AV767">
            <v>2297.84</v>
          </cell>
          <cell r="AW767">
            <v>2872.2999999999997</v>
          </cell>
          <cell r="AX767">
            <v>2297.84</v>
          </cell>
          <cell r="AY767">
            <v>2256.0200000000004</v>
          </cell>
          <cell r="AZ767">
            <v>2374.7600000000002</v>
          </cell>
          <cell r="BA767">
            <v>2909.08</v>
          </cell>
          <cell r="BB767">
            <v>2256.0200000000004</v>
          </cell>
          <cell r="BC767">
            <v>2968.4500000000003</v>
          </cell>
          <cell r="BD767">
            <v>2374.7599999999998</v>
          </cell>
          <cell r="BE767">
            <v>2374.7600000000002</v>
          </cell>
          <cell r="BF767">
            <v>2921.3999999999996</v>
          </cell>
          <cell r="BG767">
            <v>1781.0700000000002</v>
          </cell>
          <cell r="BH767">
            <v>2377.52</v>
          </cell>
          <cell r="BI767">
            <v>2377.52</v>
          </cell>
          <cell r="BJ767">
            <v>2377.52</v>
          </cell>
          <cell r="BK767">
            <v>16</v>
          </cell>
          <cell r="BL767">
            <v>0</v>
          </cell>
          <cell r="BM767">
            <v>0</v>
          </cell>
          <cell r="BN767">
            <v>0</v>
          </cell>
          <cell r="BO767">
            <v>0</v>
          </cell>
          <cell r="BP767">
            <v>0</v>
          </cell>
          <cell r="BQ767">
            <v>0</v>
          </cell>
          <cell r="BR767">
            <v>0</v>
          </cell>
          <cell r="BS767">
            <v>0</v>
          </cell>
          <cell r="BT767">
            <v>574.46</v>
          </cell>
          <cell r="BU767">
            <v>2872.3</v>
          </cell>
          <cell r="BV767">
            <v>5744.6</v>
          </cell>
          <cell r="BW767">
            <v>8042.4400000000005</v>
          </cell>
          <cell r="BX767">
            <v>10298.460000000001</v>
          </cell>
          <cell r="BY767">
            <v>12673.220000000001</v>
          </cell>
          <cell r="BZ767">
            <v>15582.300000000001</v>
          </cell>
          <cell r="CA767">
            <v>17838.32</v>
          </cell>
          <cell r="CB767">
            <v>20806.77</v>
          </cell>
          <cell r="CC767">
            <v>23181.53</v>
          </cell>
          <cell r="CD767">
            <v>25556.29</v>
          </cell>
          <cell r="CE767">
            <v>28477.690000000002</v>
          </cell>
          <cell r="CF767">
            <v>30258.760000000002</v>
          </cell>
          <cell r="CG767">
            <v>32636.280000000002</v>
          </cell>
          <cell r="CH767">
            <v>35013.800000000003</v>
          </cell>
          <cell r="CI767">
            <v>37391.32</v>
          </cell>
          <cell r="CJ767">
            <v>37391.32</v>
          </cell>
        </row>
        <row r="768">
          <cell r="A768">
            <v>429064416</v>
          </cell>
          <cell r="B768" t="str">
            <v>429-06-4416</v>
          </cell>
          <cell r="AO768">
            <v>1365.1200000000001</v>
          </cell>
          <cell r="AP768">
            <v>1820.16</v>
          </cell>
          <cell r="AQ768">
            <v>1820.16</v>
          </cell>
          <cell r="AR768">
            <v>2275.2000000000003</v>
          </cell>
          <cell r="AS768">
            <v>1820.16</v>
          </cell>
          <cell r="AT768">
            <v>2275.2000000000003</v>
          </cell>
          <cell r="AU768">
            <v>1820.16</v>
          </cell>
          <cell r="AV768">
            <v>1569.89</v>
          </cell>
          <cell r="AW768">
            <v>2275.2000000000007</v>
          </cell>
          <cell r="AX768">
            <v>1820.16</v>
          </cell>
          <cell r="AY768">
            <v>1897.08</v>
          </cell>
          <cell r="AZ768">
            <v>1897.08</v>
          </cell>
          <cell r="BA768">
            <v>1898.46</v>
          </cell>
          <cell r="BB768">
            <v>1899.84</v>
          </cell>
          <cell r="BC768">
            <v>1899.84</v>
          </cell>
          <cell r="BD768">
            <v>1899.84</v>
          </cell>
          <cell r="BE768">
            <v>1899.84</v>
          </cell>
          <cell r="BF768">
            <v>2849.7599999999998</v>
          </cell>
          <cell r="BG768">
            <v>1899.84</v>
          </cell>
          <cell r="BH768">
            <v>1899.8400000000001</v>
          </cell>
          <cell r="BI768">
            <v>1899.84</v>
          </cell>
          <cell r="BJ768">
            <v>1899.84</v>
          </cell>
          <cell r="BK768">
            <v>22</v>
          </cell>
          <cell r="BL768">
            <v>0</v>
          </cell>
          <cell r="BM768">
            <v>0</v>
          </cell>
          <cell r="BN768">
            <v>1365.1200000000001</v>
          </cell>
          <cell r="BO768">
            <v>3185.28</v>
          </cell>
          <cell r="BP768">
            <v>5005.4400000000005</v>
          </cell>
          <cell r="BQ768">
            <v>7280.6400000000012</v>
          </cell>
          <cell r="BR768">
            <v>9100.8000000000011</v>
          </cell>
          <cell r="BS768">
            <v>11376.000000000002</v>
          </cell>
          <cell r="BT768">
            <v>13196.160000000002</v>
          </cell>
          <cell r="BU768">
            <v>14766.050000000001</v>
          </cell>
          <cell r="BV768">
            <v>17041.25</v>
          </cell>
          <cell r="BW768">
            <v>18861.41</v>
          </cell>
          <cell r="BX768">
            <v>20758.489999999998</v>
          </cell>
          <cell r="BY768">
            <v>22655.57</v>
          </cell>
          <cell r="BZ768">
            <v>24554.03</v>
          </cell>
          <cell r="CA768">
            <v>26453.87</v>
          </cell>
          <cell r="CB768">
            <v>28353.71</v>
          </cell>
          <cell r="CC768">
            <v>30253.55</v>
          </cell>
          <cell r="CD768">
            <v>32153.39</v>
          </cell>
          <cell r="CE768">
            <v>35003.15</v>
          </cell>
          <cell r="CF768">
            <v>36902.99</v>
          </cell>
          <cell r="CG768">
            <v>38802.83</v>
          </cell>
          <cell r="CH768">
            <v>40702.67</v>
          </cell>
          <cell r="CI768">
            <v>42602.509999999995</v>
          </cell>
          <cell r="CJ768">
            <v>42602.509999999995</v>
          </cell>
        </row>
        <row r="769">
          <cell r="A769">
            <v>429082033</v>
          </cell>
          <cell r="B769" t="str">
            <v>429-08-2033</v>
          </cell>
          <cell r="AM769">
            <v>895.83999999999992</v>
          </cell>
          <cell r="AN769">
            <v>1990.76</v>
          </cell>
          <cell r="AO769">
            <v>2488.4499999999998</v>
          </cell>
          <cell r="AP769">
            <v>1990.76</v>
          </cell>
          <cell r="AQ769">
            <v>1990.76</v>
          </cell>
          <cell r="AR769">
            <v>2488.4499999999998</v>
          </cell>
          <cell r="AS769">
            <v>1990.76</v>
          </cell>
          <cell r="AT769">
            <v>2488.4499999999998</v>
          </cell>
          <cell r="AU769">
            <v>1990.76</v>
          </cell>
          <cell r="AV769">
            <v>1990.76</v>
          </cell>
          <cell r="AW769">
            <v>2488.4499999999998</v>
          </cell>
          <cell r="AX769">
            <v>1990.76</v>
          </cell>
          <cell r="AY769">
            <v>1033.8399999999999</v>
          </cell>
          <cell r="AZ769">
            <v>2070.44</v>
          </cell>
          <cell r="BA769">
            <v>3105.66</v>
          </cell>
          <cell r="BB769">
            <v>2070.44</v>
          </cell>
          <cell r="BC769">
            <v>2070.44</v>
          </cell>
          <cell r="BD769">
            <v>2070.44</v>
          </cell>
          <cell r="BE769">
            <v>2070.44</v>
          </cell>
          <cell r="BF769">
            <v>3105.66</v>
          </cell>
          <cell r="BG769">
            <v>2070.44</v>
          </cell>
          <cell r="BH769">
            <v>2070.44</v>
          </cell>
          <cell r="BI769">
            <v>2070.44</v>
          </cell>
          <cell r="BJ769">
            <v>2070.44</v>
          </cell>
          <cell r="BK769">
            <v>24</v>
          </cell>
          <cell r="BL769">
            <v>895.83999999999992</v>
          </cell>
          <cell r="BM769">
            <v>2886.6</v>
          </cell>
          <cell r="BN769">
            <v>5375.0499999999993</v>
          </cell>
          <cell r="BO769">
            <v>7365.8099999999995</v>
          </cell>
          <cell r="BP769">
            <v>9356.57</v>
          </cell>
          <cell r="BQ769">
            <v>11845.02</v>
          </cell>
          <cell r="BR769">
            <v>13835.78</v>
          </cell>
          <cell r="BS769">
            <v>16324.23</v>
          </cell>
          <cell r="BT769">
            <v>18314.989999999998</v>
          </cell>
          <cell r="BU769">
            <v>20305.749999999996</v>
          </cell>
          <cell r="BV769">
            <v>22794.199999999997</v>
          </cell>
          <cell r="BW769">
            <v>24784.959999999995</v>
          </cell>
          <cell r="BX769">
            <v>25818.799999999996</v>
          </cell>
          <cell r="BY769">
            <v>27889.239999999994</v>
          </cell>
          <cell r="BZ769">
            <v>30994.899999999994</v>
          </cell>
          <cell r="CA769">
            <v>33065.339999999997</v>
          </cell>
          <cell r="CB769">
            <v>35135.78</v>
          </cell>
          <cell r="CC769">
            <v>37206.22</v>
          </cell>
          <cell r="CD769">
            <v>39276.660000000003</v>
          </cell>
          <cell r="CE769">
            <v>42382.320000000007</v>
          </cell>
          <cell r="CF769">
            <v>44452.760000000009</v>
          </cell>
          <cell r="CG769">
            <v>46523.200000000012</v>
          </cell>
          <cell r="CH769">
            <v>48593.640000000014</v>
          </cell>
          <cell r="CI769">
            <v>50664.080000000016</v>
          </cell>
          <cell r="CJ769">
            <v>50664.080000000016</v>
          </cell>
        </row>
        <row r="770">
          <cell r="A770">
            <v>429230510</v>
          </cell>
          <cell r="B770" t="str">
            <v>429-23-0510</v>
          </cell>
          <cell r="L770">
            <v>2552.88</v>
          </cell>
          <cell r="M770">
            <v>1701.92</v>
          </cell>
          <cell r="N770">
            <v>1701.92</v>
          </cell>
          <cell r="O770">
            <v>1615.6</v>
          </cell>
          <cell r="U770">
            <v>1632.8899999999999</v>
          </cell>
          <cell r="V770">
            <v>1701.92</v>
          </cell>
          <cell r="W770">
            <v>1701.92</v>
          </cell>
          <cell r="X770">
            <v>2557.02</v>
          </cell>
          <cell r="Y770">
            <v>1704.68</v>
          </cell>
          <cell r="Z770">
            <v>1704.68</v>
          </cell>
          <cell r="AA770">
            <v>1738.7</v>
          </cell>
          <cell r="AB770">
            <v>1772.72</v>
          </cell>
          <cell r="AC770">
            <v>1772.72</v>
          </cell>
          <cell r="AD770">
            <v>2659.08</v>
          </cell>
          <cell r="AE770">
            <v>1772.72</v>
          </cell>
          <cell r="AF770">
            <v>1772.72</v>
          </cell>
          <cell r="AG770">
            <v>1772.72</v>
          </cell>
          <cell r="AH770">
            <v>1772.72</v>
          </cell>
          <cell r="AI770">
            <v>2660.48</v>
          </cell>
          <cell r="AJ770">
            <v>1775.52</v>
          </cell>
          <cell r="AK770">
            <v>1775.52</v>
          </cell>
          <cell r="AL770">
            <v>1775.52</v>
          </cell>
          <cell r="AM770">
            <v>1775.52</v>
          </cell>
          <cell r="AN770">
            <v>1828.52</v>
          </cell>
          <cell r="AO770">
            <v>2742.7799999999997</v>
          </cell>
          <cell r="AP770">
            <v>1828.52</v>
          </cell>
          <cell r="AQ770">
            <v>1828.52</v>
          </cell>
          <cell r="AR770">
            <v>1828.52</v>
          </cell>
          <cell r="AS770">
            <v>1828.52</v>
          </cell>
          <cell r="AT770">
            <v>3076.42</v>
          </cell>
          <cell r="AU770">
            <v>2163.54</v>
          </cell>
          <cell r="AV770">
            <v>2164.92</v>
          </cell>
          <cell r="AW770">
            <v>2164.92</v>
          </cell>
          <cell r="AX770">
            <v>2164.92</v>
          </cell>
          <cell r="AY770">
            <v>2203.38</v>
          </cell>
          <cell r="AZ770">
            <v>2241.84</v>
          </cell>
          <cell r="BA770">
            <v>3362.76</v>
          </cell>
          <cell r="BB770">
            <v>2241.84</v>
          </cell>
          <cell r="BC770">
            <v>2241.84</v>
          </cell>
          <cell r="BD770">
            <v>2241.84</v>
          </cell>
          <cell r="BE770">
            <v>2241.84</v>
          </cell>
          <cell r="BF770">
            <v>3362.76</v>
          </cell>
          <cell r="BG770">
            <v>2243.2200000000003</v>
          </cell>
          <cell r="BH770">
            <v>2244.6</v>
          </cell>
          <cell r="BI770">
            <v>2244.6</v>
          </cell>
          <cell r="BJ770">
            <v>2244.6</v>
          </cell>
          <cell r="BK770">
            <v>46</v>
          </cell>
          <cell r="BL770">
            <v>43372.09</v>
          </cell>
          <cell r="BM770">
            <v>45200.609999999993</v>
          </cell>
          <cell r="BN770">
            <v>47943.389999999992</v>
          </cell>
          <cell r="BO770">
            <v>49771.909999999989</v>
          </cell>
          <cell r="BP770">
            <v>51600.429999999986</v>
          </cell>
          <cell r="BQ770">
            <v>53428.949999999983</v>
          </cell>
          <cell r="BR770">
            <v>55257.469999999979</v>
          </cell>
          <cell r="BS770">
            <v>58333.889999999978</v>
          </cell>
          <cell r="BT770">
            <v>60497.429999999978</v>
          </cell>
          <cell r="BU770">
            <v>60109.469999999979</v>
          </cell>
          <cell r="BV770">
            <v>60572.469999999979</v>
          </cell>
          <cell r="BW770">
            <v>61035.469999999972</v>
          </cell>
          <cell r="BX770">
            <v>61623.249999999978</v>
          </cell>
          <cell r="BY770">
            <v>63865.089999999982</v>
          </cell>
          <cell r="BZ770">
            <v>67227.849999999977</v>
          </cell>
          <cell r="CA770">
            <v>69469.689999999973</v>
          </cell>
          <cell r="CB770">
            <v>71711.52999999997</v>
          </cell>
          <cell r="CC770">
            <v>73953.369999999966</v>
          </cell>
          <cell r="CD770">
            <v>74562.319999999963</v>
          </cell>
          <cell r="CE770">
            <v>76223.159999999974</v>
          </cell>
          <cell r="CF770">
            <v>76764.459999999977</v>
          </cell>
          <cell r="CG770">
            <v>76452.039999999979</v>
          </cell>
          <cell r="CH770">
            <v>76991.959999999977</v>
          </cell>
          <cell r="CI770">
            <v>77531.87999999999</v>
          </cell>
          <cell r="CJ770">
            <v>77531.87999999999</v>
          </cell>
        </row>
        <row r="771">
          <cell r="A771">
            <v>429251367</v>
          </cell>
          <cell r="B771" t="str">
            <v>429-25-1367</v>
          </cell>
          <cell r="V771">
            <v>1522</v>
          </cell>
          <cell r="W771">
            <v>1522</v>
          </cell>
          <cell r="X771">
            <v>2283</v>
          </cell>
          <cell r="Y771">
            <v>1522</v>
          </cell>
          <cell r="Z771">
            <v>1522</v>
          </cell>
          <cell r="AA771">
            <v>1552.38</v>
          </cell>
          <cell r="AB771">
            <v>1582.76</v>
          </cell>
          <cell r="AC771">
            <v>1582.76</v>
          </cell>
          <cell r="AD771">
            <v>2374.14</v>
          </cell>
          <cell r="AE771">
            <v>1582.76</v>
          </cell>
          <cell r="AF771">
            <v>1582.76</v>
          </cell>
          <cell r="AG771">
            <v>1582.76</v>
          </cell>
          <cell r="AH771">
            <v>1585.52</v>
          </cell>
          <cell r="AI771">
            <v>2378.2799999999997</v>
          </cell>
          <cell r="AJ771">
            <v>1585.52</v>
          </cell>
          <cell r="AK771">
            <v>1585.52</v>
          </cell>
          <cell r="AL771">
            <v>1585.52</v>
          </cell>
          <cell r="AM771">
            <v>1585.52</v>
          </cell>
          <cell r="AN771">
            <v>1632.92</v>
          </cell>
          <cell r="AO771">
            <v>2449.38</v>
          </cell>
          <cell r="AP771">
            <v>1632.92</v>
          </cell>
          <cell r="AQ771">
            <v>1632.92</v>
          </cell>
          <cell r="AR771">
            <v>1632.92</v>
          </cell>
          <cell r="AS771">
            <v>1632.92</v>
          </cell>
          <cell r="AT771">
            <v>2453.58</v>
          </cell>
          <cell r="AU771">
            <v>1635.72</v>
          </cell>
          <cell r="AV771">
            <v>1635.72</v>
          </cell>
          <cell r="AW771">
            <v>1635.72</v>
          </cell>
          <cell r="AX771">
            <v>1635.72</v>
          </cell>
          <cell r="AY771">
            <v>1674.18</v>
          </cell>
          <cell r="AZ771">
            <v>1712.64</v>
          </cell>
          <cell r="BA771">
            <v>2568.96</v>
          </cell>
          <cell r="BB771">
            <v>1712.64</v>
          </cell>
          <cell r="BC771">
            <v>1712.64</v>
          </cell>
          <cell r="BD771">
            <v>1712.64</v>
          </cell>
          <cell r="BE771">
            <v>1712.64</v>
          </cell>
          <cell r="BF771">
            <v>2573.1000000000004</v>
          </cell>
          <cell r="BG771">
            <v>1715.4</v>
          </cell>
          <cell r="BH771">
            <v>1715.4</v>
          </cell>
          <cell r="BI771">
            <v>1715.4</v>
          </cell>
          <cell r="BJ771">
            <v>1715.4</v>
          </cell>
          <cell r="BK771">
            <v>41</v>
          </cell>
          <cell r="BL771">
            <v>30517.199999999997</v>
          </cell>
          <cell r="BM771">
            <v>32150.119999999995</v>
          </cell>
          <cell r="BN771">
            <v>34599.499999999993</v>
          </cell>
          <cell r="BO771">
            <v>36232.419999999991</v>
          </cell>
          <cell r="BP771">
            <v>37865.339999999989</v>
          </cell>
          <cell r="BQ771">
            <v>39498.259999999987</v>
          </cell>
          <cell r="BR771">
            <v>41131.179999999986</v>
          </cell>
          <cell r="BS771">
            <v>43584.759999999987</v>
          </cell>
          <cell r="BT771">
            <v>45220.479999999989</v>
          </cell>
          <cell r="BU771">
            <v>46856.19999999999</v>
          </cell>
          <cell r="BV771">
            <v>48491.919999999991</v>
          </cell>
          <cell r="BW771">
            <v>50127.639999999992</v>
          </cell>
          <cell r="BX771">
            <v>51801.819999999992</v>
          </cell>
          <cell r="BY771">
            <v>53514.459999999992</v>
          </cell>
          <cell r="BZ771">
            <v>56083.419999999991</v>
          </cell>
          <cell r="CA771">
            <v>57796.05999999999</v>
          </cell>
          <cell r="CB771">
            <v>59508.69999999999</v>
          </cell>
          <cell r="CC771">
            <v>61221.339999999989</v>
          </cell>
          <cell r="CD771">
            <v>62933.979999999989</v>
          </cell>
          <cell r="CE771">
            <v>63985.079999999994</v>
          </cell>
          <cell r="CF771">
            <v>64178.48</v>
          </cell>
          <cell r="CG771">
            <v>63610.880000000005</v>
          </cell>
          <cell r="CH771">
            <v>63804.280000000006</v>
          </cell>
          <cell r="CI771">
            <v>63997.680000000008</v>
          </cell>
          <cell r="CJ771">
            <v>64178.48</v>
          </cell>
        </row>
        <row r="772">
          <cell r="A772">
            <v>429252271</v>
          </cell>
          <cell r="B772" t="str">
            <v>429-25-2271</v>
          </cell>
          <cell r="T772">
            <v>1205.8799999999999</v>
          </cell>
          <cell r="U772">
            <v>2009.8</v>
          </cell>
          <cell r="V772">
            <v>1607.84</v>
          </cell>
          <cell r="W772">
            <v>1607.84</v>
          </cell>
          <cell r="X772">
            <v>1968.8</v>
          </cell>
          <cell r="Y772">
            <v>1590.25</v>
          </cell>
          <cell r="Z772">
            <v>2009.5</v>
          </cell>
          <cell r="AA772">
            <v>1672.1599999999999</v>
          </cell>
          <cell r="AB772">
            <v>1672.1599999999999</v>
          </cell>
          <cell r="AC772">
            <v>1672.1599999999999</v>
          </cell>
          <cell r="AD772">
            <v>2090.1999999999998</v>
          </cell>
          <cell r="AE772">
            <v>1672.16</v>
          </cell>
          <cell r="AF772">
            <v>1255.5</v>
          </cell>
          <cell r="AG772">
            <v>1674.92</v>
          </cell>
          <cell r="AH772">
            <v>1674.92</v>
          </cell>
          <cell r="AI772">
            <v>2512.38</v>
          </cell>
          <cell r="AJ772">
            <v>1816.12</v>
          </cell>
          <cell r="AK772">
            <v>1957.32</v>
          </cell>
          <cell r="AL772">
            <v>1957.32</v>
          </cell>
          <cell r="AM772">
            <v>1957.32</v>
          </cell>
          <cell r="AN772">
            <v>2024.3899999999999</v>
          </cell>
          <cell r="AO772">
            <v>3023.94</v>
          </cell>
          <cell r="AP772">
            <v>2015.96</v>
          </cell>
          <cell r="AQ772">
            <v>2053.6999999999998</v>
          </cell>
          <cell r="AR772">
            <v>2017.3400000000001</v>
          </cell>
          <cell r="AS772">
            <v>2018.72</v>
          </cell>
          <cell r="AT772">
            <v>3028.08</v>
          </cell>
          <cell r="AU772">
            <v>2018.72</v>
          </cell>
          <cell r="AV772">
            <v>2018.72</v>
          </cell>
          <cell r="AW772">
            <v>2018.72</v>
          </cell>
          <cell r="AX772">
            <v>2018.72</v>
          </cell>
          <cell r="AY772">
            <v>2057.1799999999998</v>
          </cell>
          <cell r="AZ772">
            <v>2095.64</v>
          </cell>
          <cell r="BA772">
            <v>3143.46</v>
          </cell>
          <cell r="BB772">
            <v>2095.64</v>
          </cell>
          <cell r="BC772">
            <v>2095.64</v>
          </cell>
          <cell r="BD772">
            <v>2097.04</v>
          </cell>
          <cell r="BE772">
            <v>2098.44</v>
          </cell>
          <cell r="BF772">
            <v>3160.7200000000003</v>
          </cell>
          <cell r="BG772">
            <v>2098.44</v>
          </cell>
          <cell r="BH772">
            <v>1993.93</v>
          </cell>
          <cell r="BI772">
            <v>2098.44</v>
          </cell>
          <cell r="BJ772">
            <v>2098.44</v>
          </cell>
          <cell r="BK772">
            <v>43</v>
          </cell>
          <cell r="BL772">
            <v>35584.549999999996</v>
          </cell>
          <cell r="BM772">
            <v>37608.939999999995</v>
          </cell>
          <cell r="BN772">
            <v>40632.879999999997</v>
          </cell>
          <cell r="BO772">
            <v>42648.84</v>
          </cell>
          <cell r="BP772">
            <v>44702.539999999994</v>
          </cell>
          <cell r="BQ772">
            <v>46719.87999999999</v>
          </cell>
          <cell r="BR772">
            <v>48738.599999999991</v>
          </cell>
          <cell r="BS772">
            <v>51766.679999999993</v>
          </cell>
          <cell r="BT772">
            <v>53785.399999999994</v>
          </cell>
          <cell r="BU772">
            <v>55804.119999999995</v>
          </cell>
          <cell r="BV772">
            <v>57822.84</v>
          </cell>
          <cell r="BW772">
            <v>59841.56</v>
          </cell>
          <cell r="BX772">
            <v>61898.74</v>
          </cell>
          <cell r="BY772">
            <v>63994.38</v>
          </cell>
          <cell r="BZ772">
            <v>67137.84</v>
          </cell>
          <cell r="CA772">
            <v>69233.48</v>
          </cell>
          <cell r="CB772">
            <v>71329.119999999995</v>
          </cell>
          <cell r="CC772">
            <v>72220.28</v>
          </cell>
          <cell r="CD772">
            <v>72308.92</v>
          </cell>
          <cell r="CE772">
            <v>73861.8</v>
          </cell>
          <cell r="CF772">
            <v>74352.399999999994</v>
          </cell>
          <cell r="CG772">
            <v>74377.53</v>
          </cell>
          <cell r="CH772">
            <v>74885.72</v>
          </cell>
          <cell r="CI772">
            <v>74974.66</v>
          </cell>
          <cell r="CJ772">
            <v>74974.66</v>
          </cell>
        </row>
        <row r="773">
          <cell r="A773">
            <v>429255586</v>
          </cell>
          <cell r="B773" t="str">
            <v>429-25-5586</v>
          </cell>
          <cell r="BB773">
            <v>1795.1999999999998</v>
          </cell>
          <cell r="BC773">
            <v>2936.2000000000003</v>
          </cell>
          <cell r="BD773">
            <v>2323.1400000000003</v>
          </cell>
          <cell r="BE773">
            <v>2204.1999999999998</v>
          </cell>
          <cell r="BF773">
            <v>2969.56</v>
          </cell>
          <cell r="BG773">
            <v>2393.6</v>
          </cell>
          <cell r="BH773">
            <v>2393.6</v>
          </cell>
          <cell r="BI773">
            <v>2992.0000000000005</v>
          </cell>
          <cell r="BJ773">
            <v>1196.8</v>
          </cell>
          <cell r="BK773">
            <v>9</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1795.1999999999998</v>
          </cell>
          <cell r="CB773">
            <v>4731.3999999999996</v>
          </cell>
          <cell r="CC773">
            <v>7054.54</v>
          </cell>
          <cell r="CD773">
            <v>9258.74</v>
          </cell>
          <cell r="CE773">
            <v>12228.3</v>
          </cell>
          <cell r="CF773">
            <v>14621.9</v>
          </cell>
          <cell r="CG773">
            <v>17015.5</v>
          </cell>
          <cell r="CH773">
            <v>20007.5</v>
          </cell>
          <cell r="CI773">
            <v>21204.3</v>
          </cell>
          <cell r="CJ773">
            <v>21204.3</v>
          </cell>
        </row>
        <row r="774">
          <cell r="A774">
            <v>429257662</v>
          </cell>
          <cell r="B774" t="str">
            <v>429-25-7662</v>
          </cell>
          <cell r="AR774">
            <v>1630.16</v>
          </cell>
          <cell r="AS774">
            <v>1630.16</v>
          </cell>
          <cell r="AT774">
            <v>2445.2400000000002</v>
          </cell>
          <cell r="AU774">
            <v>1630.16</v>
          </cell>
          <cell r="AV774">
            <v>1630.16</v>
          </cell>
          <cell r="AW774">
            <v>1630.16</v>
          </cell>
          <cell r="AX774">
            <v>1564.45</v>
          </cell>
          <cell r="AY774">
            <v>1668.62</v>
          </cell>
          <cell r="AZ774">
            <v>1707.08</v>
          </cell>
          <cell r="BA774">
            <v>2560.62</v>
          </cell>
          <cell r="BB774">
            <v>1707.08</v>
          </cell>
          <cell r="BC774">
            <v>1707.77</v>
          </cell>
          <cell r="BD774">
            <v>1709.84</v>
          </cell>
          <cell r="BE774">
            <v>1978.3400000000001</v>
          </cell>
          <cell r="BF774">
            <v>2820.48</v>
          </cell>
          <cell r="BG774">
            <v>1880.32</v>
          </cell>
          <cell r="BH774">
            <v>1880.32</v>
          </cell>
          <cell r="BI774">
            <v>1880.32</v>
          </cell>
          <cell r="BJ774">
            <v>1880.32</v>
          </cell>
          <cell r="BK774">
            <v>19</v>
          </cell>
          <cell r="BL774">
            <v>0</v>
          </cell>
          <cell r="BM774">
            <v>0</v>
          </cell>
          <cell r="BN774">
            <v>0</v>
          </cell>
          <cell r="BO774">
            <v>0</v>
          </cell>
          <cell r="BP774">
            <v>0</v>
          </cell>
          <cell r="BQ774">
            <v>1630.16</v>
          </cell>
          <cell r="BR774">
            <v>3260.32</v>
          </cell>
          <cell r="BS774">
            <v>5705.56</v>
          </cell>
          <cell r="BT774">
            <v>7335.72</v>
          </cell>
          <cell r="BU774">
            <v>8965.880000000001</v>
          </cell>
          <cell r="BV774">
            <v>10596.04</v>
          </cell>
          <cell r="BW774">
            <v>12160.490000000002</v>
          </cell>
          <cell r="BX774">
            <v>13829.11</v>
          </cell>
          <cell r="BY774">
            <v>15536.19</v>
          </cell>
          <cell r="BZ774">
            <v>18096.810000000001</v>
          </cell>
          <cell r="CA774">
            <v>19803.89</v>
          </cell>
          <cell r="CB774">
            <v>21511.66</v>
          </cell>
          <cell r="CC774">
            <v>23221.5</v>
          </cell>
          <cell r="CD774">
            <v>25199.84</v>
          </cell>
          <cell r="CE774">
            <v>28020.32</v>
          </cell>
          <cell r="CF774">
            <v>29900.639999999999</v>
          </cell>
          <cell r="CG774">
            <v>31780.959999999999</v>
          </cell>
          <cell r="CH774">
            <v>33661.279999999999</v>
          </cell>
          <cell r="CI774">
            <v>35541.599999999999</v>
          </cell>
          <cell r="CJ774">
            <v>35541.599999999999</v>
          </cell>
        </row>
        <row r="775">
          <cell r="A775">
            <v>429258143</v>
          </cell>
          <cell r="B775" t="str">
            <v>429-25-8143</v>
          </cell>
          <cell r="Q775">
            <v>914.16000000000008</v>
          </cell>
          <cell r="R775">
            <v>2320.5599999999995</v>
          </cell>
          <cell r="S775">
            <v>1875.2</v>
          </cell>
          <cell r="T775">
            <v>1799.02</v>
          </cell>
          <cell r="U775">
            <v>2226.8000000000002</v>
          </cell>
          <cell r="V775">
            <v>1781.44</v>
          </cell>
          <cell r="W775">
            <v>1593.92</v>
          </cell>
          <cell r="X775">
            <v>2344.0000000000005</v>
          </cell>
          <cell r="Y775">
            <v>1875.1999999999998</v>
          </cell>
          <cell r="Z775">
            <v>2344.0000000000005</v>
          </cell>
          <cell r="AA775">
            <v>1950.2000000000003</v>
          </cell>
          <cell r="AB775">
            <v>1950.2</v>
          </cell>
          <cell r="AC775">
            <v>975.10000000000014</v>
          </cell>
          <cell r="AD775">
            <v>2831.9300000000003</v>
          </cell>
          <cell r="AE775">
            <v>1952.96</v>
          </cell>
          <cell r="AF775">
            <v>1952.96</v>
          </cell>
          <cell r="AG775">
            <v>1952.96</v>
          </cell>
          <cell r="AH775">
            <v>1952.96</v>
          </cell>
          <cell r="AI775">
            <v>2929.44</v>
          </cell>
          <cell r="AJ775">
            <v>1952.96</v>
          </cell>
          <cell r="AK775">
            <v>1952.96</v>
          </cell>
          <cell r="AL775">
            <v>1952.96</v>
          </cell>
          <cell r="AM775">
            <v>1952.96</v>
          </cell>
          <cell r="AN775">
            <v>2011.44</v>
          </cell>
          <cell r="AO775">
            <v>3018.54</v>
          </cell>
          <cell r="AP775">
            <v>2014.2</v>
          </cell>
          <cell r="AQ775">
            <v>1681.52</v>
          </cell>
          <cell r="AR775">
            <v>2014.2</v>
          </cell>
          <cell r="AS775">
            <v>2014.2</v>
          </cell>
          <cell r="AT775">
            <v>3021.3</v>
          </cell>
          <cell r="AU775">
            <v>2014.2</v>
          </cell>
          <cell r="AV775">
            <v>1790.1100000000001</v>
          </cell>
          <cell r="AW775">
            <v>2014.2</v>
          </cell>
          <cell r="AX775">
            <v>2014.2</v>
          </cell>
          <cell r="AY775">
            <v>2052.66</v>
          </cell>
          <cell r="AZ775">
            <v>2091.12</v>
          </cell>
          <cell r="BA775">
            <v>2616.6799999999998</v>
          </cell>
          <cell r="BB775">
            <v>2093.92</v>
          </cell>
          <cell r="BC775">
            <v>2093.92</v>
          </cell>
          <cell r="BD775">
            <v>2093.92</v>
          </cell>
          <cell r="BE775">
            <v>2093.92</v>
          </cell>
          <cell r="BF775">
            <v>3140.88</v>
          </cell>
          <cell r="BG775">
            <v>2093.92</v>
          </cell>
          <cell r="BH775">
            <v>2093.92</v>
          </cell>
          <cell r="BI775">
            <v>2093.92</v>
          </cell>
          <cell r="BJ775">
            <v>2093.92</v>
          </cell>
          <cell r="BK775">
            <v>46</v>
          </cell>
          <cell r="BL775">
            <v>45334.85</v>
          </cell>
          <cell r="BM775">
            <v>47346.29</v>
          </cell>
          <cell r="BN775">
            <v>50364.83</v>
          </cell>
          <cell r="BO775">
            <v>52379.03</v>
          </cell>
          <cell r="BP775">
            <v>54060.549999999996</v>
          </cell>
          <cell r="BQ775">
            <v>56074.749999999993</v>
          </cell>
          <cell r="BR775">
            <v>58088.94999999999</v>
          </cell>
          <cell r="BS775">
            <v>61110.249999999993</v>
          </cell>
          <cell r="BT775">
            <v>63124.44999999999</v>
          </cell>
          <cell r="BU775">
            <v>64914.55999999999</v>
          </cell>
          <cell r="BV775">
            <v>66928.759999999995</v>
          </cell>
          <cell r="BW775">
            <v>68942.959999999992</v>
          </cell>
          <cell r="BX775">
            <v>70995.62</v>
          </cell>
          <cell r="BY775">
            <v>73086.739999999991</v>
          </cell>
          <cell r="BZ775">
            <v>74789.25999999998</v>
          </cell>
          <cell r="CA775">
            <v>74562.619999999981</v>
          </cell>
          <cell r="CB775">
            <v>74781.339999999967</v>
          </cell>
          <cell r="CC775">
            <v>75076.239999999962</v>
          </cell>
          <cell r="CD775">
            <v>74943.359999999986</v>
          </cell>
          <cell r="CE775">
            <v>76302.799999999988</v>
          </cell>
          <cell r="CF775">
            <v>76802.799999999988</v>
          </cell>
          <cell r="CG775">
            <v>76552.719999999972</v>
          </cell>
          <cell r="CH775">
            <v>76771.439999999973</v>
          </cell>
          <cell r="CI775">
            <v>76521.359999999971</v>
          </cell>
          <cell r="CJ775">
            <v>76802.799999999988</v>
          </cell>
        </row>
        <row r="776">
          <cell r="A776">
            <v>429275458</v>
          </cell>
          <cell r="B776" t="str">
            <v>429-27-5458</v>
          </cell>
          <cell r="AT776">
            <v>406.85</v>
          </cell>
          <cell r="AU776">
            <v>1627.4</v>
          </cell>
          <cell r="AV776">
            <v>1622.3100000000004</v>
          </cell>
          <cell r="AW776">
            <v>1941.9000000000003</v>
          </cell>
          <cell r="AX776">
            <v>1592.31</v>
          </cell>
          <cell r="AY776">
            <v>1704.32</v>
          </cell>
          <cell r="AZ776">
            <v>1704.32</v>
          </cell>
          <cell r="BA776">
            <v>2130.3999999999996</v>
          </cell>
          <cell r="BB776">
            <v>1704.32</v>
          </cell>
          <cell r="BC776">
            <v>2130.3999999999996</v>
          </cell>
          <cell r="BD776">
            <v>1704.32</v>
          </cell>
          <cell r="BE776">
            <v>1704.32</v>
          </cell>
          <cell r="BF776">
            <v>1704.32</v>
          </cell>
          <cell r="BG776">
            <v>1668.4099999999999</v>
          </cell>
          <cell r="BH776">
            <v>1679.92</v>
          </cell>
          <cell r="BI776">
            <v>1707.08</v>
          </cell>
          <cell r="BJ776">
            <v>1658.82</v>
          </cell>
          <cell r="BK776">
            <v>17</v>
          </cell>
          <cell r="BL776">
            <v>0</v>
          </cell>
          <cell r="BM776">
            <v>0</v>
          </cell>
          <cell r="BN776">
            <v>0</v>
          </cell>
          <cell r="BO776">
            <v>0</v>
          </cell>
          <cell r="BP776">
            <v>0</v>
          </cell>
          <cell r="BQ776">
            <v>0</v>
          </cell>
          <cell r="BR776">
            <v>0</v>
          </cell>
          <cell r="BS776">
            <v>406.85</v>
          </cell>
          <cell r="BT776">
            <v>2034.25</v>
          </cell>
          <cell r="BU776">
            <v>3656.5600000000004</v>
          </cell>
          <cell r="BV776">
            <v>5598.4600000000009</v>
          </cell>
          <cell r="BW776">
            <v>7190.77</v>
          </cell>
          <cell r="BX776">
            <v>8895.09</v>
          </cell>
          <cell r="BY776">
            <v>10599.41</v>
          </cell>
          <cell r="BZ776">
            <v>12729.81</v>
          </cell>
          <cell r="CA776">
            <v>14434.13</v>
          </cell>
          <cell r="CB776">
            <v>16564.53</v>
          </cell>
          <cell r="CC776">
            <v>18268.849999999999</v>
          </cell>
          <cell r="CD776">
            <v>19973.169999999998</v>
          </cell>
          <cell r="CE776">
            <v>21677.489999999998</v>
          </cell>
          <cell r="CF776">
            <v>23345.899999999998</v>
          </cell>
          <cell r="CG776">
            <v>25025.82</v>
          </cell>
          <cell r="CH776">
            <v>26732.9</v>
          </cell>
          <cell r="CI776">
            <v>28391.72</v>
          </cell>
          <cell r="CJ776">
            <v>28391.72</v>
          </cell>
        </row>
        <row r="777">
          <cell r="A777">
            <v>429292301</v>
          </cell>
          <cell r="B777" t="str">
            <v>429-29-2301</v>
          </cell>
          <cell r="AT777">
            <v>861.24</v>
          </cell>
          <cell r="BA777">
            <v>899.7</v>
          </cell>
          <cell r="BF777">
            <v>1733.3000000000002</v>
          </cell>
          <cell r="BG777">
            <v>1802.16</v>
          </cell>
          <cell r="BH777">
            <v>1762.8</v>
          </cell>
          <cell r="BI777">
            <v>1799.91</v>
          </cell>
          <cell r="BJ777">
            <v>1802.16</v>
          </cell>
          <cell r="BK777">
            <v>7</v>
          </cell>
          <cell r="BL777">
            <v>0</v>
          </cell>
          <cell r="BM777">
            <v>0</v>
          </cell>
          <cell r="BN777">
            <v>0</v>
          </cell>
          <cell r="BO777">
            <v>0</v>
          </cell>
          <cell r="BP777">
            <v>0</v>
          </cell>
          <cell r="BQ777">
            <v>0</v>
          </cell>
          <cell r="BR777">
            <v>0</v>
          </cell>
          <cell r="BS777">
            <v>861.24</v>
          </cell>
          <cell r="BT777">
            <v>861.24</v>
          </cell>
          <cell r="BU777">
            <v>861.24</v>
          </cell>
          <cell r="BV777">
            <v>861.24</v>
          </cell>
          <cell r="BW777">
            <v>861.24</v>
          </cell>
          <cell r="BX777">
            <v>861.24</v>
          </cell>
          <cell r="BY777">
            <v>861.24</v>
          </cell>
          <cell r="BZ777">
            <v>1760.94</v>
          </cell>
          <cell r="CA777">
            <v>1760.94</v>
          </cell>
          <cell r="CB777">
            <v>1760.94</v>
          </cell>
          <cell r="CC777">
            <v>1760.94</v>
          </cell>
          <cell r="CD777">
            <v>1760.94</v>
          </cell>
          <cell r="CE777">
            <v>3494.2400000000002</v>
          </cell>
          <cell r="CF777">
            <v>5296.4000000000005</v>
          </cell>
          <cell r="CG777">
            <v>7059.2000000000007</v>
          </cell>
          <cell r="CH777">
            <v>8859.11</v>
          </cell>
          <cell r="CI777">
            <v>10661.27</v>
          </cell>
          <cell r="CJ777">
            <v>10661.27</v>
          </cell>
        </row>
        <row r="778">
          <cell r="A778">
            <v>429310332</v>
          </cell>
          <cell r="B778" t="str">
            <v>429-31-0332</v>
          </cell>
          <cell r="BD778">
            <v>2395.6</v>
          </cell>
          <cell r="BE778">
            <v>2395.6</v>
          </cell>
          <cell r="BF778">
            <v>3593.3999999999996</v>
          </cell>
          <cell r="BG778">
            <v>2395.6</v>
          </cell>
          <cell r="BH778">
            <v>2395.6</v>
          </cell>
          <cell r="BI778">
            <v>2395.6</v>
          </cell>
          <cell r="BJ778">
            <v>2395.6</v>
          </cell>
          <cell r="BK778">
            <v>7</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0</v>
          </cell>
          <cell r="CB778">
            <v>0</v>
          </cell>
          <cell r="CC778">
            <v>2395.6</v>
          </cell>
          <cell r="CD778">
            <v>4791.2</v>
          </cell>
          <cell r="CE778">
            <v>8384.5999999999985</v>
          </cell>
          <cell r="CF778">
            <v>10780.199999999999</v>
          </cell>
          <cell r="CG778">
            <v>13175.8</v>
          </cell>
          <cell r="CH778">
            <v>15571.4</v>
          </cell>
          <cell r="CI778">
            <v>17967</v>
          </cell>
          <cell r="CJ778">
            <v>17967</v>
          </cell>
        </row>
        <row r="779">
          <cell r="A779">
            <v>429318156</v>
          </cell>
          <cell r="B779" t="str">
            <v>429-31-8156</v>
          </cell>
          <cell r="AU779">
            <v>1248.6799999999998</v>
          </cell>
          <cell r="AV779">
            <v>1679.2599999999998</v>
          </cell>
          <cell r="AW779">
            <v>2136.75</v>
          </cell>
          <cell r="AX779">
            <v>1711.56</v>
          </cell>
          <cell r="AY779">
            <v>1799.24</v>
          </cell>
          <cell r="AZ779">
            <v>1799.24</v>
          </cell>
          <cell r="BA779">
            <v>2249.0499999999997</v>
          </cell>
          <cell r="BB779">
            <v>1799.24</v>
          </cell>
          <cell r="BC779">
            <v>2249.0499999999997</v>
          </cell>
          <cell r="BD779">
            <v>1799.2399999999998</v>
          </cell>
          <cell r="BE779">
            <v>1799.2400000000002</v>
          </cell>
          <cell r="BF779">
            <v>1799.24</v>
          </cell>
          <cell r="BG779">
            <v>1800.62</v>
          </cell>
          <cell r="BH779">
            <v>1802</v>
          </cell>
          <cell r="BI779">
            <v>1802</v>
          </cell>
          <cell r="BJ779">
            <v>1802</v>
          </cell>
          <cell r="BK779">
            <v>16</v>
          </cell>
          <cell r="BL779">
            <v>0</v>
          </cell>
          <cell r="BM779">
            <v>0</v>
          </cell>
          <cell r="BN779">
            <v>0</v>
          </cell>
          <cell r="BO779">
            <v>0</v>
          </cell>
          <cell r="BP779">
            <v>0</v>
          </cell>
          <cell r="BQ779">
            <v>0</v>
          </cell>
          <cell r="BR779">
            <v>0</v>
          </cell>
          <cell r="BS779">
            <v>0</v>
          </cell>
          <cell r="BT779">
            <v>1248.6799999999998</v>
          </cell>
          <cell r="BU779">
            <v>2927.9399999999996</v>
          </cell>
          <cell r="BV779">
            <v>5064.6899999999996</v>
          </cell>
          <cell r="BW779">
            <v>6776.25</v>
          </cell>
          <cell r="BX779">
            <v>8575.49</v>
          </cell>
          <cell r="BY779">
            <v>10374.73</v>
          </cell>
          <cell r="BZ779">
            <v>12623.779999999999</v>
          </cell>
          <cell r="CA779">
            <v>14423.019999999999</v>
          </cell>
          <cell r="CB779">
            <v>16672.07</v>
          </cell>
          <cell r="CC779">
            <v>18471.309999999998</v>
          </cell>
          <cell r="CD779">
            <v>20270.55</v>
          </cell>
          <cell r="CE779">
            <v>22069.79</v>
          </cell>
          <cell r="CF779">
            <v>23870.41</v>
          </cell>
          <cell r="CG779">
            <v>25672.41</v>
          </cell>
          <cell r="CH779">
            <v>27474.41</v>
          </cell>
          <cell r="CI779">
            <v>29276.41</v>
          </cell>
          <cell r="CJ779">
            <v>29276.41</v>
          </cell>
        </row>
        <row r="780">
          <cell r="A780">
            <v>429330823</v>
          </cell>
          <cell r="B780" t="str">
            <v>429-33-0823</v>
          </cell>
          <cell r="AE780">
            <v>418.04</v>
          </cell>
          <cell r="AF780">
            <v>1672.1599999999999</v>
          </cell>
          <cell r="AG780">
            <v>2090.2000000000003</v>
          </cell>
          <cell r="AH780">
            <v>1672.16</v>
          </cell>
          <cell r="AI780">
            <v>2090.2000000000003</v>
          </cell>
          <cell r="AJ780">
            <v>1672.16</v>
          </cell>
          <cell r="AK780">
            <v>1672.1599999999999</v>
          </cell>
          <cell r="AL780">
            <v>2090.2000000000003</v>
          </cell>
          <cell r="AM780">
            <v>1697.2399999999998</v>
          </cell>
          <cell r="AN780">
            <v>1722.3199999999997</v>
          </cell>
          <cell r="AO780">
            <v>2152.8999999999996</v>
          </cell>
          <cell r="AP780">
            <v>1722.3199999999997</v>
          </cell>
          <cell r="AQ780">
            <v>1292.43</v>
          </cell>
          <cell r="AR780">
            <v>1725.08</v>
          </cell>
          <cell r="AS780">
            <v>1725.08</v>
          </cell>
          <cell r="AT780">
            <v>2587.62</v>
          </cell>
          <cell r="AU780">
            <v>1725.08</v>
          </cell>
          <cell r="AV780">
            <v>1725.08</v>
          </cell>
          <cell r="AW780">
            <v>1725.08</v>
          </cell>
          <cell r="AX780">
            <v>1725.08</v>
          </cell>
          <cell r="AY780">
            <v>1763.54</v>
          </cell>
          <cell r="AZ780">
            <v>1802</v>
          </cell>
          <cell r="BA780">
            <v>2703</v>
          </cell>
          <cell r="BB780">
            <v>1802</v>
          </cell>
          <cell r="BC780">
            <v>1802.69</v>
          </cell>
          <cell r="BD780">
            <v>1804.76</v>
          </cell>
          <cell r="BE780">
            <v>1804.76</v>
          </cell>
          <cell r="BF780">
            <v>2707.14</v>
          </cell>
          <cell r="BG780">
            <v>1804.76</v>
          </cell>
          <cell r="BH780">
            <v>1804.76</v>
          </cell>
          <cell r="BI780">
            <v>1804.76</v>
          </cell>
          <cell r="BJ780">
            <v>1804.76</v>
          </cell>
          <cell r="BK780">
            <v>32</v>
          </cell>
          <cell r="BL780">
            <v>15074.52</v>
          </cell>
          <cell r="BM780">
            <v>16796.84</v>
          </cell>
          <cell r="BN780">
            <v>18949.739999999998</v>
          </cell>
          <cell r="BO780">
            <v>20672.059999999998</v>
          </cell>
          <cell r="BP780">
            <v>21964.489999999998</v>
          </cell>
          <cell r="BQ780">
            <v>23689.57</v>
          </cell>
          <cell r="BR780">
            <v>25414.65</v>
          </cell>
          <cell r="BS780">
            <v>28002.27</v>
          </cell>
          <cell r="BT780">
            <v>29727.35</v>
          </cell>
          <cell r="BU780">
            <v>31452.43</v>
          </cell>
          <cell r="BV780">
            <v>33177.51</v>
          </cell>
          <cell r="BW780">
            <v>34902.590000000004</v>
          </cell>
          <cell r="BX780">
            <v>36666.130000000005</v>
          </cell>
          <cell r="BY780">
            <v>38468.130000000005</v>
          </cell>
          <cell r="BZ780">
            <v>41171.130000000005</v>
          </cell>
          <cell r="CA780">
            <v>42973.130000000005</v>
          </cell>
          <cell r="CB780">
            <v>44775.820000000007</v>
          </cell>
          <cell r="CC780">
            <v>46580.580000000009</v>
          </cell>
          <cell r="CD780">
            <v>48385.340000000011</v>
          </cell>
          <cell r="CE780">
            <v>51092.48000000001</v>
          </cell>
          <cell r="CF780">
            <v>52897.240000000013</v>
          </cell>
          <cell r="CG780">
            <v>54702.000000000015</v>
          </cell>
          <cell r="CH780">
            <v>56506.760000000017</v>
          </cell>
          <cell r="CI780">
            <v>58311.520000000019</v>
          </cell>
          <cell r="CJ780">
            <v>58311.520000000019</v>
          </cell>
        </row>
        <row r="781">
          <cell r="A781">
            <v>429371559</v>
          </cell>
          <cell r="B781" t="str">
            <v>429-37-1559</v>
          </cell>
          <cell r="AS781">
            <v>1627.4</v>
          </cell>
          <cell r="AT781">
            <v>2030.8900000000006</v>
          </cell>
          <cell r="AU781">
            <v>1546.0300000000002</v>
          </cell>
          <cell r="AV781">
            <v>1464.6600000000003</v>
          </cell>
          <cell r="AW781">
            <v>1970.5800000000002</v>
          </cell>
          <cell r="AX781">
            <v>1546.0300000000002</v>
          </cell>
          <cell r="AY781">
            <v>1704.32</v>
          </cell>
          <cell r="AZ781">
            <v>1704.32</v>
          </cell>
          <cell r="BA781">
            <v>2130.3999999999996</v>
          </cell>
          <cell r="BB781">
            <v>1704.3200000000002</v>
          </cell>
          <cell r="BC781">
            <v>2130.3999999999996</v>
          </cell>
          <cell r="BD781">
            <v>1704.32</v>
          </cell>
          <cell r="BE781">
            <v>853.54</v>
          </cell>
          <cell r="BF781">
            <v>2560.62</v>
          </cell>
          <cell r="BG781">
            <v>1582.02</v>
          </cell>
          <cell r="BH781">
            <v>1707.08</v>
          </cell>
          <cell r="BI781">
            <v>1707.08</v>
          </cell>
          <cell r="BJ781">
            <v>1707.08</v>
          </cell>
          <cell r="BK781">
            <v>18</v>
          </cell>
          <cell r="BL781">
            <v>0</v>
          </cell>
          <cell r="BM781">
            <v>0</v>
          </cell>
          <cell r="BN781">
            <v>0</v>
          </cell>
          <cell r="BO781">
            <v>0</v>
          </cell>
          <cell r="BP781">
            <v>0</v>
          </cell>
          <cell r="BQ781">
            <v>0</v>
          </cell>
          <cell r="BR781">
            <v>1627.4</v>
          </cell>
          <cell r="BS781">
            <v>3658.2900000000009</v>
          </cell>
          <cell r="BT781">
            <v>5204.3200000000015</v>
          </cell>
          <cell r="BU781">
            <v>6668.9800000000014</v>
          </cell>
          <cell r="BV781">
            <v>8639.5600000000013</v>
          </cell>
          <cell r="BW781">
            <v>10185.590000000002</v>
          </cell>
          <cell r="BX781">
            <v>11889.910000000002</v>
          </cell>
          <cell r="BY781">
            <v>13594.230000000001</v>
          </cell>
          <cell r="BZ781">
            <v>15724.630000000001</v>
          </cell>
          <cell r="CA781">
            <v>17428.95</v>
          </cell>
          <cell r="CB781">
            <v>19559.349999999999</v>
          </cell>
          <cell r="CC781">
            <v>21263.67</v>
          </cell>
          <cell r="CD781">
            <v>22117.21</v>
          </cell>
          <cell r="CE781">
            <v>24677.829999999998</v>
          </cell>
          <cell r="CF781">
            <v>26259.85</v>
          </cell>
          <cell r="CG781">
            <v>27966.93</v>
          </cell>
          <cell r="CH781">
            <v>29674.010000000002</v>
          </cell>
          <cell r="CI781">
            <v>31381.090000000004</v>
          </cell>
          <cell r="CJ781">
            <v>31381.090000000004</v>
          </cell>
        </row>
        <row r="782">
          <cell r="A782">
            <v>429372510</v>
          </cell>
          <cell r="B782" t="str">
            <v>429-37-2510</v>
          </cell>
          <cell r="AK782">
            <v>395</v>
          </cell>
          <cell r="AL782">
            <v>1975</v>
          </cell>
          <cell r="AM782">
            <v>1603.6999999999998</v>
          </cell>
          <cell r="AN782">
            <v>1627.4</v>
          </cell>
          <cell r="AO782">
            <v>1952.88</v>
          </cell>
          <cell r="AP782">
            <v>1607.0600000000002</v>
          </cell>
          <cell r="AQ782">
            <v>1622.3100000000002</v>
          </cell>
          <cell r="AR782">
            <v>2034.2499999999998</v>
          </cell>
          <cell r="AS782">
            <v>1627.4</v>
          </cell>
          <cell r="AT782">
            <v>2034.25</v>
          </cell>
          <cell r="AU782">
            <v>1627.4</v>
          </cell>
          <cell r="AV782">
            <v>1627.4</v>
          </cell>
          <cell r="AW782">
            <v>1220.5500000000002</v>
          </cell>
          <cell r="AX782">
            <v>1630.16</v>
          </cell>
          <cell r="AY782">
            <v>1668.62</v>
          </cell>
          <cell r="AZ782">
            <v>1707.08</v>
          </cell>
          <cell r="BA782">
            <v>2560.62</v>
          </cell>
          <cell r="BB782">
            <v>1707.08</v>
          </cell>
          <cell r="BC782">
            <v>1707.08</v>
          </cell>
          <cell r="BD782">
            <v>1707.08</v>
          </cell>
          <cell r="BE782">
            <v>1707.08</v>
          </cell>
          <cell r="BF782">
            <v>2560.62</v>
          </cell>
          <cell r="BG782">
            <v>1707.08</v>
          </cell>
          <cell r="BH782">
            <v>1723.06</v>
          </cell>
          <cell r="BI782">
            <v>1707.08</v>
          </cell>
          <cell r="BJ782">
            <v>1709.84</v>
          </cell>
          <cell r="BK782">
            <v>26</v>
          </cell>
          <cell r="BL782">
            <v>3973.7</v>
          </cell>
          <cell r="BM782">
            <v>5601.1</v>
          </cell>
          <cell r="BN782">
            <v>7553.9800000000005</v>
          </cell>
          <cell r="BO782">
            <v>9161.0400000000009</v>
          </cell>
          <cell r="BP782">
            <v>10783.35</v>
          </cell>
          <cell r="BQ782">
            <v>12817.6</v>
          </cell>
          <cell r="BR782">
            <v>14445</v>
          </cell>
          <cell r="BS782">
            <v>16479.25</v>
          </cell>
          <cell r="BT782">
            <v>18106.650000000001</v>
          </cell>
          <cell r="BU782">
            <v>19734.050000000003</v>
          </cell>
          <cell r="BV782">
            <v>20954.600000000002</v>
          </cell>
          <cell r="BW782">
            <v>22584.760000000002</v>
          </cell>
          <cell r="BX782">
            <v>24253.38</v>
          </cell>
          <cell r="BY782">
            <v>25960.46</v>
          </cell>
          <cell r="BZ782">
            <v>28521.079999999998</v>
          </cell>
          <cell r="CA782">
            <v>30228.159999999996</v>
          </cell>
          <cell r="CB782">
            <v>31935.239999999998</v>
          </cell>
          <cell r="CC782">
            <v>33642.32</v>
          </cell>
          <cell r="CD782">
            <v>35349.4</v>
          </cell>
          <cell r="CE782">
            <v>37910.020000000004</v>
          </cell>
          <cell r="CF782">
            <v>39617.100000000006</v>
          </cell>
          <cell r="CG782">
            <v>41340.160000000003</v>
          </cell>
          <cell r="CH782">
            <v>43047.240000000005</v>
          </cell>
          <cell r="CI782">
            <v>44757.08</v>
          </cell>
          <cell r="CJ782">
            <v>44757.08</v>
          </cell>
        </row>
        <row r="783">
          <cell r="A783">
            <v>429392488</v>
          </cell>
          <cell r="B783" t="str">
            <v>429-39-2488</v>
          </cell>
          <cell r="AJ783">
            <v>389.57</v>
          </cell>
          <cell r="AK783">
            <v>1480.0599999999997</v>
          </cell>
          <cell r="AL783">
            <v>1768.31</v>
          </cell>
          <cell r="AM783">
            <v>1581.4799999999996</v>
          </cell>
          <cell r="AN783">
            <v>1592.9199999999996</v>
          </cell>
          <cell r="AO783">
            <v>1946.0700000000002</v>
          </cell>
          <cell r="AP783">
            <v>1604.51</v>
          </cell>
          <cell r="AQ783">
            <v>1627.3999999999996</v>
          </cell>
          <cell r="AR783">
            <v>2034.2500000000005</v>
          </cell>
          <cell r="AS783">
            <v>1624.65</v>
          </cell>
          <cell r="AT783">
            <v>2015.5299999999997</v>
          </cell>
          <cell r="AU783">
            <v>1627.3999999999999</v>
          </cell>
          <cell r="AV783">
            <v>1120.26</v>
          </cell>
          <cell r="AW783">
            <v>1581.95</v>
          </cell>
          <cell r="AX783">
            <v>1586.5300000000002</v>
          </cell>
          <cell r="AY783">
            <v>1620.1</v>
          </cell>
          <cell r="AZ783">
            <v>1707.08</v>
          </cell>
          <cell r="BA783">
            <v>2560.62</v>
          </cell>
          <cell r="BB783">
            <v>1707.08</v>
          </cell>
          <cell r="BC783">
            <v>1111.8799999999997</v>
          </cell>
          <cell r="BD783">
            <v>412.42</v>
          </cell>
          <cell r="BE783">
            <v>1621.8600000000001</v>
          </cell>
          <cell r="BF783">
            <v>2533.46</v>
          </cell>
          <cell r="BG783">
            <v>1707.08</v>
          </cell>
          <cell r="BH783">
            <v>1707.08</v>
          </cell>
          <cell r="BI783">
            <v>1709.84</v>
          </cell>
          <cell r="BJ783">
            <v>1629.9499999999998</v>
          </cell>
          <cell r="BK783">
            <v>27</v>
          </cell>
          <cell r="BL783">
            <v>5219.4199999999992</v>
          </cell>
          <cell r="BM783">
            <v>6812.3399999999983</v>
          </cell>
          <cell r="BN783">
            <v>8758.409999999998</v>
          </cell>
          <cell r="BO783">
            <v>10362.919999999998</v>
          </cell>
          <cell r="BP783">
            <v>11990.319999999998</v>
          </cell>
          <cell r="BQ783">
            <v>14024.569999999998</v>
          </cell>
          <cell r="BR783">
            <v>15649.219999999998</v>
          </cell>
          <cell r="BS783">
            <v>17664.749999999996</v>
          </cell>
          <cell r="BT783">
            <v>19292.149999999998</v>
          </cell>
          <cell r="BU783">
            <v>20412.409999999996</v>
          </cell>
          <cell r="BV783">
            <v>21994.359999999997</v>
          </cell>
          <cell r="BW783">
            <v>23580.889999999996</v>
          </cell>
          <cell r="BX783">
            <v>25200.989999999994</v>
          </cell>
          <cell r="BY783">
            <v>26908.069999999992</v>
          </cell>
          <cell r="BZ783">
            <v>29468.689999999991</v>
          </cell>
          <cell r="CA783">
            <v>31175.76999999999</v>
          </cell>
          <cell r="CB783">
            <v>32287.649999999991</v>
          </cell>
          <cell r="CC783">
            <v>32700.069999999989</v>
          </cell>
          <cell r="CD783">
            <v>34321.929999999986</v>
          </cell>
          <cell r="CE783">
            <v>36855.389999999985</v>
          </cell>
          <cell r="CF783">
            <v>38562.469999999987</v>
          </cell>
          <cell r="CG783">
            <v>40269.549999999988</v>
          </cell>
          <cell r="CH783">
            <v>41979.389999999985</v>
          </cell>
          <cell r="CI783">
            <v>43609.339999999982</v>
          </cell>
          <cell r="CJ783">
            <v>43609.339999999982</v>
          </cell>
        </row>
        <row r="784">
          <cell r="A784">
            <v>429413574</v>
          </cell>
          <cell r="B784" t="str">
            <v>429-41-3574</v>
          </cell>
          <cell r="BE784">
            <v>1687.32</v>
          </cell>
          <cell r="BF784">
            <v>2343.5</v>
          </cell>
          <cell r="BG784">
            <v>1751.77</v>
          </cell>
          <cell r="BH784">
            <v>1874.8</v>
          </cell>
          <cell r="BI784">
            <v>2062.2799999999997</v>
          </cell>
          <cell r="BJ784">
            <v>890.53</v>
          </cell>
          <cell r="BK784">
            <v>6</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0</v>
          </cell>
          <cell r="CB784">
            <v>0</v>
          </cell>
          <cell r="CC784">
            <v>0</v>
          </cell>
          <cell r="CD784">
            <v>1687.32</v>
          </cell>
          <cell r="CE784">
            <v>4030.8199999999997</v>
          </cell>
          <cell r="CF784">
            <v>5782.59</v>
          </cell>
          <cell r="CG784">
            <v>7657.39</v>
          </cell>
          <cell r="CH784">
            <v>9719.67</v>
          </cell>
          <cell r="CI784">
            <v>10610.2</v>
          </cell>
          <cell r="CJ784">
            <v>10610.2</v>
          </cell>
        </row>
        <row r="785">
          <cell r="A785">
            <v>429436537</v>
          </cell>
          <cell r="B785" t="str">
            <v>429-43-6537</v>
          </cell>
          <cell r="AV785">
            <v>1736.94</v>
          </cell>
          <cell r="AW785">
            <v>2894.9</v>
          </cell>
          <cell r="AX785">
            <v>2200.12</v>
          </cell>
          <cell r="AY785">
            <v>2392.8399999999997</v>
          </cell>
          <cell r="AZ785">
            <v>2392.8399999999997</v>
          </cell>
          <cell r="BA785">
            <v>2991.05</v>
          </cell>
          <cell r="BB785">
            <v>2392.84</v>
          </cell>
          <cell r="BC785">
            <v>2991.0499999999997</v>
          </cell>
          <cell r="BD785">
            <v>2392.84</v>
          </cell>
          <cell r="BE785">
            <v>2392.8399999999997</v>
          </cell>
          <cell r="BF785">
            <v>2991.0499999999997</v>
          </cell>
          <cell r="BG785">
            <v>1794.63</v>
          </cell>
          <cell r="BH785">
            <v>2394.2200000000003</v>
          </cell>
          <cell r="BI785">
            <v>2395.6</v>
          </cell>
          <cell r="BJ785">
            <v>2395.6</v>
          </cell>
          <cell r="BK785">
            <v>15</v>
          </cell>
          <cell r="BL785">
            <v>0</v>
          </cell>
          <cell r="BM785">
            <v>0</v>
          </cell>
          <cell r="BN785">
            <v>0</v>
          </cell>
          <cell r="BO785">
            <v>0</v>
          </cell>
          <cell r="BP785">
            <v>0</v>
          </cell>
          <cell r="BQ785">
            <v>0</v>
          </cell>
          <cell r="BR785">
            <v>0</v>
          </cell>
          <cell r="BS785">
            <v>0</v>
          </cell>
          <cell r="BT785">
            <v>0</v>
          </cell>
          <cell r="BU785">
            <v>1736.94</v>
          </cell>
          <cell r="BV785">
            <v>4631.84</v>
          </cell>
          <cell r="BW785">
            <v>6831.96</v>
          </cell>
          <cell r="BX785">
            <v>9224.7999999999993</v>
          </cell>
          <cell r="BY785">
            <v>11617.64</v>
          </cell>
          <cell r="BZ785">
            <v>14608.689999999999</v>
          </cell>
          <cell r="CA785">
            <v>17001.53</v>
          </cell>
          <cell r="CB785">
            <v>19992.579999999998</v>
          </cell>
          <cell r="CC785">
            <v>22385.42</v>
          </cell>
          <cell r="CD785">
            <v>24778.26</v>
          </cell>
          <cell r="CE785">
            <v>27769.309999999998</v>
          </cell>
          <cell r="CF785">
            <v>29563.94</v>
          </cell>
          <cell r="CG785">
            <v>31958.16</v>
          </cell>
          <cell r="CH785">
            <v>34353.760000000002</v>
          </cell>
          <cell r="CI785">
            <v>36749.360000000001</v>
          </cell>
          <cell r="CJ785">
            <v>36749.360000000001</v>
          </cell>
        </row>
        <row r="786">
          <cell r="A786">
            <v>429530825</v>
          </cell>
          <cell r="B786" t="str">
            <v>429-53-0825</v>
          </cell>
          <cell r="AZ786">
            <v>1008</v>
          </cell>
          <cell r="BA786">
            <v>2793</v>
          </cell>
          <cell r="BB786">
            <v>2092.02</v>
          </cell>
          <cell r="BC786">
            <v>2772</v>
          </cell>
          <cell r="BD786">
            <v>2240</v>
          </cell>
          <cell r="BE786">
            <v>2236.5</v>
          </cell>
          <cell r="BF786">
            <v>2800</v>
          </cell>
          <cell r="BG786">
            <v>2096.5</v>
          </cell>
          <cell r="BH786">
            <v>2240</v>
          </cell>
          <cell r="BI786">
            <v>2800</v>
          </cell>
          <cell r="BJ786">
            <v>1120</v>
          </cell>
          <cell r="BK786">
            <v>11</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1008</v>
          </cell>
          <cell r="BZ786">
            <v>3801</v>
          </cell>
          <cell r="CA786">
            <v>5893.02</v>
          </cell>
          <cell r="CB786">
            <v>8665.02</v>
          </cell>
          <cell r="CC786">
            <v>10905.02</v>
          </cell>
          <cell r="CD786">
            <v>13141.52</v>
          </cell>
          <cell r="CE786">
            <v>15941.52</v>
          </cell>
          <cell r="CF786">
            <v>18038.02</v>
          </cell>
          <cell r="CG786">
            <v>20278.02</v>
          </cell>
          <cell r="CH786">
            <v>23078.02</v>
          </cell>
          <cell r="CI786">
            <v>24198.02</v>
          </cell>
          <cell r="CJ786">
            <v>24198.02</v>
          </cell>
        </row>
        <row r="787">
          <cell r="A787">
            <v>429557081</v>
          </cell>
          <cell r="B787" t="str">
            <v>429-55-7081</v>
          </cell>
          <cell r="AW787">
            <v>1836.24</v>
          </cell>
          <cell r="AX787">
            <v>1836.24</v>
          </cell>
          <cell r="AY787">
            <v>1913.16</v>
          </cell>
          <cell r="AZ787">
            <v>1913.16</v>
          </cell>
          <cell r="BA787">
            <v>2391.4499999999998</v>
          </cell>
          <cell r="BB787">
            <v>1907.18</v>
          </cell>
          <cell r="BC787">
            <v>2385.4699999999998</v>
          </cell>
          <cell r="BD787">
            <v>1913.16</v>
          </cell>
          <cell r="BE787">
            <v>1913.1600000000003</v>
          </cell>
          <cell r="BF787">
            <v>2391.4499999999998</v>
          </cell>
          <cell r="BG787">
            <v>1913.16</v>
          </cell>
          <cell r="BH787">
            <v>1913.1600000000003</v>
          </cell>
          <cell r="BI787">
            <v>1436.2500000000002</v>
          </cell>
          <cell r="BJ787">
            <v>1915.92</v>
          </cell>
          <cell r="BK787">
            <v>14</v>
          </cell>
          <cell r="BL787">
            <v>0</v>
          </cell>
          <cell r="BM787">
            <v>0</v>
          </cell>
          <cell r="BN787">
            <v>0</v>
          </cell>
          <cell r="BO787">
            <v>0</v>
          </cell>
          <cell r="BP787">
            <v>0</v>
          </cell>
          <cell r="BQ787">
            <v>0</v>
          </cell>
          <cell r="BR787">
            <v>0</v>
          </cell>
          <cell r="BS787">
            <v>0</v>
          </cell>
          <cell r="BT787">
            <v>0</v>
          </cell>
          <cell r="BU787">
            <v>0</v>
          </cell>
          <cell r="BV787">
            <v>1836.24</v>
          </cell>
          <cell r="BW787">
            <v>3672.48</v>
          </cell>
          <cell r="BX787">
            <v>5585.64</v>
          </cell>
          <cell r="BY787">
            <v>7498.8</v>
          </cell>
          <cell r="BZ787">
            <v>9890.25</v>
          </cell>
          <cell r="CA787">
            <v>11797.43</v>
          </cell>
          <cell r="CB787">
            <v>14182.9</v>
          </cell>
          <cell r="CC787">
            <v>16096.06</v>
          </cell>
          <cell r="CD787">
            <v>18009.22</v>
          </cell>
          <cell r="CE787">
            <v>20400.670000000002</v>
          </cell>
          <cell r="CF787">
            <v>22313.83</v>
          </cell>
          <cell r="CG787">
            <v>24226.99</v>
          </cell>
          <cell r="CH787">
            <v>25663.24</v>
          </cell>
          <cell r="CI787">
            <v>27579.160000000003</v>
          </cell>
          <cell r="CJ787">
            <v>27579.160000000003</v>
          </cell>
        </row>
        <row r="788">
          <cell r="A788">
            <v>429571005</v>
          </cell>
          <cell r="B788" t="str">
            <v>429-57-1005</v>
          </cell>
          <cell r="AD788">
            <v>2812.2</v>
          </cell>
          <cell r="AE788">
            <v>2249.7600000000002</v>
          </cell>
          <cell r="AF788">
            <v>2249.7600000000002</v>
          </cell>
          <cell r="AG788">
            <v>2812.2</v>
          </cell>
          <cell r="AH788">
            <v>2249.7599999999998</v>
          </cell>
          <cell r="AI788">
            <v>2812.1999999999985</v>
          </cell>
          <cell r="AJ788">
            <v>2249.7600000000002</v>
          </cell>
          <cell r="AK788">
            <v>2249.7600000000002</v>
          </cell>
          <cell r="AL788">
            <v>2812.1999999999994</v>
          </cell>
          <cell r="AM788">
            <v>2266.64</v>
          </cell>
          <cell r="AN788">
            <v>1143.5999999999999</v>
          </cell>
          <cell r="AO788">
            <v>3430.7999999999997</v>
          </cell>
          <cell r="AP788">
            <v>2287.1999999999998</v>
          </cell>
          <cell r="AQ788">
            <v>2287.1999999999998</v>
          </cell>
          <cell r="AR788">
            <v>2287.1999999999998</v>
          </cell>
          <cell r="AS788">
            <v>2287.1999999999998</v>
          </cell>
          <cell r="AT788">
            <v>3510.7799999999997</v>
          </cell>
          <cell r="AU788">
            <v>2340.52</v>
          </cell>
          <cell r="AV788">
            <v>2340.52</v>
          </cell>
          <cell r="AW788">
            <v>2340.52</v>
          </cell>
          <cell r="AX788">
            <v>2340.52</v>
          </cell>
          <cell r="AY788">
            <v>2378.98</v>
          </cell>
          <cell r="AZ788">
            <v>2418.8199999999997</v>
          </cell>
          <cell r="BA788">
            <v>3630.2999999999997</v>
          </cell>
          <cell r="BB788">
            <v>2420.1999999999998</v>
          </cell>
          <cell r="BC788">
            <v>2420.1999999999998</v>
          </cell>
          <cell r="BD788">
            <v>2420.1999999999998</v>
          </cell>
          <cell r="BE788">
            <v>2420.1999999999998</v>
          </cell>
          <cell r="BF788">
            <v>3630.2999999999997</v>
          </cell>
          <cell r="BG788">
            <v>2299.4699999999998</v>
          </cell>
          <cell r="BH788">
            <v>2420.1999999999998</v>
          </cell>
          <cell r="BI788">
            <v>2420.1999999999998</v>
          </cell>
          <cell r="BJ788">
            <v>2420.1999999999998</v>
          </cell>
          <cell r="BK788">
            <v>33</v>
          </cell>
          <cell r="BL788">
            <v>24764.240000000002</v>
          </cell>
          <cell r="BM788">
            <v>25907.84</v>
          </cell>
          <cell r="BN788">
            <v>29338.639999999999</v>
          </cell>
          <cell r="BO788">
            <v>31625.84</v>
          </cell>
          <cell r="BP788">
            <v>33913.040000000001</v>
          </cell>
          <cell r="BQ788">
            <v>36200.239999999998</v>
          </cell>
          <cell r="BR788">
            <v>38487.439999999995</v>
          </cell>
          <cell r="BS788">
            <v>41998.219999999994</v>
          </cell>
          <cell r="BT788">
            <v>44338.739999999991</v>
          </cell>
          <cell r="BU788">
            <v>46679.259999999987</v>
          </cell>
          <cell r="BV788">
            <v>49019.779999999984</v>
          </cell>
          <cell r="BW788">
            <v>51360.299999999981</v>
          </cell>
          <cell r="BX788">
            <v>53739.279999999984</v>
          </cell>
          <cell r="BY788">
            <v>56158.099999999984</v>
          </cell>
          <cell r="BZ788">
            <v>59788.399999999987</v>
          </cell>
          <cell r="CA788">
            <v>62208.599999999984</v>
          </cell>
          <cell r="CB788">
            <v>64628.799999999981</v>
          </cell>
          <cell r="CC788">
            <v>67048.999999999985</v>
          </cell>
          <cell r="CD788">
            <v>69469.199999999983</v>
          </cell>
          <cell r="CE788">
            <v>73099.499999999985</v>
          </cell>
          <cell r="CF788">
            <v>75398.969999999987</v>
          </cell>
          <cell r="CG788">
            <v>77819.169999999984</v>
          </cell>
          <cell r="CH788">
            <v>80239.369999999981</v>
          </cell>
          <cell r="CI788">
            <v>82659.569999999978</v>
          </cell>
          <cell r="CJ788">
            <v>82659.569999999978</v>
          </cell>
        </row>
        <row r="789">
          <cell r="A789">
            <v>429612569</v>
          </cell>
          <cell r="B789" t="str">
            <v>429-61-2569</v>
          </cell>
          <cell r="BA789">
            <v>1316.7100000000003</v>
          </cell>
          <cell r="BB789">
            <v>1799.4</v>
          </cell>
          <cell r="BC789">
            <v>1349.5500000000002</v>
          </cell>
          <cell r="BE789">
            <v>1799.4000000000003</v>
          </cell>
          <cell r="BF789">
            <v>2249.25</v>
          </cell>
          <cell r="BG789">
            <v>1799.4000000000003</v>
          </cell>
          <cell r="BH789">
            <v>1799.3999999999999</v>
          </cell>
          <cell r="BI789">
            <v>2249.25</v>
          </cell>
          <cell r="BJ789">
            <v>899.7</v>
          </cell>
          <cell r="BK789">
            <v>9</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1316.7100000000003</v>
          </cell>
          <cell r="CA789">
            <v>3116.1100000000006</v>
          </cell>
          <cell r="CB789">
            <v>4465.6600000000008</v>
          </cell>
          <cell r="CC789">
            <v>4465.6600000000008</v>
          </cell>
          <cell r="CD789">
            <v>6265.0600000000013</v>
          </cell>
          <cell r="CE789">
            <v>8514.3100000000013</v>
          </cell>
          <cell r="CF789">
            <v>10313.710000000001</v>
          </cell>
          <cell r="CG789">
            <v>12113.11</v>
          </cell>
          <cell r="CH789">
            <v>14362.36</v>
          </cell>
          <cell r="CI789">
            <v>15262.060000000001</v>
          </cell>
          <cell r="CJ789">
            <v>15262.060000000001</v>
          </cell>
        </row>
        <row r="790">
          <cell r="A790">
            <v>429650767</v>
          </cell>
          <cell r="B790" t="str">
            <v>429-65-0767</v>
          </cell>
          <cell r="J790">
            <v>11.32</v>
          </cell>
          <cell r="K790">
            <v>1915.93</v>
          </cell>
          <cell r="L790">
            <v>2271.1099999999997</v>
          </cell>
          <cell r="M790">
            <v>1554.85</v>
          </cell>
          <cell r="N790">
            <v>1867.7099999999998</v>
          </cell>
          <cell r="O790">
            <v>2263.75</v>
          </cell>
          <cell r="P790">
            <v>1811</v>
          </cell>
          <cell r="Q790">
            <v>1811</v>
          </cell>
          <cell r="R790">
            <v>2263.75</v>
          </cell>
          <cell r="S790">
            <v>1811</v>
          </cell>
          <cell r="T790">
            <v>1811</v>
          </cell>
          <cell r="U790">
            <v>2308.09</v>
          </cell>
          <cell r="V790">
            <v>1899.68</v>
          </cell>
          <cell r="W790">
            <v>951.22</v>
          </cell>
          <cell r="X790">
            <v>2853.66</v>
          </cell>
          <cell r="Y790">
            <v>1807.46</v>
          </cell>
          <cell r="Z790">
            <v>1807.46</v>
          </cell>
          <cell r="AA790">
            <v>1750.48</v>
          </cell>
          <cell r="AB790">
            <v>1978.44</v>
          </cell>
          <cell r="AC790">
            <v>1978.44</v>
          </cell>
          <cell r="AD790">
            <v>2967.66</v>
          </cell>
          <cell r="AE790">
            <v>1978.44</v>
          </cell>
          <cell r="AF790">
            <v>1978.44</v>
          </cell>
          <cell r="AG790">
            <v>1978.44</v>
          </cell>
          <cell r="AH790">
            <v>1978.44</v>
          </cell>
          <cell r="AI790">
            <v>2970.42</v>
          </cell>
          <cell r="AJ790">
            <v>1981.2</v>
          </cell>
          <cell r="AK790">
            <v>1981.2</v>
          </cell>
          <cell r="AL790">
            <v>1975.03</v>
          </cell>
          <cell r="AM790">
            <v>1981.2</v>
          </cell>
          <cell r="AN790">
            <v>2040.48</v>
          </cell>
          <cell r="AO790">
            <v>3060.7200000000003</v>
          </cell>
          <cell r="AP790">
            <v>2040.48</v>
          </cell>
          <cell r="AQ790">
            <v>2040.48</v>
          </cell>
          <cell r="AR790">
            <v>2040.48</v>
          </cell>
          <cell r="AS790">
            <v>2040.48</v>
          </cell>
          <cell r="AT790">
            <v>3060.7200000000003</v>
          </cell>
          <cell r="AU790">
            <v>2043.28</v>
          </cell>
          <cell r="AV790">
            <v>2043.28</v>
          </cell>
          <cell r="AW790">
            <v>2043.28</v>
          </cell>
          <cell r="AX790">
            <v>2043.28</v>
          </cell>
          <cell r="AY790">
            <v>2081.7399999999998</v>
          </cell>
          <cell r="AZ790">
            <v>2120.1999999999998</v>
          </cell>
          <cell r="BA790">
            <v>3180.2999999999997</v>
          </cell>
          <cell r="BB790">
            <v>2120.1999999999998</v>
          </cell>
          <cell r="BC790">
            <v>2120.1999999999998</v>
          </cell>
          <cell r="BD790">
            <v>2120.1999999999998</v>
          </cell>
          <cell r="BE790">
            <v>2120.1999999999998</v>
          </cell>
          <cell r="BF790">
            <v>3180.2999999999997</v>
          </cell>
          <cell r="BG790">
            <v>2122.96</v>
          </cell>
          <cell r="BH790">
            <v>2122.96</v>
          </cell>
          <cell r="BI790">
            <v>2122.96</v>
          </cell>
          <cell r="BJ790">
            <v>2122.96</v>
          </cell>
          <cell r="BK790">
            <v>53</v>
          </cell>
          <cell r="BL790">
            <v>58497.820000000007</v>
          </cell>
          <cell r="BM790">
            <v>60538.30000000001</v>
          </cell>
          <cell r="BN790">
            <v>63599.020000000011</v>
          </cell>
          <cell r="BO790">
            <v>65639.500000000015</v>
          </cell>
          <cell r="BP790">
            <v>67679.98000000001</v>
          </cell>
          <cell r="BQ790">
            <v>69720.460000000006</v>
          </cell>
          <cell r="BR790">
            <v>71760.94</v>
          </cell>
          <cell r="BS790">
            <v>74810.34</v>
          </cell>
          <cell r="BT790">
            <v>74937.689999999988</v>
          </cell>
          <cell r="BU790">
            <v>74709.86</v>
          </cell>
          <cell r="BV790">
            <v>75198.290000000008</v>
          </cell>
          <cell r="BW790">
            <v>75373.86</v>
          </cell>
          <cell r="BX790">
            <v>75191.850000000006</v>
          </cell>
          <cell r="BY790">
            <v>75501.05</v>
          </cell>
          <cell r="BZ790">
            <v>76870.350000000006</v>
          </cell>
          <cell r="CA790">
            <v>76726.8</v>
          </cell>
          <cell r="CB790">
            <v>77035.999999999985</v>
          </cell>
          <cell r="CC790">
            <v>77345.2</v>
          </cell>
          <cell r="CD790">
            <v>77157.309999999983</v>
          </cell>
          <cell r="CE790">
            <v>78437.929999999993</v>
          </cell>
          <cell r="CF790">
            <v>79609.67</v>
          </cell>
          <cell r="CG790">
            <v>78878.970000000016</v>
          </cell>
          <cell r="CH790">
            <v>79194.470000000016</v>
          </cell>
          <cell r="CI790">
            <v>79509.97000000003</v>
          </cell>
          <cell r="CJ790">
            <v>79609.67</v>
          </cell>
        </row>
        <row r="791">
          <cell r="A791">
            <v>429804112</v>
          </cell>
          <cell r="B791" t="str">
            <v>429-80-4112</v>
          </cell>
          <cell r="BI791">
            <v>887.2</v>
          </cell>
          <cell r="BJ791">
            <v>887.2</v>
          </cell>
          <cell r="BK791">
            <v>2</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0</v>
          </cell>
          <cell r="CC791">
            <v>0</v>
          </cell>
          <cell r="CD791">
            <v>0</v>
          </cell>
          <cell r="CE791">
            <v>0</v>
          </cell>
          <cell r="CF791">
            <v>0</v>
          </cell>
          <cell r="CG791">
            <v>0</v>
          </cell>
          <cell r="CH791">
            <v>887.2</v>
          </cell>
          <cell r="CI791">
            <v>1774.4</v>
          </cell>
          <cell r="CJ791">
            <v>1774.4</v>
          </cell>
        </row>
        <row r="792">
          <cell r="A792">
            <v>430062785</v>
          </cell>
          <cell r="B792" t="str">
            <v>430-06-2785</v>
          </cell>
          <cell r="AS792">
            <v>-45.5</v>
          </cell>
          <cell r="AT792">
            <v>2275.2000000000003</v>
          </cell>
          <cell r="AU792">
            <v>1820.16</v>
          </cell>
          <cell r="AV792">
            <v>1820.16</v>
          </cell>
          <cell r="AW792">
            <v>2275.2000000000003</v>
          </cell>
          <cell r="AX792">
            <v>1763.28</v>
          </cell>
          <cell r="AY792">
            <v>1814.09</v>
          </cell>
          <cell r="AZ792">
            <v>1897.08</v>
          </cell>
          <cell r="BA792">
            <v>2371.35</v>
          </cell>
          <cell r="BB792">
            <v>1897.08</v>
          </cell>
          <cell r="BC792">
            <v>2268.6699999999992</v>
          </cell>
          <cell r="BD792">
            <v>1696.4699999999998</v>
          </cell>
          <cell r="BE792">
            <v>853.68999999999994</v>
          </cell>
          <cell r="BF792">
            <v>2848.38</v>
          </cell>
          <cell r="BG792">
            <v>1899.84</v>
          </cell>
          <cell r="BH792">
            <v>1899.8400000000001</v>
          </cell>
          <cell r="BI792">
            <v>1899.84</v>
          </cell>
          <cell r="BJ792">
            <v>1647.52</v>
          </cell>
          <cell r="BK792">
            <v>18</v>
          </cell>
          <cell r="BL792">
            <v>0</v>
          </cell>
          <cell r="BM792">
            <v>0</v>
          </cell>
          <cell r="BN792">
            <v>0</v>
          </cell>
          <cell r="BO792">
            <v>0</v>
          </cell>
          <cell r="BP792">
            <v>0</v>
          </cell>
          <cell r="BQ792">
            <v>0</v>
          </cell>
          <cell r="BR792">
            <v>-45.5</v>
          </cell>
          <cell r="BS792">
            <v>2229.7000000000003</v>
          </cell>
          <cell r="BT792">
            <v>4049.8600000000006</v>
          </cell>
          <cell r="BU792">
            <v>5870.02</v>
          </cell>
          <cell r="BV792">
            <v>8145.2200000000012</v>
          </cell>
          <cell r="BW792">
            <v>9908.5000000000018</v>
          </cell>
          <cell r="BX792">
            <v>11722.590000000002</v>
          </cell>
          <cell r="BY792">
            <v>13619.670000000002</v>
          </cell>
          <cell r="BZ792">
            <v>15991.020000000002</v>
          </cell>
          <cell r="CA792">
            <v>17888.100000000002</v>
          </cell>
          <cell r="CB792">
            <v>20156.77</v>
          </cell>
          <cell r="CC792">
            <v>21853.24</v>
          </cell>
          <cell r="CD792">
            <v>22706.93</v>
          </cell>
          <cell r="CE792">
            <v>25555.31</v>
          </cell>
          <cell r="CF792">
            <v>27455.15</v>
          </cell>
          <cell r="CG792">
            <v>29354.99</v>
          </cell>
          <cell r="CH792">
            <v>31254.83</v>
          </cell>
          <cell r="CI792">
            <v>32902.35</v>
          </cell>
          <cell r="CJ792">
            <v>32902.35</v>
          </cell>
        </row>
        <row r="793">
          <cell r="A793">
            <v>430087050</v>
          </cell>
          <cell r="B793" t="str">
            <v>430-08-7050</v>
          </cell>
          <cell r="X793">
            <v>2004.97</v>
          </cell>
          <cell r="Y793">
            <v>1447.1999999999998</v>
          </cell>
          <cell r="Z793">
            <v>1800.1599999999999</v>
          </cell>
          <cell r="AA793">
            <v>1672.32</v>
          </cell>
          <cell r="AB793">
            <v>1580.02</v>
          </cell>
          <cell r="AC793">
            <v>1672.32</v>
          </cell>
          <cell r="AD793">
            <v>2090.3999999999996</v>
          </cell>
          <cell r="AE793">
            <v>1672.32</v>
          </cell>
          <cell r="AF793">
            <v>1588.6999999999998</v>
          </cell>
          <cell r="AG793">
            <v>2090.3999999999996</v>
          </cell>
          <cell r="AH793">
            <v>1672.32</v>
          </cell>
          <cell r="AI793">
            <v>2059.73</v>
          </cell>
          <cell r="AJ793">
            <v>1256.31</v>
          </cell>
          <cell r="AK793">
            <v>1643.7199999999998</v>
          </cell>
          <cell r="AL793">
            <v>1675.08</v>
          </cell>
          <cell r="AM793">
            <v>1675.08</v>
          </cell>
          <cell r="AN793">
            <v>1624.8</v>
          </cell>
          <cell r="AO793">
            <v>2587.86</v>
          </cell>
          <cell r="AP793">
            <v>1725.24</v>
          </cell>
          <cell r="AQ793">
            <v>1725.24</v>
          </cell>
          <cell r="AR793">
            <v>1725.24</v>
          </cell>
          <cell r="AS793">
            <v>1725.24</v>
          </cell>
          <cell r="AT793">
            <v>2587.86</v>
          </cell>
          <cell r="AU793">
            <v>1725.24</v>
          </cell>
          <cell r="AV793">
            <v>1728</v>
          </cell>
          <cell r="AW793">
            <v>1728</v>
          </cell>
          <cell r="AX793">
            <v>1728</v>
          </cell>
          <cell r="AY793">
            <v>1676.49</v>
          </cell>
          <cell r="AZ793">
            <v>1804.92</v>
          </cell>
          <cell r="BA793">
            <v>2707.38</v>
          </cell>
          <cell r="BB793">
            <v>1804.92</v>
          </cell>
          <cell r="BC793">
            <v>1804.92</v>
          </cell>
          <cell r="BD793">
            <v>1804.92</v>
          </cell>
          <cell r="BE793">
            <v>1804.92</v>
          </cell>
          <cell r="BF793">
            <v>2698.95</v>
          </cell>
          <cell r="BG793">
            <v>1714.95</v>
          </cell>
          <cell r="BH793">
            <v>1801.31</v>
          </cell>
          <cell r="BI793">
            <v>1807.72</v>
          </cell>
          <cell r="BJ793">
            <v>1792.54</v>
          </cell>
          <cell r="BK793">
            <v>39</v>
          </cell>
          <cell r="BL793">
            <v>27601.050000000003</v>
          </cell>
          <cell r="BM793">
            <v>29225.850000000002</v>
          </cell>
          <cell r="BN793">
            <v>31813.710000000003</v>
          </cell>
          <cell r="BO793">
            <v>33538.950000000004</v>
          </cell>
          <cell r="BP793">
            <v>35264.19</v>
          </cell>
          <cell r="BQ793">
            <v>36989.43</v>
          </cell>
          <cell r="BR793">
            <v>38714.67</v>
          </cell>
          <cell r="BS793">
            <v>41302.53</v>
          </cell>
          <cell r="BT793">
            <v>43027.77</v>
          </cell>
          <cell r="BU793">
            <v>44755.77</v>
          </cell>
          <cell r="BV793">
            <v>46483.77</v>
          </cell>
          <cell r="BW793">
            <v>48211.77</v>
          </cell>
          <cell r="BX793">
            <v>49888.259999999995</v>
          </cell>
          <cell r="BY793">
            <v>51693.179999999993</v>
          </cell>
          <cell r="BZ793">
            <v>54400.55999999999</v>
          </cell>
          <cell r="CA793">
            <v>56205.479999999989</v>
          </cell>
          <cell r="CB793">
            <v>58010.399999999987</v>
          </cell>
          <cell r="CC793">
            <v>59815.319999999985</v>
          </cell>
          <cell r="CD793">
            <v>61620.239999999983</v>
          </cell>
          <cell r="CE793">
            <v>64319.189999999981</v>
          </cell>
          <cell r="CF793">
            <v>66034.139999999985</v>
          </cell>
          <cell r="CG793">
            <v>65830.479999999981</v>
          </cell>
          <cell r="CH793">
            <v>66190.999999999985</v>
          </cell>
          <cell r="CI793">
            <v>66183.379999999976</v>
          </cell>
          <cell r="CJ793">
            <v>66190.999999999985</v>
          </cell>
        </row>
        <row r="794">
          <cell r="A794">
            <v>430178054</v>
          </cell>
          <cell r="B794" t="str">
            <v>430-17-8054</v>
          </cell>
          <cell r="P794">
            <v>1417.0499999999997</v>
          </cell>
          <cell r="Q794">
            <v>1608</v>
          </cell>
          <cell r="R794">
            <v>2010</v>
          </cell>
          <cell r="S794">
            <v>1608</v>
          </cell>
          <cell r="T794">
            <v>1447.1999999999998</v>
          </cell>
          <cell r="U794">
            <v>723.6</v>
          </cell>
          <cell r="V794">
            <v>1557.75</v>
          </cell>
          <cell r="W794">
            <v>1608</v>
          </cell>
          <cell r="X794">
            <v>2010.0000000000005</v>
          </cell>
          <cell r="Y794">
            <v>1441.37</v>
          </cell>
          <cell r="Z794">
            <v>1815.83</v>
          </cell>
          <cell r="AA794">
            <v>1672.3199999999997</v>
          </cell>
          <cell r="AB794">
            <v>837.54</v>
          </cell>
          <cell r="AC794">
            <v>1675.08</v>
          </cell>
          <cell r="AD794">
            <v>2507.39</v>
          </cell>
          <cell r="AE794">
            <v>1675.08</v>
          </cell>
          <cell r="AF794">
            <v>1675.08</v>
          </cell>
          <cell r="AG794">
            <v>1675.08</v>
          </cell>
          <cell r="AH794">
            <v>1675.08</v>
          </cell>
          <cell r="AI794">
            <v>2512.62</v>
          </cell>
          <cell r="AJ794">
            <v>1675.08</v>
          </cell>
          <cell r="AK794">
            <v>1675.08</v>
          </cell>
          <cell r="AL794">
            <v>1675.08</v>
          </cell>
          <cell r="AM794">
            <v>1675.08</v>
          </cell>
          <cell r="AN794">
            <v>1726.62</v>
          </cell>
          <cell r="AO794">
            <v>2586.62</v>
          </cell>
          <cell r="AP794">
            <v>1728</v>
          </cell>
          <cell r="AQ794">
            <v>1728</v>
          </cell>
          <cell r="AR794">
            <v>1728</v>
          </cell>
          <cell r="AS794">
            <v>1728</v>
          </cell>
          <cell r="AT794">
            <v>2592</v>
          </cell>
          <cell r="AU794">
            <v>1728</v>
          </cell>
          <cell r="AV794">
            <v>1725.52</v>
          </cell>
          <cell r="AW794">
            <v>1722.62</v>
          </cell>
          <cell r="AX794">
            <v>1728</v>
          </cell>
          <cell r="AY794">
            <v>1766.46</v>
          </cell>
          <cell r="AZ794">
            <v>1806.3200000000002</v>
          </cell>
          <cell r="BA794">
            <v>2711.58</v>
          </cell>
          <cell r="BB794">
            <v>1807.72</v>
          </cell>
          <cell r="BC794">
            <v>1804.9099999999999</v>
          </cell>
          <cell r="BD794">
            <v>1790.85</v>
          </cell>
          <cell r="BE794">
            <v>1807.72</v>
          </cell>
          <cell r="BF794">
            <v>2711.58</v>
          </cell>
          <cell r="BG794">
            <v>1804.01</v>
          </cell>
          <cell r="BH794">
            <v>1807.72</v>
          </cell>
          <cell r="BI794">
            <v>1807.72</v>
          </cell>
          <cell r="BJ794">
            <v>1807.72</v>
          </cell>
          <cell r="BK794">
            <v>47</v>
          </cell>
          <cell r="BL794">
            <v>39852.390000000014</v>
          </cell>
          <cell r="BM794">
            <v>41579.010000000017</v>
          </cell>
          <cell r="BN794">
            <v>44165.630000000019</v>
          </cell>
          <cell r="BO794">
            <v>45893.630000000019</v>
          </cell>
          <cell r="BP794">
            <v>47621.630000000019</v>
          </cell>
          <cell r="BQ794">
            <v>49349.630000000019</v>
          </cell>
          <cell r="BR794">
            <v>51077.630000000019</v>
          </cell>
          <cell r="BS794">
            <v>53669.630000000019</v>
          </cell>
          <cell r="BT794">
            <v>55397.630000000019</v>
          </cell>
          <cell r="BU794">
            <v>57123.150000000016</v>
          </cell>
          <cell r="BV794">
            <v>58845.770000000019</v>
          </cell>
          <cell r="BW794">
            <v>60573.770000000019</v>
          </cell>
          <cell r="BX794">
            <v>62340.230000000018</v>
          </cell>
          <cell r="BY794">
            <v>62729.500000000015</v>
          </cell>
          <cell r="BZ794">
            <v>63833.080000000009</v>
          </cell>
          <cell r="CA794">
            <v>63630.80000000001</v>
          </cell>
          <cell r="CB794">
            <v>63827.710000000006</v>
          </cell>
          <cell r="CC794">
            <v>64171.360000000008</v>
          </cell>
          <cell r="CD794">
            <v>65255.48</v>
          </cell>
          <cell r="CE794">
            <v>66409.31</v>
          </cell>
          <cell r="CF794">
            <v>66605.320000000007</v>
          </cell>
          <cell r="CG794">
            <v>66403.040000000008</v>
          </cell>
          <cell r="CH794">
            <v>66769.390000000014</v>
          </cell>
          <cell r="CI794">
            <v>66761.280000000013</v>
          </cell>
          <cell r="CJ794">
            <v>66769.390000000014</v>
          </cell>
        </row>
        <row r="795">
          <cell r="A795">
            <v>430236630</v>
          </cell>
          <cell r="B795" t="str">
            <v>430-23-6630</v>
          </cell>
          <cell r="AE795">
            <v>418.04</v>
          </cell>
          <cell r="AF795">
            <v>1672.1599999999999</v>
          </cell>
          <cell r="AG795">
            <v>2090.2000000000003</v>
          </cell>
          <cell r="AH795">
            <v>1640.81</v>
          </cell>
          <cell r="AI795">
            <v>2090.2000000000003</v>
          </cell>
          <cell r="AJ795">
            <v>1672.16</v>
          </cell>
          <cell r="AK795">
            <v>1672.16</v>
          </cell>
          <cell r="AL795">
            <v>2090.2000000000003</v>
          </cell>
          <cell r="AM795">
            <v>1697.2399999999998</v>
          </cell>
          <cell r="AN795">
            <v>1722.32</v>
          </cell>
          <cell r="AO795">
            <v>2066.7799999999993</v>
          </cell>
          <cell r="AP795">
            <v>1722.32</v>
          </cell>
          <cell r="AQ795">
            <v>1291.7399999999998</v>
          </cell>
          <cell r="AR795">
            <v>1725.08</v>
          </cell>
          <cell r="AS795">
            <v>1725.08</v>
          </cell>
          <cell r="AT795">
            <v>2587.62</v>
          </cell>
          <cell r="AU795">
            <v>1725.08</v>
          </cell>
          <cell r="AV795">
            <v>1725.08</v>
          </cell>
          <cell r="AW795">
            <v>1725.08</v>
          </cell>
          <cell r="AX795">
            <v>1725.08</v>
          </cell>
          <cell r="AY795">
            <v>1763.54</v>
          </cell>
          <cell r="AZ795">
            <v>1802</v>
          </cell>
          <cell r="BA795">
            <v>2703</v>
          </cell>
          <cell r="BB795">
            <v>1802</v>
          </cell>
          <cell r="BC795">
            <v>1802</v>
          </cell>
          <cell r="BD795">
            <v>1804.76</v>
          </cell>
          <cell r="BE795">
            <v>1804.76</v>
          </cell>
          <cell r="BF795">
            <v>2707.14</v>
          </cell>
          <cell r="BG795">
            <v>1804.76</v>
          </cell>
          <cell r="BH795">
            <v>1804.76</v>
          </cell>
          <cell r="BI795">
            <v>1804.76</v>
          </cell>
          <cell r="BJ795">
            <v>2079.12</v>
          </cell>
          <cell r="BK795">
            <v>32</v>
          </cell>
          <cell r="BL795">
            <v>15043.17</v>
          </cell>
          <cell r="BM795">
            <v>16765.490000000002</v>
          </cell>
          <cell r="BN795">
            <v>18832.27</v>
          </cell>
          <cell r="BO795">
            <v>20554.59</v>
          </cell>
          <cell r="BP795">
            <v>21846.33</v>
          </cell>
          <cell r="BQ795">
            <v>23571.410000000003</v>
          </cell>
          <cell r="BR795">
            <v>25296.490000000005</v>
          </cell>
          <cell r="BS795">
            <v>27884.110000000004</v>
          </cell>
          <cell r="BT795">
            <v>29609.190000000002</v>
          </cell>
          <cell r="BU795">
            <v>31334.270000000004</v>
          </cell>
          <cell r="BV795">
            <v>33059.350000000006</v>
          </cell>
          <cell r="BW795">
            <v>34784.430000000008</v>
          </cell>
          <cell r="BX795">
            <v>36547.970000000008</v>
          </cell>
          <cell r="BY795">
            <v>38349.970000000008</v>
          </cell>
          <cell r="BZ795">
            <v>41052.970000000008</v>
          </cell>
          <cell r="CA795">
            <v>42854.970000000008</v>
          </cell>
          <cell r="CB795">
            <v>44656.970000000008</v>
          </cell>
          <cell r="CC795">
            <v>46461.73000000001</v>
          </cell>
          <cell r="CD795">
            <v>48266.490000000013</v>
          </cell>
          <cell r="CE795">
            <v>50973.630000000012</v>
          </cell>
          <cell r="CF795">
            <v>52778.390000000014</v>
          </cell>
          <cell r="CG795">
            <v>54583.150000000016</v>
          </cell>
          <cell r="CH795">
            <v>56387.910000000018</v>
          </cell>
          <cell r="CI795">
            <v>58467.030000000021</v>
          </cell>
          <cell r="CJ795">
            <v>58467.030000000021</v>
          </cell>
        </row>
        <row r="796">
          <cell r="A796">
            <v>430332924</v>
          </cell>
          <cell r="B796" t="str">
            <v>430-33-2924</v>
          </cell>
          <cell r="BA796">
            <v>1046.4000000000001</v>
          </cell>
          <cell r="BB796">
            <v>2092.8000000000002</v>
          </cell>
          <cell r="BC796">
            <v>2616</v>
          </cell>
          <cell r="BD796">
            <v>2092.8000000000002</v>
          </cell>
          <cell r="BE796">
            <v>2092.8000000000002</v>
          </cell>
          <cell r="BF796">
            <v>2616</v>
          </cell>
          <cell r="BG796">
            <v>2092.8000000000002</v>
          </cell>
          <cell r="BH796">
            <v>2092.8000000000002</v>
          </cell>
          <cell r="BI796">
            <v>2616</v>
          </cell>
          <cell r="BJ796">
            <v>1046.4000000000001</v>
          </cell>
          <cell r="BK796">
            <v>10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1046.4000000000001</v>
          </cell>
          <cell r="CA796">
            <v>3139.2000000000003</v>
          </cell>
          <cell r="CB796">
            <v>5755.2000000000007</v>
          </cell>
          <cell r="CC796">
            <v>7848.0000000000009</v>
          </cell>
          <cell r="CD796">
            <v>9940.8000000000011</v>
          </cell>
          <cell r="CE796">
            <v>12556.800000000001</v>
          </cell>
          <cell r="CF796">
            <v>14649.600000000002</v>
          </cell>
          <cell r="CG796">
            <v>16742.400000000001</v>
          </cell>
          <cell r="CH796">
            <v>19358.400000000001</v>
          </cell>
          <cell r="CI796">
            <v>20404.800000000003</v>
          </cell>
          <cell r="CJ796">
            <v>20404.800000000003</v>
          </cell>
        </row>
        <row r="797">
          <cell r="A797">
            <v>430338596</v>
          </cell>
          <cell r="B797" t="str">
            <v>430-33-8596</v>
          </cell>
          <cell r="V797">
            <v>1303.99</v>
          </cell>
          <cell r="W797">
            <v>1519.24</v>
          </cell>
          <cell r="X797">
            <v>1798.5</v>
          </cell>
          <cell r="Y797">
            <v>1443.28</v>
          </cell>
          <cell r="Z797">
            <v>1671.1699999999998</v>
          </cell>
          <cell r="AA797">
            <v>1580</v>
          </cell>
          <cell r="AB797">
            <v>1580</v>
          </cell>
          <cell r="AC797">
            <v>1580</v>
          </cell>
          <cell r="AD797">
            <v>1975</v>
          </cell>
          <cell r="AE797">
            <v>1580</v>
          </cell>
          <cell r="AF797">
            <v>1580</v>
          </cell>
          <cell r="AG797">
            <v>1975</v>
          </cell>
          <cell r="AH797">
            <v>791.38</v>
          </cell>
          <cell r="AI797">
            <v>2374.14</v>
          </cell>
          <cell r="AJ797">
            <v>1582.76</v>
          </cell>
          <cell r="AK797">
            <v>1582.76</v>
          </cell>
          <cell r="AL797">
            <v>1120.71</v>
          </cell>
          <cell r="AM797">
            <v>1112.7</v>
          </cell>
          <cell r="AN797">
            <v>1630.16</v>
          </cell>
          <cell r="AO797">
            <v>2393.67</v>
          </cell>
          <cell r="AP797">
            <v>1630.16</v>
          </cell>
          <cell r="AQ797">
            <v>1428.6599999999999</v>
          </cell>
          <cell r="AR797">
            <v>1447.0700000000002</v>
          </cell>
          <cell r="AS797">
            <v>1611.24</v>
          </cell>
          <cell r="AT797">
            <v>1802.23</v>
          </cell>
          <cell r="AU797">
            <v>1470.18</v>
          </cell>
          <cell r="AV797">
            <v>1386.1599999999999</v>
          </cell>
          <cell r="AW797">
            <v>1154.8800000000001</v>
          </cell>
          <cell r="AX797">
            <v>1458.7800000000002</v>
          </cell>
          <cell r="AY797">
            <v>1462.67</v>
          </cell>
          <cell r="AZ797">
            <v>1709.84</v>
          </cell>
          <cell r="BA797">
            <v>2258.8200000000002</v>
          </cell>
          <cell r="BB797">
            <v>1543.78</v>
          </cell>
          <cell r="BC797">
            <v>1624.62</v>
          </cell>
          <cell r="BD797">
            <v>1709.84</v>
          </cell>
          <cell r="BE797">
            <v>1539.4</v>
          </cell>
          <cell r="BF797">
            <v>1584.67</v>
          </cell>
          <cell r="BG797">
            <v>984.98</v>
          </cell>
          <cell r="BH797">
            <v>1571.17</v>
          </cell>
          <cell r="BI797">
            <v>1134.54</v>
          </cell>
          <cell r="BJ797">
            <v>1431.96</v>
          </cell>
          <cell r="BK797">
            <v>41</v>
          </cell>
          <cell r="BL797">
            <v>28150.629999999997</v>
          </cell>
          <cell r="BM797">
            <v>29780.789999999997</v>
          </cell>
          <cell r="BN797">
            <v>32174.46</v>
          </cell>
          <cell r="BO797">
            <v>33804.620000000003</v>
          </cell>
          <cell r="BP797">
            <v>35233.279999999999</v>
          </cell>
          <cell r="BQ797">
            <v>36680.35</v>
          </cell>
          <cell r="BR797">
            <v>38291.589999999997</v>
          </cell>
          <cell r="BS797">
            <v>40093.82</v>
          </cell>
          <cell r="BT797">
            <v>41564</v>
          </cell>
          <cell r="BU797">
            <v>42950.16</v>
          </cell>
          <cell r="BV797">
            <v>44105.04</v>
          </cell>
          <cell r="BW797">
            <v>45563.82</v>
          </cell>
          <cell r="BX797">
            <v>47026.49</v>
          </cell>
          <cell r="BY797">
            <v>48736.329999999994</v>
          </cell>
          <cell r="BZ797">
            <v>50995.149999999994</v>
          </cell>
          <cell r="CA797">
            <v>52538.929999999993</v>
          </cell>
          <cell r="CB797">
            <v>54163.549999999996</v>
          </cell>
          <cell r="CC797">
            <v>55873.389999999992</v>
          </cell>
          <cell r="CD797">
            <v>57412.789999999994</v>
          </cell>
          <cell r="CE797">
            <v>57693.469999999987</v>
          </cell>
          <cell r="CF797">
            <v>57159.209999999985</v>
          </cell>
          <cell r="CG797">
            <v>56931.879999999983</v>
          </cell>
          <cell r="CH797">
            <v>56623.139999999985</v>
          </cell>
          <cell r="CI797">
            <v>56383.929999999986</v>
          </cell>
          <cell r="CJ797">
            <v>57693.469999999987</v>
          </cell>
        </row>
        <row r="798">
          <cell r="A798">
            <v>430354782</v>
          </cell>
          <cell r="B798" t="str">
            <v>430-35-4782</v>
          </cell>
          <cell r="AT798">
            <v>1725.24</v>
          </cell>
          <cell r="AU798">
            <v>1720.9299999999998</v>
          </cell>
          <cell r="AV798">
            <v>1553</v>
          </cell>
          <cell r="AW798">
            <v>1719.8600000000001</v>
          </cell>
          <cell r="AX798">
            <v>1711.46</v>
          </cell>
          <cell r="AY798">
            <v>1763.7</v>
          </cell>
          <cell r="AZ798">
            <v>1802.16</v>
          </cell>
          <cell r="BA798">
            <v>2641.3900000000003</v>
          </cell>
          <cell r="BB798">
            <v>1796.54</v>
          </cell>
          <cell r="BC798">
            <v>1802.16</v>
          </cell>
          <cell r="BD798">
            <v>1794.29</v>
          </cell>
          <cell r="BE798">
            <v>1802.16</v>
          </cell>
          <cell r="BF798">
            <v>2706</v>
          </cell>
          <cell r="BG798">
            <v>1804.92</v>
          </cell>
          <cell r="BH798">
            <v>1714.95</v>
          </cell>
          <cell r="BI798">
            <v>1804.92</v>
          </cell>
          <cell r="BJ798">
            <v>1708.43</v>
          </cell>
          <cell r="BK798">
            <v>17</v>
          </cell>
          <cell r="BL798">
            <v>0</v>
          </cell>
          <cell r="BM798">
            <v>0</v>
          </cell>
          <cell r="BN798">
            <v>0</v>
          </cell>
          <cell r="BO798">
            <v>0</v>
          </cell>
          <cell r="BP798">
            <v>0</v>
          </cell>
          <cell r="BQ798">
            <v>0</v>
          </cell>
          <cell r="BR798">
            <v>0</v>
          </cell>
          <cell r="BS798">
            <v>1725.24</v>
          </cell>
          <cell r="BT798">
            <v>3446.17</v>
          </cell>
          <cell r="BU798">
            <v>4999.17</v>
          </cell>
          <cell r="BV798">
            <v>6719.0300000000007</v>
          </cell>
          <cell r="BW798">
            <v>8430.4900000000016</v>
          </cell>
          <cell r="BX798">
            <v>10194.190000000002</v>
          </cell>
          <cell r="BY798">
            <v>11996.350000000002</v>
          </cell>
          <cell r="BZ798">
            <v>14637.740000000002</v>
          </cell>
          <cell r="CA798">
            <v>16434.280000000002</v>
          </cell>
          <cell r="CB798">
            <v>18236.440000000002</v>
          </cell>
          <cell r="CC798">
            <v>20030.730000000003</v>
          </cell>
          <cell r="CD798">
            <v>21832.890000000003</v>
          </cell>
          <cell r="CE798">
            <v>24538.890000000003</v>
          </cell>
          <cell r="CF798">
            <v>26343.810000000005</v>
          </cell>
          <cell r="CG798">
            <v>28058.760000000006</v>
          </cell>
          <cell r="CH798">
            <v>29863.680000000008</v>
          </cell>
          <cell r="CI798">
            <v>31572.110000000008</v>
          </cell>
          <cell r="CJ798">
            <v>31572.110000000008</v>
          </cell>
        </row>
        <row r="799">
          <cell r="A799">
            <v>430376925</v>
          </cell>
          <cell r="B799" t="str">
            <v>430-37-6925</v>
          </cell>
          <cell r="F799">
            <v>1519.24</v>
          </cell>
          <cell r="G799">
            <v>2107.9499999999998</v>
          </cell>
          <cell r="H799">
            <v>1570.71</v>
          </cell>
          <cell r="I799">
            <v>1965.8</v>
          </cell>
          <cell r="J799">
            <v>1899.0400000000002</v>
          </cell>
          <cell r="K799">
            <v>1234.3899999999999</v>
          </cell>
          <cell r="L799">
            <v>1956.02</v>
          </cell>
          <cell r="M799">
            <v>1519.24</v>
          </cell>
          <cell r="N799">
            <v>1493.12</v>
          </cell>
          <cell r="O799">
            <v>1899.05</v>
          </cell>
          <cell r="P799">
            <v>1519.24</v>
          </cell>
          <cell r="Q799">
            <v>1519.24</v>
          </cell>
          <cell r="R799">
            <v>1522</v>
          </cell>
          <cell r="S799">
            <v>1531.5</v>
          </cell>
          <cell r="T799">
            <v>1522</v>
          </cell>
          <cell r="U799">
            <v>1531.5</v>
          </cell>
          <cell r="V799">
            <v>1522</v>
          </cell>
          <cell r="W799">
            <v>1522</v>
          </cell>
          <cell r="X799">
            <v>2283</v>
          </cell>
          <cell r="Y799">
            <v>1522</v>
          </cell>
          <cell r="Z799">
            <v>1522</v>
          </cell>
          <cell r="AA799">
            <v>1566.62</v>
          </cell>
          <cell r="AB799">
            <v>1582.76</v>
          </cell>
          <cell r="AC799">
            <v>1582.76</v>
          </cell>
          <cell r="AD799">
            <v>2376.8999999999996</v>
          </cell>
          <cell r="AE799">
            <v>1585.52</v>
          </cell>
          <cell r="AF799">
            <v>1585.52</v>
          </cell>
          <cell r="AG799">
            <v>1554.4099999999999</v>
          </cell>
          <cell r="AH799">
            <v>1547.99</v>
          </cell>
          <cell r="AI799">
            <v>2326.9299999999998</v>
          </cell>
          <cell r="AJ799">
            <v>1585.52</v>
          </cell>
          <cell r="AK799">
            <v>1467.02</v>
          </cell>
          <cell r="AL799">
            <v>1515.8</v>
          </cell>
          <cell r="AM799">
            <v>1427.62</v>
          </cell>
          <cell r="AN799">
            <v>1639.73</v>
          </cell>
          <cell r="AO799">
            <v>2135.8000000000002</v>
          </cell>
          <cell r="AP799">
            <v>1635.72</v>
          </cell>
          <cell r="AQ799">
            <v>1635.72</v>
          </cell>
          <cell r="AR799">
            <v>1635.72</v>
          </cell>
          <cell r="AS799">
            <v>1635.72</v>
          </cell>
          <cell r="AT799">
            <v>2424.9</v>
          </cell>
          <cell r="AU799">
            <v>1635.72</v>
          </cell>
          <cell r="AV799">
            <v>1635.72</v>
          </cell>
          <cell r="AW799">
            <v>1635.72</v>
          </cell>
          <cell r="AX799">
            <v>1540.1100000000001</v>
          </cell>
          <cell r="AY799">
            <v>1674.18</v>
          </cell>
          <cell r="AZ799">
            <v>1712.64</v>
          </cell>
          <cell r="BA799">
            <v>2563.21</v>
          </cell>
          <cell r="BB799">
            <v>1667.79</v>
          </cell>
          <cell r="BC799">
            <v>1715.4</v>
          </cell>
          <cell r="BD799">
            <v>1715.4</v>
          </cell>
          <cell r="BE799">
            <v>1715.4</v>
          </cell>
          <cell r="BF799">
            <v>2573.1000000000004</v>
          </cell>
          <cell r="BG799">
            <v>1715.4</v>
          </cell>
          <cell r="BH799">
            <v>1715.4</v>
          </cell>
          <cell r="BI799">
            <v>1715.4</v>
          </cell>
          <cell r="BJ799">
            <v>1715.4</v>
          </cell>
          <cell r="BK799">
            <v>57</v>
          </cell>
          <cell r="BL799">
            <v>56386.409999999996</v>
          </cell>
          <cell r="BM799">
            <v>58026.14</v>
          </cell>
          <cell r="BN799">
            <v>60161.94</v>
          </cell>
          <cell r="BO799">
            <v>60278.420000000013</v>
          </cell>
          <cell r="BP799">
            <v>59806.19</v>
          </cell>
          <cell r="BQ799">
            <v>59871.199999999997</v>
          </cell>
          <cell r="BR799">
            <v>59541.119999999995</v>
          </cell>
          <cell r="BS799">
            <v>60066.98</v>
          </cell>
          <cell r="BT799">
            <v>60468.310000000005</v>
          </cell>
          <cell r="BU799">
            <v>60148.01</v>
          </cell>
          <cell r="BV799">
            <v>60264.490000000013</v>
          </cell>
          <cell r="BW799">
            <v>60311.48000000001</v>
          </cell>
          <cell r="BX799">
            <v>60086.610000000015</v>
          </cell>
          <cell r="BY799">
            <v>60280.010000000017</v>
          </cell>
          <cell r="BZ799">
            <v>61323.980000000018</v>
          </cell>
          <cell r="CA799">
            <v>61469.770000000026</v>
          </cell>
          <cell r="CB799">
            <v>61653.67000000002</v>
          </cell>
          <cell r="CC799">
            <v>61847.070000000022</v>
          </cell>
          <cell r="CD799">
            <v>62030.970000000016</v>
          </cell>
          <cell r="CE799">
            <v>63082.070000000007</v>
          </cell>
          <cell r="CF799">
            <v>63275.470000000008</v>
          </cell>
          <cell r="CG799">
            <v>62707.870000000017</v>
          </cell>
          <cell r="CH799">
            <v>62901.270000000011</v>
          </cell>
          <cell r="CI799">
            <v>63094.670000000013</v>
          </cell>
          <cell r="CJ799">
            <v>63275.470000000008</v>
          </cell>
        </row>
        <row r="800">
          <cell r="A800">
            <v>430430320</v>
          </cell>
          <cell r="B800" t="str">
            <v>430-43-0320</v>
          </cell>
          <cell r="AO800">
            <v>578.98</v>
          </cell>
          <cell r="AP800">
            <v>2315.92</v>
          </cell>
          <cell r="AQ800">
            <v>2315.92</v>
          </cell>
          <cell r="AR800">
            <v>2894.9</v>
          </cell>
          <cell r="AS800">
            <v>2315.92</v>
          </cell>
          <cell r="AT800">
            <v>2894.9</v>
          </cell>
          <cell r="AU800">
            <v>2315.92</v>
          </cell>
          <cell r="AV800">
            <v>2315.92</v>
          </cell>
          <cell r="AW800">
            <v>578.98</v>
          </cell>
          <cell r="AZ800">
            <v>2392.84</v>
          </cell>
          <cell r="BA800">
            <v>2392.8399999999997</v>
          </cell>
          <cell r="BB800">
            <v>2395.6</v>
          </cell>
          <cell r="BC800">
            <v>2395.6</v>
          </cell>
          <cell r="BD800">
            <v>2395.6</v>
          </cell>
          <cell r="BE800">
            <v>2395.6</v>
          </cell>
          <cell r="BF800">
            <v>3593.3999999999996</v>
          </cell>
          <cell r="BG800">
            <v>2395.6</v>
          </cell>
          <cell r="BH800">
            <v>2395.6</v>
          </cell>
          <cell r="BI800">
            <v>2395.6</v>
          </cell>
          <cell r="BJ800">
            <v>2395.6</v>
          </cell>
          <cell r="BK800">
            <v>20</v>
          </cell>
          <cell r="BL800">
            <v>0</v>
          </cell>
          <cell r="BM800">
            <v>0</v>
          </cell>
          <cell r="BN800">
            <v>578.98</v>
          </cell>
          <cell r="BO800">
            <v>2894.9</v>
          </cell>
          <cell r="BP800">
            <v>5210.82</v>
          </cell>
          <cell r="BQ800">
            <v>8105.7199999999993</v>
          </cell>
          <cell r="BR800">
            <v>10421.64</v>
          </cell>
          <cell r="BS800">
            <v>13316.539999999999</v>
          </cell>
          <cell r="BT800">
            <v>15632.46</v>
          </cell>
          <cell r="BU800">
            <v>17948.379999999997</v>
          </cell>
          <cell r="BV800">
            <v>18527.359999999997</v>
          </cell>
          <cell r="BW800">
            <v>18527.359999999997</v>
          </cell>
          <cell r="BX800">
            <v>18527.359999999997</v>
          </cell>
          <cell r="BY800">
            <v>20920.199999999997</v>
          </cell>
          <cell r="BZ800">
            <v>23313.039999999997</v>
          </cell>
          <cell r="CA800">
            <v>25708.639999999996</v>
          </cell>
          <cell r="CB800">
            <v>28104.239999999994</v>
          </cell>
          <cell r="CC800">
            <v>30499.839999999993</v>
          </cell>
          <cell r="CD800">
            <v>32895.439999999995</v>
          </cell>
          <cell r="CE800">
            <v>36488.839999999997</v>
          </cell>
          <cell r="CF800">
            <v>38884.439999999995</v>
          </cell>
          <cell r="CG800">
            <v>41280.039999999994</v>
          </cell>
          <cell r="CH800">
            <v>43675.639999999992</v>
          </cell>
          <cell r="CI800">
            <v>46071.239999999991</v>
          </cell>
          <cell r="CJ800">
            <v>46071.239999999991</v>
          </cell>
        </row>
        <row r="801">
          <cell r="A801">
            <v>430434026</v>
          </cell>
          <cell r="B801" t="str">
            <v>430-43-4026</v>
          </cell>
          <cell r="AU801">
            <v>1652.3999999999999</v>
          </cell>
          <cell r="AV801">
            <v>2203.1999999999998</v>
          </cell>
          <cell r="AW801">
            <v>2754</v>
          </cell>
          <cell r="AX801">
            <v>2093.04</v>
          </cell>
          <cell r="AY801">
            <v>2280.12</v>
          </cell>
          <cell r="AZ801">
            <v>2280.12</v>
          </cell>
          <cell r="BA801">
            <v>2850.1499999999996</v>
          </cell>
          <cell r="BB801">
            <v>2280.12</v>
          </cell>
          <cell r="BC801">
            <v>2850.1499999999996</v>
          </cell>
          <cell r="BD801">
            <v>2280.12</v>
          </cell>
          <cell r="BE801">
            <v>2280.12</v>
          </cell>
          <cell r="BF801">
            <v>2280.1200000000003</v>
          </cell>
          <cell r="BG801">
            <v>2281.5</v>
          </cell>
          <cell r="BH801">
            <v>2282.88</v>
          </cell>
          <cell r="BI801">
            <v>2282.88</v>
          </cell>
          <cell r="BJ801">
            <v>2282.88</v>
          </cell>
          <cell r="BK801">
            <v>16</v>
          </cell>
          <cell r="BL801">
            <v>0</v>
          </cell>
          <cell r="BM801">
            <v>0</v>
          </cell>
          <cell r="BN801">
            <v>0</v>
          </cell>
          <cell r="BO801">
            <v>0</v>
          </cell>
          <cell r="BP801">
            <v>0</v>
          </cell>
          <cell r="BQ801">
            <v>0</v>
          </cell>
          <cell r="BR801">
            <v>0</v>
          </cell>
          <cell r="BS801">
            <v>0</v>
          </cell>
          <cell r="BT801">
            <v>1652.3999999999999</v>
          </cell>
          <cell r="BU801">
            <v>3855.5999999999995</v>
          </cell>
          <cell r="BV801">
            <v>6609.5999999999995</v>
          </cell>
          <cell r="BW801">
            <v>8702.64</v>
          </cell>
          <cell r="BX801">
            <v>10982.759999999998</v>
          </cell>
          <cell r="BY801">
            <v>13262.879999999997</v>
          </cell>
          <cell r="BZ801">
            <v>16113.029999999997</v>
          </cell>
          <cell r="CA801">
            <v>18393.149999999998</v>
          </cell>
          <cell r="CB801">
            <v>21243.299999999996</v>
          </cell>
          <cell r="CC801">
            <v>23523.419999999995</v>
          </cell>
          <cell r="CD801">
            <v>25803.539999999994</v>
          </cell>
          <cell r="CE801">
            <v>28083.659999999993</v>
          </cell>
          <cell r="CF801">
            <v>30365.159999999993</v>
          </cell>
          <cell r="CG801">
            <v>32648.039999999994</v>
          </cell>
          <cell r="CH801">
            <v>34930.919999999991</v>
          </cell>
          <cell r="CI801">
            <v>37213.799999999988</v>
          </cell>
          <cell r="CJ801">
            <v>37213.799999999988</v>
          </cell>
        </row>
        <row r="802">
          <cell r="A802">
            <v>430452122</v>
          </cell>
          <cell r="B802" t="str">
            <v>430-45-2122</v>
          </cell>
          <cell r="AP802">
            <v>344.46</v>
          </cell>
          <cell r="AQ802">
            <v>1679.2599999999998</v>
          </cell>
          <cell r="AR802">
            <v>2146.23</v>
          </cell>
          <cell r="AS802">
            <v>1636.1999999999998</v>
          </cell>
          <cell r="AT802">
            <v>2104.6799999999998</v>
          </cell>
          <cell r="AU802">
            <v>1139.7199999999998</v>
          </cell>
          <cell r="AV802">
            <v>1690.1299999999999</v>
          </cell>
          <cell r="AW802">
            <v>2152.8999999999996</v>
          </cell>
          <cell r="AX802">
            <v>1722.3199999999997</v>
          </cell>
          <cell r="AY802">
            <v>1799.2399999999998</v>
          </cell>
          <cell r="AZ802">
            <v>1799.24</v>
          </cell>
          <cell r="BA802">
            <v>2249.0499999999997</v>
          </cell>
          <cell r="BB802">
            <v>1486.61</v>
          </cell>
          <cell r="BC802">
            <v>2076.36</v>
          </cell>
          <cell r="BD802">
            <v>2076.36</v>
          </cell>
          <cell r="BE802">
            <v>2076.36</v>
          </cell>
          <cell r="BF802">
            <v>3114.54</v>
          </cell>
          <cell r="BG802">
            <v>2076.36</v>
          </cell>
          <cell r="BH802">
            <v>2076.3599999999997</v>
          </cell>
          <cell r="BI802">
            <v>2076.36</v>
          </cell>
          <cell r="BJ802">
            <v>2076.36</v>
          </cell>
          <cell r="BK802">
            <v>21</v>
          </cell>
          <cell r="BL802">
            <v>0</v>
          </cell>
          <cell r="BM802">
            <v>0</v>
          </cell>
          <cell r="BN802">
            <v>0</v>
          </cell>
          <cell r="BO802">
            <v>344.46</v>
          </cell>
          <cell r="BP802">
            <v>2023.7199999999998</v>
          </cell>
          <cell r="BQ802">
            <v>4169.95</v>
          </cell>
          <cell r="BR802">
            <v>5806.15</v>
          </cell>
          <cell r="BS802">
            <v>7910.83</v>
          </cell>
          <cell r="BT802">
            <v>9050.5499999999993</v>
          </cell>
          <cell r="BU802">
            <v>10740.679999999998</v>
          </cell>
          <cell r="BV802">
            <v>12893.579999999998</v>
          </cell>
          <cell r="BW802">
            <v>14615.899999999998</v>
          </cell>
          <cell r="BX802">
            <v>16415.14</v>
          </cell>
          <cell r="BY802">
            <v>18214.38</v>
          </cell>
          <cell r="BZ802">
            <v>20463.43</v>
          </cell>
          <cell r="CA802">
            <v>21950.04</v>
          </cell>
          <cell r="CB802">
            <v>24026.400000000001</v>
          </cell>
          <cell r="CC802">
            <v>26102.760000000002</v>
          </cell>
          <cell r="CD802">
            <v>28179.120000000003</v>
          </cell>
          <cell r="CE802">
            <v>31293.660000000003</v>
          </cell>
          <cell r="CF802">
            <v>33370.020000000004</v>
          </cell>
          <cell r="CG802">
            <v>35446.380000000005</v>
          </cell>
          <cell r="CH802">
            <v>37522.740000000005</v>
          </cell>
          <cell r="CI802">
            <v>39599.100000000006</v>
          </cell>
          <cell r="CJ802">
            <v>39599.100000000006</v>
          </cell>
        </row>
        <row r="803">
          <cell r="A803">
            <v>430475235</v>
          </cell>
          <cell r="B803" t="str">
            <v>430-47-5235</v>
          </cell>
          <cell r="BG803">
            <v>1788.48</v>
          </cell>
          <cell r="BH803">
            <v>2384.64</v>
          </cell>
          <cell r="BI803">
            <v>2980.7999999999997</v>
          </cell>
          <cell r="BJ803">
            <v>1192.32</v>
          </cell>
          <cell r="BK803">
            <v>4</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0</v>
          </cell>
          <cell r="CB803">
            <v>0</v>
          </cell>
          <cell r="CC803">
            <v>0</v>
          </cell>
          <cell r="CD803">
            <v>0</v>
          </cell>
          <cell r="CE803">
            <v>0</v>
          </cell>
          <cell r="CF803">
            <v>1788.48</v>
          </cell>
          <cell r="CG803">
            <v>4173.12</v>
          </cell>
          <cell r="CH803">
            <v>7153.92</v>
          </cell>
          <cell r="CI803">
            <v>8346.24</v>
          </cell>
          <cell r="CJ803">
            <v>8346.24</v>
          </cell>
        </row>
        <row r="804">
          <cell r="A804">
            <v>430490539</v>
          </cell>
          <cell r="B804" t="str">
            <v>430-49-0539</v>
          </cell>
          <cell r="AO804">
            <v>1291.8600000000001</v>
          </cell>
          <cell r="AP804">
            <v>1722.48</v>
          </cell>
          <cell r="AQ804">
            <v>1722.48</v>
          </cell>
          <cell r="AR804">
            <v>2153.1</v>
          </cell>
          <cell r="AS804">
            <v>1722.48</v>
          </cell>
          <cell r="AT804">
            <v>2153.1</v>
          </cell>
          <cell r="AU804">
            <v>1816.2600000000002</v>
          </cell>
          <cell r="AV804">
            <v>1847.5199999999998</v>
          </cell>
          <cell r="AW804">
            <v>2309.4</v>
          </cell>
          <cell r="AX804">
            <v>1847.52</v>
          </cell>
          <cell r="AY804">
            <v>1924.48</v>
          </cell>
          <cell r="AZ804">
            <v>1924.48</v>
          </cell>
          <cell r="BA804">
            <v>1925.8600000000001</v>
          </cell>
          <cell r="BB804">
            <v>1927.24</v>
          </cell>
          <cell r="BC804">
            <v>1927.24</v>
          </cell>
          <cell r="BD804">
            <v>1927.24</v>
          </cell>
          <cell r="BE804">
            <v>1927.24</v>
          </cell>
          <cell r="BF804">
            <v>2890.86</v>
          </cell>
          <cell r="BG804">
            <v>1975.3400000000001</v>
          </cell>
          <cell r="BH804">
            <v>2023.44</v>
          </cell>
          <cell r="BI804">
            <v>2023.44</v>
          </cell>
          <cell r="BJ804">
            <v>2023.44</v>
          </cell>
          <cell r="BK804">
            <v>22</v>
          </cell>
          <cell r="BL804">
            <v>0</v>
          </cell>
          <cell r="BM804">
            <v>0</v>
          </cell>
          <cell r="BN804">
            <v>1291.8600000000001</v>
          </cell>
          <cell r="BO804">
            <v>3014.34</v>
          </cell>
          <cell r="BP804">
            <v>4736.82</v>
          </cell>
          <cell r="BQ804">
            <v>6889.92</v>
          </cell>
          <cell r="BR804">
            <v>8612.4</v>
          </cell>
          <cell r="BS804">
            <v>10765.5</v>
          </cell>
          <cell r="BT804">
            <v>12581.76</v>
          </cell>
          <cell r="BU804">
            <v>14429.28</v>
          </cell>
          <cell r="BV804">
            <v>16738.68</v>
          </cell>
          <cell r="BW804">
            <v>18586.2</v>
          </cell>
          <cell r="BX804">
            <v>20510.68</v>
          </cell>
          <cell r="BY804">
            <v>22435.16</v>
          </cell>
          <cell r="BZ804">
            <v>24361.02</v>
          </cell>
          <cell r="CA804">
            <v>26288.260000000002</v>
          </cell>
          <cell r="CB804">
            <v>28215.500000000004</v>
          </cell>
          <cell r="CC804">
            <v>30142.740000000005</v>
          </cell>
          <cell r="CD804">
            <v>32069.980000000007</v>
          </cell>
          <cell r="CE804">
            <v>34960.840000000004</v>
          </cell>
          <cell r="CF804">
            <v>36936.180000000008</v>
          </cell>
          <cell r="CG804">
            <v>38959.62000000001</v>
          </cell>
          <cell r="CH804">
            <v>40983.060000000012</v>
          </cell>
          <cell r="CI804">
            <v>43006.500000000015</v>
          </cell>
          <cell r="CJ804">
            <v>43006.500000000015</v>
          </cell>
        </row>
        <row r="805">
          <cell r="A805">
            <v>430491626</v>
          </cell>
          <cell r="B805" t="str">
            <v>430-49-1626</v>
          </cell>
          <cell r="BB805">
            <v>949.92</v>
          </cell>
          <cell r="BC805">
            <v>1899.84</v>
          </cell>
          <cell r="BD805">
            <v>1899.84</v>
          </cell>
          <cell r="BE805">
            <v>1899.84</v>
          </cell>
          <cell r="BF805">
            <v>2849.7599999999998</v>
          </cell>
          <cell r="BG805">
            <v>1899.84</v>
          </cell>
          <cell r="BH805">
            <v>1899.8400000000001</v>
          </cell>
          <cell r="BI805">
            <v>1899.84</v>
          </cell>
          <cell r="BJ805">
            <v>1899.84</v>
          </cell>
          <cell r="BK805">
            <v>9</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949.92</v>
          </cell>
          <cell r="CB805">
            <v>2849.7599999999998</v>
          </cell>
          <cell r="CC805">
            <v>4749.5999999999995</v>
          </cell>
          <cell r="CD805">
            <v>6649.44</v>
          </cell>
          <cell r="CE805">
            <v>9499.1999999999989</v>
          </cell>
          <cell r="CF805">
            <v>11399.039999999999</v>
          </cell>
          <cell r="CG805">
            <v>13298.88</v>
          </cell>
          <cell r="CH805">
            <v>15198.72</v>
          </cell>
          <cell r="CI805">
            <v>17098.559999999998</v>
          </cell>
          <cell r="CJ805">
            <v>17098.559999999998</v>
          </cell>
        </row>
        <row r="806">
          <cell r="A806">
            <v>430497831</v>
          </cell>
          <cell r="B806" t="str">
            <v>430-49-7831</v>
          </cell>
          <cell r="AJ806">
            <v>1345.29</v>
          </cell>
          <cell r="AK806">
            <v>1793.72</v>
          </cell>
          <cell r="AL806">
            <v>2236.54</v>
          </cell>
          <cell r="AM806">
            <v>1820.62</v>
          </cell>
          <cell r="AN806">
            <v>1847.52</v>
          </cell>
          <cell r="AO806">
            <v>2309.4</v>
          </cell>
          <cell r="AP806">
            <v>1847.52</v>
          </cell>
          <cell r="AQ806">
            <v>1847.52</v>
          </cell>
          <cell r="AR806">
            <v>2309.4</v>
          </cell>
          <cell r="AS806">
            <v>1847.52</v>
          </cell>
          <cell r="AT806">
            <v>2309.4000000000005</v>
          </cell>
          <cell r="AU806">
            <v>1847.52</v>
          </cell>
          <cell r="AV806">
            <v>1433.22</v>
          </cell>
          <cell r="AW806">
            <v>1942.68</v>
          </cell>
          <cell r="AX806">
            <v>1942.68</v>
          </cell>
          <cell r="AY806">
            <v>1981.16</v>
          </cell>
          <cell r="AZ806">
            <v>2019.64</v>
          </cell>
          <cell r="BA806">
            <v>3029.46</v>
          </cell>
          <cell r="BB806">
            <v>2019.64</v>
          </cell>
          <cell r="BC806">
            <v>2019.64</v>
          </cell>
          <cell r="BD806">
            <v>2019.64</v>
          </cell>
          <cell r="BE806">
            <v>2019.64</v>
          </cell>
          <cell r="BF806">
            <v>3029.46</v>
          </cell>
          <cell r="BG806">
            <v>2019.64</v>
          </cell>
          <cell r="BH806">
            <v>2021.02</v>
          </cell>
          <cell r="BI806">
            <v>2022.4</v>
          </cell>
          <cell r="BJ806">
            <v>2022.4</v>
          </cell>
          <cell r="BK806">
            <v>27</v>
          </cell>
          <cell r="BL806">
            <v>7196.17</v>
          </cell>
          <cell r="BM806">
            <v>9043.69</v>
          </cell>
          <cell r="BN806">
            <v>11353.09</v>
          </cell>
          <cell r="BO806">
            <v>13200.61</v>
          </cell>
          <cell r="BP806">
            <v>15048.130000000001</v>
          </cell>
          <cell r="BQ806">
            <v>17357.530000000002</v>
          </cell>
          <cell r="BR806">
            <v>19205.050000000003</v>
          </cell>
          <cell r="BS806">
            <v>21514.450000000004</v>
          </cell>
          <cell r="BT806">
            <v>23361.970000000005</v>
          </cell>
          <cell r="BU806">
            <v>24795.190000000006</v>
          </cell>
          <cell r="BV806">
            <v>26737.870000000006</v>
          </cell>
          <cell r="BW806">
            <v>28680.550000000007</v>
          </cell>
          <cell r="BX806">
            <v>30661.710000000006</v>
          </cell>
          <cell r="BY806">
            <v>32681.350000000006</v>
          </cell>
          <cell r="BZ806">
            <v>35710.810000000005</v>
          </cell>
          <cell r="CA806">
            <v>37730.450000000004</v>
          </cell>
          <cell r="CB806">
            <v>39750.090000000004</v>
          </cell>
          <cell r="CC806">
            <v>41769.730000000003</v>
          </cell>
          <cell r="CD806">
            <v>43789.37</v>
          </cell>
          <cell r="CE806">
            <v>46818.83</v>
          </cell>
          <cell r="CF806">
            <v>48838.47</v>
          </cell>
          <cell r="CG806">
            <v>50859.49</v>
          </cell>
          <cell r="CH806">
            <v>52881.89</v>
          </cell>
          <cell r="CI806">
            <v>54904.29</v>
          </cell>
          <cell r="CJ806">
            <v>54904.29</v>
          </cell>
        </row>
        <row r="807">
          <cell r="A807">
            <v>430510157</v>
          </cell>
          <cell r="B807" t="str">
            <v>430-51-0157</v>
          </cell>
          <cell r="AT807">
            <v>1291.8600000000001</v>
          </cell>
          <cell r="AU807">
            <v>1722.48</v>
          </cell>
          <cell r="AV807">
            <v>1722.48</v>
          </cell>
          <cell r="AW807">
            <v>2153.1</v>
          </cell>
          <cell r="AX807">
            <v>1722.48</v>
          </cell>
          <cell r="AY807">
            <v>1799.4</v>
          </cell>
          <cell r="AZ807">
            <v>1799.4</v>
          </cell>
          <cell r="BA807">
            <v>2245.6499999999996</v>
          </cell>
          <cell r="BB807">
            <v>1799.4</v>
          </cell>
          <cell r="BC807">
            <v>2249.25</v>
          </cell>
          <cell r="BD807">
            <v>1700.1000000000004</v>
          </cell>
          <cell r="BE807">
            <v>0</v>
          </cell>
          <cell r="BF807">
            <v>1510.21</v>
          </cell>
          <cell r="BG807">
            <v>1802.16</v>
          </cell>
          <cell r="BH807">
            <v>1802.1599999999999</v>
          </cell>
          <cell r="BI807">
            <v>1794.52</v>
          </cell>
          <cell r="BJ807">
            <v>1795.19</v>
          </cell>
          <cell r="BK807">
            <v>17</v>
          </cell>
          <cell r="BL807">
            <v>0</v>
          </cell>
          <cell r="BM807">
            <v>0</v>
          </cell>
          <cell r="BN807">
            <v>0</v>
          </cell>
          <cell r="BO807">
            <v>0</v>
          </cell>
          <cell r="BP807">
            <v>0</v>
          </cell>
          <cell r="BQ807">
            <v>0</v>
          </cell>
          <cell r="BR807">
            <v>0</v>
          </cell>
          <cell r="BS807">
            <v>1291.8600000000001</v>
          </cell>
          <cell r="BT807">
            <v>3014.34</v>
          </cell>
          <cell r="BU807">
            <v>4736.82</v>
          </cell>
          <cell r="BV807">
            <v>6889.92</v>
          </cell>
          <cell r="BW807">
            <v>8612.4</v>
          </cell>
          <cell r="BX807">
            <v>10411.799999999999</v>
          </cell>
          <cell r="BY807">
            <v>12211.199999999999</v>
          </cell>
          <cell r="BZ807">
            <v>14456.849999999999</v>
          </cell>
          <cell r="CA807">
            <v>16256.249999999998</v>
          </cell>
          <cell r="CB807">
            <v>18505.5</v>
          </cell>
          <cell r="CC807">
            <v>20205.599999999999</v>
          </cell>
          <cell r="CD807">
            <v>20205.599999999999</v>
          </cell>
          <cell r="CE807">
            <v>21715.809999999998</v>
          </cell>
          <cell r="CF807">
            <v>23517.969999999998</v>
          </cell>
          <cell r="CG807">
            <v>25320.129999999997</v>
          </cell>
          <cell r="CH807">
            <v>27114.649999999998</v>
          </cell>
          <cell r="CI807">
            <v>28909.839999999997</v>
          </cell>
          <cell r="CJ807">
            <v>28909.839999999997</v>
          </cell>
        </row>
        <row r="808">
          <cell r="A808">
            <v>430534806</v>
          </cell>
          <cell r="B808" t="str">
            <v>430-53-4806</v>
          </cell>
          <cell r="BB808">
            <v>598.4</v>
          </cell>
          <cell r="BC808">
            <v>2992</v>
          </cell>
          <cell r="BD808">
            <v>2393.5999999999995</v>
          </cell>
          <cell r="BE808">
            <v>2393.6</v>
          </cell>
          <cell r="BF808">
            <v>2872.32</v>
          </cell>
          <cell r="BG808">
            <v>2049.52</v>
          </cell>
          <cell r="BH808">
            <v>2139.2800000000002</v>
          </cell>
          <cell r="BI808">
            <v>2991.9999999999991</v>
          </cell>
          <cell r="BJ808">
            <v>1196.8</v>
          </cell>
          <cell r="BK808">
            <v>9</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598.4</v>
          </cell>
          <cell r="CB808">
            <v>3590.4</v>
          </cell>
          <cell r="CC808">
            <v>5984</v>
          </cell>
          <cell r="CD808">
            <v>8377.6</v>
          </cell>
          <cell r="CE808">
            <v>11249.92</v>
          </cell>
          <cell r="CF808">
            <v>13299.44</v>
          </cell>
          <cell r="CG808">
            <v>15438.720000000001</v>
          </cell>
          <cell r="CH808">
            <v>18430.72</v>
          </cell>
          <cell r="CI808">
            <v>19627.52</v>
          </cell>
          <cell r="CJ808">
            <v>19627.52</v>
          </cell>
        </row>
        <row r="809">
          <cell r="A809">
            <v>430614640</v>
          </cell>
          <cell r="B809" t="str">
            <v>430-61-4640</v>
          </cell>
          <cell r="AJ809">
            <v>1573.8999999999999</v>
          </cell>
          <cell r="AK809">
            <v>2248.48</v>
          </cell>
          <cell r="AL809">
            <v>2810.6</v>
          </cell>
          <cell r="AM809">
            <v>2282.1999999999998</v>
          </cell>
          <cell r="AN809">
            <v>2315.92</v>
          </cell>
          <cell r="AO809">
            <v>2894.9</v>
          </cell>
          <cell r="AP809">
            <v>2315.92</v>
          </cell>
          <cell r="AQ809">
            <v>2315.92</v>
          </cell>
          <cell r="AR809">
            <v>2894.9</v>
          </cell>
          <cell r="AS809">
            <v>2315.9200000000005</v>
          </cell>
          <cell r="AT809">
            <v>2894.9000000000005</v>
          </cell>
          <cell r="AU809">
            <v>2315.9200000000005</v>
          </cell>
          <cell r="AV809">
            <v>1738.32</v>
          </cell>
          <cell r="AW809">
            <v>2318.6799999999998</v>
          </cell>
          <cell r="AX809">
            <v>2318.6799999999998</v>
          </cell>
          <cell r="AY809">
            <v>2357.14</v>
          </cell>
          <cell r="AZ809">
            <v>2395.6</v>
          </cell>
          <cell r="BA809">
            <v>3593.3999999999996</v>
          </cell>
          <cell r="BB809">
            <v>2395.6</v>
          </cell>
          <cell r="BC809">
            <v>2395.6</v>
          </cell>
          <cell r="BD809">
            <v>2395.6</v>
          </cell>
          <cell r="BE809">
            <v>2395.6</v>
          </cell>
          <cell r="BF809">
            <v>3593.3999999999996</v>
          </cell>
          <cell r="BG809">
            <v>2395.6</v>
          </cell>
          <cell r="BH809">
            <v>2396.98</v>
          </cell>
          <cell r="BI809">
            <v>2398.36</v>
          </cell>
          <cell r="BJ809">
            <v>2398.36</v>
          </cell>
          <cell r="BK809">
            <v>27</v>
          </cell>
          <cell r="BL809">
            <v>8915.18</v>
          </cell>
          <cell r="BM809">
            <v>11231.1</v>
          </cell>
          <cell r="BN809">
            <v>14126</v>
          </cell>
          <cell r="BO809">
            <v>16441.919999999998</v>
          </cell>
          <cell r="BP809">
            <v>18757.839999999997</v>
          </cell>
          <cell r="BQ809">
            <v>21652.739999999998</v>
          </cell>
          <cell r="BR809">
            <v>23968.66</v>
          </cell>
          <cell r="BS809">
            <v>26863.56</v>
          </cell>
          <cell r="BT809">
            <v>29179.480000000003</v>
          </cell>
          <cell r="BU809">
            <v>30917.800000000003</v>
          </cell>
          <cell r="BV809">
            <v>33236.480000000003</v>
          </cell>
          <cell r="BW809">
            <v>35555.160000000003</v>
          </cell>
          <cell r="BX809">
            <v>37912.300000000003</v>
          </cell>
          <cell r="BY809">
            <v>40307.9</v>
          </cell>
          <cell r="BZ809">
            <v>43901.3</v>
          </cell>
          <cell r="CA809">
            <v>46296.9</v>
          </cell>
          <cell r="CB809">
            <v>48692.5</v>
          </cell>
          <cell r="CC809">
            <v>51088.1</v>
          </cell>
          <cell r="CD809">
            <v>53483.7</v>
          </cell>
          <cell r="CE809">
            <v>57077.1</v>
          </cell>
          <cell r="CF809">
            <v>59472.7</v>
          </cell>
          <cell r="CG809">
            <v>61869.68</v>
          </cell>
          <cell r="CH809">
            <v>64268.04</v>
          </cell>
          <cell r="CI809">
            <v>66666.399999999994</v>
          </cell>
          <cell r="CJ809">
            <v>66666.399999999994</v>
          </cell>
        </row>
        <row r="810">
          <cell r="A810">
            <v>430630248</v>
          </cell>
          <cell r="B810" t="str">
            <v>430-63-0248</v>
          </cell>
          <cell r="AA810">
            <v>2097.7600000000002</v>
          </cell>
          <cell r="AB810">
            <v>1966.6499999999999</v>
          </cell>
          <cell r="AC810">
            <v>2097.7600000000002</v>
          </cell>
          <cell r="AD810">
            <v>2622.2000000000003</v>
          </cell>
          <cell r="AE810">
            <v>2097.7600000000002</v>
          </cell>
          <cell r="AF810">
            <v>1783.0900000000008</v>
          </cell>
          <cell r="AG810">
            <v>2202.6400000000003</v>
          </cell>
          <cell r="AH810">
            <v>2097.7600000000002</v>
          </cell>
          <cell r="AI810">
            <v>2622.1999999999994</v>
          </cell>
          <cell r="AJ810">
            <v>1783.0900000000001</v>
          </cell>
          <cell r="AK810">
            <v>2097.7600000000002</v>
          </cell>
          <cell r="AL810">
            <v>2622.2000000000003</v>
          </cell>
          <cell r="AM810">
            <v>1050.26</v>
          </cell>
          <cell r="AN810">
            <v>2163.44</v>
          </cell>
          <cell r="AO810">
            <v>3245.16</v>
          </cell>
          <cell r="AP810">
            <v>2163.44</v>
          </cell>
          <cell r="AQ810">
            <v>2163.44</v>
          </cell>
          <cell r="AR810">
            <v>2163.44</v>
          </cell>
          <cell r="AS810">
            <v>2163.44</v>
          </cell>
          <cell r="AT810">
            <v>3245.16</v>
          </cell>
          <cell r="AU810">
            <v>2163.44</v>
          </cell>
          <cell r="AV810">
            <v>2163.44</v>
          </cell>
          <cell r="AW810">
            <v>2163.44</v>
          </cell>
          <cell r="AX810">
            <v>2163.44</v>
          </cell>
          <cell r="AY810">
            <v>2203.2799999999997</v>
          </cell>
          <cell r="AZ810">
            <v>2243.12</v>
          </cell>
          <cell r="BA810">
            <v>3364.68</v>
          </cell>
          <cell r="BB810">
            <v>2243.12</v>
          </cell>
          <cell r="BC810">
            <v>2243.12</v>
          </cell>
          <cell r="BD810">
            <v>2390.16</v>
          </cell>
          <cell r="BE810">
            <v>2390.16</v>
          </cell>
          <cell r="BF810">
            <v>3585.24</v>
          </cell>
          <cell r="BG810">
            <v>2390.16</v>
          </cell>
          <cell r="BH810">
            <v>2390.16</v>
          </cell>
          <cell r="BI810">
            <v>2390.16</v>
          </cell>
          <cell r="BJ810">
            <v>2390.16</v>
          </cell>
          <cell r="BK810">
            <v>36</v>
          </cell>
          <cell r="BL810">
            <v>27141.130000000005</v>
          </cell>
          <cell r="BM810">
            <v>29304.570000000003</v>
          </cell>
          <cell r="BN810">
            <v>32549.730000000003</v>
          </cell>
          <cell r="BO810">
            <v>34713.170000000006</v>
          </cell>
          <cell r="BP810">
            <v>36876.610000000008</v>
          </cell>
          <cell r="BQ810">
            <v>39040.05000000001</v>
          </cell>
          <cell r="BR810">
            <v>41203.490000000013</v>
          </cell>
          <cell r="BS810">
            <v>44448.650000000009</v>
          </cell>
          <cell r="BT810">
            <v>46612.090000000011</v>
          </cell>
          <cell r="BU810">
            <v>48775.530000000013</v>
          </cell>
          <cell r="BV810">
            <v>50938.970000000016</v>
          </cell>
          <cell r="BW810">
            <v>53102.410000000018</v>
          </cell>
          <cell r="BX810">
            <v>55305.690000000017</v>
          </cell>
          <cell r="BY810">
            <v>57548.810000000019</v>
          </cell>
          <cell r="BZ810">
            <v>60913.49000000002</v>
          </cell>
          <cell r="CA810">
            <v>63156.610000000022</v>
          </cell>
          <cell r="CB810">
            <v>65399.730000000025</v>
          </cell>
          <cell r="CC810">
            <v>67789.890000000029</v>
          </cell>
          <cell r="CD810">
            <v>70180.050000000032</v>
          </cell>
          <cell r="CE810">
            <v>73765.290000000037</v>
          </cell>
          <cell r="CF810">
            <v>76155.450000000041</v>
          </cell>
          <cell r="CG810">
            <v>78545.610000000044</v>
          </cell>
          <cell r="CH810">
            <v>80935.770000000048</v>
          </cell>
          <cell r="CI810">
            <v>83325.930000000051</v>
          </cell>
          <cell r="CJ810">
            <v>83325.930000000051</v>
          </cell>
        </row>
        <row r="811">
          <cell r="A811">
            <v>430673536</v>
          </cell>
          <cell r="B811" t="str">
            <v>430-67-3536</v>
          </cell>
          <cell r="AX811">
            <v>912.4</v>
          </cell>
          <cell r="AY811">
            <v>1617.25</v>
          </cell>
          <cell r="AZ811">
            <v>1817.54</v>
          </cell>
          <cell r="BA811">
            <v>2256.9800000000005</v>
          </cell>
          <cell r="BB811">
            <v>1563.9299999999998</v>
          </cell>
          <cell r="BC811">
            <v>1747.8300000000002</v>
          </cell>
          <cell r="BD811">
            <v>1644.1599999999999</v>
          </cell>
          <cell r="BE811">
            <v>1874.3300000000006</v>
          </cell>
          <cell r="BF811">
            <v>2194.1999999999994</v>
          </cell>
          <cell r="BG811">
            <v>1913.2</v>
          </cell>
          <cell r="BH811">
            <v>1605.2899999999997</v>
          </cell>
          <cell r="BI811">
            <v>2194.1999999999994</v>
          </cell>
          <cell r="BJ811">
            <v>896.57</v>
          </cell>
          <cell r="BK811">
            <v>13</v>
          </cell>
          <cell r="BL811">
            <v>0</v>
          </cell>
          <cell r="BM811">
            <v>0</v>
          </cell>
          <cell r="BN811">
            <v>0</v>
          </cell>
          <cell r="BO811">
            <v>0</v>
          </cell>
          <cell r="BP811">
            <v>0</v>
          </cell>
          <cell r="BQ811">
            <v>0</v>
          </cell>
          <cell r="BR811">
            <v>0</v>
          </cell>
          <cell r="BS811">
            <v>0</v>
          </cell>
          <cell r="BT811">
            <v>0</v>
          </cell>
          <cell r="BU811">
            <v>0</v>
          </cell>
          <cell r="BV811">
            <v>0</v>
          </cell>
          <cell r="BW811">
            <v>912.4</v>
          </cell>
          <cell r="BX811">
            <v>2529.65</v>
          </cell>
          <cell r="BY811">
            <v>4347.1900000000005</v>
          </cell>
          <cell r="BZ811">
            <v>6604.170000000001</v>
          </cell>
          <cell r="CA811">
            <v>8168.1</v>
          </cell>
          <cell r="CB811">
            <v>9915.93</v>
          </cell>
          <cell r="CC811">
            <v>11560.09</v>
          </cell>
          <cell r="CD811">
            <v>13434.42</v>
          </cell>
          <cell r="CE811">
            <v>15628.619999999999</v>
          </cell>
          <cell r="CF811">
            <v>17541.82</v>
          </cell>
          <cell r="CG811">
            <v>19147.11</v>
          </cell>
          <cell r="CH811">
            <v>21341.31</v>
          </cell>
          <cell r="CI811">
            <v>22237.88</v>
          </cell>
          <cell r="CJ811">
            <v>22237.88</v>
          </cell>
        </row>
        <row r="812">
          <cell r="A812">
            <v>430677053</v>
          </cell>
          <cell r="B812" t="str">
            <v>430-67-7053</v>
          </cell>
          <cell r="AE812">
            <v>1337.1</v>
          </cell>
          <cell r="AF812">
            <v>1782.8</v>
          </cell>
          <cell r="AG812">
            <v>2228.5</v>
          </cell>
          <cell r="AH812">
            <v>1782.8</v>
          </cell>
          <cell r="AI812">
            <v>2228.5</v>
          </cell>
          <cell r="AJ812">
            <v>1782.8</v>
          </cell>
          <cell r="AK812">
            <v>1782.8</v>
          </cell>
          <cell r="AL812">
            <v>2228.5</v>
          </cell>
          <cell r="AM812">
            <v>1809.54</v>
          </cell>
          <cell r="AN812">
            <v>1836.2799999999997</v>
          </cell>
          <cell r="AO812">
            <v>2295.35</v>
          </cell>
          <cell r="AP812">
            <v>1836.2799999999997</v>
          </cell>
          <cell r="AQ812">
            <v>1378.59</v>
          </cell>
          <cell r="AR812">
            <v>1839.04</v>
          </cell>
          <cell r="AS812">
            <v>1839.04</v>
          </cell>
          <cell r="AT812">
            <v>2758.56</v>
          </cell>
          <cell r="AU812">
            <v>1839.04</v>
          </cell>
          <cell r="AV812">
            <v>1839.04</v>
          </cell>
          <cell r="AW812">
            <v>1839.04</v>
          </cell>
          <cell r="AX812">
            <v>1839.04</v>
          </cell>
          <cell r="AY812">
            <v>1877.5</v>
          </cell>
          <cell r="AZ812">
            <v>1915.96</v>
          </cell>
          <cell r="BA812">
            <v>2873.94</v>
          </cell>
          <cell r="BB812">
            <v>1915.96</v>
          </cell>
          <cell r="BC812">
            <v>1917.3400000000001</v>
          </cell>
          <cell r="BD812">
            <v>1918.72</v>
          </cell>
          <cell r="BE812">
            <v>1918.72</v>
          </cell>
          <cell r="BF812">
            <v>2878.08</v>
          </cell>
          <cell r="BG812">
            <v>1918.72</v>
          </cell>
          <cell r="BH812">
            <v>1918.72</v>
          </cell>
          <cell r="BI812">
            <v>1918.72</v>
          </cell>
          <cell r="BJ812">
            <v>1918.72</v>
          </cell>
          <cell r="BK812">
            <v>32</v>
          </cell>
          <cell r="BL812">
            <v>16963.34</v>
          </cell>
          <cell r="BM812">
            <v>18799.62</v>
          </cell>
          <cell r="BN812">
            <v>21094.969999999998</v>
          </cell>
          <cell r="BO812">
            <v>22931.249999999996</v>
          </cell>
          <cell r="BP812">
            <v>24309.839999999997</v>
          </cell>
          <cell r="BQ812">
            <v>26148.879999999997</v>
          </cell>
          <cell r="BR812">
            <v>27987.919999999998</v>
          </cell>
          <cell r="BS812">
            <v>30746.48</v>
          </cell>
          <cell r="BT812">
            <v>32585.52</v>
          </cell>
          <cell r="BU812">
            <v>34424.559999999998</v>
          </cell>
          <cell r="BV812">
            <v>36263.599999999999</v>
          </cell>
          <cell r="BW812">
            <v>38102.639999999999</v>
          </cell>
          <cell r="BX812">
            <v>39980.14</v>
          </cell>
          <cell r="BY812">
            <v>41896.1</v>
          </cell>
          <cell r="BZ812">
            <v>44770.04</v>
          </cell>
          <cell r="CA812">
            <v>46686</v>
          </cell>
          <cell r="CB812">
            <v>48603.34</v>
          </cell>
          <cell r="CC812">
            <v>50522.06</v>
          </cell>
          <cell r="CD812">
            <v>52440.78</v>
          </cell>
          <cell r="CE812">
            <v>55318.86</v>
          </cell>
          <cell r="CF812">
            <v>57237.58</v>
          </cell>
          <cell r="CG812">
            <v>59156.3</v>
          </cell>
          <cell r="CH812">
            <v>61075.020000000004</v>
          </cell>
          <cell r="CI812">
            <v>62993.740000000005</v>
          </cell>
          <cell r="CJ812">
            <v>62993.740000000005</v>
          </cell>
        </row>
        <row r="813">
          <cell r="A813">
            <v>430713403</v>
          </cell>
          <cell r="B813" t="str">
            <v>430-71-3403</v>
          </cell>
          <cell r="I813">
            <v>759.62</v>
          </cell>
          <cell r="J813">
            <v>1501.01</v>
          </cell>
          <cell r="K813">
            <v>1399.41</v>
          </cell>
          <cell r="L813">
            <v>1951.27</v>
          </cell>
          <cell r="M813">
            <v>1494.75</v>
          </cell>
          <cell r="N813">
            <v>1502.63</v>
          </cell>
          <cell r="O813">
            <v>1861.07</v>
          </cell>
          <cell r="P813">
            <v>1519.24</v>
          </cell>
          <cell r="Q813">
            <v>1519.24</v>
          </cell>
          <cell r="R813">
            <v>1899.05</v>
          </cell>
          <cell r="S813">
            <v>1291.3600000000001</v>
          </cell>
          <cell r="T813">
            <v>1519.24</v>
          </cell>
          <cell r="U813">
            <v>1139.43</v>
          </cell>
          <cell r="V813">
            <v>1522</v>
          </cell>
          <cell r="W813">
            <v>1522</v>
          </cell>
          <cell r="X813">
            <v>2283</v>
          </cell>
          <cell r="Y813">
            <v>1522</v>
          </cell>
          <cell r="Z813">
            <v>1522</v>
          </cell>
          <cell r="AA813">
            <v>1157.3800000000001</v>
          </cell>
          <cell r="AB813">
            <v>1582.76</v>
          </cell>
          <cell r="AC813">
            <v>1582.76</v>
          </cell>
          <cell r="AD813">
            <v>2374.14</v>
          </cell>
          <cell r="AE813">
            <v>1861.88</v>
          </cell>
          <cell r="AF813">
            <v>1861.88</v>
          </cell>
          <cell r="AG813">
            <v>1861.88</v>
          </cell>
          <cell r="AH813">
            <v>1864.64</v>
          </cell>
          <cell r="AI813">
            <v>2796.96</v>
          </cell>
          <cell r="AJ813">
            <v>1864.64</v>
          </cell>
          <cell r="AK813">
            <v>1864.64</v>
          </cell>
          <cell r="AL813">
            <v>1864.64</v>
          </cell>
          <cell r="AM813">
            <v>1864.64</v>
          </cell>
          <cell r="AN813">
            <v>1920.4</v>
          </cell>
          <cell r="AO813">
            <v>2880.6000000000004</v>
          </cell>
          <cell r="AP813">
            <v>1824.66</v>
          </cell>
          <cell r="AQ813">
            <v>1920.4</v>
          </cell>
          <cell r="AR813">
            <v>1920.4</v>
          </cell>
          <cell r="AS813">
            <v>1920.4</v>
          </cell>
          <cell r="AT813">
            <v>2884.8</v>
          </cell>
          <cell r="AU813">
            <v>1923.2</v>
          </cell>
          <cell r="AV813">
            <v>1923.2</v>
          </cell>
          <cell r="AW813">
            <v>1923.2</v>
          </cell>
          <cell r="AX813">
            <v>1923.2</v>
          </cell>
          <cell r="AY813">
            <v>1961.6599999999999</v>
          </cell>
          <cell r="AZ813">
            <v>2012.57</v>
          </cell>
          <cell r="BA813">
            <v>3000.18</v>
          </cell>
          <cell r="BB813">
            <v>2000.12</v>
          </cell>
          <cell r="BC813">
            <v>2000.12</v>
          </cell>
          <cell r="BD813">
            <v>2000.12</v>
          </cell>
          <cell r="BE813">
            <v>2000.12</v>
          </cell>
          <cell r="BF813">
            <v>3004.32</v>
          </cell>
          <cell r="BG813">
            <v>2002.88</v>
          </cell>
          <cell r="BH813">
            <v>2002.88</v>
          </cell>
          <cell r="BI813">
            <v>2002.88</v>
          </cell>
          <cell r="BJ813">
            <v>2002.88</v>
          </cell>
          <cell r="BK813">
            <v>54</v>
          </cell>
          <cell r="BL813">
            <v>52131.159999999989</v>
          </cell>
          <cell r="BM813">
            <v>54051.55999999999</v>
          </cell>
          <cell r="BN813">
            <v>56932.159999999989</v>
          </cell>
          <cell r="BO813">
            <v>58756.819999999992</v>
          </cell>
          <cell r="BP813">
            <v>60677.219999999994</v>
          </cell>
          <cell r="BQ813">
            <v>62597.619999999995</v>
          </cell>
          <cell r="BR813">
            <v>63758.399999999994</v>
          </cell>
          <cell r="BS813">
            <v>65142.189999999995</v>
          </cell>
          <cell r="BT813">
            <v>65665.98</v>
          </cell>
          <cell r="BU813">
            <v>65637.91</v>
          </cell>
          <cell r="BV813">
            <v>66066.36</v>
          </cell>
          <cell r="BW813">
            <v>66486.930000000008</v>
          </cell>
          <cell r="BX813">
            <v>66587.51999999999</v>
          </cell>
          <cell r="BY813">
            <v>67080.850000000006</v>
          </cell>
          <cell r="BZ813">
            <v>68561.789999999994</v>
          </cell>
          <cell r="CA813">
            <v>68662.86</v>
          </cell>
          <cell r="CB813">
            <v>69371.62</v>
          </cell>
          <cell r="CC813">
            <v>69852.499999999985</v>
          </cell>
          <cell r="CD813">
            <v>70713.19</v>
          </cell>
          <cell r="CE813">
            <v>72195.509999999995</v>
          </cell>
          <cell r="CF813">
            <v>72676.39</v>
          </cell>
          <cell r="CG813">
            <v>72396.270000000033</v>
          </cell>
          <cell r="CH813">
            <v>72877.150000000023</v>
          </cell>
          <cell r="CI813">
            <v>73358.030000000013</v>
          </cell>
          <cell r="CJ813">
            <v>73358.030000000013</v>
          </cell>
        </row>
        <row r="814">
          <cell r="A814">
            <v>430731813</v>
          </cell>
          <cell r="B814" t="str">
            <v>430-73-1813</v>
          </cell>
          <cell r="AU814">
            <v>455.04</v>
          </cell>
          <cell r="AV814">
            <v>1820.16</v>
          </cell>
          <cell r="AW814">
            <v>2275.2000000000003</v>
          </cell>
          <cell r="AX814">
            <v>1820.16</v>
          </cell>
          <cell r="AY814">
            <v>1897.08</v>
          </cell>
          <cell r="AZ814">
            <v>1897.08</v>
          </cell>
          <cell r="BA814">
            <v>2371.35</v>
          </cell>
          <cell r="BB814">
            <v>1897.08</v>
          </cell>
          <cell r="BC814">
            <v>2697.35</v>
          </cell>
          <cell r="BD814">
            <v>2223.08</v>
          </cell>
          <cell r="BE814">
            <v>2223.08</v>
          </cell>
          <cell r="BF814">
            <v>2778.85</v>
          </cell>
          <cell r="BG814">
            <v>1667.31</v>
          </cell>
          <cell r="BH814">
            <v>2225.84</v>
          </cell>
          <cell r="BI814">
            <v>2225.84</v>
          </cell>
          <cell r="BJ814">
            <v>2225.84</v>
          </cell>
          <cell r="BK814">
            <v>16</v>
          </cell>
          <cell r="BL814">
            <v>0</v>
          </cell>
          <cell r="BM814">
            <v>0</v>
          </cell>
          <cell r="BN814">
            <v>0</v>
          </cell>
          <cell r="BO814">
            <v>0</v>
          </cell>
          <cell r="BP814">
            <v>0</v>
          </cell>
          <cell r="BQ814">
            <v>0</v>
          </cell>
          <cell r="BR814">
            <v>0</v>
          </cell>
          <cell r="BS814">
            <v>0</v>
          </cell>
          <cell r="BT814">
            <v>455.04</v>
          </cell>
          <cell r="BU814">
            <v>2275.2000000000003</v>
          </cell>
          <cell r="BV814">
            <v>4550.4000000000005</v>
          </cell>
          <cell r="BW814">
            <v>6370.56</v>
          </cell>
          <cell r="BX814">
            <v>8267.64</v>
          </cell>
          <cell r="BY814">
            <v>10164.719999999999</v>
          </cell>
          <cell r="BZ814">
            <v>12536.07</v>
          </cell>
          <cell r="CA814">
            <v>14433.15</v>
          </cell>
          <cell r="CB814">
            <v>17130.5</v>
          </cell>
          <cell r="CC814">
            <v>19353.580000000002</v>
          </cell>
          <cell r="CD814">
            <v>21576.660000000003</v>
          </cell>
          <cell r="CE814">
            <v>24355.510000000002</v>
          </cell>
          <cell r="CF814">
            <v>26022.820000000003</v>
          </cell>
          <cell r="CG814">
            <v>28248.660000000003</v>
          </cell>
          <cell r="CH814">
            <v>30474.500000000004</v>
          </cell>
          <cell r="CI814">
            <v>32700.340000000004</v>
          </cell>
          <cell r="CJ814">
            <v>32700.340000000004</v>
          </cell>
        </row>
        <row r="815">
          <cell r="A815">
            <v>430738557</v>
          </cell>
          <cell r="B815" t="str">
            <v>430-73-8557</v>
          </cell>
          <cell r="BC815">
            <v>1111.54</v>
          </cell>
          <cell r="BD815">
            <v>2000.7800000000002</v>
          </cell>
          <cell r="BE815">
            <v>2070.25</v>
          </cell>
          <cell r="BF815">
            <v>2737.17</v>
          </cell>
          <cell r="BG815">
            <v>2111.9299999999998</v>
          </cell>
          <cell r="BH815">
            <v>2000.78</v>
          </cell>
          <cell r="BI815">
            <v>2667.7</v>
          </cell>
          <cell r="BJ815">
            <v>1111.54</v>
          </cell>
          <cell r="BK815">
            <v>8</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0</v>
          </cell>
          <cell r="CB815">
            <v>1111.54</v>
          </cell>
          <cell r="CC815">
            <v>3112.32</v>
          </cell>
          <cell r="CD815">
            <v>5182.57</v>
          </cell>
          <cell r="CE815">
            <v>7919.74</v>
          </cell>
          <cell r="CF815">
            <v>10031.67</v>
          </cell>
          <cell r="CG815">
            <v>12032.45</v>
          </cell>
          <cell r="CH815">
            <v>14700.150000000001</v>
          </cell>
          <cell r="CI815">
            <v>15811.690000000002</v>
          </cell>
          <cell r="CJ815">
            <v>15811.690000000002</v>
          </cell>
        </row>
        <row r="816">
          <cell r="A816">
            <v>430757590</v>
          </cell>
          <cell r="B816" t="str">
            <v>430-75-7590</v>
          </cell>
          <cell r="AX816">
            <v>1811.84</v>
          </cell>
          <cell r="AY816">
            <v>2090.08</v>
          </cell>
          <cell r="AZ816">
            <v>2090.08</v>
          </cell>
          <cell r="BA816">
            <v>2612.6</v>
          </cell>
          <cell r="BB816">
            <v>2090.08</v>
          </cell>
          <cell r="BC816">
            <v>2612.6</v>
          </cell>
          <cell r="BD816">
            <v>2090.08</v>
          </cell>
          <cell r="BE816">
            <v>1881.08</v>
          </cell>
          <cell r="BF816">
            <v>2612.6</v>
          </cell>
          <cell r="BG816">
            <v>1985.58</v>
          </cell>
          <cell r="BH816">
            <v>2090.08</v>
          </cell>
          <cell r="BI816">
            <v>1358.56</v>
          </cell>
          <cell r="BJ816">
            <v>2271.73</v>
          </cell>
          <cell r="BK816">
            <v>13</v>
          </cell>
          <cell r="BL816">
            <v>0</v>
          </cell>
          <cell r="BM816">
            <v>0</v>
          </cell>
          <cell r="BN816">
            <v>0</v>
          </cell>
          <cell r="BO816">
            <v>0</v>
          </cell>
          <cell r="BP816">
            <v>0</v>
          </cell>
          <cell r="BQ816">
            <v>0</v>
          </cell>
          <cell r="BR816">
            <v>0</v>
          </cell>
          <cell r="BS816">
            <v>0</v>
          </cell>
          <cell r="BT816">
            <v>0</v>
          </cell>
          <cell r="BU816">
            <v>0</v>
          </cell>
          <cell r="BV816">
            <v>0</v>
          </cell>
          <cell r="BW816">
            <v>1811.84</v>
          </cell>
          <cell r="BX816">
            <v>3901.92</v>
          </cell>
          <cell r="BY816">
            <v>5992</v>
          </cell>
          <cell r="BZ816">
            <v>8604.6</v>
          </cell>
          <cell r="CA816">
            <v>10694.68</v>
          </cell>
          <cell r="CB816">
            <v>13307.28</v>
          </cell>
          <cell r="CC816">
            <v>15397.36</v>
          </cell>
          <cell r="CD816">
            <v>17278.440000000002</v>
          </cell>
          <cell r="CE816">
            <v>19891.04</v>
          </cell>
          <cell r="CF816">
            <v>21876.620000000003</v>
          </cell>
          <cell r="CG816">
            <v>23966.700000000004</v>
          </cell>
          <cell r="CH816">
            <v>25325.260000000006</v>
          </cell>
          <cell r="CI816">
            <v>27596.990000000005</v>
          </cell>
          <cell r="CJ816">
            <v>27596.990000000005</v>
          </cell>
        </row>
        <row r="817">
          <cell r="A817">
            <v>430775613</v>
          </cell>
          <cell r="B817" t="str">
            <v>430-77-5613</v>
          </cell>
          <cell r="BB817">
            <v>512.62</v>
          </cell>
          <cell r="BC817">
            <v>2563.1</v>
          </cell>
          <cell r="BD817">
            <v>2050.48</v>
          </cell>
          <cell r="BE817">
            <v>1947.96</v>
          </cell>
          <cell r="BF817">
            <v>2563.1</v>
          </cell>
          <cell r="BG817">
            <v>2050.48</v>
          </cell>
          <cell r="BH817">
            <v>2050.4799999999996</v>
          </cell>
          <cell r="BI817">
            <v>2511.8399999999997</v>
          </cell>
          <cell r="BJ817">
            <v>1025.24</v>
          </cell>
          <cell r="BK817">
            <v>9</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512.62</v>
          </cell>
          <cell r="CB817">
            <v>3075.72</v>
          </cell>
          <cell r="CC817">
            <v>5126.2</v>
          </cell>
          <cell r="CD817">
            <v>7074.16</v>
          </cell>
          <cell r="CE817">
            <v>9637.26</v>
          </cell>
          <cell r="CF817">
            <v>11687.74</v>
          </cell>
          <cell r="CG817">
            <v>13738.22</v>
          </cell>
          <cell r="CH817">
            <v>16250.06</v>
          </cell>
          <cell r="CI817">
            <v>17275.3</v>
          </cell>
          <cell r="CJ817">
            <v>17275.3</v>
          </cell>
        </row>
        <row r="818">
          <cell r="A818">
            <v>430777749</v>
          </cell>
          <cell r="B818" t="str">
            <v>430-77-7749</v>
          </cell>
          <cell r="AH818">
            <v>1588.6999999999998</v>
          </cell>
          <cell r="AI818">
            <v>1973.33</v>
          </cell>
          <cell r="AJ818">
            <v>1588.6999999999998</v>
          </cell>
          <cell r="AK818">
            <v>1672.32</v>
          </cell>
          <cell r="AL818">
            <v>2090.4</v>
          </cell>
          <cell r="AM818">
            <v>1613.7799999999997</v>
          </cell>
          <cell r="AN818">
            <v>1630.98</v>
          </cell>
          <cell r="AO818">
            <v>2153.0999999999995</v>
          </cell>
          <cell r="AP818">
            <v>1539.4699999999996</v>
          </cell>
          <cell r="AQ818">
            <v>1603.2000000000003</v>
          </cell>
          <cell r="AR818">
            <v>1924.3400000000001</v>
          </cell>
          <cell r="AS818">
            <v>1528.7099999999996</v>
          </cell>
          <cell r="AT818">
            <v>1420.26</v>
          </cell>
          <cell r="AU818">
            <v>1715.6599999999999</v>
          </cell>
          <cell r="AV818">
            <v>1550.85</v>
          </cell>
          <cell r="AW818">
            <v>1553</v>
          </cell>
          <cell r="AX818">
            <v>1639.12</v>
          </cell>
          <cell r="AY818">
            <v>1604.48</v>
          </cell>
          <cell r="AZ818">
            <v>1352.31</v>
          </cell>
          <cell r="BA818">
            <v>2323.34</v>
          </cell>
          <cell r="BB818">
            <v>902.46</v>
          </cell>
          <cell r="BC818">
            <v>1745.93</v>
          </cell>
          <cell r="BD818">
            <v>1751.5500000000002</v>
          </cell>
          <cell r="BE818">
            <v>1802.16</v>
          </cell>
          <cell r="BF818">
            <v>2706</v>
          </cell>
          <cell r="BG818">
            <v>1624.98</v>
          </cell>
          <cell r="BH818">
            <v>1804.92</v>
          </cell>
          <cell r="BI818">
            <v>1706.17</v>
          </cell>
          <cell r="BJ818">
            <v>1616.88</v>
          </cell>
          <cell r="BK818">
            <v>29</v>
          </cell>
          <cell r="BL818">
            <v>10527.23</v>
          </cell>
          <cell r="BM818">
            <v>12158.21</v>
          </cell>
          <cell r="BN818">
            <v>14311.309999999998</v>
          </cell>
          <cell r="BO818">
            <v>15850.779999999997</v>
          </cell>
          <cell r="BP818">
            <v>17453.979999999996</v>
          </cell>
          <cell r="BQ818">
            <v>19378.319999999996</v>
          </cell>
          <cell r="BR818">
            <v>20907.029999999995</v>
          </cell>
          <cell r="BS818">
            <v>22327.289999999994</v>
          </cell>
          <cell r="BT818">
            <v>24042.949999999993</v>
          </cell>
          <cell r="BU818">
            <v>25593.799999999992</v>
          </cell>
          <cell r="BV818">
            <v>27146.799999999992</v>
          </cell>
          <cell r="BW818">
            <v>28785.919999999991</v>
          </cell>
          <cell r="BX818">
            <v>30390.399999999991</v>
          </cell>
          <cell r="BY818">
            <v>31742.709999999992</v>
          </cell>
          <cell r="BZ818">
            <v>34066.049999999988</v>
          </cell>
          <cell r="CA818">
            <v>34968.509999999987</v>
          </cell>
          <cell r="CB818">
            <v>36714.439999999988</v>
          </cell>
          <cell r="CC818">
            <v>38465.989999999991</v>
          </cell>
          <cell r="CD818">
            <v>40268.149999999994</v>
          </cell>
          <cell r="CE818">
            <v>42974.149999999994</v>
          </cell>
          <cell r="CF818">
            <v>44599.13</v>
          </cell>
          <cell r="CG818">
            <v>46404.049999999996</v>
          </cell>
          <cell r="CH818">
            <v>48110.219999999994</v>
          </cell>
          <cell r="CI818">
            <v>49727.099999999991</v>
          </cell>
          <cell r="CJ818">
            <v>49727.099999999991</v>
          </cell>
        </row>
        <row r="819">
          <cell r="A819">
            <v>430790055</v>
          </cell>
          <cell r="B819" t="str">
            <v>430-79-0055</v>
          </cell>
          <cell r="AC819">
            <v>1767.2</v>
          </cell>
          <cell r="AD819">
            <v>2209.0000000000005</v>
          </cell>
          <cell r="AE819">
            <v>1767.1999999999998</v>
          </cell>
          <cell r="AF819">
            <v>1767.2</v>
          </cell>
          <cell r="AG819">
            <v>2209</v>
          </cell>
          <cell r="AH819">
            <v>1767.1999999999998</v>
          </cell>
          <cell r="AI819">
            <v>2209</v>
          </cell>
          <cell r="AJ819">
            <v>1767.2</v>
          </cell>
          <cell r="AK819">
            <v>1767.2000000000003</v>
          </cell>
          <cell r="AL819">
            <v>2208.9999999999995</v>
          </cell>
          <cell r="AM819">
            <v>1793.6999999999998</v>
          </cell>
          <cell r="AN819">
            <v>1820.1999999999998</v>
          </cell>
          <cell r="AO819">
            <v>1822.96</v>
          </cell>
          <cell r="AP819">
            <v>1822.96</v>
          </cell>
          <cell r="AQ819">
            <v>1822.96</v>
          </cell>
          <cell r="AR819">
            <v>1822.96</v>
          </cell>
          <cell r="AS819">
            <v>1822.96</v>
          </cell>
          <cell r="AT819">
            <v>2734.44</v>
          </cell>
          <cell r="AU819">
            <v>1822.96</v>
          </cell>
          <cell r="AV819">
            <v>1822.96</v>
          </cell>
          <cell r="AW819">
            <v>1822.96</v>
          </cell>
          <cell r="AX819">
            <v>1822.96</v>
          </cell>
          <cell r="AY819">
            <v>1861.42</v>
          </cell>
          <cell r="AZ819">
            <v>1899.88</v>
          </cell>
          <cell r="BA819">
            <v>2722.6200000000003</v>
          </cell>
          <cell r="BB819">
            <v>838.67000000000007</v>
          </cell>
          <cell r="BC819">
            <v>1902.64</v>
          </cell>
          <cell r="BD819">
            <v>1902.64</v>
          </cell>
          <cell r="BE819">
            <v>1902.64</v>
          </cell>
          <cell r="BF819">
            <v>2853.96</v>
          </cell>
          <cell r="BG819">
            <v>1902.64</v>
          </cell>
          <cell r="BH819">
            <v>1902.64</v>
          </cell>
          <cell r="BI819">
            <v>1902.64</v>
          </cell>
          <cell r="BJ819">
            <v>1902.64</v>
          </cell>
          <cell r="BK819">
            <v>34</v>
          </cell>
          <cell r="BL819">
            <v>21232.9</v>
          </cell>
          <cell r="BM819">
            <v>23053.100000000002</v>
          </cell>
          <cell r="BN819">
            <v>24876.06</v>
          </cell>
          <cell r="BO819">
            <v>26699.02</v>
          </cell>
          <cell r="BP819">
            <v>28521.98</v>
          </cell>
          <cell r="BQ819">
            <v>30344.94</v>
          </cell>
          <cell r="BR819">
            <v>32167.899999999998</v>
          </cell>
          <cell r="BS819">
            <v>34902.339999999997</v>
          </cell>
          <cell r="BT819">
            <v>36725.299999999996</v>
          </cell>
          <cell r="BU819">
            <v>38548.259999999995</v>
          </cell>
          <cell r="BV819">
            <v>40371.219999999994</v>
          </cell>
          <cell r="BW819">
            <v>42194.179999999993</v>
          </cell>
          <cell r="BX819">
            <v>44055.599999999991</v>
          </cell>
          <cell r="BY819">
            <v>45955.479999999989</v>
          </cell>
          <cell r="BZ819">
            <v>48678.099999999991</v>
          </cell>
          <cell r="CA819">
            <v>49516.76999999999</v>
          </cell>
          <cell r="CB819">
            <v>51419.409999999989</v>
          </cell>
          <cell r="CC819">
            <v>53322.049999999988</v>
          </cell>
          <cell r="CD819">
            <v>55224.689999999988</v>
          </cell>
          <cell r="CE819">
            <v>58078.649999999987</v>
          </cell>
          <cell r="CF819">
            <v>59981.289999999986</v>
          </cell>
          <cell r="CG819">
            <v>61883.929999999986</v>
          </cell>
          <cell r="CH819">
            <v>63786.569999999985</v>
          </cell>
          <cell r="CI819">
            <v>65689.209999999992</v>
          </cell>
          <cell r="CJ819">
            <v>65689.209999999992</v>
          </cell>
        </row>
        <row r="820">
          <cell r="A820">
            <v>430947041</v>
          </cell>
          <cell r="B820" t="str">
            <v>430-94-7041</v>
          </cell>
          <cell r="AY820">
            <v>1760</v>
          </cell>
          <cell r="AZ820">
            <v>1760</v>
          </cell>
          <cell r="BA820">
            <v>2200</v>
          </cell>
          <cell r="BB820">
            <v>1760</v>
          </cell>
          <cell r="BC820">
            <v>2200</v>
          </cell>
          <cell r="BD820">
            <v>1760</v>
          </cell>
          <cell r="BE820">
            <v>1760</v>
          </cell>
          <cell r="BF820">
            <v>2200</v>
          </cell>
          <cell r="BG820">
            <v>1760</v>
          </cell>
          <cell r="BH820">
            <v>1760</v>
          </cell>
          <cell r="BI820">
            <v>2200</v>
          </cell>
          <cell r="BJ820">
            <v>880</v>
          </cell>
          <cell r="BK820">
            <v>12</v>
          </cell>
          <cell r="BL820">
            <v>0</v>
          </cell>
          <cell r="BM820">
            <v>0</v>
          </cell>
          <cell r="BN820">
            <v>0</v>
          </cell>
          <cell r="BO820">
            <v>0</v>
          </cell>
          <cell r="BP820">
            <v>0</v>
          </cell>
          <cell r="BQ820">
            <v>0</v>
          </cell>
          <cell r="BR820">
            <v>0</v>
          </cell>
          <cell r="BS820">
            <v>0</v>
          </cell>
          <cell r="BT820">
            <v>0</v>
          </cell>
          <cell r="BU820">
            <v>0</v>
          </cell>
          <cell r="BV820">
            <v>0</v>
          </cell>
          <cell r="BW820">
            <v>0</v>
          </cell>
          <cell r="BX820">
            <v>1760</v>
          </cell>
          <cell r="BY820">
            <v>3520</v>
          </cell>
          <cell r="BZ820">
            <v>5720</v>
          </cell>
          <cell r="CA820">
            <v>7480</v>
          </cell>
          <cell r="CB820">
            <v>9680</v>
          </cell>
          <cell r="CC820">
            <v>11440</v>
          </cell>
          <cell r="CD820">
            <v>13200</v>
          </cell>
          <cell r="CE820">
            <v>15400</v>
          </cell>
          <cell r="CF820">
            <v>17160</v>
          </cell>
          <cell r="CG820">
            <v>18920</v>
          </cell>
          <cell r="CH820">
            <v>21120</v>
          </cell>
          <cell r="CI820">
            <v>22000</v>
          </cell>
          <cell r="CJ820">
            <v>22000</v>
          </cell>
        </row>
        <row r="821">
          <cell r="A821">
            <v>431040687</v>
          </cell>
          <cell r="B821" t="str">
            <v>431-04-0687</v>
          </cell>
          <cell r="V821">
            <v>1522</v>
          </cell>
          <cell r="W821">
            <v>1522</v>
          </cell>
          <cell r="X821">
            <v>2207.04</v>
          </cell>
          <cell r="Y821">
            <v>1522</v>
          </cell>
          <cell r="Z821">
            <v>1522</v>
          </cell>
          <cell r="AA821">
            <v>1552.38</v>
          </cell>
          <cell r="AB821">
            <v>1582.76</v>
          </cell>
          <cell r="AC821">
            <v>1582.76</v>
          </cell>
          <cell r="AD821">
            <v>2377.4</v>
          </cell>
          <cell r="AE821">
            <v>1585.23</v>
          </cell>
          <cell r="AF821">
            <v>1582.76</v>
          </cell>
          <cell r="AG821">
            <v>1582.76</v>
          </cell>
          <cell r="AH821">
            <v>1598.65</v>
          </cell>
          <cell r="AI821">
            <v>2378.2799999999997</v>
          </cell>
          <cell r="AJ821">
            <v>1585.52</v>
          </cell>
          <cell r="AK821">
            <v>1585.52</v>
          </cell>
          <cell r="AL821">
            <v>1585.52</v>
          </cell>
          <cell r="AM821">
            <v>1585.52</v>
          </cell>
          <cell r="AN821">
            <v>1632.92</v>
          </cell>
          <cell r="AO821">
            <v>2449.38</v>
          </cell>
          <cell r="AP821">
            <v>1632.92</v>
          </cell>
          <cell r="AQ821">
            <v>1550.22</v>
          </cell>
          <cell r="AR821">
            <v>1552.1599999999999</v>
          </cell>
          <cell r="AS821">
            <v>1603.83</v>
          </cell>
          <cell r="AT821">
            <v>2440.2600000000002</v>
          </cell>
          <cell r="AU821">
            <v>1529.02</v>
          </cell>
          <cell r="AV821">
            <v>1635.72</v>
          </cell>
          <cell r="AW821">
            <v>1501.87</v>
          </cell>
          <cell r="AX821">
            <v>1611.51</v>
          </cell>
          <cell r="AY821">
            <v>1374.94</v>
          </cell>
          <cell r="AZ821">
            <v>1705.6100000000001</v>
          </cell>
          <cell r="BA821">
            <v>2385.73</v>
          </cell>
          <cell r="BB821">
            <v>1664.7</v>
          </cell>
          <cell r="BC821">
            <v>1406.49</v>
          </cell>
          <cell r="BD821">
            <v>1366.75</v>
          </cell>
          <cell r="BE821">
            <v>1459.6399999999999</v>
          </cell>
          <cell r="BF821">
            <v>2457.21</v>
          </cell>
          <cell r="BG821">
            <v>1480.3000000000002</v>
          </cell>
          <cell r="BH821">
            <v>1596.53</v>
          </cell>
          <cell r="BI821">
            <v>1452.8200000000002</v>
          </cell>
          <cell r="BJ821">
            <v>1548.37</v>
          </cell>
          <cell r="BK821">
            <v>41</v>
          </cell>
          <cell r="BL821">
            <v>30460.100000000002</v>
          </cell>
          <cell r="BM821">
            <v>32093.020000000004</v>
          </cell>
          <cell r="BN821">
            <v>34542.400000000001</v>
          </cell>
          <cell r="BO821">
            <v>36175.32</v>
          </cell>
          <cell r="BP821">
            <v>37725.54</v>
          </cell>
          <cell r="BQ821">
            <v>39277.699999999997</v>
          </cell>
          <cell r="BR821">
            <v>40881.53</v>
          </cell>
          <cell r="BS821">
            <v>43321.79</v>
          </cell>
          <cell r="BT821">
            <v>44850.81</v>
          </cell>
          <cell r="BU821">
            <v>46486.53</v>
          </cell>
          <cell r="BV821">
            <v>47988.4</v>
          </cell>
          <cell r="BW821">
            <v>49599.91</v>
          </cell>
          <cell r="BX821">
            <v>50974.850000000006</v>
          </cell>
          <cell r="BY821">
            <v>52680.460000000006</v>
          </cell>
          <cell r="BZ821">
            <v>55066.19000000001</v>
          </cell>
          <cell r="CA821">
            <v>56730.890000000007</v>
          </cell>
          <cell r="CB821">
            <v>58137.380000000005</v>
          </cell>
          <cell r="CC821">
            <v>59504.130000000005</v>
          </cell>
          <cell r="CD821">
            <v>60963.770000000004</v>
          </cell>
          <cell r="CE821">
            <v>61898.98</v>
          </cell>
          <cell r="CF821">
            <v>61857.280000000021</v>
          </cell>
          <cell r="CG821">
            <v>61246.770000000011</v>
          </cell>
          <cell r="CH821">
            <v>61177.590000000011</v>
          </cell>
          <cell r="CI821">
            <v>61203.960000000014</v>
          </cell>
          <cell r="CJ821">
            <v>61898.98</v>
          </cell>
        </row>
        <row r="822">
          <cell r="A822">
            <v>431041834</v>
          </cell>
          <cell r="B822" t="str">
            <v>431-04-1834</v>
          </cell>
          <cell r="AU822">
            <v>1291.74</v>
          </cell>
          <cell r="AV822">
            <v>1571.61</v>
          </cell>
          <cell r="AW822">
            <v>2152.9</v>
          </cell>
          <cell r="AX822">
            <v>1676.5699999999997</v>
          </cell>
          <cell r="AY822">
            <v>1799.24</v>
          </cell>
          <cell r="AZ822">
            <v>1799.24</v>
          </cell>
          <cell r="BA822">
            <v>2249.0500000000002</v>
          </cell>
          <cell r="BB822">
            <v>1799.24</v>
          </cell>
          <cell r="BC822">
            <v>2249.0499999999997</v>
          </cell>
          <cell r="BD822">
            <v>1799.24</v>
          </cell>
          <cell r="BE822">
            <v>1799.24</v>
          </cell>
          <cell r="BF822">
            <v>1799.24</v>
          </cell>
          <cell r="BG822">
            <v>1800.62</v>
          </cell>
          <cell r="BH822">
            <v>1994.56</v>
          </cell>
          <cell r="BI822">
            <v>1994.56</v>
          </cell>
          <cell r="BJ822">
            <v>1994.56</v>
          </cell>
          <cell r="BK822">
            <v>16</v>
          </cell>
          <cell r="BL822">
            <v>0</v>
          </cell>
          <cell r="BM822">
            <v>0</v>
          </cell>
          <cell r="BN822">
            <v>0</v>
          </cell>
          <cell r="BO822">
            <v>0</v>
          </cell>
          <cell r="BP822">
            <v>0</v>
          </cell>
          <cell r="BQ822">
            <v>0</v>
          </cell>
          <cell r="BR822">
            <v>0</v>
          </cell>
          <cell r="BS822">
            <v>0</v>
          </cell>
          <cell r="BT822">
            <v>1291.74</v>
          </cell>
          <cell r="BU822">
            <v>2863.35</v>
          </cell>
          <cell r="BV822">
            <v>5016.25</v>
          </cell>
          <cell r="BW822">
            <v>6692.82</v>
          </cell>
          <cell r="BX822">
            <v>8492.06</v>
          </cell>
          <cell r="BY822">
            <v>10291.299999999999</v>
          </cell>
          <cell r="BZ822">
            <v>12540.349999999999</v>
          </cell>
          <cell r="CA822">
            <v>14339.589999999998</v>
          </cell>
          <cell r="CB822">
            <v>16588.64</v>
          </cell>
          <cell r="CC822">
            <v>18387.88</v>
          </cell>
          <cell r="CD822">
            <v>20187.120000000003</v>
          </cell>
          <cell r="CE822">
            <v>21986.360000000004</v>
          </cell>
          <cell r="CF822">
            <v>23786.980000000003</v>
          </cell>
          <cell r="CG822">
            <v>25781.540000000005</v>
          </cell>
          <cell r="CH822">
            <v>27776.100000000006</v>
          </cell>
          <cell r="CI822">
            <v>29770.660000000007</v>
          </cell>
          <cell r="CJ822">
            <v>29770.660000000007</v>
          </cell>
        </row>
        <row r="823">
          <cell r="A823">
            <v>431089905</v>
          </cell>
          <cell r="B823" t="str">
            <v>431-08-9905</v>
          </cell>
          <cell r="AR823">
            <v>1820.16</v>
          </cell>
          <cell r="AS823">
            <v>1820.16</v>
          </cell>
          <cell r="AT823">
            <v>2275.2000000000003</v>
          </cell>
          <cell r="AU823">
            <v>1820.16</v>
          </cell>
          <cell r="AV823">
            <v>1820.16</v>
          </cell>
          <cell r="AW823">
            <v>2275.2000000000003</v>
          </cell>
          <cell r="AX823">
            <v>1820.16</v>
          </cell>
          <cell r="AY823">
            <v>1897.0800000000002</v>
          </cell>
          <cell r="AZ823">
            <v>1897.08</v>
          </cell>
          <cell r="BA823">
            <v>2371.35</v>
          </cell>
          <cell r="BB823">
            <v>1897.0799999999997</v>
          </cell>
          <cell r="BC823">
            <v>2371.35</v>
          </cell>
          <cell r="BD823">
            <v>949.92</v>
          </cell>
          <cell r="BE823">
            <v>1899.84</v>
          </cell>
          <cell r="BF823">
            <v>2849.7599999999998</v>
          </cell>
          <cell r="BG823">
            <v>1899.84</v>
          </cell>
          <cell r="BH823">
            <v>1899.8400000000001</v>
          </cell>
          <cell r="BI823">
            <v>770.73</v>
          </cell>
          <cell r="BJ823">
            <v>569.14</v>
          </cell>
          <cell r="BK823">
            <v>19</v>
          </cell>
          <cell r="BL823">
            <v>0</v>
          </cell>
          <cell r="BM823">
            <v>0</v>
          </cell>
          <cell r="BN823">
            <v>0</v>
          </cell>
          <cell r="BO823">
            <v>0</v>
          </cell>
          <cell r="BP823">
            <v>0</v>
          </cell>
          <cell r="BQ823">
            <v>1820.16</v>
          </cell>
          <cell r="BR823">
            <v>3640.32</v>
          </cell>
          <cell r="BS823">
            <v>5915.52</v>
          </cell>
          <cell r="BT823">
            <v>7735.68</v>
          </cell>
          <cell r="BU823">
            <v>9555.84</v>
          </cell>
          <cell r="BV823">
            <v>11831.04</v>
          </cell>
          <cell r="BW823">
            <v>13651.2</v>
          </cell>
          <cell r="BX823">
            <v>15548.28</v>
          </cell>
          <cell r="BY823">
            <v>17445.36</v>
          </cell>
          <cell r="BZ823">
            <v>19816.71</v>
          </cell>
          <cell r="CA823">
            <v>21713.789999999997</v>
          </cell>
          <cell r="CB823">
            <v>24085.139999999996</v>
          </cell>
          <cell r="CC823">
            <v>25035.059999999994</v>
          </cell>
          <cell r="CD823">
            <v>26934.899999999994</v>
          </cell>
          <cell r="CE823">
            <v>29784.659999999993</v>
          </cell>
          <cell r="CF823">
            <v>31684.499999999993</v>
          </cell>
          <cell r="CG823">
            <v>33584.339999999997</v>
          </cell>
          <cell r="CH823">
            <v>34355.07</v>
          </cell>
          <cell r="CI823">
            <v>34924.21</v>
          </cell>
          <cell r="CJ823">
            <v>34924.21</v>
          </cell>
        </row>
        <row r="824">
          <cell r="A824">
            <v>431178170</v>
          </cell>
          <cell r="B824" t="str">
            <v>431-17-8170</v>
          </cell>
          <cell r="AO824">
            <v>2488.4499999999998</v>
          </cell>
          <cell r="AP824">
            <v>1990.76</v>
          </cell>
          <cell r="AQ824">
            <v>1990.76</v>
          </cell>
          <cell r="AR824">
            <v>2488.4499999999998</v>
          </cell>
          <cell r="AS824">
            <v>1990.76</v>
          </cell>
          <cell r="AT824">
            <v>2488.4499999999998</v>
          </cell>
          <cell r="AU824">
            <v>1990.76</v>
          </cell>
          <cell r="AV824">
            <v>1990.76</v>
          </cell>
          <cell r="AW824">
            <v>2488.4499999999998</v>
          </cell>
          <cell r="AX824">
            <v>1990.76</v>
          </cell>
          <cell r="AY824">
            <v>2067.6800000000003</v>
          </cell>
          <cell r="AZ824">
            <v>2067.6800000000003</v>
          </cell>
          <cell r="BA824">
            <v>2070.44</v>
          </cell>
          <cell r="BB824">
            <v>2070.44</v>
          </cell>
          <cell r="BC824">
            <v>2070.44</v>
          </cell>
          <cell r="BD824">
            <v>2070.44</v>
          </cell>
          <cell r="BE824">
            <v>2070.44</v>
          </cell>
          <cell r="BF824">
            <v>3105.66</v>
          </cell>
          <cell r="BG824">
            <v>2070.44</v>
          </cell>
          <cell r="BH824">
            <v>2070.44</v>
          </cell>
          <cell r="BI824">
            <v>2070.44</v>
          </cell>
          <cell r="BJ824">
            <v>2070.44</v>
          </cell>
          <cell r="BK824">
            <v>22</v>
          </cell>
          <cell r="BL824">
            <v>0</v>
          </cell>
          <cell r="BM824">
            <v>0</v>
          </cell>
          <cell r="BN824">
            <v>2488.4499999999998</v>
          </cell>
          <cell r="BO824">
            <v>4479.21</v>
          </cell>
          <cell r="BP824">
            <v>6469.97</v>
          </cell>
          <cell r="BQ824">
            <v>8958.42</v>
          </cell>
          <cell r="BR824">
            <v>10949.18</v>
          </cell>
          <cell r="BS824">
            <v>13437.630000000001</v>
          </cell>
          <cell r="BT824">
            <v>15428.390000000001</v>
          </cell>
          <cell r="BU824">
            <v>17419.150000000001</v>
          </cell>
          <cell r="BV824">
            <v>19907.600000000002</v>
          </cell>
          <cell r="BW824">
            <v>21898.36</v>
          </cell>
          <cell r="BX824">
            <v>23966.04</v>
          </cell>
          <cell r="BY824">
            <v>26033.72</v>
          </cell>
          <cell r="BZ824">
            <v>28104.16</v>
          </cell>
          <cell r="CA824">
            <v>30174.6</v>
          </cell>
          <cell r="CB824">
            <v>32245.039999999997</v>
          </cell>
          <cell r="CC824">
            <v>34315.479999999996</v>
          </cell>
          <cell r="CD824">
            <v>36385.919999999998</v>
          </cell>
          <cell r="CE824">
            <v>39491.58</v>
          </cell>
          <cell r="CF824">
            <v>41562.020000000004</v>
          </cell>
          <cell r="CG824">
            <v>43632.460000000006</v>
          </cell>
          <cell r="CH824">
            <v>45702.900000000009</v>
          </cell>
          <cell r="CI824">
            <v>47773.340000000011</v>
          </cell>
          <cell r="CJ824">
            <v>47773.340000000011</v>
          </cell>
        </row>
        <row r="825">
          <cell r="A825">
            <v>431219541</v>
          </cell>
          <cell r="B825" t="str">
            <v>431-21-9541</v>
          </cell>
          <cell r="AF825">
            <v>448.43</v>
          </cell>
          <cell r="AG825">
            <v>2242.15</v>
          </cell>
          <cell r="AH825">
            <v>1793.72</v>
          </cell>
          <cell r="AI825">
            <v>2242.15</v>
          </cell>
          <cell r="AJ825">
            <v>1793.72</v>
          </cell>
          <cell r="AK825">
            <v>1793.7200000000003</v>
          </cell>
          <cell r="AL825">
            <v>2242.15</v>
          </cell>
          <cell r="AM825">
            <v>1820.6200000000001</v>
          </cell>
          <cell r="AN825">
            <v>1847.5200000000004</v>
          </cell>
          <cell r="AO825">
            <v>2309.4</v>
          </cell>
          <cell r="AP825">
            <v>1847.5200000000002</v>
          </cell>
          <cell r="AQ825">
            <v>1847.52</v>
          </cell>
          <cell r="AR825">
            <v>1385.6399999999999</v>
          </cell>
          <cell r="AS825">
            <v>1942.68</v>
          </cell>
          <cell r="AT825">
            <v>2914.02</v>
          </cell>
          <cell r="AU825">
            <v>1990.2</v>
          </cell>
          <cell r="AV825">
            <v>2037.72</v>
          </cell>
          <cell r="AW825">
            <v>2037.72</v>
          </cell>
          <cell r="AX825">
            <v>2037.72</v>
          </cell>
          <cell r="AY825">
            <v>2076.1799999999998</v>
          </cell>
          <cell r="AZ825">
            <v>2114.64</v>
          </cell>
          <cell r="BA825">
            <v>3171.96</v>
          </cell>
          <cell r="BB825">
            <v>2114.64</v>
          </cell>
          <cell r="BC825">
            <v>2114.64</v>
          </cell>
          <cell r="BD825">
            <v>2114.64</v>
          </cell>
          <cell r="BE825">
            <v>2117.4</v>
          </cell>
          <cell r="BF825">
            <v>3176.1000000000004</v>
          </cell>
          <cell r="BG825">
            <v>2117.4</v>
          </cell>
          <cell r="BH825">
            <v>2117.3999999999996</v>
          </cell>
          <cell r="BI825">
            <v>2117.4</v>
          </cell>
          <cell r="BJ825">
            <v>2117.4</v>
          </cell>
          <cell r="BK825">
            <v>31</v>
          </cell>
          <cell r="BL825">
            <v>14376.66</v>
          </cell>
          <cell r="BM825">
            <v>16224.18</v>
          </cell>
          <cell r="BN825">
            <v>18533.580000000002</v>
          </cell>
          <cell r="BO825">
            <v>20381.100000000002</v>
          </cell>
          <cell r="BP825">
            <v>22228.620000000003</v>
          </cell>
          <cell r="BQ825">
            <v>23614.260000000002</v>
          </cell>
          <cell r="BR825">
            <v>25556.940000000002</v>
          </cell>
          <cell r="BS825">
            <v>28470.960000000003</v>
          </cell>
          <cell r="BT825">
            <v>30461.160000000003</v>
          </cell>
          <cell r="BU825">
            <v>32498.880000000005</v>
          </cell>
          <cell r="BV825">
            <v>34536.600000000006</v>
          </cell>
          <cell r="BW825">
            <v>36574.320000000007</v>
          </cell>
          <cell r="BX825">
            <v>38650.500000000007</v>
          </cell>
          <cell r="BY825">
            <v>40765.140000000007</v>
          </cell>
          <cell r="BZ825">
            <v>43937.100000000006</v>
          </cell>
          <cell r="CA825">
            <v>46051.740000000005</v>
          </cell>
          <cell r="CB825">
            <v>48166.380000000005</v>
          </cell>
          <cell r="CC825">
            <v>50281.020000000004</v>
          </cell>
          <cell r="CD825">
            <v>52398.420000000006</v>
          </cell>
          <cell r="CE825">
            <v>55574.520000000004</v>
          </cell>
          <cell r="CF825">
            <v>57691.920000000006</v>
          </cell>
          <cell r="CG825">
            <v>59809.320000000007</v>
          </cell>
          <cell r="CH825">
            <v>61926.720000000008</v>
          </cell>
          <cell r="CI825">
            <v>64044.12000000001</v>
          </cell>
          <cell r="CJ825">
            <v>64044.12000000001</v>
          </cell>
        </row>
        <row r="826">
          <cell r="A826">
            <v>431236227</v>
          </cell>
          <cell r="B826" t="str">
            <v>431-23-6227</v>
          </cell>
          <cell r="BB826">
            <v>474.27</v>
          </cell>
          <cell r="BC826">
            <v>2371.3500000000004</v>
          </cell>
          <cell r="BD826">
            <v>1897.0799999999997</v>
          </cell>
          <cell r="BE826">
            <v>1897.0799999999995</v>
          </cell>
          <cell r="BF826">
            <v>1897.08</v>
          </cell>
          <cell r="BG826">
            <v>1899.84</v>
          </cell>
          <cell r="BH826">
            <v>1677.88</v>
          </cell>
          <cell r="BI826">
            <v>1553.15</v>
          </cell>
          <cell r="BJ826">
            <v>1804.99</v>
          </cell>
          <cell r="BK826">
            <v>9</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474.27</v>
          </cell>
          <cell r="CB826">
            <v>2845.6200000000003</v>
          </cell>
          <cell r="CC826">
            <v>4742.7</v>
          </cell>
          <cell r="CD826">
            <v>6639.7799999999988</v>
          </cell>
          <cell r="CE826">
            <v>8536.8599999999988</v>
          </cell>
          <cell r="CF826">
            <v>10436.699999999999</v>
          </cell>
          <cell r="CG826">
            <v>12114.579999999998</v>
          </cell>
          <cell r="CH826">
            <v>13667.729999999998</v>
          </cell>
          <cell r="CI826">
            <v>15472.719999999998</v>
          </cell>
          <cell r="CJ826">
            <v>15472.719999999998</v>
          </cell>
        </row>
        <row r="827">
          <cell r="A827">
            <v>431277897</v>
          </cell>
          <cell r="B827" t="str">
            <v>431-27-7897</v>
          </cell>
          <cell r="BC827">
            <v>2431.92</v>
          </cell>
          <cell r="BD827">
            <v>2431.92</v>
          </cell>
          <cell r="BE827">
            <v>2431.92</v>
          </cell>
          <cell r="BF827">
            <v>3039.9</v>
          </cell>
          <cell r="BG827">
            <v>2431.92</v>
          </cell>
          <cell r="BH827">
            <v>2431.92</v>
          </cell>
          <cell r="BI827">
            <v>3039.9</v>
          </cell>
          <cell r="BJ827">
            <v>1215.96</v>
          </cell>
          <cell r="BK827">
            <v>8</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0</v>
          </cell>
          <cell r="CB827">
            <v>2431.92</v>
          </cell>
          <cell r="CC827">
            <v>4863.84</v>
          </cell>
          <cell r="CD827">
            <v>7295.76</v>
          </cell>
          <cell r="CE827">
            <v>10335.66</v>
          </cell>
          <cell r="CF827">
            <v>12767.58</v>
          </cell>
          <cell r="CG827">
            <v>15199.5</v>
          </cell>
          <cell r="CH827">
            <v>18239.400000000001</v>
          </cell>
          <cell r="CI827">
            <v>19455.36</v>
          </cell>
          <cell r="CJ827">
            <v>19455.36</v>
          </cell>
        </row>
        <row r="828">
          <cell r="A828">
            <v>431318616</v>
          </cell>
          <cell r="B828" t="str">
            <v>431-31-8616</v>
          </cell>
          <cell r="BA828">
            <v>1349.5500000000002</v>
          </cell>
          <cell r="BB828">
            <v>1799.4</v>
          </cell>
          <cell r="BC828">
            <v>2249.25</v>
          </cell>
          <cell r="BD828">
            <v>1799.4</v>
          </cell>
          <cell r="BE828">
            <v>1782.5300000000002</v>
          </cell>
          <cell r="BF828">
            <v>2111.48</v>
          </cell>
          <cell r="BG828">
            <v>1799.4</v>
          </cell>
          <cell r="BH828">
            <v>1799.4</v>
          </cell>
          <cell r="BI828">
            <v>2249.25</v>
          </cell>
          <cell r="BJ828">
            <v>899.7</v>
          </cell>
          <cell r="BK828">
            <v>10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1349.5500000000002</v>
          </cell>
          <cell r="CA828">
            <v>3148.9500000000003</v>
          </cell>
          <cell r="CB828">
            <v>5398.2000000000007</v>
          </cell>
          <cell r="CC828">
            <v>7197.6</v>
          </cell>
          <cell r="CD828">
            <v>8980.130000000001</v>
          </cell>
          <cell r="CE828">
            <v>11091.61</v>
          </cell>
          <cell r="CF828">
            <v>12891.01</v>
          </cell>
          <cell r="CG828">
            <v>14690.41</v>
          </cell>
          <cell r="CH828">
            <v>16939.66</v>
          </cell>
          <cell r="CI828">
            <v>17839.36</v>
          </cell>
          <cell r="CJ828">
            <v>17839.36</v>
          </cell>
        </row>
        <row r="829">
          <cell r="A829">
            <v>431335918</v>
          </cell>
          <cell r="B829" t="str">
            <v>431-33-5918</v>
          </cell>
          <cell r="BI829">
            <v>712.40000000000009</v>
          </cell>
          <cell r="BJ829">
            <v>815.39</v>
          </cell>
          <cell r="BK829">
            <v>2</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0</v>
          </cell>
          <cell r="CB829">
            <v>0</v>
          </cell>
          <cell r="CC829">
            <v>0</v>
          </cell>
          <cell r="CD829">
            <v>0</v>
          </cell>
          <cell r="CE829">
            <v>0</v>
          </cell>
          <cell r="CF829">
            <v>0</v>
          </cell>
          <cell r="CG829">
            <v>0</v>
          </cell>
          <cell r="CH829">
            <v>712.40000000000009</v>
          </cell>
          <cell r="CI829">
            <v>1527.79</v>
          </cell>
          <cell r="CJ829">
            <v>1527.79</v>
          </cell>
        </row>
        <row r="830">
          <cell r="A830">
            <v>431337598</v>
          </cell>
          <cell r="B830" t="str">
            <v>431-33-7598</v>
          </cell>
          <cell r="AG830">
            <v>1230.76</v>
          </cell>
          <cell r="AH830">
            <v>2338.44</v>
          </cell>
          <cell r="AI830">
            <v>3030.7500000000005</v>
          </cell>
          <cell r="AJ830">
            <v>2438.44</v>
          </cell>
          <cell r="AK830">
            <v>2461.52</v>
          </cell>
          <cell r="AL830">
            <v>3076.9</v>
          </cell>
          <cell r="AM830">
            <v>2129.1999999999998</v>
          </cell>
          <cell r="AN830">
            <v>2535.36</v>
          </cell>
          <cell r="AO830">
            <v>3169.2000000000003</v>
          </cell>
          <cell r="AP830">
            <v>2535.36</v>
          </cell>
          <cell r="AQ830">
            <v>2535.3600000000006</v>
          </cell>
          <cell r="AR830">
            <v>3169.2000000000003</v>
          </cell>
          <cell r="AS830">
            <v>1267.68</v>
          </cell>
          <cell r="AT830">
            <v>3807.18</v>
          </cell>
          <cell r="AU830">
            <v>2538.12</v>
          </cell>
          <cell r="AV830">
            <v>2538.12</v>
          </cell>
          <cell r="AW830">
            <v>2538.12</v>
          </cell>
          <cell r="AX830">
            <v>2538.12</v>
          </cell>
          <cell r="AY830">
            <v>2576.6</v>
          </cell>
          <cell r="AZ830">
            <v>2615.08</v>
          </cell>
          <cell r="BA830">
            <v>3922.62</v>
          </cell>
          <cell r="BB830">
            <v>2615.08</v>
          </cell>
          <cell r="BC830">
            <v>2615.08</v>
          </cell>
          <cell r="BD830">
            <v>2615.08</v>
          </cell>
          <cell r="BE830">
            <v>2615.08</v>
          </cell>
          <cell r="BF830">
            <v>3926.76</v>
          </cell>
          <cell r="BG830">
            <v>2617.84</v>
          </cell>
          <cell r="BH830">
            <v>2617.84</v>
          </cell>
          <cell r="BI830">
            <v>2617.84</v>
          </cell>
          <cell r="BJ830">
            <v>2617.84</v>
          </cell>
          <cell r="BK830">
            <v>30</v>
          </cell>
          <cell r="BL830">
            <v>16706.010000000002</v>
          </cell>
          <cell r="BM830">
            <v>19241.370000000003</v>
          </cell>
          <cell r="BN830">
            <v>22410.570000000003</v>
          </cell>
          <cell r="BO830">
            <v>24945.930000000004</v>
          </cell>
          <cell r="BP830">
            <v>27481.290000000005</v>
          </cell>
          <cell r="BQ830">
            <v>30650.490000000005</v>
          </cell>
          <cell r="BR830">
            <v>31918.170000000006</v>
          </cell>
          <cell r="BS830">
            <v>35725.350000000006</v>
          </cell>
          <cell r="BT830">
            <v>38263.470000000008</v>
          </cell>
          <cell r="BU830">
            <v>40801.590000000011</v>
          </cell>
          <cell r="BV830">
            <v>43339.710000000014</v>
          </cell>
          <cell r="BW830">
            <v>45877.830000000016</v>
          </cell>
          <cell r="BX830">
            <v>48454.430000000015</v>
          </cell>
          <cell r="BY830">
            <v>51069.510000000017</v>
          </cell>
          <cell r="BZ830">
            <v>54992.130000000019</v>
          </cell>
          <cell r="CA830">
            <v>57607.210000000021</v>
          </cell>
          <cell r="CB830">
            <v>60222.290000000023</v>
          </cell>
          <cell r="CC830">
            <v>62837.370000000024</v>
          </cell>
          <cell r="CD830">
            <v>65452.450000000026</v>
          </cell>
          <cell r="CE830">
            <v>69379.210000000021</v>
          </cell>
          <cell r="CF830">
            <v>71997.050000000017</v>
          </cell>
          <cell r="CG830">
            <v>74614.890000000014</v>
          </cell>
          <cell r="CH830">
            <v>77232.73000000001</v>
          </cell>
          <cell r="CI830">
            <v>79850.570000000007</v>
          </cell>
          <cell r="CJ830">
            <v>79850.570000000007</v>
          </cell>
        </row>
        <row r="831">
          <cell r="A831">
            <v>431352894</v>
          </cell>
          <cell r="B831" t="str">
            <v>431-35-2894</v>
          </cell>
          <cell r="AZ831">
            <v>1040</v>
          </cell>
          <cell r="BA831">
            <v>2600</v>
          </cell>
          <cell r="BB831">
            <v>2080</v>
          </cell>
          <cell r="BC831">
            <v>2600</v>
          </cell>
          <cell r="BD831">
            <v>2080</v>
          </cell>
          <cell r="BE831">
            <v>2080</v>
          </cell>
          <cell r="BF831">
            <v>2600</v>
          </cell>
          <cell r="BG831">
            <v>2080</v>
          </cell>
          <cell r="BH831">
            <v>2080</v>
          </cell>
          <cell r="BI831">
            <v>2600</v>
          </cell>
          <cell r="BJ831">
            <v>1040</v>
          </cell>
          <cell r="BK831">
            <v>11</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1040</v>
          </cell>
          <cell r="BZ831">
            <v>3640</v>
          </cell>
          <cell r="CA831">
            <v>5720</v>
          </cell>
          <cell r="CB831">
            <v>8320</v>
          </cell>
          <cell r="CC831">
            <v>10400</v>
          </cell>
          <cell r="CD831">
            <v>12480</v>
          </cell>
          <cell r="CE831">
            <v>15080</v>
          </cell>
          <cell r="CF831">
            <v>17160</v>
          </cell>
          <cell r="CG831">
            <v>19240</v>
          </cell>
          <cell r="CH831">
            <v>21840</v>
          </cell>
          <cell r="CI831">
            <v>22880</v>
          </cell>
          <cell r="CJ831">
            <v>22880</v>
          </cell>
        </row>
        <row r="832">
          <cell r="A832">
            <v>431357005</v>
          </cell>
          <cell r="B832" t="str">
            <v>431-35-7005</v>
          </cell>
          <cell r="AF832">
            <v>448.43</v>
          </cell>
          <cell r="AG832">
            <v>2242.15</v>
          </cell>
          <cell r="AH832">
            <v>1785.3100000000002</v>
          </cell>
          <cell r="AI832">
            <v>2141.2500000000005</v>
          </cell>
          <cell r="AJ832">
            <v>1776.8999999999999</v>
          </cell>
          <cell r="AK832">
            <v>1760.0900000000001</v>
          </cell>
          <cell r="AL832">
            <v>2141.25</v>
          </cell>
          <cell r="AM832">
            <v>1820.6200000000001</v>
          </cell>
          <cell r="AN832">
            <v>1847.52</v>
          </cell>
          <cell r="AO832">
            <v>2286.3100000000004</v>
          </cell>
          <cell r="AP832">
            <v>1812.88</v>
          </cell>
          <cell r="AQ832">
            <v>1847.52</v>
          </cell>
          <cell r="AR832">
            <v>1374.0900000000001</v>
          </cell>
          <cell r="AS832">
            <v>1845.68</v>
          </cell>
          <cell r="AT832">
            <v>2914.02</v>
          </cell>
          <cell r="AU832">
            <v>1942.68</v>
          </cell>
          <cell r="AV832">
            <v>1845.68</v>
          </cell>
          <cell r="AW832">
            <v>1942.68</v>
          </cell>
          <cell r="AX832">
            <v>1942.68</v>
          </cell>
          <cell r="AY832">
            <v>1981.16</v>
          </cell>
          <cell r="AZ832">
            <v>2019.64</v>
          </cell>
          <cell r="BA832">
            <v>3029.46</v>
          </cell>
          <cell r="BB832">
            <v>2016.49</v>
          </cell>
          <cell r="BC832">
            <v>2019.64</v>
          </cell>
          <cell r="BD832">
            <v>2019.64</v>
          </cell>
          <cell r="BE832">
            <v>2022.4</v>
          </cell>
          <cell r="BF832">
            <v>2983.1800000000003</v>
          </cell>
          <cell r="BG832">
            <v>2022.4</v>
          </cell>
          <cell r="BH832">
            <v>2022.4</v>
          </cell>
          <cell r="BI832">
            <v>2022.4</v>
          </cell>
          <cell r="BJ832">
            <v>1808.1100000000001</v>
          </cell>
          <cell r="BK832">
            <v>31</v>
          </cell>
          <cell r="BL832">
            <v>14116.000000000002</v>
          </cell>
          <cell r="BM832">
            <v>15963.520000000002</v>
          </cell>
          <cell r="BN832">
            <v>18249.830000000002</v>
          </cell>
          <cell r="BO832">
            <v>20062.710000000003</v>
          </cell>
          <cell r="BP832">
            <v>21910.230000000003</v>
          </cell>
          <cell r="BQ832">
            <v>23284.320000000003</v>
          </cell>
          <cell r="BR832">
            <v>25130.000000000004</v>
          </cell>
          <cell r="BS832">
            <v>28044.020000000004</v>
          </cell>
          <cell r="BT832">
            <v>29986.700000000004</v>
          </cell>
          <cell r="BU832">
            <v>31832.380000000005</v>
          </cell>
          <cell r="BV832">
            <v>33775.060000000005</v>
          </cell>
          <cell r="BW832">
            <v>35717.740000000005</v>
          </cell>
          <cell r="BX832">
            <v>37698.900000000009</v>
          </cell>
          <cell r="BY832">
            <v>39718.540000000008</v>
          </cell>
          <cell r="BZ832">
            <v>42748.000000000007</v>
          </cell>
          <cell r="CA832">
            <v>44764.490000000005</v>
          </cell>
          <cell r="CB832">
            <v>46784.130000000005</v>
          </cell>
          <cell r="CC832">
            <v>48803.770000000004</v>
          </cell>
          <cell r="CD832">
            <v>50826.170000000006</v>
          </cell>
          <cell r="CE832">
            <v>53809.350000000006</v>
          </cell>
          <cell r="CF832">
            <v>55831.750000000007</v>
          </cell>
          <cell r="CG832">
            <v>57854.150000000009</v>
          </cell>
          <cell r="CH832">
            <v>59876.55000000001</v>
          </cell>
          <cell r="CI832">
            <v>61684.660000000011</v>
          </cell>
          <cell r="CJ832">
            <v>61684.660000000011</v>
          </cell>
        </row>
        <row r="833">
          <cell r="A833">
            <v>431372160</v>
          </cell>
          <cell r="B833" t="str">
            <v>431-37-2160</v>
          </cell>
          <cell r="AO833">
            <v>430.62</v>
          </cell>
          <cell r="AP833">
            <v>1722.48</v>
          </cell>
          <cell r="AQ833">
            <v>1722.48</v>
          </cell>
          <cell r="AR833">
            <v>2153.1</v>
          </cell>
          <cell r="AS833">
            <v>1722.48</v>
          </cell>
          <cell r="AT833">
            <v>2153.1</v>
          </cell>
          <cell r="AU833">
            <v>1722.48</v>
          </cell>
          <cell r="AV833">
            <v>1722.48</v>
          </cell>
          <cell r="AW833">
            <v>2153.1</v>
          </cell>
          <cell r="AX833">
            <v>1722.48</v>
          </cell>
          <cell r="AY833">
            <v>1799.4</v>
          </cell>
          <cell r="AZ833">
            <v>1799.4</v>
          </cell>
          <cell r="BA833">
            <v>1799.4</v>
          </cell>
          <cell r="BB833">
            <v>1802.16</v>
          </cell>
          <cell r="BC833">
            <v>1802.16</v>
          </cell>
          <cell r="BD833">
            <v>1802.16</v>
          </cell>
          <cell r="BE833">
            <v>1802.16</v>
          </cell>
          <cell r="BF833">
            <v>3114.4800000000005</v>
          </cell>
          <cell r="BG833">
            <v>2076.3200000000002</v>
          </cell>
          <cell r="BH833">
            <v>2076.3199999999997</v>
          </cell>
          <cell r="BI833">
            <v>2076.3200000000002</v>
          </cell>
          <cell r="BJ833">
            <v>2076.3200000000002</v>
          </cell>
          <cell r="BK833">
            <v>22</v>
          </cell>
          <cell r="BL833">
            <v>0</v>
          </cell>
          <cell r="BM833">
            <v>0</v>
          </cell>
          <cell r="BN833">
            <v>430.62</v>
          </cell>
          <cell r="BO833">
            <v>2153.1</v>
          </cell>
          <cell r="BP833">
            <v>3875.58</v>
          </cell>
          <cell r="BQ833">
            <v>6028.68</v>
          </cell>
          <cell r="BR833">
            <v>7751.16</v>
          </cell>
          <cell r="BS833">
            <v>9904.26</v>
          </cell>
          <cell r="BT833">
            <v>11626.74</v>
          </cell>
          <cell r="BU833">
            <v>13349.22</v>
          </cell>
          <cell r="BV833">
            <v>15502.32</v>
          </cell>
          <cell r="BW833">
            <v>17224.8</v>
          </cell>
          <cell r="BX833">
            <v>19024.2</v>
          </cell>
          <cell r="BY833">
            <v>20823.600000000002</v>
          </cell>
          <cell r="BZ833">
            <v>22623.000000000004</v>
          </cell>
          <cell r="CA833">
            <v>24425.160000000003</v>
          </cell>
          <cell r="CB833">
            <v>26227.320000000003</v>
          </cell>
          <cell r="CC833">
            <v>28029.480000000003</v>
          </cell>
          <cell r="CD833">
            <v>29831.640000000003</v>
          </cell>
          <cell r="CE833">
            <v>32946.120000000003</v>
          </cell>
          <cell r="CF833">
            <v>35022.44</v>
          </cell>
          <cell r="CG833">
            <v>37098.76</v>
          </cell>
          <cell r="CH833">
            <v>39175.08</v>
          </cell>
          <cell r="CI833">
            <v>41251.4</v>
          </cell>
          <cell r="CJ833">
            <v>41251.4</v>
          </cell>
        </row>
        <row r="834">
          <cell r="A834">
            <v>431396910</v>
          </cell>
          <cell r="B834" t="str">
            <v>431-39-6910</v>
          </cell>
          <cell r="BD834">
            <v>1192.32</v>
          </cell>
          <cell r="BE834">
            <v>2384.64</v>
          </cell>
          <cell r="BF834">
            <v>2980.7999999999997</v>
          </cell>
          <cell r="BG834">
            <v>2384.64</v>
          </cell>
          <cell r="BH834">
            <v>2384.64</v>
          </cell>
          <cell r="BI834">
            <v>2980.7999999999997</v>
          </cell>
          <cell r="BK834">
            <v>6</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0</v>
          </cell>
          <cell r="CB834">
            <v>0</v>
          </cell>
          <cell r="CC834">
            <v>1192.32</v>
          </cell>
          <cell r="CD834">
            <v>3576.96</v>
          </cell>
          <cell r="CE834">
            <v>6557.76</v>
          </cell>
          <cell r="CF834">
            <v>8942.4</v>
          </cell>
          <cell r="CG834">
            <v>11327.039999999999</v>
          </cell>
          <cell r="CH834">
            <v>14307.839999999998</v>
          </cell>
          <cell r="CI834">
            <v>14307.839999999998</v>
          </cell>
          <cell r="CJ834">
            <v>14307.839999999998</v>
          </cell>
        </row>
        <row r="835">
          <cell r="A835">
            <v>431399944</v>
          </cell>
          <cell r="B835" t="str">
            <v>431-39-9944</v>
          </cell>
          <cell r="BE835">
            <v>1587.72</v>
          </cell>
          <cell r="BF835">
            <v>937.4</v>
          </cell>
          <cell r="BK835">
            <v>2</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0</v>
          </cell>
          <cell r="CB835">
            <v>0</v>
          </cell>
          <cell r="CC835">
            <v>0</v>
          </cell>
          <cell r="CD835">
            <v>1587.72</v>
          </cell>
          <cell r="CE835">
            <v>2525.12</v>
          </cell>
          <cell r="CF835">
            <v>2525.12</v>
          </cell>
          <cell r="CG835">
            <v>2525.12</v>
          </cell>
          <cell r="CH835">
            <v>2525.12</v>
          </cell>
          <cell r="CI835">
            <v>2525.12</v>
          </cell>
          <cell r="CJ835">
            <v>2525.12</v>
          </cell>
        </row>
        <row r="836">
          <cell r="A836">
            <v>431415304</v>
          </cell>
          <cell r="B836" t="str">
            <v>431-41-5304</v>
          </cell>
          <cell r="BF836">
            <v>948.46</v>
          </cell>
          <cell r="BK836">
            <v>1</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0</v>
          </cell>
          <cell r="CB836">
            <v>0</v>
          </cell>
          <cell r="CC836">
            <v>0</v>
          </cell>
          <cell r="CD836">
            <v>0</v>
          </cell>
          <cell r="CE836">
            <v>948.46</v>
          </cell>
          <cell r="CF836">
            <v>948.46</v>
          </cell>
          <cell r="CG836">
            <v>948.46</v>
          </cell>
          <cell r="CH836">
            <v>948.46</v>
          </cell>
          <cell r="CI836">
            <v>948.46</v>
          </cell>
          <cell r="CJ836">
            <v>948.46</v>
          </cell>
        </row>
        <row r="837">
          <cell r="A837">
            <v>431455420</v>
          </cell>
          <cell r="B837" t="str">
            <v>431-45-5420</v>
          </cell>
          <cell r="AR837">
            <v>1820.2</v>
          </cell>
          <cell r="AS837">
            <v>1820.2</v>
          </cell>
          <cell r="AT837">
            <v>2275.25</v>
          </cell>
          <cell r="AU837">
            <v>1820.2</v>
          </cell>
          <cell r="AV837">
            <v>1820.2</v>
          </cell>
          <cell r="AW837">
            <v>2275.2500000000005</v>
          </cell>
          <cell r="AX837">
            <v>1820.2</v>
          </cell>
          <cell r="AY837">
            <v>1897.12</v>
          </cell>
          <cell r="AZ837">
            <v>1897.1199999999997</v>
          </cell>
          <cell r="BA837">
            <v>2371.4</v>
          </cell>
          <cell r="BB837">
            <v>1897.12</v>
          </cell>
          <cell r="BC837">
            <v>2371.3999999999996</v>
          </cell>
          <cell r="BD837">
            <v>949.94</v>
          </cell>
          <cell r="BE837">
            <v>1899.88</v>
          </cell>
          <cell r="BF837">
            <v>2849.82</v>
          </cell>
          <cell r="BG837">
            <v>1899.88</v>
          </cell>
          <cell r="BH837">
            <v>1899.88</v>
          </cell>
          <cell r="BI837">
            <v>1899.88</v>
          </cell>
          <cell r="BJ837">
            <v>1899.88</v>
          </cell>
          <cell r="BK837">
            <v>19</v>
          </cell>
          <cell r="BL837">
            <v>0</v>
          </cell>
          <cell r="BM837">
            <v>0</v>
          </cell>
          <cell r="BN837">
            <v>0</v>
          </cell>
          <cell r="BO837">
            <v>0</v>
          </cell>
          <cell r="BP837">
            <v>0</v>
          </cell>
          <cell r="BQ837">
            <v>1820.2</v>
          </cell>
          <cell r="BR837">
            <v>3640.4</v>
          </cell>
          <cell r="BS837">
            <v>5915.65</v>
          </cell>
          <cell r="BT837">
            <v>7735.8499999999995</v>
          </cell>
          <cell r="BU837">
            <v>9556.0499999999993</v>
          </cell>
          <cell r="BV837">
            <v>11831.3</v>
          </cell>
          <cell r="BW837">
            <v>13651.5</v>
          </cell>
          <cell r="BX837">
            <v>15548.619999999999</v>
          </cell>
          <cell r="BY837">
            <v>17445.739999999998</v>
          </cell>
          <cell r="BZ837">
            <v>19817.14</v>
          </cell>
          <cell r="CA837">
            <v>21714.26</v>
          </cell>
          <cell r="CB837">
            <v>24085.659999999996</v>
          </cell>
          <cell r="CC837">
            <v>25035.599999999995</v>
          </cell>
          <cell r="CD837">
            <v>26935.479999999996</v>
          </cell>
          <cell r="CE837">
            <v>29785.299999999996</v>
          </cell>
          <cell r="CF837">
            <v>31685.179999999997</v>
          </cell>
          <cell r="CG837">
            <v>33585.06</v>
          </cell>
          <cell r="CH837">
            <v>35484.939999999995</v>
          </cell>
          <cell r="CI837">
            <v>37384.819999999992</v>
          </cell>
          <cell r="CJ837">
            <v>37384.819999999992</v>
          </cell>
        </row>
        <row r="838">
          <cell r="A838">
            <v>431517577</v>
          </cell>
          <cell r="B838" t="str">
            <v>431-51-7577</v>
          </cell>
          <cell r="BF838">
            <v>2980.7999999999997</v>
          </cell>
          <cell r="BG838">
            <v>2384.64</v>
          </cell>
          <cell r="BH838">
            <v>2384.64</v>
          </cell>
          <cell r="BI838">
            <v>2980.7999999999997</v>
          </cell>
          <cell r="BJ838">
            <v>1192.32</v>
          </cell>
          <cell r="BK838">
            <v>5</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0</v>
          </cell>
          <cell r="CB838">
            <v>0</v>
          </cell>
          <cell r="CC838">
            <v>0</v>
          </cell>
          <cell r="CD838">
            <v>0</v>
          </cell>
          <cell r="CE838">
            <v>2980.7999999999997</v>
          </cell>
          <cell r="CF838">
            <v>5365.44</v>
          </cell>
          <cell r="CG838">
            <v>7750.08</v>
          </cell>
          <cell r="CH838">
            <v>10730.88</v>
          </cell>
          <cell r="CI838">
            <v>11923.199999999999</v>
          </cell>
          <cell r="CJ838">
            <v>11923.199999999999</v>
          </cell>
        </row>
        <row r="839">
          <cell r="A839">
            <v>431578702</v>
          </cell>
          <cell r="B839" t="str">
            <v>431-57-8702</v>
          </cell>
          <cell r="AY839">
            <v>2050.48</v>
          </cell>
          <cell r="AZ839">
            <v>2050.48</v>
          </cell>
          <cell r="BA839">
            <v>2563.1</v>
          </cell>
          <cell r="BB839">
            <v>1896.7000000000003</v>
          </cell>
          <cell r="BC839">
            <v>2422.13</v>
          </cell>
          <cell r="BD839">
            <v>1922.33</v>
          </cell>
          <cell r="BE839">
            <v>2050.48</v>
          </cell>
          <cell r="BF839">
            <v>2563.1000000000004</v>
          </cell>
          <cell r="BG839">
            <v>2050.48</v>
          </cell>
          <cell r="BH839">
            <v>2050.48</v>
          </cell>
          <cell r="BI839">
            <v>2563.1</v>
          </cell>
          <cell r="BJ839">
            <v>1025.24</v>
          </cell>
          <cell r="BK839">
            <v>12</v>
          </cell>
          <cell r="BL839">
            <v>0</v>
          </cell>
          <cell r="BM839">
            <v>0</v>
          </cell>
          <cell r="BN839">
            <v>0</v>
          </cell>
          <cell r="BO839">
            <v>0</v>
          </cell>
          <cell r="BP839">
            <v>0</v>
          </cell>
          <cell r="BQ839">
            <v>0</v>
          </cell>
          <cell r="BR839">
            <v>0</v>
          </cell>
          <cell r="BS839">
            <v>0</v>
          </cell>
          <cell r="BT839">
            <v>0</v>
          </cell>
          <cell r="BU839">
            <v>0</v>
          </cell>
          <cell r="BV839">
            <v>0</v>
          </cell>
          <cell r="BW839">
            <v>0</v>
          </cell>
          <cell r="BX839">
            <v>2050.48</v>
          </cell>
          <cell r="BY839">
            <v>4100.96</v>
          </cell>
          <cell r="BZ839">
            <v>6664.0599999999995</v>
          </cell>
          <cell r="CA839">
            <v>8560.76</v>
          </cell>
          <cell r="CB839">
            <v>10982.89</v>
          </cell>
          <cell r="CC839">
            <v>12905.22</v>
          </cell>
          <cell r="CD839">
            <v>14955.699999999999</v>
          </cell>
          <cell r="CE839">
            <v>17518.8</v>
          </cell>
          <cell r="CF839">
            <v>19569.28</v>
          </cell>
          <cell r="CG839">
            <v>21619.759999999998</v>
          </cell>
          <cell r="CH839">
            <v>24182.859999999997</v>
          </cell>
          <cell r="CI839">
            <v>25208.1</v>
          </cell>
          <cell r="CJ839">
            <v>25208.1</v>
          </cell>
        </row>
        <row r="840">
          <cell r="A840">
            <v>431594117</v>
          </cell>
          <cell r="B840" t="str">
            <v>431-59-4117</v>
          </cell>
          <cell r="BH840">
            <v>1906.87</v>
          </cell>
          <cell r="BI840">
            <v>1309.27</v>
          </cell>
          <cell r="BJ840">
            <v>2149.16</v>
          </cell>
          <cell r="BK840">
            <v>3</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0</v>
          </cell>
          <cell r="CB840">
            <v>0</v>
          </cell>
          <cell r="CC840">
            <v>0</v>
          </cell>
          <cell r="CD840">
            <v>0</v>
          </cell>
          <cell r="CE840">
            <v>0</v>
          </cell>
          <cell r="CF840">
            <v>0</v>
          </cell>
          <cell r="CG840">
            <v>1906.87</v>
          </cell>
          <cell r="CH840">
            <v>3216.14</v>
          </cell>
          <cell r="CI840">
            <v>5365.2999999999993</v>
          </cell>
          <cell r="CJ840">
            <v>5365.2999999999993</v>
          </cell>
        </row>
        <row r="841">
          <cell r="A841">
            <v>431612136</v>
          </cell>
          <cell r="B841" t="str">
            <v>431-61-2136</v>
          </cell>
          <cell r="H841">
            <v>620</v>
          </cell>
          <cell r="I841">
            <v>3100</v>
          </cell>
          <cell r="J841">
            <v>2480</v>
          </cell>
          <cell r="K841">
            <v>2480</v>
          </cell>
          <cell r="L841">
            <v>3479.75</v>
          </cell>
          <cell r="M841">
            <v>2480</v>
          </cell>
          <cell r="N841">
            <v>2480</v>
          </cell>
          <cell r="O841">
            <v>3100</v>
          </cell>
          <cell r="P841">
            <v>2480</v>
          </cell>
          <cell r="Q841">
            <v>2480</v>
          </cell>
          <cell r="R841">
            <v>3100</v>
          </cell>
          <cell r="S841">
            <v>2480</v>
          </cell>
          <cell r="T841">
            <v>1860</v>
          </cell>
          <cell r="U841">
            <v>2482.7600000000002</v>
          </cell>
          <cell r="V841">
            <v>2482.7600000000002</v>
          </cell>
          <cell r="W841">
            <v>2482.7600000000002</v>
          </cell>
          <cell r="X841">
            <v>3724.1400000000003</v>
          </cell>
          <cell r="Y841">
            <v>2482.7600000000002</v>
          </cell>
          <cell r="Z841">
            <v>2482.7600000000002</v>
          </cell>
          <cell r="AA841">
            <v>2532.36</v>
          </cell>
          <cell r="AB841">
            <v>2581.96</v>
          </cell>
          <cell r="AC841">
            <v>2581.96</v>
          </cell>
          <cell r="AD841">
            <v>3872.94</v>
          </cell>
          <cell r="AE841">
            <v>2581.96</v>
          </cell>
          <cell r="AF841">
            <v>2581.96</v>
          </cell>
          <cell r="AG841">
            <v>2584.7199999999998</v>
          </cell>
          <cell r="AH841">
            <v>2584.7199999999998</v>
          </cell>
          <cell r="AI841">
            <v>3877.08</v>
          </cell>
          <cell r="AJ841">
            <v>2584.7199999999998</v>
          </cell>
          <cell r="AK841">
            <v>2584.7199999999998</v>
          </cell>
          <cell r="AL841">
            <v>2584.7199999999998</v>
          </cell>
          <cell r="AM841">
            <v>2584.7199999999998</v>
          </cell>
          <cell r="AN841">
            <v>2662.08</v>
          </cell>
          <cell r="AO841">
            <v>3993.12</v>
          </cell>
          <cell r="AP841">
            <v>2662.08</v>
          </cell>
          <cell r="AQ841">
            <v>2662.08</v>
          </cell>
          <cell r="AR841">
            <v>2662.08</v>
          </cell>
          <cell r="AS841">
            <v>2664.88</v>
          </cell>
          <cell r="AT841">
            <v>3997.32</v>
          </cell>
          <cell r="AU841">
            <v>2664.88</v>
          </cell>
          <cell r="AV841">
            <v>2664.88</v>
          </cell>
          <cell r="AW841">
            <v>2664.88</v>
          </cell>
          <cell r="AX841">
            <v>2664.88</v>
          </cell>
          <cell r="AY841">
            <v>2704.7200000000003</v>
          </cell>
          <cell r="AZ841">
            <v>2744.56</v>
          </cell>
          <cell r="BA841">
            <v>4116.84</v>
          </cell>
          <cell r="BB841">
            <v>2744.56</v>
          </cell>
          <cell r="BC841">
            <v>2744.56</v>
          </cell>
          <cell r="BD841">
            <v>2744.56</v>
          </cell>
          <cell r="BE841">
            <v>2747.32</v>
          </cell>
          <cell r="BF841">
            <v>4120.9800000000005</v>
          </cell>
          <cell r="BG841">
            <v>2747.32</v>
          </cell>
          <cell r="BH841">
            <v>2747.32</v>
          </cell>
          <cell r="BI841">
            <v>2747.32</v>
          </cell>
          <cell r="BJ841">
            <v>2747.32</v>
          </cell>
          <cell r="BK841">
            <v>55</v>
          </cell>
          <cell r="BL841">
            <v>84876.23000000001</v>
          </cell>
          <cell r="BM841">
            <v>87538.310000000012</v>
          </cell>
          <cell r="BN841">
            <v>91531.430000000008</v>
          </cell>
          <cell r="BO841">
            <v>94193.510000000009</v>
          </cell>
          <cell r="BP841">
            <v>96855.590000000011</v>
          </cell>
          <cell r="BQ841">
            <v>98897.670000000013</v>
          </cell>
          <cell r="BR841">
            <v>98462.550000000017</v>
          </cell>
          <cell r="BS841">
            <v>99979.870000000024</v>
          </cell>
          <cell r="BT841">
            <v>100164.75000000003</v>
          </cell>
          <cell r="BU841">
            <v>99349.880000000034</v>
          </cell>
          <cell r="BV841">
            <v>99534.760000000038</v>
          </cell>
          <cell r="BW841">
            <v>99719.640000000043</v>
          </cell>
          <cell r="BX841">
            <v>99324.360000000044</v>
          </cell>
          <cell r="BY841">
            <v>99588.920000000042</v>
          </cell>
          <cell r="BZ841">
            <v>101225.76000000004</v>
          </cell>
          <cell r="CA841">
            <v>100870.32000000004</v>
          </cell>
          <cell r="CB841">
            <v>101134.88000000003</v>
          </cell>
          <cell r="CC841">
            <v>102019.44000000003</v>
          </cell>
          <cell r="CD841">
            <v>102284.00000000003</v>
          </cell>
          <cell r="CE841">
            <v>103922.22000000003</v>
          </cell>
          <cell r="CF841">
            <v>104186.78000000003</v>
          </cell>
          <cell r="CG841">
            <v>103209.96000000002</v>
          </cell>
          <cell r="CH841">
            <v>103474.52000000003</v>
          </cell>
          <cell r="CI841">
            <v>103739.08000000003</v>
          </cell>
          <cell r="CJ841">
            <v>104186.78000000003</v>
          </cell>
        </row>
        <row r="842">
          <cell r="A842">
            <v>431651257</v>
          </cell>
          <cell r="B842" t="str">
            <v>431-65-1257</v>
          </cell>
          <cell r="AV842">
            <v>1543.1999999999998</v>
          </cell>
          <cell r="AW842">
            <v>2572</v>
          </cell>
          <cell r="AX842">
            <v>2057.6</v>
          </cell>
          <cell r="AY842">
            <v>2134.5200000000004</v>
          </cell>
          <cell r="AZ842">
            <v>2134.52</v>
          </cell>
          <cell r="BA842">
            <v>2668.15</v>
          </cell>
          <cell r="BB842">
            <v>2134.52</v>
          </cell>
          <cell r="BC842">
            <v>2668.15</v>
          </cell>
          <cell r="BD842">
            <v>2134.5200000000004</v>
          </cell>
          <cell r="BE842">
            <v>2134.52</v>
          </cell>
          <cell r="BF842">
            <v>2668.1500000000005</v>
          </cell>
          <cell r="BG842">
            <v>1600.8899999999999</v>
          </cell>
          <cell r="BH842">
            <v>2135.9</v>
          </cell>
          <cell r="BI842">
            <v>2137.2800000000002</v>
          </cell>
          <cell r="BJ842">
            <v>2137.2800000000002</v>
          </cell>
          <cell r="BK842">
            <v>15</v>
          </cell>
          <cell r="BL842">
            <v>0</v>
          </cell>
          <cell r="BM842">
            <v>0</v>
          </cell>
          <cell r="BN842">
            <v>0</v>
          </cell>
          <cell r="BO842">
            <v>0</v>
          </cell>
          <cell r="BP842">
            <v>0</v>
          </cell>
          <cell r="BQ842">
            <v>0</v>
          </cell>
          <cell r="BR842">
            <v>0</v>
          </cell>
          <cell r="BS842">
            <v>0</v>
          </cell>
          <cell r="BT842">
            <v>0</v>
          </cell>
          <cell r="BU842">
            <v>1543.1999999999998</v>
          </cell>
          <cell r="BV842">
            <v>4115.2</v>
          </cell>
          <cell r="BW842">
            <v>6172.7999999999993</v>
          </cell>
          <cell r="BX842">
            <v>8307.32</v>
          </cell>
          <cell r="BY842">
            <v>10441.84</v>
          </cell>
          <cell r="BZ842">
            <v>13109.99</v>
          </cell>
          <cell r="CA842">
            <v>15244.51</v>
          </cell>
          <cell r="CB842">
            <v>17912.66</v>
          </cell>
          <cell r="CC842">
            <v>20047.18</v>
          </cell>
          <cell r="CD842">
            <v>22181.7</v>
          </cell>
          <cell r="CE842">
            <v>24849.850000000002</v>
          </cell>
          <cell r="CF842">
            <v>26450.74</v>
          </cell>
          <cell r="CG842">
            <v>28586.640000000003</v>
          </cell>
          <cell r="CH842">
            <v>30723.920000000002</v>
          </cell>
          <cell r="CI842">
            <v>32861.200000000004</v>
          </cell>
          <cell r="CJ842">
            <v>32861.200000000004</v>
          </cell>
        </row>
        <row r="843">
          <cell r="A843">
            <v>431655979</v>
          </cell>
          <cell r="B843" t="str">
            <v>431-65-5979</v>
          </cell>
          <cell r="BA843">
            <v>2280</v>
          </cell>
          <cell r="BB843">
            <v>3040</v>
          </cell>
          <cell r="BC843">
            <v>3800</v>
          </cell>
          <cell r="BD843">
            <v>2888</v>
          </cell>
          <cell r="BE843">
            <v>2989.27</v>
          </cell>
          <cell r="BF843">
            <v>3579.98</v>
          </cell>
          <cell r="BG843">
            <v>3040</v>
          </cell>
          <cell r="BH843">
            <v>3040</v>
          </cell>
          <cell r="BI843">
            <v>3800</v>
          </cell>
          <cell r="BJ843">
            <v>1520</v>
          </cell>
          <cell r="BK843">
            <v>10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2280</v>
          </cell>
          <cell r="CA843">
            <v>5320</v>
          </cell>
          <cell r="CB843">
            <v>9120</v>
          </cell>
          <cell r="CC843">
            <v>12008</v>
          </cell>
          <cell r="CD843">
            <v>14997.27</v>
          </cell>
          <cell r="CE843">
            <v>18577.25</v>
          </cell>
          <cell r="CF843">
            <v>21617.25</v>
          </cell>
          <cell r="CG843">
            <v>24657.25</v>
          </cell>
          <cell r="CH843">
            <v>28457.25</v>
          </cell>
          <cell r="CI843">
            <v>29977.25</v>
          </cell>
          <cell r="CJ843">
            <v>29977.25</v>
          </cell>
        </row>
        <row r="844">
          <cell r="A844">
            <v>431658651</v>
          </cell>
          <cell r="B844" t="str">
            <v>431-65-8651</v>
          </cell>
          <cell r="I844">
            <v>1809.94</v>
          </cell>
          <cell r="J844">
            <v>1741.7900000000002</v>
          </cell>
          <cell r="K844">
            <v>1889.8500000000001</v>
          </cell>
          <cell r="L844">
            <v>1976.2300000000005</v>
          </cell>
          <cell r="M844">
            <v>1713.3999999999999</v>
          </cell>
          <cell r="N844">
            <v>1745.83</v>
          </cell>
          <cell r="O844">
            <v>2066.3100000000004</v>
          </cell>
          <cell r="P844">
            <v>1791.77</v>
          </cell>
          <cell r="Q844">
            <v>1797.9599999999998</v>
          </cell>
          <cell r="R844">
            <v>2252.0999999999995</v>
          </cell>
          <cell r="S844">
            <v>1801.68</v>
          </cell>
          <cell r="T844">
            <v>1801.6799999999998</v>
          </cell>
          <cell r="U844">
            <v>1397.68</v>
          </cell>
          <cell r="V844">
            <v>1894.52</v>
          </cell>
          <cell r="W844">
            <v>1894.52</v>
          </cell>
          <cell r="X844">
            <v>2849.7</v>
          </cell>
          <cell r="Y844">
            <v>1807.46</v>
          </cell>
          <cell r="Z844">
            <v>1807.46</v>
          </cell>
          <cell r="AA844">
            <v>1692.66</v>
          </cell>
          <cell r="AB844">
            <v>1978.44</v>
          </cell>
          <cell r="AC844">
            <v>1978.44</v>
          </cell>
          <cell r="AD844">
            <v>2967.66</v>
          </cell>
          <cell r="AE844">
            <v>1978.44</v>
          </cell>
          <cell r="AF844">
            <v>1978.44</v>
          </cell>
          <cell r="AG844">
            <v>1979.8200000000002</v>
          </cell>
          <cell r="AH844">
            <v>1968.85</v>
          </cell>
          <cell r="AI844">
            <v>2971.8</v>
          </cell>
          <cell r="AJ844">
            <v>1981.2</v>
          </cell>
          <cell r="AK844">
            <v>1981.2</v>
          </cell>
          <cell r="AL844">
            <v>1975.03</v>
          </cell>
          <cell r="AM844">
            <v>1981.2</v>
          </cell>
          <cell r="AN844">
            <v>2040.48</v>
          </cell>
          <cell r="AO844">
            <v>3060.7200000000003</v>
          </cell>
          <cell r="AP844">
            <v>2040.48</v>
          </cell>
          <cell r="AQ844">
            <v>2040.48</v>
          </cell>
          <cell r="AR844">
            <v>2040.48</v>
          </cell>
          <cell r="AS844">
            <v>2041.88</v>
          </cell>
          <cell r="AT844">
            <v>3060.72</v>
          </cell>
          <cell r="AU844">
            <v>2040.48</v>
          </cell>
          <cell r="AV844">
            <v>2043.28</v>
          </cell>
          <cell r="AW844">
            <v>2043.28</v>
          </cell>
          <cell r="AX844">
            <v>2043.28</v>
          </cell>
          <cell r="AY844">
            <v>2081.7399999999998</v>
          </cell>
          <cell r="AZ844">
            <v>2115.84</v>
          </cell>
          <cell r="BA844">
            <v>3180.2999999999997</v>
          </cell>
          <cell r="BB844">
            <v>2120.1999999999998</v>
          </cell>
          <cell r="BC844">
            <v>2120.1999999999998</v>
          </cell>
          <cell r="BD844">
            <v>2120.1999999999998</v>
          </cell>
          <cell r="BE844">
            <v>2121.58</v>
          </cell>
          <cell r="BF844">
            <v>3075.81</v>
          </cell>
          <cell r="BG844">
            <v>2122.96</v>
          </cell>
          <cell r="BH844">
            <v>2122.96</v>
          </cell>
          <cell r="BI844">
            <v>2017.37</v>
          </cell>
          <cell r="BJ844">
            <v>2120.3199999999997</v>
          </cell>
          <cell r="BK844">
            <v>54</v>
          </cell>
          <cell r="BL844">
            <v>61453.060000000012</v>
          </cell>
          <cell r="BM844">
            <v>63493.540000000015</v>
          </cell>
          <cell r="BN844">
            <v>66554.260000000009</v>
          </cell>
          <cell r="BO844">
            <v>68594.740000000005</v>
          </cell>
          <cell r="BP844">
            <v>70635.22</v>
          </cell>
          <cell r="BQ844">
            <v>72675.7</v>
          </cell>
          <cell r="BR844">
            <v>72907.64</v>
          </cell>
          <cell r="BS844">
            <v>74226.570000000007</v>
          </cell>
          <cell r="BT844">
            <v>74377.200000000012</v>
          </cell>
          <cell r="BU844">
            <v>74444.25</v>
          </cell>
          <cell r="BV844">
            <v>74774.13</v>
          </cell>
          <cell r="BW844">
            <v>75071.579999999987</v>
          </cell>
          <cell r="BX844">
            <v>75087.009999999995</v>
          </cell>
          <cell r="BY844">
            <v>75411.08</v>
          </cell>
          <cell r="BZ844">
            <v>76793.420000000013</v>
          </cell>
          <cell r="CA844">
            <v>76661.52</v>
          </cell>
          <cell r="CB844">
            <v>76980.039999999994</v>
          </cell>
          <cell r="CC844">
            <v>77298.559999999998</v>
          </cell>
          <cell r="CD844">
            <v>78022.459999999992</v>
          </cell>
          <cell r="CE844">
            <v>79203.75</v>
          </cell>
          <cell r="CF844">
            <v>79432.19</v>
          </cell>
          <cell r="CG844">
            <v>78705.450000000012</v>
          </cell>
          <cell r="CH844">
            <v>78915.360000000001</v>
          </cell>
          <cell r="CI844">
            <v>79228.22</v>
          </cell>
          <cell r="CJ844">
            <v>79432.19</v>
          </cell>
        </row>
        <row r="845">
          <cell r="A845">
            <v>431670715</v>
          </cell>
          <cell r="B845" t="str">
            <v>431-67-0715</v>
          </cell>
          <cell r="U845">
            <v>1687.01</v>
          </cell>
          <cell r="V845">
            <v>1737.2899999999997</v>
          </cell>
          <cell r="W845">
            <v>1407.6999999999998</v>
          </cell>
          <cell r="X845">
            <v>2195.3500000000004</v>
          </cell>
          <cell r="Y845">
            <v>1617.1799999999998</v>
          </cell>
          <cell r="Z845">
            <v>2050.1</v>
          </cell>
          <cell r="AA845">
            <v>1795.2099999999998</v>
          </cell>
          <cell r="AB845">
            <v>1859.12</v>
          </cell>
          <cell r="AC845">
            <v>1859.12</v>
          </cell>
          <cell r="AD845">
            <v>2323.9</v>
          </cell>
          <cell r="AE845">
            <v>1859.12</v>
          </cell>
          <cell r="AF845">
            <v>1859.12</v>
          </cell>
          <cell r="AG845">
            <v>1395.72</v>
          </cell>
          <cell r="AH845">
            <v>1861.88</v>
          </cell>
          <cell r="AI845">
            <v>2792.82</v>
          </cell>
          <cell r="AJ845">
            <v>1861.88</v>
          </cell>
          <cell r="AK845">
            <v>1861.88</v>
          </cell>
          <cell r="AL845">
            <v>1861.88</v>
          </cell>
          <cell r="AM845">
            <v>1861.88</v>
          </cell>
          <cell r="AN845">
            <v>1917.64</v>
          </cell>
          <cell r="AO845">
            <v>2876.46</v>
          </cell>
          <cell r="AP845">
            <v>1917.64</v>
          </cell>
          <cell r="AQ845">
            <v>1917.64</v>
          </cell>
          <cell r="AR845">
            <v>1917.64</v>
          </cell>
          <cell r="AS845">
            <v>1919.02</v>
          </cell>
          <cell r="AT845">
            <v>2880.6000000000004</v>
          </cell>
          <cell r="AU845">
            <v>1920.4</v>
          </cell>
          <cell r="AV845">
            <v>1920.4</v>
          </cell>
          <cell r="AW845">
            <v>1920.4</v>
          </cell>
          <cell r="AX845">
            <v>1920.4</v>
          </cell>
          <cell r="AY845">
            <v>1958.8600000000001</v>
          </cell>
          <cell r="AZ845">
            <v>1997.32</v>
          </cell>
          <cell r="BA845">
            <v>2995.98</v>
          </cell>
          <cell r="BB845">
            <v>1997.32</v>
          </cell>
          <cell r="BC845">
            <v>1997.32</v>
          </cell>
          <cell r="BD845">
            <v>1997.32</v>
          </cell>
          <cell r="BE845">
            <v>1998.7199999999998</v>
          </cell>
          <cell r="BF845">
            <v>3000.18</v>
          </cell>
          <cell r="BG845">
            <v>2000.12</v>
          </cell>
          <cell r="BH845">
            <v>2000.12</v>
          </cell>
          <cell r="BI845">
            <v>2000.12</v>
          </cell>
          <cell r="BJ845">
            <v>2000.12</v>
          </cell>
          <cell r="BK845">
            <v>42</v>
          </cell>
          <cell r="BL845">
            <v>35748.159999999996</v>
          </cell>
          <cell r="BM845">
            <v>37665.799999999996</v>
          </cell>
          <cell r="BN845">
            <v>40542.259999999995</v>
          </cell>
          <cell r="BO845">
            <v>42459.899999999994</v>
          </cell>
          <cell r="BP845">
            <v>44377.539999999994</v>
          </cell>
          <cell r="BQ845">
            <v>46295.179999999993</v>
          </cell>
          <cell r="BR845">
            <v>48214.19999999999</v>
          </cell>
          <cell r="BS845">
            <v>51094.799999999988</v>
          </cell>
          <cell r="BT845">
            <v>53015.19999999999</v>
          </cell>
          <cell r="BU845">
            <v>54935.599999999991</v>
          </cell>
          <cell r="BV845">
            <v>56855.999999999993</v>
          </cell>
          <cell r="BW845">
            <v>58776.399999999994</v>
          </cell>
          <cell r="BX845">
            <v>60735.259999999995</v>
          </cell>
          <cell r="BY845">
            <v>62732.579999999994</v>
          </cell>
          <cell r="BZ845">
            <v>65728.56</v>
          </cell>
          <cell r="CA845">
            <v>67725.88</v>
          </cell>
          <cell r="CB845">
            <v>69723.200000000012</v>
          </cell>
          <cell r="CC845">
            <v>71720.520000000019</v>
          </cell>
          <cell r="CD845">
            <v>72032.230000000025</v>
          </cell>
          <cell r="CE845">
            <v>73295.12000000001</v>
          </cell>
          <cell r="CF845">
            <v>73887.539999999994</v>
          </cell>
          <cell r="CG845">
            <v>73692.309999999983</v>
          </cell>
          <cell r="CH845">
            <v>74075.249999999985</v>
          </cell>
          <cell r="CI845">
            <v>74025.26999999999</v>
          </cell>
          <cell r="CJ845">
            <v>74075.249999999985</v>
          </cell>
        </row>
        <row r="846">
          <cell r="A846">
            <v>431691228</v>
          </cell>
          <cell r="B846" t="str">
            <v>431-69-1228</v>
          </cell>
          <cell r="AQ846">
            <v>503.29</v>
          </cell>
          <cell r="AR846">
            <v>2516.4500000000003</v>
          </cell>
          <cell r="AS846">
            <v>2013.16</v>
          </cell>
          <cell r="AT846">
            <v>2516.4500000000003</v>
          </cell>
          <cell r="AU846">
            <v>2013.16</v>
          </cell>
          <cell r="AV846">
            <v>2010.01</v>
          </cell>
          <cell r="AW846">
            <v>2516.4500000000003</v>
          </cell>
          <cell r="AX846">
            <v>2013.1600000000003</v>
          </cell>
          <cell r="AY846">
            <v>2090.08</v>
          </cell>
          <cell r="AZ846">
            <v>2090.08</v>
          </cell>
          <cell r="BA846">
            <v>2612.6</v>
          </cell>
          <cell r="BB846">
            <v>2090.08</v>
          </cell>
          <cell r="BC846">
            <v>1567.56</v>
          </cell>
          <cell r="BD846">
            <v>2092.84</v>
          </cell>
          <cell r="BE846">
            <v>2092.84</v>
          </cell>
          <cell r="BF846">
            <v>3139.26</v>
          </cell>
          <cell r="BG846">
            <v>2092.84</v>
          </cell>
          <cell r="BH846">
            <v>2092.84</v>
          </cell>
          <cell r="BI846">
            <v>2092.73</v>
          </cell>
          <cell r="BJ846">
            <v>2092.84</v>
          </cell>
          <cell r="BK846">
            <v>20</v>
          </cell>
          <cell r="BL846">
            <v>0</v>
          </cell>
          <cell r="BM846">
            <v>0</v>
          </cell>
          <cell r="BN846">
            <v>0</v>
          </cell>
          <cell r="BO846">
            <v>0</v>
          </cell>
          <cell r="BP846">
            <v>503.29</v>
          </cell>
          <cell r="BQ846">
            <v>3019.7400000000002</v>
          </cell>
          <cell r="BR846">
            <v>5032.9000000000005</v>
          </cell>
          <cell r="BS846">
            <v>7549.35</v>
          </cell>
          <cell r="BT846">
            <v>9562.51</v>
          </cell>
          <cell r="BU846">
            <v>11572.52</v>
          </cell>
          <cell r="BV846">
            <v>14088.970000000001</v>
          </cell>
          <cell r="BW846">
            <v>16102.130000000001</v>
          </cell>
          <cell r="BX846">
            <v>18192.21</v>
          </cell>
          <cell r="BY846">
            <v>20282.29</v>
          </cell>
          <cell r="BZ846">
            <v>22894.89</v>
          </cell>
          <cell r="CA846">
            <v>24984.97</v>
          </cell>
          <cell r="CB846">
            <v>26552.530000000002</v>
          </cell>
          <cell r="CC846">
            <v>28645.370000000003</v>
          </cell>
          <cell r="CD846">
            <v>30738.210000000003</v>
          </cell>
          <cell r="CE846">
            <v>33877.47</v>
          </cell>
          <cell r="CF846">
            <v>35970.31</v>
          </cell>
          <cell r="CG846">
            <v>38063.149999999994</v>
          </cell>
          <cell r="CH846">
            <v>40155.879999999997</v>
          </cell>
          <cell r="CI846">
            <v>42248.72</v>
          </cell>
          <cell r="CJ846">
            <v>42248.72</v>
          </cell>
        </row>
        <row r="847">
          <cell r="A847">
            <v>431735174</v>
          </cell>
          <cell r="B847" t="str">
            <v>431-73-5174</v>
          </cell>
          <cell r="AW847">
            <v>525.6</v>
          </cell>
          <cell r="AX847">
            <v>2102.4</v>
          </cell>
          <cell r="AY847">
            <v>2179.3200000000002</v>
          </cell>
          <cell r="AZ847">
            <v>2179.3199999999997</v>
          </cell>
          <cell r="BA847">
            <v>2724.1499999999992</v>
          </cell>
          <cell r="BB847">
            <v>2179.3200000000002</v>
          </cell>
          <cell r="BC847">
            <v>2724.1499999999996</v>
          </cell>
          <cell r="BD847">
            <v>2179.3199999999997</v>
          </cell>
          <cell r="BE847">
            <v>2179.3200000000002</v>
          </cell>
          <cell r="BF847">
            <v>2724.15</v>
          </cell>
          <cell r="BG847">
            <v>2179.3200000000002</v>
          </cell>
          <cell r="BH847">
            <v>2179.3200000000002</v>
          </cell>
          <cell r="BI847">
            <v>1634.4900000000002</v>
          </cell>
          <cell r="BJ847">
            <v>2181.39</v>
          </cell>
          <cell r="BK847">
            <v>14</v>
          </cell>
          <cell r="BL847">
            <v>0</v>
          </cell>
          <cell r="BM847">
            <v>0</v>
          </cell>
          <cell r="BN847">
            <v>0</v>
          </cell>
          <cell r="BO847">
            <v>0</v>
          </cell>
          <cell r="BP847">
            <v>0</v>
          </cell>
          <cell r="BQ847">
            <v>0</v>
          </cell>
          <cell r="BR847">
            <v>0</v>
          </cell>
          <cell r="BS847">
            <v>0</v>
          </cell>
          <cell r="BT847">
            <v>0</v>
          </cell>
          <cell r="BU847">
            <v>0</v>
          </cell>
          <cell r="BV847">
            <v>525.6</v>
          </cell>
          <cell r="BW847">
            <v>2628</v>
          </cell>
          <cell r="BX847">
            <v>4807.32</v>
          </cell>
          <cell r="BY847">
            <v>6986.6399999999994</v>
          </cell>
          <cell r="BZ847">
            <v>9710.7899999999991</v>
          </cell>
          <cell r="CA847">
            <v>11890.109999999999</v>
          </cell>
          <cell r="CB847">
            <v>14614.259999999998</v>
          </cell>
          <cell r="CC847">
            <v>16793.579999999998</v>
          </cell>
          <cell r="CD847">
            <v>18972.899999999998</v>
          </cell>
          <cell r="CE847">
            <v>21697.05</v>
          </cell>
          <cell r="CF847">
            <v>23876.37</v>
          </cell>
          <cell r="CG847">
            <v>26055.69</v>
          </cell>
          <cell r="CH847">
            <v>27690.18</v>
          </cell>
          <cell r="CI847">
            <v>29871.57</v>
          </cell>
          <cell r="CJ847">
            <v>29871.57</v>
          </cell>
        </row>
        <row r="848">
          <cell r="A848">
            <v>431750894</v>
          </cell>
          <cell r="B848" t="str">
            <v>431-75-0894</v>
          </cell>
          <cell r="BF848">
            <v>557.69000000000005</v>
          </cell>
          <cell r="BG848">
            <v>557.69000000000005</v>
          </cell>
          <cell r="BH848">
            <v>557.69000000000005</v>
          </cell>
          <cell r="BI848">
            <v>2788.4500000000003</v>
          </cell>
          <cell r="BJ848">
            <v>1115.3800000000001</v>
          </cell>
          <cell r="BK848">
            <v>5</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0</v>
          </cell>
          <cell r="CB848">
            <v>0</v>
          </cell>
          <cell r="CC848">
            <v>0</v>
          </cell>
          <cell r="CD848">
            <v>0</v>
          </cell>
          <cell r="CE848">
            <v>557.69000000000005</v>
          </cell>
          <cell r="CF848">
            <v>1115.3800000000001</v>
          </cell>
          <cell r="CG848">
            <v>1673.0700000000002</v>
          </cell>
          <cell r="CH848">
            <v>4461.5200000000004</v>
          </cell>
          <cell r="CI848">
            <v>5576.9000000000005</v>
          </cell>
          <cell r="CJ848">
            <v>5576.9000000000005</v>
          </cell>
        </row>
        <row r="849">
          <cell r="A849">
            <v>431774299</v>
          </cell>
          <cell r="B849" t="str">
            <v>431-77-4299</v>
          </cell>
          <cell r="AQ849">
            <v>1509.8700000000001</v>
          </cell>
          <cell r="AR849">
            <v>1711.1700000000003</v>
          </cell>
          <cell r="AS849">
            <v>2013.16</v>
          </cell>
          <cell r="AT849">
            <v>2516.4500000000003</v>
          </cell>
          <cell r="AU849">
            <v>2013.16</v>
          </cell>
          <cell r="AV849">
            <v>2013.16</v>
          </cell>
          <cell r="AW849">
            <v>2516.4500000000003</v>
          </cell>
          <cell r="AX849">
            <v>2013.16</v>
          </cell>
          <cell r="AY849">
            <v>2090.08</v>
          </cell>
          <cell r="AZ849">
            <v>2090.08</v>
          </cell>
          <cell r="BA849">
            <v>2612.6</v>
          </cell>
          <cell r="BB849">
            <v>1045.04</v>
          </cell>
          <cell r="BC849">
            <v>1568.94</v>
          </cell>
          <cell r="BD849">
            <v>2092.84</v>
          </cell>
          <cell r="BE849">
            <v>2092.84</v>
          </cell>
          <cell r="BF849">
            <v>3139.26</v>
          </cell>
          <cell r="BG849">
            <v>2092.84</v>
          </cell>
          <cell r="BH849">
            <v>2092.8199999999997</v>
          </cell>
          <cell r="BI849">
            <v>2092.8000000000002</v>
          </cell>
          <cell r="BJ849">
            <v>2092.84</v>
          </cell>
          <cell r="BK849">
            <v>20</v>
          </cell>
          <cell r="BL849">
            <v>0</v>
          </cell>
          <cell r="BM849">
            <v>0</v>
          </cell>
          <cell r="BN849">
            <v>0</v>
          </cell>
          <cell r="BO849">
            <v>0</v>
          </cell>
          <cell r="BP849">
            <v>1509.8700000000001</v>
          </cell>
          <cell r="BQ849">
            <v>3221.0400000000004</v>
          </cell>
          <cell r="BR849">
            <v>5234.2000000000007</v>
          </cell>
          <cell r="BS849">
            <v>7750.6500000000015</v>
          </cell>
          <cell r="BT849">
            <v>9763.8100000000013</v>
          </cell>
          <cell r="BU849">
            <v>11776.970000000001</v>
          </cell>
          <cell r="BV849">
            <v>14293.420000000002</v>
          </cell>
          <cell r="BW849">
            <v>16306.580000000002</v>
          </cell>
          <cell r="BX849">
            <v>18396.660000000003</v>
          </cell>
          <cell r="BY849">
            <v>20486.740000000005</v>
          </cell>
          <cell r="BZ849">
            <v>23099.340000000004</v>
          </cell>
          <cell r="CA849">
            <v>24144.380000000005</v>
          </cell>
          <cell r="CB849">
            <v>25713.320000000003</v>
          </cell>
          <cell r="CC849">
            <v>27806.160000000003</v>
          </cell>
          <cell r="CD849">
            <v>29899.000000000004</v>
          </cell>
          <cell r="CE849">
            <v>33038.26</v>
          </cell>
          <cell r="CF849">
            <v>35131.100000000006</v>
          </cell>
          <cell r="CG849">
            <v>37223.920000000006</v>
          </cell>
          <cell r="CH849">
            <v>39316.720000000008</v>
          </cell>
          <cell r="CI849">
            <v>41409.560000000012</v>
          </cell>
          <cell r="CJ849">
            <v>41409.560000000012</v>
          </cell>
        </row>
        <row r="850">
          <cell r="A850">
            <v>431791645</v>
          </cell>
          <cell r="B850" t="str">
            <v>431-79-1645</v>
          </cell>
          <cell r="Q850">
            <v>1108</v>
          </cell>
          <cell r="R850">
            <v>2770</v>
          </cell>
          <cell r="S850">
            <v>2216</v>
          </cell>
          <cell r="T850">
            <v>2216</v>
          </cell>
          <cell r="U850">
            <v>2770</v>
          </cell>
          <cell r="V850">
            <v>2216</v>
          </cell>
          <cell r="W850">
            <v>2216.0000000000005</v>
          </cell>
          <cell r="X850">
            <v>2770</v>
          </cell>
          <cell r="Y850">
            <v>2216.0000000000005</v>
          </cell>
          <cell r="Z850">
            <v>2770.0000000000009</v>
          </cell>
          <cell r="AA850">
            <v>2304.64</v>
          </cell>
          <cell r="AB850">
            <v>2304.64</v>
          </cell>
          <cell r="AC850">
            <v>1152.32</v>
          </cell>
          <cell r="AD850">
            <v>3461.1000000000004</v>
          </cell>
          <cell r="AE850">
            <v>2307.4</v>
          </cell>
          <cell r="AF850">
            <v>2307.4</v>
          </cell>
          <cell r="AG850">
            <v>2307.4</v>
          </cell>
          <cell r="AH850">
            <v>2307.4</v>
          </cell>
          <cell r="AI850">
            <v>3461.1000000000004</v>
          </cell>
          <cell r="AJ850">
            <v>2307.4</v>
          </cell>
          <cell r="AK850">
            <v>2307.4</v>
          </cell>
          <cell r="AL850">
            <v>2307.4</v>
          </cell>
          <cell r="AM850">
            <v>2307.4</v>
          </cell>
          <cell r="AN850">
            <v>2376.52</v>
          </cell>
          <cell r="AO850">
            <v>3566.16</v>
          </cell>
          <cell r="AP850">
            <v>2379.2800000000002</v>
          </cell>
          <cell r="AQ850">
            <v>2379.2800000000002</v>
          </cell>
          <cell r="AR850">
            <v>2379.2800000000002</v>
          </cell>
          <cell r="AS850">
            <v>2379.2800000000002</v>
          </cell>
          <cell r="AT850">
            <v>3568.92</v>
          </cell>
          <cell r="AU850">
            <v>2379.2800000000002</v>
          </cell>
          <cell r="AV850">
            <v>2379.2800000000002</v>
          </cell>
          <cell r="AW850">
            <v>2379.2800000000002</v>
          </cell>
          <cell r="AX850">
            <v>2379.2800000000002</v>
          </cell>
          <cell r="AY850">
            <v>2417.7600000000002</v>
          </cell>
          <cell r="AZ850">
            <v>2456.2399999999998</v>
          </cell>
          <cell r="BA850">
            <v>3685.7599999999998</v>
          </cell>
          <cell r="BB850">
            <v>2459.04</v>
          </cell>
          <cell r="BC850">
            <v>2459.04</v>
          </cell>
          <cell r="BD850">
            <v>2459.04</v>
          </cell>
          <cell r="BE850">
            <v>2459.04</v>
          </cell>
          <cell r="BF850">
            <v>3688.56</v>
          </cell>
          <cell r="BG850">
            <v>2459.04</v>
          </cell>
          <cell r="BH850">
            <v>2459.04</v>
          </cell>
          <cell r="BI850">
            <v>2459.04</v>
          </cell>
          <cell r="BJ850">
            <v>2459.04</v>
          </cell>
          <cell r="BK850">
            <v>46</v>
          </cell>
          <cell r="BL850">
            <v>54411.000000000007</v>
          </cell>
          <cell r="BM850">
            <v>56787.520000000004</v>
          </cell>
          <cell r="BN850">
            <v>60353.680000000008</v>
          </cell>
          <cell r="BO850">
            <v>62732.960000000006</v>
          </cell>
          <cell r="BP850">
            <v>65112.240000000005</v>
          </cell>
          <cell r="BQ850">
            <v>67491.520000000004</v>
          </cell>
          <cell r="BR850">
            <v>69870.8</v>
          </cell>
          <cell r="BS850">
            <v>73439.72</v>
          </cell>
          <cell r="BT850">
            <v>75819</v>
          </cell>
          <cell r="BU850">
            <v>78198.28</v>
          </cell>
          <cell r="BV850">
            <v>80577.56</v>
          </cell>
          <cell r="BW850">
            <v>82956.84</v>
          </cell>
          <cell r="BX850">
            <v>85374.599999999991</v>
          </cell>
          <cell r="BY850">
            <v>87830.84</v>
          </cell>
          <cell r="BZ850">
            <v>90408.599999999991</v>
          </cell>
          <cell r="CA850">
            <v>90097.639999999985</v>
          </cell>
          <cell r="CB850">
            <v>90340.679999999978</v>
          </cell>
          <cell r="CC850">
            <v>90583.719999999972</v>
          </cell>
          <cell r="CD850">
            <v>90272.759999999966</v>
          </cell>
          <cell r="CE850">
            <v>91745.319999999963</v>
          </cell>
          <cell r="CF850">
            <v>91988.359999999957</v>
          </cell>
          <cell r="CG850">
            <v>91677.399999999951</v>
          </cell>
          <cell r="CH850">
            <v>91920.439999999944</v>
          </cell>
          <cell r="CI850">
            <v>91609.479999999938</v>
          </cell>
          <cell r="CJ850">
            <v>91988.359999999957</v>
          </cell>
        </row>
        <row r="851">
          <cell r="A851">
            <v>431801929</v>
          </cell>
          <cell r="B851" t="str">
            <v>431-80-1929</v>
          </cell>
          <cell r="E851">
            <v>929.74999999999989</v>
          </cell>
          <cell r="F851">
            <v>1798.0600000000002</v>
          </cell>
          <cell r="G851">
            <v>2325.73</v>
          </cell>
          <cell r="H851">
            <v>1868.77</v>
          </cell>
          <cell r="I851">
            <v>2220.8200000000002</v>
          </cell>
          <cell r="J851">
            <v>1746.63</v>
          </cell>
          <cell r="K851">
            <v>1827.17</v>
          </cell>
          <cell r="L851">
            <v>2174.06</v>
          </cell>
          <cell r="M851">
            <v>1888.1800000000003</v>
          </cell>
          <cell r="N851">
            <v>1883.76</v>
          </cell>
          <cell r="O851">
            <v>2155.9499999999998</v>
          </cell>
          <cell r="P851">
            <v>1724.76</v>
          </cell>
          <cell r="Q851">
            <v>862.38</v>
          </cell>
          <cell r="R851">
            <v>2714.98</v>
          </cell>
          <cell r="S851">
            <v>1813.76</v>
          </cell>
          <cell r="T851">
            <v>1813.76</v>
          </cell>
          <cell r="U851">
            <v>1813.76</v>
          </cell>
          <cell r="V851">
            <v>1813.76</v>
          </cell>
          <cell r="W851">
            <v>1813.76</v>
          </cell>
          <cell r="X851">
            <v>2720.64</v>
          </cell>
          <cell r="Y851">
            <v>1723.21</v>
          </cell>
          <cell r="Z851">
            <v>1723.21</v>
          </cell>
          <cell r="AA851">
            <v>1626.21</v>
          </cell>
          <cell r="AB851">
            <v>1886.2</v>
          </cell>
          <cell r="AC851">
            <v>1886.2</v>
          </cell>
          <cell r="AD851">
            <v>2833.44</v>
          </cell>
          <cell r="AE851">
            <v>1888.96</v>
          </cell>
          <cell r="AF851">
            <v>1888.96</v>
          </cell>
          <cell r="AG851">
            <v>1888.96</v>
          </cell>
          <cell r="AH851">
            <v>1888.96</v>
          </cell>
          <cell r="AI851">
            <v>2827.55</v>
          </cell>
          <cell r="AJ851">
            <v>1888.96</v>
          </cell>
          <cell r="AK851">
            <v>1888.96</v>
          </cell>
          <cell r="AL851">
            <v>1888.96</v>
          </cell>
          <cell r="AM851">
            <v>1888.96</v>
          </cell>
          <cell r="AN851">
            <v>1945.44</v>
          </cell>
          <cell r="AO851">
            <v>2919.56</v>
          </cell>
          <cell r="AP851">
            <v>1948.24</v>
          </cell>
          <cell r="AQ851">
            <v>1948.24</v>
          </cell>
          <cell r="AR851">
            <v>1948.24</v>
          </cell>
          <cell r="AS851">
            <v>1948.24</v>
          </cell>
          <cell r="AT851">
            <v>2922.36</v>
          </cell>
          <cell r="AU851">
            <v>1948.24</v>
          </cell>
          <cell r="AV851">
            <v>1948.24</v>
          </cell>
          <cell r="AW851">
            <v>1948.24</v>
          </cell>
          <cell r="AX851">
            <v>1948.24</v>
          </cell>
          <cell r="AY851">
            <v>1986.72</v>
          </cell>
          <cell r="AZ851">
            <v>2025.2</v>
          </cell>
          <cell r="BA851">
            <v>3039.1800000000003</v>
          </cell>
          <cell r="BB851">
            <v>2027.96</v>
          </cell>
          <cell r="BC851">
            <v>2027.96</v>
          </cell>
          <cell r="BD851">
            <v>2027.96</v>
          </cell>
          <cell r="BE851">
            <v>2027.96</v>
          </cell>
          <cell r="BF851">
            <v>3041.94</v>
          </cell>
          <cell r="BG851">
            <v>2027.96</v>
          </cell>
          <cell r="BH851">
            <v>2027.96</v>
          </cell>
          <cell r="BI851">
            <v>2027.96</v>
          </cell>
          <cell r="BJ851">
            <v>2027.96</v>
          </cell>
          <cell r="BK851">
            <v>58</v>
          </cell>
          <cell r="BL851">
            <v>67528.14</v>
          </cell>
          <cell r="BM851">
            <v>69473.58</v>
          </cell>
          <cell r="BN851">
            <v>71463.389999999985</v>
          </cell>
          <cell r="BO851">
            <v>71613.569999999978</v>
          </cell>
          <cell r="BP851">
            <v>71236.08</v>
          </cell>
          <cell r="BQ851">
            <v>71315.549999999988</v>
          </cell>
          <cell r="BR851">
            <v>71042.969999999987</v>
          </cell>
          <cell r="BS851">
            <v>72218.699999999983</v>
          </cell>
          <cell r="BT851">
            <v>72339.76999999999</v>
          </cell>
          <cell r="BU851">
            <v>72113.95</v>
          </cell>
          <cell r="BV851">
            <v>72174.009999999995</v>
          </cell>
          <cell r="BW851">
            <v>72238.490000000005</v>
          </cell>
          <cell r="BX851">
            <v>72069.259999999995</v>
          </cell>
          <cell r="BY851">
            <v>72369.699999999983</v>
          </cell>
          <cell r="BZ851">
            <v>74546.5</v>
          </cell>
          <cell r="CA851">
            <v>73859.479999999967</v>
          </cell>
          <cell r="CB851">
            <v>74073.679999999993</v>
          </cell>
          <cell r="CC851">
            <v>74287.87999999999</v>
          </cell>
          <cell r="CD851">
            <v>74502.080000000002</v>
          </cell>
          <cell r="CE851">
            <v>75730.260000000009</v>
          </cell>
          <cell r="CF851">
            <v>75944.460000000006</v>
          </cell>
          <cell r="CG851">
            <v>75251.78</v>
          </cell>
          <cell r="CH851">
            <v>75556.53</v>
          </cell>
          <cell r="CI851">
            <v>75861.279999999999</v>
          </cell>
          <cell r="CJ851">
            <v>75944.460000000006</v>
          </cell>
        </row>
        <row r="852">
          <cell r="A852">
            <v>431828313</v>
          </cell>
          <cell r="B852" t="str">
            <v>431-82-8313</v>
          </cell>
          <cell r="AO852">
            <v>2488.4499999999998</v>
          </cell>
          <cell r="AP852">
            <v>1990.76</v>
          </cell>
          <cell r="AQ852">
            <v>1990.76</v>
          </cell>
          <cell r="AR852">
            <v>2488.4499999999998</v>
          </cell>
          <cell r="AS852">
            <v>1990.76</v>
          </cell>
          <cell r="AT852">
            <v>2488.4499999999998</v>
          </cell>
          <cell r="AU852">
            <v>1990.76</v>
          </cell>
          <cell r="AV852">
            <v>1990.76</v>
          </cell>
          <cell r="AW852">
            <v>2488.4499999999998</v>
          </cell>
          <cell r="AX852">
            <v>1990.76</v>
          </cell>
          <cell r="AY852">
            <v>2067.6800000000003</v>
          </cell>
          <cell r="AZ852">
            <v>2067.6799999999998</v>
          </cell>
          <cell r="BA852">
            <v>2070.44</v>
          </cell>
          <cell r="BB852">
            <v>2070.44</v>
          </cell>
          <cell r="BC852">
            <v>2070.44</v>
          </cell>
          <cell r="BD852">
            <v>2070.44</v>
          </cell>
          <cell r="BE852">
            <v>2070.44</v>
          </cell>
          <cell r="BF852">
            <v>3105.66</v>
          </cell>
          <cell r="BG852">
            <v>2070.44</v>
          </cell>
          <cell r="BH852">
            <v>2070.44</v>
          </cell>
          <cell r="BI852">
            <v>2070.44</v>
          </cell>
          <cell r="BJ852">
            <v>2070.44</v>
          </cell>
          <cell r="BK852">
            <v>22</v>
          </cell>
          <cell r="BL852">
            <v>0</v>
          </cell>
          <cell r="BM852">
            <v>0</v>
          </cell>
          <cell r="BN852">
            <v>2488.4499999999998</v>
          </cell>
          <cell r="BO852">
            <v>4479.21</v>
          </cell>
          <cell r="BP852">
            <v>6469.97</v>
          </cell>
          <cell r="BQ852">
            <v>8958.42</v>
          </cell>
          <cell r="BR852">
            <v>10949.18</v>
          </cell>
          <cell r="BS852">
            <v>13437.630000000001</v>
          </cell>
          <cell r="BT852">
            <v>15428.390000000001</v>
          </cell>
          <cell r="BU852">
            <v>17419.150000000001</v>
          </cell>
          <cell r="BV852">
            <v>19907.600000000002</v>
          </cell>
          <cell r="BW852">
            <v>21898.36</v>
          </cell>
          <cell r="BX852">
            <v>23966.04</v>
          </cell>
          <cell r="BY852">
            <v>26033.72</v>
          </cell>
          <cell r="BZ852">
            <v>28104.16</v>
          </cell>
          <cell r="CA852">
            <v>30174.6</v>
          </cell>
          <cell r="CB852">
            <v>32245.039999999997</v>
          </cell>
          <cell r="CC852">
            <v>34315.479999999996</v>
          </cell>
          <cell r="CD852">
            <v>36385.919999999998</v>
          </cell>
          <cell r="CE852">
            <v>39491.58</v>
          </cell>
          <cell r="CF852">
            <v>41562.020000000004</v>
          </cell>
          <cell r="CG852">
            <v>43632.460000000006</v>
          </cell>
          <cell r="CH852">
            <v>45702.900000000009</v>
          </cell>
          <cell r="CI852">
            <v>47773.340000000011</v>
          </cell>
          <cell r="CJ852">
            <v>47773.340000000011</v>
          </cell>
        </row>
        <row r="853">
          <cell r="A853">
            <v>432085010</v>
          </cell>
          <cell r="B853" t="str">
            <v>432-08-5010</v>
          </cell>
          <cell r="AU853">
            <v>1509.8700000000001</v>
          </cell>
          <cell r="AV853">
            <v>2013.16</v>
          </cell>
          <cell r="AW853">
            <v>2516.4500000000003</v>
          </cell>
          <cell r="AX853">
            <v>2013.16</v>
          </cell>
          <cell r="AY853">
            <v>2090.08</v>
          </cell>
          <cell r="AZ853">
            <v>2090.08</v>
          </cell>
          <cell r="BA853">
            <v>2612.6</v>
          </cell>
          <cell r="BB853">
            <v>2090.08</v>
          </cell>
          <cell r="BC853">
            <v>2612.6</v>
          </cell>
          <cell r="BD853">
            <v>2090.08</v>
          </cell>
          <cell r="BE853">
            <v>2090.08</v>
          </cell>
          <cell r="BF853">
            <v>2090.08</v>
          </cell>
          <cell r="BG853">
            <v>2091.46</v>
          </cell>
          <cell r="BH853">
            <v>2092.84</v>
          </cell>
          <cell r="BI853">
            <v>2092.84</v>
          </cell>
          <cell r="BJ853">
            <v>2092.84</v>
          </cell>
          <cell r="BK853">
            <v>16</v>
          </cell>
          <cell r="BL853">
            <v>0</v>
          </cell>
          <cell r="BM853">
            <v>0</v>
          </cell>
          <cell r="BN853">
            <v>0</v>
          </cell>
          <cell r="BO853">
            <v>0</v>
          </cell>
          <cell r="BP853">
            <v>0</v>
          </cell>
          <cell r="BQ853">
            <v>0</v>
          </cell>
          <cell r="BR853">
            <v>0</v>
          </cell>
          <cell r="BS853">
            <v>0</v>
          </cell>
          <cell r="BT853">
            <v>1509.8700000000001</v>
          </cell>
          <cell r="BU853">
            <v>3523.03</v>
          </cell>
          <cell r="BV853">
            <v>6039.4800000000005</v>
          </cell>
          <cell r="BW853">
            <v>8052.64</v>
          </cell>
          <cell r="BX853">
            <v>10142.720000000001</v>
          </cell>
          <cell r="BY853">
            <v>12232.800000000001</v>
          </cell>
          <cell r="BZ853">
            <v>14845.400000000001</v>
          </cell>
          <cell r="CA853">
            <v>16935.480000000003</v>
          </cell>
          <cell r="CB853">
            <v>19548.080000000002</v>
          </cell>
          <cell r="CC853">
            <v>21638.160000000003</v>
          </cell>
          <cell r="CD853">
            <v>23728.240000000005</v>
          </cell>
          <cell r="CE853">
            <v>25818.320000000007</v>
          </cell>
          <cell r="CF853">
            <v>27909.780000000006</v>
          </cell>
          <cell r="CG853">
            <v>30002.620000000006</v>
          </cell>
          <cell r="CH853">
            <v>32095.460000000006</v>
          </cell>
          <cell r="CI853">
            <v>34188.300000000003</v>
          </cell>
          <cell r="CJ853">
            <v>34188.300000000003</v>
          </cell>
        </row>
        <row r="854">
          <cell r="A854">
            <v>432151918</v>
          </cell>
          <cell r="B854" t="str">
            <v>432-15-1918</v>
          </cell>
          <cell r="N854">
            <v>341.67</v>
          </cell>
          <cell r="O854">
            <v>1929.41</v>
          </cell>
          <cell r="P854">
            <v>1607.84</v>
          </cell>
          <cell r="Q854">
            <v>1607.84</v>
          </cell>
          <cell r="R854">
            <v>2009.8</v>
          </cell>
          <cell r="S854">
            <v>1607.84</v>
          </cell>
          <cell r="T854">
            <v>1607.84</v>
          </cell>
          <cell r="U854">
            <v>2009.8000000000002</v>
          </cell>
          <cell r="V854">
            <v>1607.8400000000001</v>
          </cell>
          <cell r="W854">
            <v>1607.8400000000001</v>
          </cell>
          <cell r="X854">
            <v>2009.8000000000002</v>
          </cell>
          <cell r="Y854">
            <v>1607.8400000000006</v>
          </cell>
          <cell r="Z854">
            <v>1205.8800000000001</v>
          </cell>
          <cell r="AA854">
            <v>1642.76</v>
          </cell>
          <cell r="AB854">
            <v>1674.92</v>
          </cell>
          <cell r="AC854">
            <v>1674.92</v>
          </cell>
          <cell r="AD854">
            <v>2512.38</v>
          </cell>
          <cell r="AE854">
            <v>1674.92</v>
          </cell>
          <cell r="AF854">
            <v>1674.92</v>
          </cell>
          <cell r="AG854">
            <v>1674.92</v>
          </cell>
          <cell r="AH854">
            <v>1674.92</v>
          </cell>
          <cell r="AI854">
            <v>2512.38</v>
          </cell>
          <cell r="AJ854">
            <v>1674.92</v>
          </cell>
          <cell r="AK854">
            <v>1674.92</v>
          </cell>
          <cell r="AL854">
            <v>1674.92</v>
          </cell>
          <cell r="AM854">
            <v>1677.68</v>
          </cell>
          <cell r="AN854">
            <v>1727.84</v>
          </cell>
          <cell r="AO854">
            <v>2591.7599999999998</v>
          </cell>
          <cell r="AP854">
            <v>2018.72</v>
          </cell>
          <cell r="AQ854">
            <v>2018.72</v>
          </cell>
          <cell r="AR854">
            <v>2018.72</v>
          </cell>
          <cell r="AS854">
            <v>2018.72</v>
          </cell>
          <cell r="AT854">
            <v>3028.08</v>
          </cell>
          <cell r="AU854">
            <v>2018.72</v>
          </cell>
          <cell r="AV854">
            <v>2018.72</v>
          </cell>
          <cell r="AW854">
            <v>2018.72</v>
          </cell>
          <cell r="AX854">
            <v>2007.52</v>
          </cell>
          <cell r="AY854">
            <v>2059.98</v>
          </cell>
          <cell r="AZ854">
            <v>2098.44</v>
          </cell>
          <cell r="BA854">
            <v>3147.66</v>
          </cell>
          <cell r="BB854">
            <v>2098.44</v>
          </cell>
          <cell r="BC854">
            <v>2098.44</v>
          </cell>
          <cell r="BD854">
            <v>2098.44</v>
          </cell>
          <cell r="BE854">
            <v>2098.44</v>
          </cell>
          <cell r="BF854">
            <v>3147.66</v>
          </cell>
          <cell r="BG854">
            <v>2098.44</v>
          </cell>
          <cell r="BH854">
            <v>2098.44</v>
          </cell>
          <cell r="BI854">
            <v>2098.44</v>
          </cell>
          <cell r="BJ854">
            <v>2098.44</v>
          </cell>
          <cell r="BK854">
            <v>49</v>
          </cell>
          <cell r="BL854">
            <v>44180.719999999987</v>
          </cell>
          <cell r="BM854">
            <v>45908.559999999983</v>
          </cell>
          <cell r="BN854">
            <v>48500.319999999985</v>
          </cell>
          <cell r="BO854">
            <v>50519.039999999986</v>
          </cell>
          <cell r="BP854">
            <v>52537.759999999987</v>
          </cell>
          <cell r="BQ854">
            <v>54556.479999999989</v>
          </cell>
          <cell r="BR854">
            <v>56575.19999999999</v>
          </cell>
          <cell r="BS854">
            <v>59603.279999999992</v>
          </cell>
          <cell r="BT854">
            <v>61621.999999999993</v>
          </cell>
          <cell r="BU854">
            <v>63640.719999999994</v>
          </cell>
          <cell r="BV854">
            <v>65659.439999999988</v>
          </cell>
          <cell r="BW854">
            <v>67325.289999999994</v>
          </cell>
          <cell r="BX854">
            <v>67455.859999999986</v>
          </cell>
          <cell r="BY854">
            <v>67946.459999999992</v>
          </cell>
          <cell r="BZ854">
            <v>69486.28</v>
          </cell>
          <cell r="CA854">
            <v>69574.920000000013</v>
          </cell>
          <cell r="CB854">
            <v>70065.520000000019</v>
          </cell>
          <cell r="CC854">
            <v>70556.12000000001</v>
          </cell>
          <cell r="CD854">
            <v>70644.760000000009</v>
          </cell>
          <cell r="CE854">
            <v>72184.580000000016</v>
          </cell>
          <cell r="CF854">
            <v>72675.180000000022</v>
          </cell>
          <cell r="CG854">
            <v>72763.820000000022</v>
          </cell>
          <cell r="CH854">
            <v>73254.420000000027</v>
          </cell>
          <cell r="CI854">
            <v>74146.980000000025</v>
          </cell>
          <cell r="CJ854">
            <v>74146.980000000025</v>
          </cell>
        </row>
        <row r="855">
          <cell r="A855">
            <v>432159754</v>
          </cell>
          <cell r="B855" t="str">
            <v>432-15-9754</v>
          </cell>
          <cell r="BB855">
            <v>1280.6100000000001</v>
          </cell>
          <cell r="BC855">
            <v>2217.5</v>
          </cell>
          <cell r="BD855">
            <v>1774</v>
          </cell>
          <cell r="BE855">
            <v>1774</v>
          </cell>
          <cell r="BF855">
            <v>2217.5</v>
          </cell>
          <cell r="BG855">
            <v>1774</v>
          </cell>
          <cell r="BH855">
            <v>1774</v>
          </cell>
          <cell r="BI855">
            <v>2217.5</v>
          </cell>
          <cell r="BJ855">
            <v>887</v>
          </cell>
          <cell r="BK855">
            <v>9</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1280.6100000000001</v>
          </cell>
          <cell r="CB855">
            <v>3498.11</v>
          </cell>
          <cell r="CC855">
            <v>5272.1100000000006</v>
          </cell>
          <cell r="CD855">
            <v>7046.1100000000006</v>
          </cell>
          <cell r="CE855">
            <v>9263.61</v>
          </cell>
          <cell r="CF855">
            <v>11037.61</v>
          </cell>
          <cell r="CG855">
            <v>12811.61</v>
          </cell>
          <cell r="CH855">
            <v>15029.11</v>
          </cell>
          <cell r="CI855">
            <v>15916.11</v>
          </cell>
          <cell r="CJ855">
            <v>15916.11</v>
          </cell>
        </row>
        <row r="856">
          <cell r="A856">
            <v>432174583</v>
          </cell>
          <cell r="B856" t="str">
            <v>432-17-4583</v>
          </cell>
          <cell r="U856">
            <v>917.3</v>
          </cell>
          <cell r="V856">
            <v>1834.6</v>
          </cell>
          <cell r="W856">
            <v>1834.6</v>
          </cell>
          <cell r="X856">
            <v>2293.25</v>
          </cell>
          <cell r="Y856">
            <v>1834.6000000000001</v>
          </cell>
          <cell r="Z856">
            <v>2293.25</v>
          </cell>
          <cell r="AA856">
            <v>1908</v>
          </cell>
          <cell r="AB856">
            <v>1908</v>
          </cell>
          <cell r="AC856">
            <v>1908</v>
          </cell>
          <cell r="AD856">
            <v>2385</v>
          </cell>
          <cell r="AE856">
            <v>1908.0000000000002</v>
          </cell>
          <cell r="AF856">
            <v>1908</v>
          </cell>
          <cell r="AG856">
            <v>1431</v>
          </cell>
          <cell r="AH856">
            <v>1910.76</v>
          </cell>
          <cell r="AI856">
            <v>2866.14</v>
          </cell>
          <cell r="AJ856">
            <v>1910.76</v>
          </cell>
          <cell r="AK856">
            <v>1910.76</v>
          </cell>
          <cell r="AL856">
            <v>1910.76</v>
          </cell>
          <cell r="AM856">
            <v>1910.76</v>
          </cell>
          <cell r="AN856">
            <v>1967.96</v>
          </cell>
          <cell r="AO856">
            <v>2951.94</v>
          </cell>
          <cell r="AP856">
            <v>1967.96</v>
          </cell>
          <cell r="AQ856">
            <v>1967.96</v>
          </cell>
          <cell r="AR856">
            <v>1967.96</v>
          </cell>
          <cell r="AS856">
            <v>1967.96</v>
          </cell>
          <cell r="AT856">
            <v>2956.08</v>
          </cell>
          <cell r="AU856">
            <v>1970.72</v>
          </cell>
          <cell r="AV856">
            <v>1970.72</v>
          </cell>
          <cell r="AW856">
            <v>1970.72</v>
          </cell>
          <cell r="AX856">
            <v>1970.72</v>
          </cell>
          <cell r="AY856">
            <v>2009.2</v>
          </cell>
          <cell r="AZ856">
            <v>2047.68</v>
          </cell>
          <cell r="BA856">
            <v>3071.52</v>
          </cell>
          <cell r="BB856">
            <v>2047.68</v>
          </cell>
          <cell r="BC856">
            <v>2047.68</v>
          </cell>
          <cell r="BD856">
            <v>2047.68</v>
          </cell>
          <cell r="BE856">
            <v>2047.68</v>
          </cell>
          <cell r="BF856">
            <v>3075.7200000000003</v>
          </cell>
          <cell r="BG856">
            <v>2050.48</v>
          </cell>
          <cell r="BH856">
            <v>2050.48</v>
          </cell>
          <cell r="BI856">
            <v>2050.48</v>
          </cell>
          <cell r="BJ856">
            <v>2050.48</v>
          </cell>
          <cell r="BK856">
            <v>42</v>
          </cell>
          <cell r="BL856">
            <v>36783.54</v>
          </cell>
          <cell r="BM856">
            <v>38751.5</v>
          </cell>
          <cell r="BN856">
            <v>41703.440000000002</v>
          </cell>
          <cell r="BO856">
            <v>43671.4</v>
          </cell>
          <cell r="BP856">
            <v>45639.360000000001</v>
          </cell>
          <cell r="BQ856">
            <v>47607.32</v>
          </cell>
          <cell r="BR856">
            <v>49575.28</v>
          </cell>
          <cell r="BS856">
            <v>52531.360000000001</v>
          </cell>
          <cell r="BT856">
            <v>54502.080000000002</v>
          </cell>
          <cell r="BU856">
            <v>56472.800000000003</v>
          </cell>
          <cell r="BV856">
            <v>58443.520000000004</v>
          </cell>
          <cell r="BW856">
            <v>60414.240000000005</v>
          </cell>
          <cell r="BX856">
            <v>62423.44</v>
          </cell>
          <cell r="BY856">
            <v>64471.12</v>
          </cell>
          <cell r="BZ856">
            <v>67542.64</v>
          </cell>
          <cell r="CA856">
            <v>69590.319999999992</v>
          </cell>
          <cell r="CB856">
            <v>71637.999999999985</v>
          </cell>
          <cell r="CC856">
            <v>73685.679999999978</v>
          </cell>
          <cell r="CD856">
            <v>74816.059999999969</v>
          </cell>
          <cell r="CE856">
            <v>76057.179999999964</v>
          </cell>
          <cell r="CF856">
            <v>76273.059999999969</v>
          </cell>
          <cell r="CG856">
            <v>76030.289999999964</v>
          </cell>
          <cell r="CH856">
            <v>76246.169999999969</v>
          </cell>
          <cell r="CI856">
            <v>76003.39999999998</v>
          </cell>
          <cell r="CJ856">
            <v>76273.059999999969</v>
          </cell>
        </row>
        <row r="857">
          <cell r="A857">
            <v>432290997</v>
          </cell>
          <cell r="B857" t="str">
            <v>432-29-0997</v>
          </cell>
          <cell r="AC857">
            <v>1152</v>
          </cell>
          <cell r="AD857">
            <v>2879.9999999999995</v>
          </cell>
          <cell r="AE857">
            <v>2303.9999999999995</v>
          </cell>
          <cell r="AF857">
            <v>2073.6000000000004</v>
          </cell>
          <cell r="AG857">
            <v>2879.9999999999995</v>
          </cell>
          <cell r="AH857">
            <v>2304</v>
          </cell>
          <cell r="AI857">
            <v>2764.8</v>
          </cell>
          <cell r="AJ857">
            <v>2303.9999999999995</v>
          </cell>
          <cell r="AK857">
            <v>2304</v>
          </cell>
          <cell r="AL857">
            <v>2880</v>
          </cell>
          <cell r="AM857">
            <v>2338.56</v>
          </cell>
          <cell r="AN857">
            <v>2373.1199999999994</v>
          </cell>
          <cell r="AO857">
            <v>2374.5</v>
          </cell>
          <cell r="AP857">
            <v>2375.88</v>
          </cell>
          <cell r="AQ857">
            <v>2375.88</v>
          </cell>
          <cell r="AR857">
            <v>2375.88</v>
          </cell>
          <cell r="AS857">
            <v>2375.88</v>
          </cell>
          <cell r="AT857">
            <v>3563.82</v>
          </cell>
          <cell r="AU857">
            <v>2375.88</v>
          </cell>
          <cell r="AV857">
            <v>2375.88</v>
          </cell>
          <cell r="AW857">
            <v>2665.49</v>
          </cell>
          <cell r="AX857">
            <v>2535.56</v>
          </cell>
          <cell r="AY857">
            <v>2574.02</v>
          </cell>
          <cell r="AZ857">
            <v>2612.48</v>
          </cell>
          <cell r="BA857">
            <v>3920.1</v>
          </cell>
          <cell r="BB857">
            <v>2615.2399999999998</v>
          </cell>
          <cell r="BC857">
            <v>2615.2399999999998</v>
          </cell>
          <cell r="BD857">
            <v>2615.2399999999998</v>
          </cell>
          <cell r="BE857">
            <v>2351.81</v>
          </cell>
          <cell r="BF857">
            <v>3922.8599999999997</v>
          </cell>
          <cell r="BG857">
            <v>2615.2399999999998</v>
          </cell>
          <cell r="BH857">
            <v>2615.2399999999998</v>
          </cell>
          <cell r="BI857">
            <v>2615.2399999999998</v>
          </cell>
          <cell r="BJ857">
            <v>2615.2399999999998</v>
          </cell>
          <cell r="BK857">
            <v>34</v>
          </cell>
          <cell r="BL857">
            <v>26184.959999999999</v>
          </cell>
          <cell r="BM857">
            <v>28558.079999999998</v>
          </cell>
          <cell r="BN857">
            <v>30932.579999999998</v>
          </cell>
          <cell r="BO857">
            <v>33308.46</v>
          </cell>
          <cell r="BP857">
            <v>35684.339999999997</v>
          </cell>
          <cell r="BQ857">
            <v>38060.219999999994</v>
          </cell>
          <cell r="BR857">
            <v>40436.099999999991</v>
          </cell>
          <cell r="BS857">
            <v>43999.919999999991</v>
          </cell>
          <cell r="BT857">
            <v>46375.799999999988</v>
          </cell>
          <cell r="BU857">
            <v>48751.679999999986</v>
          </cell>
          <cell r="BV857">
            <v>51417.169999999984</v>
          </cell>
          <cell r="BW857">
            <v>53952.729999999981</v>
          </cell>
          <cell r="BX857">
            <v>56526.749999999978</v>
          </cell>
          <cell r="BY857">
            <v>59139.229999999981</v>
          </cell>
          <cell r="BZ857">
            <v>63059.32999999998</v>
          </cell>
          <cell r="CA857">
            <v>65674.569999999978</v>
          </cell>
          <cell r="CB857">
            <v>68289.809999999983</v>
          </cell>
          <cell r="CC857">
            <v>70905.049999999988</v>
          </cell>
          <cell r="CD857">
            <v>73256.859999999986</v>
          </cell>
          <cell r="CE857">
            <v>77179.719999999987</v>
          </cell>
          <cell r="CF857">
            <v>79794.959999999992</v>
          </cell>
          <cell r="CG857">
            <v>82410.2</v>
          </cell>
          <cell r="CH857">
            <v>85025.44</v>
          </cell>
          <cell r="CI857">
            <v>87640.680000000008</v>
          </cell>
          <cell r="CJ857">
            <v>87640.680000000008</v>
          </cell>
        </row>
        <row r="858">
          <cell r="A858">
            <v>432314565</v>
          </cell>
          <cell r="B858" t="str">
            <v>432-31-4565</v>
          </cell>
          <cell r="AV858">
            <v>1615.38</v>
          </cell>
          <cell r="AW858">
            <v>2692.3</v>
          </cell>
          <cell r="AX858">
            <v>2046.15</v>
          </cell>
          <cell r="AY858">
            <v>2174.9900000000002</v>
          </cell>
          <cell r="AZ858">
            <v>2230.7600000000002</v>
          </cell>
          <cell r="BA858">
            <v>2788.4500000000003</v>
          </cell>
          <cell r="BB858">
            <v>2230.7600000000002</v>
          </cell>
          <cell r="BC858">
            <v>2565.3700000000003</v>
          </cell>
          <cell r="BD858">
            <v>2230.7600000000002</v>
          </cell>
          <cell r="BE858">
            <v>2230.7600000000002</v>
          </cell>
          <cell r="BF858">
            <v>2788.4500000000003</v>
          </cell>
          <cell r="BG858">
            <v>1673.0700000000002</v>
          </cell>
          <cell r="BH858">
            <v>2232.1400000000003</v>
          </cell>
          <cell r="BI858">
            <v>2233.52</v>
          </cell>
          <cell r="BJ858">
            <v>2233.52</v>
          </cell>
          <cell r="BK858">
            <v>15</v>
          </cell>
          <cell r="BL858">
            <v>0</v>
          </cell>
          <cell r="BM858">
            <v>0</v>
          </cell>
          <cell r="BN858">
            <v>0</v>
          </cell>
          <cell r="BO858">
            <v>0</v>
          </cell>
          <cell r="BP858">
            <v>0</v>
          </cell>
          <cell r="BQ858">
            <v>0</v>
          </cell>
          <cell r="BR858">
            <v>0</v>
          </cell>
          <cell r="BS858">
            <v>0</v>
          </cell>
          <cell r="BT858">
            <v>0</v>
          </cell>
          <cell r="BU858">
            <v>1615.38</v>
          </cell>
          <cell r="BV858">
            <v>4307.68</v>
          </cell>
          <cell r="BW858">
            <v>6353.83</v>
          </cell>
          <cell r="BX858">
            <v>8528.82</v>
          </cell>
          <cell r="BY858">
            <v>10759.58</v>
          </cell>
          <cell r="BZ858">
            <v>13548.03</v>
          </cell>
          <cell r="CA858">
            <v>15778.79</v>
          </cell>
          <cell r="CB858">
            <v>18344.16</v>
          </cell>
          <cell r="CC858">
            <v>20574.919999999998</v>
          </cell>
          <cell r="CD858">
            <v>22805.68</v>
          </cell>
          <cell r="CE858">
            <v>25594.13</v>
          </cell>
          <cell r="CF858">
            <v>27267.200000000001</v>
          </cell>
          <cell r="CG858">
            <v>29499.34</v>
          </cell>
          <cell r="CH858">
            <v>31732.86</v>
          </cell>
          <cell r="CI858">
            <v>33966.379999999997</v>
          </cell>
          <cell r="CJ858">
            <v>33966.379999999997</v>
          </cell>
        </row>
        <row r="859">
          <cell r="A859">
            <v>432338599</v>
          </cell>
          <cell r="B859" t="str">
            <v>432-33-8599</v>
          </cell>
          <cell r="AH859">
            <v>1656.6399999999999</v>
          </cell>
          <cell r="AI859">
            <v>2090.3999999999996</v>
          </cell>
          <cell r="AJ859">
            <v>1672.32</v>
          </cell>
          <cell r="AK859">
            <v>1588.6999999999998</v>
          </cell>
          <cell r="AL859">
            <v>1923.1599999999999</v>
          </cell>
          <cell r="AM859">
            <v>1697.4</v>
          </cell>
          <cell r="AN859">
            <v>1717.1</v>
          </cell>
          <cell r="AO859">
            <v>2152.8799999999997</v>
          </cell>
          <cell r="AP859">
            <v>1636.36</v>
          </cell>
          <cell r="AQ859">
            <v>1722.48</v>
          </cell>
          <cell r="AR859">
            <v>2066.9800000000005</v>
          </cell>
          <cell r="AS859">
            <v>1550.2399999999993</v>
          </cell>
          <cell r="AT859">
            <v>1725.24</v>
          </cell>
          <cell r="AU859">
            <v>1725.24</v>
          </cell>
          <cell r="AV859">
            <v>1635.1399999999999</v>
          </cell>
          <cell r="AW859">
            <v>1725.24</v>
          </cell>
          <cell r="AX859">
            <v>1725.24</v>
          </cell>
          <cell r="AY859">
            <v>1763.7</v>
          </cell>
          <cell r="AZ859">
            <v>1802.16</v>
          </cell>
          <cell r="BA859">
            <v>2697.62</v>
          </cell>
          <cell r="BB859">
            <v>1622.22</v>
          </cell>
          <cell r="BC859">
            <v>1799.35</v>
          </cell>
          <cell r="BD859">
            <v>1802.16</v>
          </cell>
          <cell r="BE859">
            <v>1802.16</v>
          </cell>
          <cell r="BF859">
            <v>1728.8600000000001</v>
          </cell>
          <cell r="BG859">
            <v>1714.95</v>
          </cell>
          <cell r="BH859">
            <v>1804.92</v>
          </cell>
          <cell r="BI859">
            <v>1804.92</v>
          </cell>
          <cell r="BJ859">
            <v>1714.95</v>
          </cell>
          <cell r="BK859">
            <v>29</v>
          </cell>
          <cell r="BL859">
            <v>10628.619999999999</v>
          </cell>
          <cell r="BM859">
            <v>12345.72</v>
          </cell>
          <cell r="BN859">
            <v>14498.599999999999</v>
          </cell>
          <cell r="BO859">
            <v>16134.96</v>
          </cell>
          <cell r="BP859">
            <v>17857.439999999999</v>
          </cell>
          <cell r="BQ859">
            <v>19924.419999999998</v>
          </cell>
          <cell r="BR859">
            <v>21474.659999999996</v>
          </cell>
          <cell r="BS859">
            <v>23199.899999999998</v>
          </cell>
          <cell r="BT859">
            <v>24925.14</v>
          </cell>
          <cell r="BU859">
            <v>26560.28</v>
          </cell>
          <cell r="BV859">
            <v>28285.52</v>
          </cell>
          <cell r="BW859">
            <v>30010.760000000002</v>
          </cell>
          <cell r="BX859">
            <v>31774.460000000003</v>
          </cell>
          <cell r="BY859">
            <v>33576.620000000003</v>
          </cell>
          <cell r="BZ859">
            <v>36274.240000000005</v>
          </cell>
          <cell r="CA859">
            <v>37896.460000000006</v>
          </cell>
          <cell r="CB859">
            <v>39695.810000000005</v>
          </cell>
          <cell r="CC859">
            <v>41497.970000000008</v>
          </cell>
          <cell r="CD859">
            <v>43300.130000000012</v>
          </cell>
          <cell r="CE859">
            <v>45028.990000000013</v>
          </cell>
          <cell r="CF859">
            <v>46743.94000000001</v>
          </cell>
          <cell r="CG859">
            <v>48548.860000000008</v>
          </cell>
          <cell r="CH859">
            <v>50353.780000000006</v>
          </cell>
          <cell r="CI859">
            <v>52068.73</v>
          </cell>
          <cell r="CJ859">
            <v>52068.73</v>
          </cell>
        </row>
        <row r="860">
          <cell r="A860">
            <v>432339544</v>
          </cell>
          <cell r="B860" t="str">
            <v>432-33-9544</v>
          </cell>
          <cell r="AR860">
            <v>1725.08</v>
          </cell>
          <cell r="AS860">
            <v>1725.08</v>
          </cell>
          <cell r="AT860">
            <v>2754.58</v>
          </cell>
          <cell r="AU860">
            <v>2015.96</v>
          </cell>
          <cell r="AV860">
            <v>2015.96</v>
          </cell>
          <cell r="AW860">
            <v>2015.96</v>
          </cell>
          <cell r="AX860">
            <v>2015.96</v>
          </cell>
          <cell r="AY860">
            <v>2054.42</v>
          </cell>
          <cell r="AZ860">
            <v>2092.88</v>
          </cell>
          <cell r="BA860">
            <v>3139.32</v>
          </cell>
          <cell r="BB860">
            <v>2092.88</v>
          </cell>
          <cell r="BC860">
            <v>2092.88</v>
          </cell>
          <cell r="BD860">
            <v>2095.64</v>
          </cell>
          <cell r="BE860">
            <v>2095.64</v>
          </cell>
          <cell r="BF860">
            <v>3163.05</v>
          </cell>
          <cell r="BG860">
            <v>2095.64</v>
          </cell>
          <cell r="BH860">
            <v>2095.6400000000003</v>
          </cell>
          <cell r="BI860">
            <v>2095.64</v>
          </cell>
          <cell r="BJ860">
            <v>2095.64</v>
          </cell>
          <cell r="BK860">
            <v>19</v>
          </cell>
          <cell r="BL860">
            <v>0</v>
          </cell>
          <cell r="BM860">
            <v>0</v>
          </cell>
          <cell r="BN860">
            <v>0</v>
          </cell>
          <cell r="BO860">
            <v>0</v>
          </cell>
          <cell r="BP860">
            <v>0</v>
          </cell>
          <cell r="BQ860">
            <v>1725.08</v>
          </cell>
          <cell r="BR860">
            <v>3450.16</v>
          </cell>
          <cell r="BS860">
            <v>6204.74</v>
          </cell>
          <cell r="BT860">
            <v>8220.7000000000007</v>
          </cell>
          <cell r="BU860">
            <v>10236.66</v>
          </cell>
          <cell r="BV860">
            <v>12252.619999999999</v>
          </cell>
          <cell r="BW860">
            <v>14268.579999999998</v>
          </cell>
          <cell r="BX860">
            <v>16322.999999999998</v>
          </cell>
          <cell r="BY860">
            <v>18415.879999999997</v>
          </cell>
          <cell r="BZ860">
            <v>21555.199999999997</v>
          </cell>
          <cell r="CA860">
            <v>23648.079999999998</v>
          </cell>
          <cell r="CB860">
            <v>25740.959999999999</v>
          </cell>
          <cell r="CC860">
            <v>27836.6</v>
          </cell>
          <cell r="CD860">
            <v>29932.239999999998</v>
          </cell>
          <cell r="CE860">
            <v>33095.29</v>
          </cell>
          <cell r="CF860">
            <v>35190.93</v>
          </cell>
          <cell r="CG860">
            <v>37286.57</v>
          </cell>
          <cell r="CH860">
            <v>39382.21</v>
          </cell>
          <cell r="CI860">
            <v>41477.85</v>
          </cell>
          <cell r="CJ860">
            <v>41477.85</v>
          </cell>
        </row>
        <row r="861">
          <cell r="A861">
            <v>432397811</v>
          </cell>
          <cell r="B861" t="str">
            <v>432-39-7811</v>
          </cell>
          <cell r="AM861">
            <v>2269.1999999999998</v>
          </cell>
          <cell r="AN861">
            <v>2269.1999999999998</v>
          </cell>
          <cell r="AO861">
            <v>2723.04</v>
          </cell>
          <cell r="AP861">
            <v>2269.1999999999998</v>
          </cell>
          <cell r="AQ861">
            <v>2269.1999999999998</v>
          </cell>
          <cell r="AR861">
            <v>2836.5</v>
          </cell>
          <cell r="AS861">
            <v>2269.1999999999998</v>
          </cell>
          <cell r="AT861">
            <v>2836.5</v>
          </cell>
          <cell r="AU861">
            <v>2269.1999999999998</v>
          </cell>
          <cell r="AV861">
            <v>2269.1999999999998</v>
          </cell>
          <cell r="AW861">
            <v>2836.5</v>
          </cell>
          <cell r="AX861">
            <v>2269.1999999999998</v>
          </cell>
          <cell r="AY861">
            <v>1174.46</v>
          </cell>
          <cell r="AZ861">
            <v>2348.92</v>
          </cell>
          <cell r="BA861">
            <v>3523.38</v>
          </cell>
          <cell r="BB861">
            <v>2348.92</v>
          </cell>
          <cell r="BC861">
            <v>2348.92</v>
          </cell>
          <cell r="BD861">
            <v>2348.92</v>
          </cell>
          <cell r="BE861">
            <v>2348.92</v>
          </cell>
          <cell r="BF861">
            <v>3523.38</v>
          </cell>
          <cell r="BG861">
            <v>2348.92</v>
          </cell>
          <cell r="BH861">
            <v>2348.92</v>
          </cell>
          <cell r="BI861">
            <v>2348.92</v>
          </cell>
          <cell r="BJ861">
            <v>2348.92</v>
          </cell>
          <cell r="BK861">
            <v>24</v>
          </cell>
          <cell r="BL861">
            <v>2269.1999999999998</v>
          </cell>
          <cell r="BM861">
            <v>4538.3999999999996</v>
          </cell>
          <cell r="BN861">
            <v>7261.44</v>
          </cell>
          <cell r="BO861">
            <v>9530.64</v>
          </cell>
          <cell r="BP861">
            <v>11799.84</v>
          </cell>
          <cell r="BQ861">
            <v>14636.34</v>
          </cell>
          <cell r="BR861">
            <v>16905.54</v>
          </cell>
          <cell r="BS861">
            <v>19742.04</v>
          </cell>
          <cell r="BT861">
            <v>22011.24</v>
          </cell>
          <cell r="BU861">
            <v>24280.440000000002</v>
          </cell>
          <cell r="BV861">
            <v>27116.940000000002</v>
          </cell>
          <cell r="BW861">
            <v>29386.140000000003</v>
          </cell>
          <cell r="BX861">
            <v>30560.600000000002</v>
          </cell>
          <cell r="BY861">
            <v>32909.520000000004</v>
          </cell>
          <cell r="BZ861">
            <v>36432.9</v>
          </cell>
          <cell r="CA861">
            <v>38781.82</v>
          </cell>
          <cell r="CB861">
            <v>41130.74</v>
          </cell>
          <cell r="CC861">
            <v>43479.659999999996</v>
          </cell>
          <cell r="CD861">
            <v>45828.579999999994</v>
          </cell>
          <cell r="CE861">
            <v>49351.959999999992</v>
          </cell>
          <cell r="CF861">
            <v>51700.87999999999</v>
          </cell>
          <cell r="CG861">
            <v>54049.799999999988</v>
          </cell>
          <cell r="CH861">
            <v>56398.719999999987</v>
          </cell>
          <cell r="CI861">
            <v>58747.639999999985</v>
          </cell>
          <cell r="CJ861">
            <v>58747.639999999985</v>
          </cell>
        </row>
        <row r="862">
          <cell r="A862">
            <v>432415790</v>
          </cell>
          <cell r="B862" t="str">
            <v>432-41-5790</v>
          </cell>
          <cell r="BJ862">
            <v>997.28</v>
          </cell>
          <cell r="BK862">
            <v>1</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0</v>
          </cell>
          <cell r="CB862">
            <v>0</v>
          </cell>
          <cell r="CC862">
            <v>0</v>
          </cell>
          <cell r="CD862">
            <v>0</v>
          </cell>
          <cell r="CE862">
            <v>0</v>
          </cell>
          <cell r="CF862">
            <v>0</v>
          </cell>
          <cell r="CG862">
            <v>0</v>
          </cell>
          <cell r="CH862">
            <v>0</v>
          </cell>
          <cell r="CI862">
            <v>997.28</v>
          </cell>
          <cell r="CJ862">
            <v>997.28</v>
          </cell>
        </row>
        <row r="863">
          <cell r="A863">
            <v>432513263</v>
          </cell>
          <cell r="B863" t="str">
            <v>432-51-3263</v>
          </cell>
          <cell r="BH863">
            <v>2120.04</v>
          </cell>
          <cell r="BI863">
            <v>2233.52</v>
          </cell>
          <cell r="BJ863">
            <v>2233.52</v>
          </cell>
          <cell r="BK863">
            <v>3</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0</v>
          </cell>
          <cell r="CB863">
            <v>0</v>
          </cell>
          <cell r="CC863">
            <v>0</v>
          </cell>
          <cell r="CD863">
            <v>0</v>
          </cell>
          <cell r="CE863">
            <v>0</v>
          </cell>
          <cell r="CF863">
            <v>0</v>
          </cell>
          <cell r="CG863">
            <v>2120.04</v>
          </cell>
          <cell r="CH863">
            <v>4353.5599999999995</v>
          </cell>
          <cell r="CI863">
            <v>6587.08</v>
          </cell>
          <cell r="CJ863">
            <v>6587.08</v>
          </cell>
        </row>
        <row r="864">
          <cell r="A864">
            <v>432558627</v>
          </cell>
          <cell r="B864" t="str">
            <v>432-55-8627</v>
          </cell>
          <cell r="AV864">
            <v>701.34</v>
          </cell>
          <cell r="AW864">
            <v>2571.54</v>
          </cell>
          <cell r="AX864">
            <v>2337.7600000000002</v>
          </cell>
          <cell r="AY864">
            <v>2414.6799999999998</v>
          </cell>
          <cell r="AZ864">
            <v>2414.6799999999998</v>
          </cell>
          <cell r="BA864">
            <v>3018.35</v>
          </cell>
          <cell r="BB864">
            <v>2414.6799999999998</v>
          </cell>
          <cell r="BC864">
            <v>3018.3500000000004</v>
          </cell>
          <cell r="BD864">
            <v>2414.6799999999994</v>
          </cell>
          <cell r="BE864">
            <v>2414.6800000000003</v>
          </cell>
          <cell r="BF864">
            <v>3018.3500000000004</v>
          </cell>
          <cell r="BG864">
            <v>2414.6799999999998</v>
          </cell>
          <cell r="BH864">
            <v>1811.0099999999998</v>
          </cell>
          <cell r="BI864">
            <v>2417.44</v>
          </cell>
          <cell r="BJ864">
            <v>2417.44</v>
          </cell>
          <cell r="BK864">
            <v>15</v>
          </cell>
          <cell r="BL864">
            <v>0</v>
          </cell>
          <cell r="BM864">
            <v>0</v>
          </cell>
          <cell r="BN864">
            <v>0</v>
          </cell>
          <cell r="BO864">
            <v>0</v>
          </cell>
          <cell r="BP864">
            <v>0</v>
          </cell>
          <cell r="BQ864">
            <v>0</v>
          </cell>
          <cell r="BR864">
            <v>0</v>
          </cell>
          <cell r="BS864">
            <v>0</v>
          </cell>
          <cell r="BT864">
            <v>0</v>
          </cell>
          <cell r="BU864">
            <v>701.34</v>
          </cell>
          <cell r="BV864">
            <v>3272.88</v>
          </cell>
          <cell r="BW864">
            <v>5610.64</v>
          </cell>
          <cell r="BX864">
            <v>8025.32</v>
          </cell>
          <cell r="BY864">
            <v>10440</v>
          </cell>
          <cell r="BZ864">
            <v>13458.35</v>
          </cell>
          <cell r="CA864">
            <v>15873.03</v>
          </cell>
          <cell r="CB864">
            <v>18891.38</v>
          </cell>
          <cell r="CC864">
            <v>21306.06</v>
          </cell>
          <cell r="CD864">
            <v>23720.74</v>
          </cell>
          <cell r="CE864">
            <v>26739.090000000004</v>
          </cell>
          <cell r="CF864">
            <v>29153.770000000004</v>
          </cell>
          <cell r="CG864">
            <v>30964.780000000002</v>
          </cell>
          <cell r="CH864">
            <v>33382.22</v>
          </cell>
          <cell r="CI864">
            <v>35799.660000000003</v>
          </cell>
          <cell r="CJ864">
            <v>35799.660000000003</v>
          </cell>
        </row>
        <row r="865">
          <cell r="A865">
            <v>432559183</v>
          </cell>
          <cell r="B865" t="str">
            <v>432-55-9183</v>
          </cell>
          <cell r="AL865">
            <v>1848</v>
          </cell>
          <cell r="AM865">
            <v>1948.8000000000002</v>
          </cell>
          <cell r="AN865">
            <v>1977.6</v>
          </cell>
          <cell r="AO865">
            <v>2323.6799999999998</v>
          </cell>
          <cell r="AP865">
            <v>1977.6</v>
          </cell>
          <cell r="AQ865">
            <v>1878.7199999999998</v>
          </cell>
          <cell r="AR865">
            <v>2570.8799999999997</v>
          </cell>
          <cell r="AS865">
            <v>2076.48</v>
          </cell>
          <cell r="AT865">
            <v>2595.6000000000004</v>
          </cell>
          <cell r="AU865">
            <v>2076.48</v>
          </cell>
          <cell r="AV865">
            <v>2076.4800000000005</v>
          </cell>
          <cell r="AW865">
            <v>2595.6000000000004</v>
          </cell>
          <cell r="AX865">
            <v>1039.6199999999999</v>
          </cell>
          <cell r="AY865">
            <v>2117.6999999999998</v>
          </cell>
          <cell r="AZ865">
            <v>2156.16</v>
          </cell>
          <cell r="BA865">
            <v>3234.24</v>
          </cell>
          <cell r="BB865">
            <v>2156.16</v>
          </cell>
          <cell r="BC865">
            <v>2156.16</v>
          </cell>
          <cell r="BD865">
            <v>2156.16</v>
          </cell>
          <cell r="BE865">
            <v>2156.16</v>
          </cell>
          <cell r="BF865">
            <v>3234.24</v>
          </cell>
          <cell r="BG865">
            <v>2156.16</v>
          </cell>
          <cell r="BH865">
            <v>2156.16</v>
          </cell>
          <cell r="BI865">
            <v>2156.16</v>
          </cell>
          <cell r="BJ865">
            <v>2157.54</v>
          </cell>
          <cell r="BK865">
            <v>25</v>
          </cell>
          <cell r="BL865">
            <v>3796.8</v>
          </cell>
          <cell r="BM865">
            <v>5774.4</v>
          </cell>
          <cell r="BN865">
            <v>8098.08</v>
          </cell>
          <cell r="BO865">
            <v>10075.68</v>
          </cell>
          <cell r="BP865">
            <v>11954.4</v>
          </cell>
          <cell r="BQ865">
            <v>14525.279999999999</v>
          </cell>
          <cell r="BR865">
            <v>16601.759999999998</v>
          </cell>
          <cell r="BS865">
            <v>19197.36</v>
          </cell>
          <cell r="BT865">
            <v>21273.84</v>
          </cell>
          <cell r="BU865">
            <v>23350.32</v>
          </cell>
          <cell r="BV865">
            <v>25945.919999999998</v>
          </cell>
          <cell r="BW865">
            <v>26985.539999999997</v>
          </cell>
          <cell r="BX865">
            <v>29103.239999999998</v>
          </cell>
          <cell r="BY865">
            <v>31259.399999999998</v>
          </cell>
          <cell r="BZ865">
            <v>34493.64</v>
          </cell>
          <cell r="CA865">
            <v>36649.800000000003</v>
          </cell>
          <cell r="CB865">
            <v>38805.960000000006</v>
          </cell>
          <cell r="CC865">
            <v>40962.12000000001</v>
          </cell>
          <cell r="CD865">
            <v>43118.280000000013</v>
          </cell>
          <cell r="CE865">
            <v>46352.520000000011</v>
          </cell>
          <cell r="CF865">
            <v>48508.680000000008</v>
          </cell>
          <cell r="CG865">
            <v>50664.840000000011</v>
          </cell>
          <cell r="CH865">
            <v>52821.000000000015</v>
          </cell>
          <cell r="CI865">
            <v>54978.540000000015</v>
          </cell>
          <cell r="CJ865">
            <v>54978.540000000015</v>
          </cell>
        </row>
        <row r="866">
          <cell r="A866">
            <v>432570616</v>
          </cell>
          <cell r="B866" t="str">
            <v>432-57-0616</v>
          </cell>
          <cell r="AM866">
            <v>732.32999999999993</v>
          </cell>
          <cell r="AN866">
            <v>1627.4</v>
          </cell>
          <cell r="AO866">
            <v>1856.1500000000003</v>
          </cell>
          <cell r="AP866">
            <v>1540.94</v>
          </cell>
          <cell r="AQ866">
            <v>1622.4100000000003</v>
          </cell>
          <cell r="AR866">
            <v>1992.3400000000001</v>
          </cell>
          <cell r="AS866">
            <v>813.7</v>
          </cell>
          <cell r="AT866">
            <v>406.85</v>
          </cell>
          <cell r="AU866">
            <v>1627.4</v>
          </cell>
          <cell r="AV866">
            <v>1627.4000000000003</v>
          </cell>
          <cell r="AW866">
            <v>1996.7200000000003</v>
          </cell>
          <cell r="AX866">
            <v>1458.6599999999999</v>
          </cell>
          <cell r="AY866">
            <v>852.15999999999985</v>
          </cell>
          <cell r="AZ866">
            <v>1707.08</v>
          </cell>
          <cell r="BA866">
            <v>2560.62</v>
          </cell>
          <cell r="BB866">
            <v>1707.08</v>
          </cell>
          <cell r="BC866">
            <v>1646.26</v>
          </cell>
          <cell r="BD866">
            <v>1707.08</v>
          </cell>
          <cell r="BE866">
            <v>1707.08</v>
          </cell>
          <cell r="BF866">
            <v>2413.52</v>
          </cell>
          <cell r="BG866">
            <v>1570.52</v>
          </cell>
          <cell r="BH866">
            <v>1707.08</v>
          </cell>
          <cell r="BI866">
            <v>1707.08</v>
          </cell>
          <cell r="BJ866">
            <v>1707.08</v>
          </cell>
          <cell r="BK866">
            <v>24</v>
          </cell>
          <cell r="BL866">
            <v>732.32999999999993</v>
          </cell>
          <cell r="BM866">
            <v>2359.73</v>
          </cell>
          <cell r="BN866">
            <v>4215.88</v>
          </cell>
          <cell r="BO866">
            <v>5756.82</v>
          </cell>
          <cell r="BP866">
            <v>7379.23</v>
          </cell>
          <cell r="BQ866">
            <v>9371.57</v>
          </cell>
          <cell r="BR866">
            <v>10185.27</v>
          </cell>
          <cell r="BS866">
            <v>10592.12</v>
          </cell>
          <cell r="BT866">
            <v>12219.52</v>
          </cell>
          <cell r="BU866">
            <v>13846.92</v>
          </cell>
          <cell r="BV866">
            <v>15843.64</v>
          </cell>
          <cell r="BW866">
            <v>17302.3</v>
          </cell>
          <cell r="BX866">
            <v>18154.46</v>
          </cell>
          <cell r="BY866">
            <v>19861.54</v>
          </cell>
          <cell r="BZ866">
            <v>22422.16</v>
          </cell>
          <cell r="CA866">
            <v>24129.239999999998</v>
          </cell>
          <cell r="CB866">
            <v>25775.499999999996</v>
          </cell>
          <cell r="CC866">
            <v>27482.579999999994</v>
          </cell>
          <cell r="CD866">
            <v>29189.659999999996</v>
          </cell>
          <cell r="CE866">
            <v>31603.179999999997</v>
          </cell>
          <cell r="CF866">
            <v>33173.699999999997</v>
          </cell>
          <cell r="CG866">
            <v>34880.78</v>
          </cell>
          <cell r="CH866">
            <v>36587.86</v>
          </cell>
          <cell r="CI866">
            <v>38294.94</v>
          </cell>
          <cell r="CJ866">
            <v>38294.94</v>
          </cell>
        </row>
        <row r="867">
          <cell r="A867">
            <v>432575670</v>
          </cell>
          <cell r="B867" t="str">
            <v>432-57-5670</v>
          </cell>
          <cell r="AZ867">
            <v>841.82999999999993</v>
          </cell>
          <cell r="BA867">
            <v>2371.35</v>
          </cell>
          <cell r="BB867">
            <v>1897.08</v>
          </cell>
          <cell r="BC867">
            <v>2371.35</v>
          </cell>
          <cell r="BD867">
            <v>1897.08</v>
          </cell>
          <cell r="BE867">
            <v>1897.08</v>
          </cell>
          <cell r="BF867">
            <v>2371.35</v>
          </cell>
          <cell r="BG867">
            <v>1897.08</v>
          </cell>
          <cell r="BH867">
            <v>1897.08</v>
          </cell>
          <cell r="BI867">
            <v>2371.35</v>
          </cell>
          <cell r="BJ867">
            <v>948.54</v>
          </cell>
          <cell r="BK867">
            <v>11</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841.82999999999993</v>
          </cell>
          <cell r="BZ867">
            <v>3213.18</v>
          </cell>
          <cell r="CA867">
            <v>5110.26</v>
          </cell>
          <cell r="CB867">
            <v>7481.6100000000006</v>
          </cell>
          <cell r="CC867">
            <v>9378.69</v>
          </cell>
          <cell r="CD867">
            <v>11275.77</v>
          </cell>
          <cell r="CE867">
            <v>13647.12</v>
          </cell>
          <cell r="CF867">
            <v>15544.2</v>
          </cell>
          <cell r="CG867">
            <v>17441.28</v>
          </cell>
          <cell r="CH867">
            <v>19812.629999999997</v>
          </cell>
          <cell r="CI867">
            <v>20761.169999999998</v>
          </cell>
          <cell r="CJ867">
            <v>20761.169999999998</v>
          </cell>
        </row>
        <row r="868">
          <cell r="A868">
            <v>432592348</v>
          </cell>
          <cell r="B868" t="str">
            <v>432-59-2348</v>
          </cell>
          <cell r="BC868">
            <v>2131.7600000000002</v>
          </cell>
          <cell r="BD868">
            <v>2131.7600000000002</v>
          </cell>
          <cell r="BE868">
            <v>2131.7600000000002</v>
          </cell>
          <cell r="BF868">
            <v>2558.1100000000006</v>
          </cell>
          <cell r="BG868">
            <v>2131.7600000000002</v>
          </cell>
          <cell r="BH868">
            <v>1931.91</v>
          </cell>
          <cell r="BI868">
            <v>2664.7000000000007</v>
          </cell>
          <cell r="BJ868">
            <v>1065.8800000000001</v>
          </cell>
          <cell r="BK868">
            <v>8</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0</v>
          </cell>
          <cell r="CB868">
            <v>2131.7600000000002</v>
          </cell>
          <cell r="CC868">
            <v>4263.5200000000004</v>
          </cell>
          <cell r="CD868">
            <v>6395.2800000000007</v>
          </cell>
          <cell r="CE868">
            <v>8953.3900000000012</v>
          </cell>
          <cell r="CF868">
            <v>11085.150000000001</v>
          </cell>
          <cell r="CG868">
            <v>13017.060000000001</v>
          </cell>
          <cell r="CH868">
            <v>15681.760000000002</v>
          </cell>
          <cell r="CI868">
            <v>16747.640000000003</v>
          </cell>
          <cell r="CJ868">
            <v>16747.640000000003</v>
          </cell>
        </row>
        <row r="869">
          <cell r="A869">
            <v>432597822</v>
          </cell>
          <cell r="B869" t="str">
            <v>432-59-7822</v>
          </cell>
          <cell r="BF869">
            <v>2316.87</v>
          </cell>
          <cell r="BG869">
            <v>1896.16</v>
          </cell>
          <cell r="BH869">
            <v>1896.16</v>
          </cell>
          <cell r="BI869">
            <v>474.04</v>
          </cell>
          <cell r="BK869">
            <v>4</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2316.87</v>
          </cell>
          <cell r="CF869">
            <v>4213.03</v>
          </cell>
          <cell r="CG869">
            <v>6109.19</v>
          </cell>
          <cell r="CH869">
            <v>6583.23</v>
          </cell>
          <cell r="CI869">
            <v>6583.23</v>
          </cell>
          <cell r="CJ869">
            <v>6583.23</v>
          </cell>
        </row>
        <row r="870">
          <cell r="A870">
            <v>432612457</v>
          </cell>
          <cell r="B870" t="str">
            <v>432-61-2457</v>
          </cell>
          <cell r="AP870">
            <v>914.4</v>
          </cell>
          <cell r="AQ870">
            <v>2032</v>
          </cell>
          <cell r="AR870">
            <v>2540</v>
          </cell>
          <cell r="AS870">
            <v>2032</v>
          </cell>
          <cell r="AT870">
            <v>2540</v>
          </cell>
          <cell r="AU870">
            <v>2032</v>
          </cell>
          <cell r="AV870">
            <v>2032</v>
          </cell>
          <cell r="AW870">
            <v>2540</v>
          </cell>
          <cell r="AX870">
            <v>2032</v>
          </cell>
          <cell r="AY870">
            <v>2108.92</v>
          </cell>
          <cell r="AZ870">
            <v>2108.92</v>
          </cell>
          <cell r="BA870">
            <v>2636.1499999999992</v>
          </cell>
          <cell r="BB870">
            <v>1582.38</v>
          </cell>
          <cell r="BC870">
            <v>2111.6799999999998</v>
          </cell>
          <cell r="BD870">
            <v>2111.6799999999998</v>
          </cell>
          <cell r="BE870">
            <v>2111.6799999999998</v>
          </cell>
          <cell r="BF870">
            <v>3167.5199999999995</v>
          </cell>
          <cell r="BG870">
            <v>2111.6799999999998</v>
          </cell>
          <cell r="BH870">
            <v>2111.6800000000003</v>
          </cell>
          <cell r="BI870">
            <v>2111.67</v>
          </cell>
          <cell r="BJ870">
            <v>2111.6799999999998</v>
          </cell>
          <cell r="BK870">
            <v>21</v>
          </cell>
          <cell r="BL870">
            <v>0</v>
          </cell>
          <cell r="BM870">
            <v>0</v>
          </cell>
          <cell r="BN870">
            <v>0</v>
          </cell>
          <cell r="BO870">
            <v>914.4</v>
          </cell>
          <cell r="BP870">
            <v>2946.4</v>
          </cell>
          <cell r="BQ870">
            <v>5486.4</v>
          </cell>
          <cell r="BR870">
            <v>7518.4</v>
          </cell>
          <cell r="BS870">
            <v>10058.4</v>
          </cell>
          <cell r="BT870">
            <v>12090.4</v>
          </cell>
          <cell r="BU870">
            <v>14122.4</v>
          </cell>
          <cell r="BV870">
            <v>16662.400000000001</v>
          </cell>
          <cell r="BW870">
            <v>18694.400000000001</v>
          </cell>
          <cell r="BX870">
            <v>20803.32</v>
          </cell>
          <cell r="BY870">
            <v>22912.239999999998</v>
          </cell>
          <cell r="BZ870">
            <v>25548.389999999996</v>
          </cell>
          <cell r="CA870">
            <v>27130.769999999997</v>
          </cell>
          <cell r="CB870">
            <v>29242.449999999997</v>
          </cell>
          <cell r="CC870">
            <v>31354.129999999997</v>
          </cell>
          <cell r="CD870">
            <v>33465.81</v>
          </cell>
          <cell r="CE870">
            <v>36633.329999999994</v>
          </cell>
          <cell r="CF870">
            <v>38745.009999999995</v>
          </cell>
          <cell r="CG870">
            <v>40856.689999999995</v>
          </cell>
          <cell r="CH870">
            <v>42968.359999999993</v>
          </cell>
          <cell r="CI870">
            <v>45080.039999999994</v>
          </cell>
          <cell r="CJ870">
            <v>45080.039999999994</v>
          </cell>
        </row>
        <row r="871">
          <cell r="A871">
            <v>432632400</v>
          </cell>
          <cell r="B871" t="str">
            <v>432-63-2400</v>
          </cell>
          <cell r="AE871">
            <v>445.7</v>
          </cell>
          <cell r="AF871">
            <v>1723.41</v>
          </cell>
          <cell r="AG871">
            <v>2200.65</v>
          </cell>
          <cell r="AH871">
            <v>1571.1</v>
          </cell>
          <cell r="AI871">
            <v>2172.7800000000002</v>
          </cell>
          <cell r="AJ871">
            <v>1672.27</v>
          </cell>
          <cell r="AK871">
            <v>1688.09</v>
          </cell>
          <cell r="AL871">
            <v>2228.5</v>
          </cell>
          <cell r="AM871">
            <v>1809.5400000000002</v>
          </cell>
          <cell r="AN871">
            <v>1836.2799999999997</v>
          </cell>
          <cell r="AO871">
            <v>2272.3999999999996</v>
          </cell>
          <cell r="AP871">
            <v>1836.2799999999995</v>
          </cell>
          <cell r="AQ871">
            <v>1377.2099999999998</v>
          </cell>
          <cell r="AR871">
            <v>1839.04</v>
          </cell>
          <cell r="AS871">
            <v>1819.4099999999999</v>
          </cell>
          <cell r="AT871">
            <v>2753.39</v>
          </cell>
          <cell r="AU871">
            <v>1839.04</v>
          </cell>
          <cell r="AV871">
            <v>1839.04</v>
          </cell>
          <cell r="AW871">
            <v>1839.04</v>
          </cell>
          <cell r="AX871">
            <v>1839.04</v>
          </cell>
          <cell r="AY871">
            <v>1866.02</v>
          </cell>
          <cell r="AZ871">
            <v>1915.96</v>
          </cell>
          <cell r="BA871">
            <v>2757.59</v>
          </cell>
          <cell r="BB871">
            <v>1886.0700000000002</v>
          </cell>
          <cell r="BC871">
            <v>1911.77</v>
          </cell>
          <cell r="BD871">
            <v>1898.75</v>
          </cell>
          <cell r="BE871">
            <v>1581.88</v>
          </cell>
          <cell r="BG871">
            <v>1864.9099999999999</v>
          </cell>
          <cell r="BH871">
            <v>1858.93</v>
          </cell>
          <cell r="BI871">
            <v>1918.72</v>
          </cell>
          <cell r="BJ871">
            <v>1915.13</v>
          </cell>
          <cell r="BK871">
            <v>31</v>
          </cell>
          <cell r="BL871">
            <v>15512.040000000003</v>
          </cell>
          <cell r="BM871">
            <v>17348.320000000003</v>
          </cell>
          <cell r="BN871">
            <v>19620.72</v>
          </cell>
          <cell r="BO871">
            <v>21457</v>
          </cell>
          <cell r="BP871">
            <v>22834.21</v>
          </cell>
          <cell r="BQ871">
            <v>24673.25</v>
          </cell>
          <cell r="BR871">
            <v>26492.66</v>
          </cell>
          <cell r="BS871">
            <v>29246.05</v>
          </cell>
          <cell r="BT871">
            <v>31085.09</v>
          </cell>
          <cell r="BU871">
            <v>32924.129999999997</v>
          </cell>
          <cell r="BV871">
            <v>34763.17</v>
          </cell>
          <cell r="BW871">
            <v>36602.21</v>
          </cell>
          <cell r="BX871">
            <v>38468.229999999996</v>
          </cell>
          <cell r="BY871">
            <v>40384.189999999995</v>
          </cell>
          <cell r="BZ871">
            <v>43141.78</v>
          </cell>
          <cell r="CA871">
            <v>45027.85</v>
          </cell>
          <cell r="CB871">
            <v>46939.619999999995</v>
          </cell>
          <cell r="CC871">
            <v>48838.369999999995</v>
          </cell>
          <cell r="CD871">
            <v>50420.249999999993</v>
          </cell>
          <cell r="CE871">
            <v>50420.249999999993</v>
          </cell>
          <cell r="CF871">
            <v>52285.159999999989</v>
          </cell>
          <cell r="CG871">
            <v>54144.089999999989</v>
          </cell>
          <cell r="CH871">
            <v>56062.80999999999</v>
          </cell>
          <cell r="CI871">
            <v>57977.939999999988</v>
          </cell>
          <cell r="CJ871">
            <v>57977.939999999988</v>
          </cell>
        </row>
        <row r="872">
          <cell r="A872">
            <v>432636579</v>
          </cell>
          <cell r="B872" t="str">
            <v>432-63-6579</v>
          </cell>
          <cell r="AZ872">
            <v>993.25</v>
          </cell>
          <cell r="BA872">
            <v>2885.5</v>
          </cell>
          <cell r="BB872">
            <v>2320</v>
          </cell>
          <cell r="BC872">
            <v>2668</v>
          </cell>
          <cell r="BD872">
            <v>2204</v>
          </cell>
          <cell r="BE872">
            <v>2243.87</v>
          </cell>
          <cell r="BF872">
            <v>2581</v>
          </cell>
          <cell r="BG872">
            <v>2320</v>
          </cell>
          <cell r="BH872">
            <v>2349</v>
          </cell>
          <cell r="BI872">
            <v>2679.6000000000004</v>
          </cell>
          <cell r="BJ872">
            <v>1218</v>
          </cell>
          <cell r="BK872">
            <v>11</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993.25</v>
          </cell>
          <cell r="BZ872">
            <v>3878.75</v>
          </cell>
          <cell r="CA872">
            <v>6198.75</v>
          </cell>
          <cell r="CB872">
            <v>8866.75</v>
          </cell>
          <cell r="CC872">
            <v>11070.75</v>
          </cell>
          <cell r="CD872">
            <v>13314.619999999999</v>
          </cell>
          <cell r="CE872">
            <v>15895.619999999999</v>
          </cell>
          <cell r="CF872">
            <v>18215.62</v>
          </cell>
          <cell r="CG872">
            <v>20564.62</v>
          </cell>
          <cell r="CH872">
            <v>23244.22</v>
          </cell>
          <cell r="CI872">
            <v>24462.22</v>
          </cell>
          <cell r="CJ872">
            <v>24462.22</v>
          </cell>
        </row>
        <row r="873">
          <cell r="A873">
            <v>432679386</v>
          </cell>
          <cell r="B873" t="str">
            <v>432-67-9386</v>
          </cell>
          <cell r="AT873">
            <v>1509.9</v>
          </cell>
          <cell r="AU873">
            <v>1962.8699999999997</v>
          </cell>
          <cell r="AV873">
            <v>1308.5800000000002</v>
          </cell>
          <cell r="AW873">
            <v>2214.52</v>
          </cell>
          <cell r="AX873">
            <v>1761.55</v>
          </cell>
          <cell r="AY873">
            <v>1436.9299999999998</v>
          </cell>
          <cell r="AZ873">
            <v>1567.57</v>
          </cell>
          <cell r="BA873">
            <v>2516.5000000000005</v>
          </cell>
          <cell r="BB873">
            <v>908.63</v>
          </cell>
          <cell r="BC873">
            <v>1535.6699999999998</v>
          </cell>
          <cell r="BD873">
            <v>1013.1400000000001</v>
          </cell>
          <cell r="BE873">
            <v>997.2</v>
          </cell>
          <cell r="BF873">
            <v>1239.48</v>
          </cell>
          <cell r="BG873">
            <v>1224.92</v>
          </cell>
          <cell r="BH873">
            <v>1747.47</v>
          </cell>
          <cell r="BI873">
            <v>1298.3499999999999</v>
          </cell>
          <cell r="BJ873">
            <v>2019.0700000000002</v>
          </cell>
          <cell r="BK873">
            <v>17</v>
          </cell>
          <cell r="BL873">
            <v>0</v>
          </cell>
          <cell r="BM873">
            <v>0</v>
          </cell>
          <cell r="BN873">
            <v>0</v>
          </cell>
          <cell r="BO873">
            <v>0</v>
          </cell>
          <cell r="BP873">
            <v>0</v>
          </cell>
          <cell r="BQ873">
            <v>0</v>
          </cell>
          <cell r="BR873">
            <v>0</v>
          </cell>
          <cell r="BS873">
            <v>1509.9</v>
          </cell>
          <cell r="BT873">
            <v>3472.7699999999995</v>
          </cell>
          <cell r="BU873">
            <v>4781.3499999999995</v>
          </cell>
          <cell r="BV873">
            <v>6995.869999999999</v>
          </cell>
          <cell r="BW873">
            <v>8757.4199999999983</v>
          </cell>
          <cell r="BX873">
            <v>10194.349999999999</v>
          </cell>
          <cell r="BY873">
            <v>11761.919999999998</v>
          </cell>
          <cell r="BZ873">
            <v>14278.419999999998</v>
          </cell>
          <cell r="CA873">
            <v>15187.049999999997</v>
          </cell>
          <cell r="CB873">
            <v>16722.719999999998</v>
          </cell>
          <cell r="CC873">
            <v>17735.859999999997</v>
          </cell>
          <cell r="CD873">
            <v>18733.059999999998</v>
          </cell>
          <cell r="CE873">
            <v>19972.539999999997</v>
          </cell>
          <cell r="CF873">
            <v>21197.46</v>
          </cell>
          <cell r="CG873">
            <v>22944.93</v>
          </cell>
          <cell r="CH873">
            <v>24243.279999999999</v>
          </cell>
          <cell r="CI873">
            <v>26262.35</v>
          </cell>
          <cell r="CJ873">
            <v>26262.35</v>
          </cell>
        </row>
        <row r="874">
          <cell r="A874">
            <v>432684656</v>
          </cell>
          <cell r="B874" t="str">
            <v>432-68-4656</v>
          </cell>
          <cell r="AO874">
            <v>2570.0100000000002</v>
          </cell>
          <cell r="AP874">
            <v>2085.52</v>
          </cell>
          <cell r="AQ874">
            <v>2085.52</v>
          </cell>
          <cell r="AR874">
            <v>2606.9000000000005</v>
          </cell>
          <cell r="AS874">
            <v>2085.52</v>
          </cell>
          <cell r="AT874">
            <v>2606.9</v>
          </cell>
          <cell r="AU874">
            <v>2085.52</v>
          </cell>
          <cell r="AV874">
            <v>2085.5200000000004</v>
          </cell>
          <cell r="AW874">
            <v>2606.9</v>
          </cell>
          <cell r="AX874">
            <v>2085.52</v>
          </cell>
          <cell r="AY874">
            <v>2162.48</v>
          </cell>
          <cell r="AZ874">
            <v>2162.48</v>
          </cell>
          <cell r="BA874">
            <v>2165.2399999999998</v>
          </cell>
          <cell r="BB874">
            <v>2165.2399999999998</v>
          </cell>
          <cell r="BC874">
            <v>2165.2399999999998</v>
          </cell>
          <cell r="BD874">
            <v>2165.2399999999998</v>
          </cell>
          <cell r="BE874">
            <v>2165.2399999999998</v>
          </cell>
          <cell r="BF874">
            <v>3139.74</v>
          </cell>
          <cell r="BG874">
            <v>2165.2399999999998</v>
          </cell>
          <cell r="BH874">
            <v>2165.2399999999998</v>
          </cell>
          <cell r="BI874">
            <v>2165.2399999999998</v>
          </cell>
          <cell r="BJ874">
            <v>2053.7399999999998</v>
          </cell>
          <cell r="BK874">
            <v>22</v>
          </cell>
          <cell r="BL874">
            <v>0</v>
          </cell>
          <cell r="BM874">
            <v>0</v>
          </cell>
          <cell r="BN874">
            <v>2570.0100000000002</v>
          </cell>
          <cell r="BO874">
            <v>4655.5300000000007</v>
          </cell>
          <cell r="BP874">
            <v>6741.0500000000011</v>
          </cell>
          <cell r="BQ874">
            <v>9347.9500000000007</v>
          </cell>
          <cell r="BR874">
            <v>11433.470000000001</v>
          </cell>
          <cell r="BS874">
            <v>14040.37</v>
          </cell>
          <cell r="BT874">
            <v>16125.890000000001</v>
          </cell>
          <cell r="BU874">
            <v>18211.410000000003</v>
          </cell>
          <cell r="BV874">
            <v>20818.310000000005</v>
          </cell>
          <cell r="BW874">
            <v>22903.830000000005</v>
          </cell>
          <cell r="BX874">
            <v>25066.310000000005</v>
          </cell>
          <cell r="BY874">
            <v>27228.790000000005</v>
          </cell>
          <cell r="BZ874">
            <v>29394.030000000006</v>
          </cell>
          <cell r="CA874">
            <v>31559.270000000004</v>
          </cell>
          <cell r="CB874">
            <v>33724.51</v>
          </cell>
          <cell r="CC874">
            <v>35889.75</v>
          </cell>
          <cell r="CD874">
            <v>38054.99</v>
          </cell>
          <cell r="CE874">
            <v>41194.729999999996</v>
          </cell>
          <cell r="CF874">
            <v>43359.969999999994</v>
          </cell>
          <cell r="CG874">
            <v>45525.209999999992</v>
          </cell>
          <cell r="CH874">
            <v>47690.44999999999</v>
          </cell>
          <cell r="CI874">
            <v>49744.189999999988</v>
          </cell>
          <cell r="CJ874">
            <v>49744.189999999988</v>
          </cell>
        </row>
        <row r="875">
          <cell r="A875">
            <v>432733384</v>
          </cell>
          <cell r="B875" t="str">
            <v>432-73-3384</v>
          </cell>
          <cell r="BH875">
            <v>1330.5</v>
          </cell>
          <cell r="BI875">
            <v>2217.5</v>
          </cell>
          <cell r="BJ875">
            <v>887</v>
          </cell>
          <cell r="BK875">
            <v>3</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0</v>
          </cell>
          <cell r="CB875">
            <v>0</v>
          </cell>
          <cell r="CC875">
            <v>0</v>
          </cell>
          <cell r="CD875">
            <v>0</v>
          </cell>
          <cell r="CE875">
            <v>0</v>
          </cell>
          <cell r="CF875">
            <v>0</v>
          </cell>
          <cell r="CG875">
            <v>1330.5</v>
          </cell>
          <cell r="CH875">
            <v>3548</v>
          </cell>
          <cell r="CI875">
            <v>4435</v>
          </cell>
          <cell r="CJ875">
            <v>4435</v>
          </cell>
        </row>
        <row r="876">
          <cell r="A876">
            <v>432737726</v>
          </cell>
          <cell r="B876" t="str">
            <v>432-73-7726</v>
          </cell>
          <cell r="AZ876">
            <v>1040</v>
          </cell>
          <cell r="BA876">
            <v>2600</v>
          </cell>
          <cell r="BB876">
            <v>2080</v>
          </cell>
          <cell r="BC876">
            <v>2600</v>
          </cell>
          <cell r="BD876">
            <v>2080</v>
          </cell>
          <cell r="BE876">
            <v>2080</v>
          </cell>
          <cell r="BF876">
            <v>2600</v>
          </cell>
          <cell r="BG876">
            <v>2080</v>
          </cell>
          <cell r="BH876">
            <v>2080</v>
          </cell>
          <cell r="BI876">
            <v>2600</v>
          </cell>
          <cell r="BJ876">
            <v>1040</v>
          </cell>
          <cell r="BK876">
            <v>11</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1040</v>
          </cell>
          <cell r="BZ876">
            <v>3640</v>
          </cell>
          <cell r="CA876">
            <v>5720</v>
          </cell>
          <cell r="CB876">
            <v>8320</v>
          </cell>
          <cell r="CC876">
            <v>10400</v>
          </cell>
          <cell r="CD876">
            <v>12480</v>
          </cell>
          <cell r="CE876">
            <v>15080</v>
          </cell>
          <cell r="CF876">
            <v>17160</v>
          </cell>
          <cell r="CG876">
            <v>19240</v>
          </cell>
          <cell r="CH876">
            <v>21840</v>
          </cell>
          <cell r="CI876">
            <v>22880</v>
          </cell>
          <cell r="CJ876">
            <v>22880</v>
          </cell>
        </row>
        <row r="877">
          <cell r="A877">
            <v>432739638</v>
          </cell>
          <cell r="B877" t="str">
            <v>432-73-9638</v>
          </cell>
          <cell r="AO877">
            <v>2717.12</v>
          </cell>
          <cell r="AP877">
            <v>2315.92</v>
          </cell>
          <cell r="AQ877">
            <v>2315.92</v>
          </cell>
          <cell r="AR877">
            <v>2894.9</v>
          </cell>
          <cell r="AS877">
            <v>2200.12</v>
          </cell>
          <cell r="AT877">
            <v>2894.9</v>
          </cell>
          <cell r="AU877">
            <v>2315.9200000000005</v>
          </cell>
          <cell r="AV877">
            <v>2315.9200000000005</v>
          </cell>
          <cell r="AW877">
            <v>578.98</v>
          </cell>
          <cell r="AX877">
            <v>1157.96</v>
          </cell>
          <cell r="AY877">
            <v>2392.8399999999997</v>
          </cell>
          <cell r="AZ877">
            <v>2392.8399999999997</v>
          </cell>
          <cell r="BA877">
            <v>2791.01</v>
          </cell>
          <cell r="BB877">
            <v>2612.36</v>
          </cell>
          <cell r="BC877">
            <v>2612.36</v>
          </cell>
          <cell r="BD877">
            <v>2612.36</v>
          </cell>
          <cell r="BE877">
            <v>2612.36</v>
          </cell>
          <cell r="BF877">
            <v>3918.54</v>
          </cell>
          <cell r="BG877">
            <v>2612.36</v>
          </cell>
          <cell r="BH877">
            <v>1703.8899999999999</v>
          </cell>
          <cell r="BI877">
            <v>785.64</v>
          </cell>
          <cell r="BJ877">
            <v>2612.36</v>
          </cell>
          <cell r="BK877">
            <v>22</v>
          </cell>
          <cell r="BL877">
            <v>0</v>
          </cell>
          <cell r="BM877">
            <v>0</v>
          </cell>
          <cell r="BN877">
            <v>2717.12</v>
          </cell>
          <cell r="BO877">
            <v>5033.04</v>
          </cell>
          <cell r="BP877">
            <v>7348.96</v>
          </cell>
          <cell r="BQ877">
            <v>10243.86</v>
          </cell>
          <cell r="BR877">
            <v>12443.98</v>
          </cell>
          <cell r="BS877">
            <v>15338.88</v>
          </cell>
          <cell r="BT877">
            <v>17654.8</v>
          </cell>
          <cell r="BU877">
            <v>19970.72</v>
          </cell>
          <cell r="BV877">
            <v>20549.7</v>
          </cell>
          <cell r="BW877">
            <v>21707.66</v>
          </cell>
          <cell r="BX877">
            <v>24100.5</v>
          </cell>
          <cell r="BY877">
            <v>26493.34</v>
          </cell>
          <cell r="BZ877">
            <v>29284.35</v>
          </cell>
          <cell r="CA877">
            <v>31896.71</v>
          </cell>
          <cell r="CB877">
            <v>34509.07</v>
          </cell>
          <cell r="CC877">
            <v>37121.43</v>
          </cell>
          <cell r="CD877">
            <v>39733.79</v>
          </cell>
          <cell r="CE877">
            <v>43652.33</v>
          </cell>
          <cell r="CF877">
            <v>46264.69</v>
          </cell>
          <cell r="CG877">
            <v>47968.58</v>
          </cell>
          <cell r="CH877">
            <v>48754.22</v>
          </cell>
          <cell r="CI877">
            <v>51366.58</v>
          </cell>
          <cell r="CJ877">
            <v>51366.58</v>
          </cell>
        </row>
        <row r="878">
          <cell r="A878">
            <v>432759489</v>
          </cell>
          <cell r="B878" t="str">
            <v>432-75-9489</v>
          </cell>
          <cell r="AY878">
            <v>-173.42000000000002</v>
          </cell>
          <cell r="AZ878">
            <v>1874.13</v>
          </cell>
          <cell r="BA878">
            <v>2388.41</v>
          </cell>
          <cell r="BB878">
            <v>1746.1600000000003</v>
          </cell>
          <cell r="BC878">
            <v>1852.3599999999997</v>
          </cell>
          <cell r="BD878">
            <v>1767.09</v>
          </cell>
          <cell r="BE878">
            <v>1787.6599999999999</v>
          </cell>
          <cell r="BF878">
            <v>2391.9999999999995</v>
          </cell>
          <cell r="BG878">
            <v>1817.9199999999996</v>
          </cell>
          <cell r="BH878">
            <v>1873.2999999999997</v>
          </cell>
          <cell r="BI878">
            <v>2309.2399999999993</v>
          </cell>
          <cell r="BJ878">
            <v>941.24999999999977</v>
          </cell>
          <cell r="BK878">
            <v>12</v>
          </cell>
          <cell r="BL878">
            <v>0</v>
          </cell>
          <cell r="BM878">
            <v>0</v>
          </cell>
          <cell r="BN878">
            <v>0</v>
          </cell>
          <cell r="BO878">
            <v>0</v>
          </cell>
          <cell r="BP878">
            <v>0</v>
          </cell>
          <cell r="BQ878">
            <v>0</v>
          </cell>
          <cell r="BR878">
            <v>0</v>
          </cell>
          <cell r="BS878">
            <v>0</v>
          </cell>
          <cell r="BT878">
            <v>0</v>
          </cell>
          <cell r="BU878">
            <v>0</v>
          </cell>
          <cell r="BV878">
            <v>0</v>
          </cell>
          <cell r="BW878">
            <v>0</v>
          </cell>
          <cell r="BX878">
            <v>-173.42000000000002</v>
          </cell>
          <cell r="BY878">
            <v>1700.71</v>
          </cell>
          <cell r="BZ878">
            <v>4089.12</v>
          </cell>
          <cell r="CA878">
            <v>5835.2800000000007</v>
          </cell>
          <cell r="CB878">
            <v>7687.64</v>
          </cell>
          <cell r="CC878">
            <v>9454.73</v>
          </cell>
          <cell r="CD878">
            <v>11242.39</v>
          </cell>
          <cell r="CE878">
            <v>13634.39</v>
          </cell>
          <cell r="CF878">
            <v>15452.31</v>
          </cell>
          <cell r="CG878">
            <v>17325.61</v>
          </cell>
          <cell r="CH878">
            <v>19634.849999999999</v>
          </cell>
          <cell r="CI878">
            <v>20576.099999999999</v>
          </cell>
          <cell r="CJ878">
            <v>20576.099999999999</v>
          </cell>
        </row>
        <row r="879">
          <cell r="A879">
            <v>432791611</v>
          </cell>
          <cell r="B879" t="str">
            <v>432-79-1611</v>
          </cell>
          <cell r="BJ879">
            <v>478.29999999999995</v>
          </cell>
          <cell r="BK879">
            <v>1</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0</v>
          </cell>
          <cell r="CB879">
            <v>0</v>
          </cell>
          <cell r="CC879">
            <v>0</v>
          </cell>
          <cell r="CD879">
            <v>0</v>
          </cell>
          <cell r="CE879">
            <v>0</v>
          </cell>
          <cell r="CF879">
            <v>0</v>
          </cell>
          <cell r="CG879">
            <v>0</v>
          </cell>
          <cell r="CH879">
            <v>0</v>
          </cell>
          <cell r="CI879">
            <v>478.29999999999995</v>
          </cell>
          <cell r="CJ879">
            <v>478.29999999999995</v>
          </cell>
        </row>
        <row r="880">
          <cell r="A880">
            <v>432812715</v>
          </cell>
          <cell r="B880" t="str">
            <v>432-81-2715</v>
          </cell>
          <cell r="AO880">
            <v>2045.4499999999998</v>
          </cell>
          <cell r="AP880">
            <v>1688.35</v>
          </cell>
          <cell r="AQ880">
            <v>1722.4799999999998</v>
          </cell>
          <cell r="AR880">
            <v>2041.9</v>
          </cell>
          <cell r="AS880">
            <v>1608.8000000000002</v>
          </cell>
          <cell r="AT880">
            <v>2064.29</v>
          </cell>
          <cell r="AU880">
            <v>1722.48</v>
          </cell>
          <cell r="AV880">
            <v>1719.79</v>
          </cell>
          <cell r="AW880">
            <v>2151.27</v>
          </cell>
          <cell r="AX880">
            <v>1720.23</v>
          </cell>
          <cell r="AY880">
            <v>1788.1499999999999</v>
          </cell>
          <cell r="AZ880">
            <v>1799.4</v>
          </cell>
          <cell r="BA880">
            <v>1932.63</v>
          </cell>
          <cell r="BB880">
            <v>2076.3200000000002</v>
          </cell>
          <cell r="BC880">
            <v>2076.3200000000002</v>
          </cell>
          <cell r="BD880">
            <v>2076.3200000000002</v>
          </cell>
          <cell r="BE880">
            <v>2059.86</v>
          </cell>
          <cell r="BF880">
            <v>3109.04</v>
          </cell>
          <cell r="BG880">
            <v>2076.3200000000002</v>
          </cell>
          <cell r="BH880">
            <v>2076.3199999999997</v>
          </cell>
          <cell r="BI880">
            <v>2062.4499999999998</v>
          </cell>
          <cell r="BJ880">
            <v>2071.52</v>
          </cell>
          <cell r="BK880">
            <v>22</v>
          </cell>
          <cell r="BL880">
            <v>0</v>
          </cell>
          <cell r="BM880">
            <v>0</v>
          </cell>
          <cell r="BN880">
            <v>2045.4499999999998</v>
          </cell>
          <cell r="BO880">
            <v>3733.7999999999997</v>
          </cell>
          <cell r="BP880">
            <v>5456.28</v>
          </cell>
          <cell r="BQ880">
            <v>7498.18</v>
          </cell>
          <cell r="BR880">
            <v>9106.98</v>
          </cell>
          <cell r="BS880">
            <v>11171.27</v>
          </cell>
          <cell r="BT880">
            <v>12893.75</v>
          </cell>
          <cell r="BU880">
            <v>14613.54</v>
          </cell>
          <cell r="BV880">
            <v>16764.810000000001</v>
          </cell>
          <cell r="BW880">
            <v>18485.04</v>
          </cell>
          <cell r="BX880">
            <v>20273.190000000002</v>
          </cell>
          <cell r="BY880">
            <v>22072.590000000004</v>
          </cell>
          <cell r="BZ880">
            <v>24005.220000000005</v>
          </cell>
          <cell r="CA880">
            <v>26081.540000000005</v>
          </cell>
          <cell r="CB880">
            <v>28157.860000000004</v>
          </cell>
          <cell r="CC880">
            <v>30234.180000000004</v>
          </cell>
          <cell r="CD880">
            <v>32294.040000000005</v>
          </cell>
          <cell r="CE880">
            <v>35403.08</v>
          </cell>
          <cell r="CF880">
            <v>37479.4</v>
          </cell>
          <cell r="CG880">
            <v>39555.72</v>
          </cell>
          <cell r="CH880">
            <v>41618.17</v>
          </cell>
          <cell r="CI880">
            <v>43689.689999999995</v>
          </cell>
          <cell r="CJ880">
            <v>43689.689999999995</v>
          </cell>
        </row>
        <row r="881">
          <cell r="A881">
            <v>435298728</v>
          </cell>
          <cell r="B881" t="str">
            <v>435-29-8728</v>
          </cell>
          <cell r="AX881">
            <v>1025.48</v>
          </cell>
          <cell r="AY881">
            <v>2089.37</v>
          </cell>
          <cell r="AZ881">
            <v>2127.7600000000002</v>
          </cell>
          <cell r="BA881">
            <v>3191.6600000000008</v>
          </cell>
          <cell r="BB881">
            <v>2127.7600000000002</v>
          </cell>
          <cell r="BC881">
            <v>2127.7700000000004</v>
          </cell>
          <cell r="BD881">
            <v>2127.7600000000002</v>
          </cell>
          <cell r="BE881">
            <v>2234.0200000000004</v>
          </cell>
          <cell r="BF881">
            <v>3191.6600000000003</v>
          </cell>
          <cell r="BG881">
            <v>2128.98</v>
          </cell>
          <cell r="BH881">
            <v>2127.79</v>
          </cell>
          <cell r="BI881">
            <v>2127.7600000000002</v>
          </cell>
          <cell r="BJ881">
            <v>2129.16</v>
          </cell>
          <cell r="BK881">
            <v>13</v>
          </cell>
          <cell r="BL881">
            <v>0</v>
          </cell>
          <cell r="BM881">
            <v>0</v>
          </cell>
          <cell r="BN881">
            <v>0</v>
          </cell>
          <cell r="BO881">
            <v>0</v>
          </cell>
          <cell r="BP881">
            <v>0</v>
          </cell>
          <cell r="BQ881">
            <v>0</v>
          </cell>
          <cell r="BR881">
            <v>0</v>
          </cell>
          <cell r="BS881">
            <v>0</v>
          </cell>
          <cell r="BT881">
            <v>0</v>
          </cell>
          <cell r="BU881">
            <v>0</v>
          </cell>
          <cell r="BV881">
            <v>0</v>
          </cell>
          <cell r="BW881">
            <v>1025.48</v>
          </cell>
          <cell r="BX881">
            <v>3114.85</v>
          </cell>
          <cell r="BY881">
            <v>5242.6100000000006</v>
          </cell>
          <cell r="BZ881">
            <v>8434.27</v>
          </cell>
          <cell r="CA881">
            <v>10562.03</v>
          </cell>
          <cell r="CB881">
            <v>12689.800000000001</v>
          </cell>
          <cell r="CC881">
            <v>14817.560000000001</v>
          </cell>
          <cell r="CD881">
            <v>17051.580000000002</v>
          </cell>
          <cell r="CE881">
            <v>20243.240000000002</v>
          </cell>
          <cell r="CF881">
            <v>22372.22</v>
          </cell>
          <cell r="CG881">
            <v>24500.010000000002</v>
          </cell>
          <cell r="CH881">
            <v>26627.770000000004</v>
          </cell>
          <cell r="CI881">
            <v>28756.930000000004</v>
          </cell>
          <cell r="CJ881">
            <v>28756.930000000004</v>
          </cell>
        </row>
        <row r="882">
          <cell r="A882">
            <v>435712714</v>
          </cell>
          <cell r="B882" t="str">
            <v>435-71-2714</v>
          </cell>
          <cell r="AS882">
            <v>2111</v>
          </cell>
          <cell r="AT882">
            <v>2638.75</v>
          </cell>
          <cell r="AU882">
            <v>2111</v>
          </cell>
          <cell r="AV882">
            <v>2111</v>
          </cell>
          <cell r="AW882">
            <v>2638.75</v>
          </cell>
          <cell r="AX882">
            <v>2111</v>
          </cell>
          <cell r="AY882">
            <v>2141.3000000000002</v>
          </cell>
          <cell r="AZ882">
            <v>2171.6</v>
          </cell>
          <cell r="BA882">
            <v>2714.5</v>
          </cell>
          <cell r="BB882">
            <v>2171.6</v>
          </cell>
          <cell r="BC882">
            <v>2714.5</v>
          </cell>
          <cell r="BD882">
            <v>2171.6</v>
          </cell>
          <cell r="BE882">
            <v>1087.6400000000001</v>
          </cell>
          <cell r="BF882">
            <v>3350.2799999999997</v>
          </cell>
          <cell r="BG882">
            <v>2233.52</v>
          </cell>
          <cell r="BH882">
            <v>2233.52</v>
          </cell>
          <cell r="BI882">
            <v>2233.52</v>
          </cell>
          <cell r="BJ882">
            <v>2233.52</v>
          </cell>
          <cell r="BK882">
            <v>18</v>
          </cell>
          <cell r="BL882">
            <v>0</v>
          </cell>
          <cell r="BM882">
            <v>0</v>
          </cell>
          <cell r="BN882">
            <v>0</v>
          </cell>
          <cell r="BO882">
            <v>0</v>
          </cell>
          <cell r="BP882">
            <v>0</v>
          </cell>
          <cell r="BQ882">
            <v>0</v>
          </cell>
          <cell r="BR882">
            <v>2111</v>
          </cell>
          <cell r="BS882">
            <v>4749.75</v>
          </cell>
          <cell r="BT882">
            <v>6860.75</v>
          </cell>
          <cell r="BU882">
            <v>8971.75</v>
          </cell>
          <cell r="BV882">
            <v>11610.5</v>
          </cell>
          <cell r="BW882">
            <v>13721.5</v>
          </cell>
          <cell r="BX882">
            <v>15862.8</v>
          </cell>
          <cell r="BY882">
            <v>18034.399999999998</v>
          </cell>
          <cell r="BZ882">
            <v>20748.899999999998</v>
          </cell>
          <cell r="CA882">
            <v>22920.499999999996</v>
          </cell>
          <cell r="CB882">
            <v>25634.999999999996</v>
          </cell>
          <cell r="CC882">
            <v>27806.599999999995</v>
          </cell>
          <cell r="CD882">
            <v>28894.239999999994</v>
          </cell>
          <cell r="CE882">
            <v>32244.519999999993</v>
          </cell>
          <cell r="CF882">
            <v>34478.039999999994</v>
          </cell>
          <cell r="CG882">
            <v>36711.55999999999</v>
          </cell>
          <cell r="CH882">
            <v>38945.079999999987</v>
          </cell>
          <cell r="CI882">
            <v>41178.599999999984</v>
          </cell>
          <cell r="CJ882">
            <v>41178.599999999984</v>
          </cell>
        </row>
        <row r="883">
          <cell r="A883">
            <v>451255342</v>
          </cell>
          <cell r="B883" t="str">
            <v>451-25-5342</v>
          </cell>
          <cell r="AX883">
            <v>1725.08</v>
          </cell>
          <cell r="AY883">
            <v>1763.54</v>
          </cell>
          <cell r="AZ883">
            <v>1813.25</v>
          </cell>
          <cell r="BA883">
            <v>2703</v>
          </cell>
          <cell r="BB883">
            <v>1802</v>
          </cell>
          <cell r="BC883">
            <v>1802</v>
          </cell>
          <cell r="BD883">
            <v>1802</v>
          </cell>
          <cell r="BE883">
            <v>1802</v>
          </cell>
          <cell r="BF883">
            <v>2703</v>
          </cell>
          <cell r="BG883">
            <v>1802</v>
          </cell>
          <cell r="BH883">
            <v>1994.56</v>
          </cell>
          <cell r="BI883">
            <v>1994.56</v>
          </cell>
          <cell r="BJ883">
            <v>1997.32</v>
          </cell>
          <cell r="BK883">
            <v>13</v>
          </cell>
          <cell r="BL883">
            <v>0</v>
          </cell>
          <cell r="BM883">
            <v>0</v>
          </cell>
          <cell r="BN883">
            <v>0</v>
          </cell>
          <cell r="BO883">
            <v>0</v>
          </cell>
          <cell r="BP883">
            <v>0</v>
          </cell>
          <cell r="BQ883">
            <v>0</v>
          </cell>
          <cell r="BR883">
            <v>0</v>
          </cell>
          <cell r="BS883">
            <v>0</v>
          </cell>
          <cell r="BT883">
            <v>0</v>
          </cell>
          <cell r="BU883">
            <v>0</v>
          </cell>
          <cell r="BV883">
            <v>0</v>
          </cell>
          <cell r="BW883">
            <v>1725.08</v>
          </cell>
          <cell r="BX883">
            <v>3488.62</v>
          </cell>
          <cell r="BY883">
            <v>5301.87</v>
          </cell>
          <cell r="BZ883">
            <v>8004.87</v>
          </cell>
          <cell r="CA883">
            <v>9806.869999999999</v>
          </cell>
          <cell r="CB883">
            <v>11608.869999999999</v>
          </cell>
          <cell r="CC883">
            <v>13410.869999999999</v>
          </cell>
          <cell r="CD883">
            <v>15212.869999999999</v>
          </cell>
          <cell r="CE883">
            <v>17915.87</v>
          </cell>
          <cell r="CF883">
            <v>19717.87</v>
          </cell>
          <cell r="CG883">
            <v>21712.43</v>
          </cell>
          <cell r="CH883">
            <v>23706.99</v>
          </cell>
          <cell r="CI883">
            <v>25704.31</v>
          </cell>
          <cell r="CJ883">
            <v>25704.31</v>
          </cell>
        </row>
        <row r="884">
          <cell r="A884">
            <v>463754457</v>
          </cell>
          <cell r="B884" t="str">
            <v>463-75-4457</v>
          </cell>
          <cell r="AQ884">
            <v>455.05</v>
          </cell>
          <cell r="AR884">
            <v>2275.25</v>
          </cell>
          <cell r="AS884">
            <v>1820.2</v>
          </cell>
          <cell r="AT884">
            <v>2275.2500000000005</v>
          </cell>
          <cell r="AU884">
            <v>1820.1999999999998</v>
          </cell>
          <cell r="AV884">
            <v>1820.1999999999998</v>
          </cell>
          <cell r="AW884">
            <v>2275.25</v>
          </cell>
          <cell r="AX884">
            <v>1820.1999999999998</v>
          </cell>
          <cell r="AY884">
            <v>1897.12</v>
          </cell>
          <cell r="AZ884">
            <v>1897.12</v>
          </cell>
          <cell r="BA884">
            <v>2371.4</v>
          </cell>
          <cell r="BB884">
            <v>2262.7599999999998</v>
          </cell>
          <cell r="BC884">
            <v>1788.48</v>
          </cell>
          <cell r="BD884">
            <v>2387.4</v>
          </cell>
          <cell r="BE884">
            <v>2387.4</v>
          </cell>
          <cell r="BF884">
            <v>3581.1000000000004</v>
          </cell>
          <cell r="BG884">
            <v>2387.4</v>
          </cell>
          <cell r="BH884">
            <v>2387.4</v>
          </cell>
          <cell r="BI884">
            <v>2387.4</v>
          </cell>
          <cell r="BJ884">
            <v>2387.4</v>
          </cell>
          <cell r="BK884">
            <v>20</v>
          </cell>
          <cell r="BL884">
            <v>0</v>
          </cell>
          <cell r="BM884">
            <v>0</v>
          </cell>
          <cell r="BN884">
            <v>0</v>
          </cell>
          <cell r="BO884">
            <v>0</v>
          </cell>
          <cell r="BP884">
            <v>455.05</v>
          </cell>
          <cell r="BQ884">
            <v>2730.3</v>
          </cell>
          <cell r="BR884">
            <v>4550.5</v>
          </cell>
          <cell r="BS884">
            <v>6825.75</v>
          </cell>
          <cell r="BT884">
            <v>8645.9500000000007</v>
          </cell>
          <cell r="BU884">
            <v>10466.150000000001</v>
          </cell>
          <cell r="BV884">
            <v>12741.400000000001</v>
          </cell>
          <cell r="BW884">
            <v>14561.600000000002</v>
          </cell>
          <cell r="BX884">
            <v>16458.72</v>
          </cell>
          <cell r="BY884">
            <v>18355.84</v>
          </cell>
          <cell r="BZ884">
            <v>20727.240000000002</v>
          </cell>
          <cell r="CA884">
            <v>22990</v>
          </cell>
          <cell r="CB884">
            <v>24778.48</v>
          </cell>
          <cell r="CC884">
            <v>27165.88</v>
          </cell>
          <cell r="CD884">
            <v>29553.280000000002</v>
          </cell>
          <cell r="CE884">
            <v>33134.380000000005</v>
          </cell>
          <cell r="CF884">
            <v>35521.780000000006</v>
          </cell>
          <cell r="CG884">
            <v>37909.180000000008</v>
          </cell>
          <cell r="CH884">
            <v>40296.580000000009</v>
          </cell>
          <cell r="CI884">
            <v>42683.98000000001</v>
          </cell>
          <cell r="CJ884">
            <v>42683.98000000001</v>
          </cell>
        </row>
        <row r="885">
          <cell r="A885">
            <v>478177871</v>
          </cell>
          <cell r="B885" t="str">
            <v>478-17-7871</v>
          </cell>
          <cell r="BC885">
            <v>1667.29</v>
          </cell>
          <cell r="BD885">
            <v>2223.08</v>
          </cell>
          <cell r="BE885">
            <v>2111.9299999999998</v>
          </cell>
          <cell r="BF885">
            <v>2667.7</v>
          </cell>
          <cell r="BG885">
            <v>2223.08</v>
          </cell>
          <cell r="BH885">
            <v>2223.08</v>
          </cell>
          <cell r="BI885">
            <v>2556.5500000000002</v>
          </cell>
          <cell r="BJ885">
            <v>1111.54</v>
          </cell>
          <cell r="BK885">
            <v>8</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0</v>
          </cell>
          <cell r="CB885">
            <v>1667.29</v>
          </cell>
          <cell r="CC885">
            <v>3890.37</v>
          </cell>
          <cell r="CD885">
            <v>6002.2999999999993</v>
          </cell>
          <cell r="CE885">
            <v>8670</v>
          </cell>
          <cell r="CF885">
            <v>10893.08</v>
          </cell>
          <cell r="CG885">
            <v>13116.16</v>
          </cell>
          <cell r="CH885">
            <v>15672.71</v>
          </cell>
          <cell r="CI885">
            <v>16784.25</v>
          </cell>
          <cell r="CJ885">
            <v>16784.25</v>
          </cell>
        </row>
        <row r="886">
          <cell r="A886">
            <v>489846544</v>
          </cell>
          <cell r="B886" t="str">
            <v>489-84-6544</v>
          </cell>
          <cell r="BB886">
            <v>443.5</v>
          </cell>
          <cell r="BC886">
            <v>2217.5</v>
          </cell>
          <cell r="BD886">
            <v>1774</v>
          </cell>
          <cell r="BE886">
            <v>1734.0800000000002</v>
          </cell>
          <cell r="BF886">
            <v>2040.1</v>
          </cell>
          <cell r="BG886">
            <v>1739.75</v>
          </cell>
          <cell r="BH886">
            <v>1991.8</v>
          </cell>
          <cell r="BI886">
            <v>2489.7500000000005</v>
          </cell>
          <cell r="BJ886">
            <v>995.90000000000009</v>
          </cell>
          <cell r="BK886">
            <v>9</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443.5</v>
          </cell>
          <cell r="CB886">
            <v>2661</v>
          </cell>
          <cell r="CC886">
            <v>4435</v>
          </cell>
          <cell r="CD886">
            <v>6169.08</v>
          </cell>
          <cell r="CE886">
            <v>8209.18</v>
          </cell>
          <cell r="CF886">
            <v>9948.93</v>
          </cell>
          <cell r="CG886">
            <v>11940.73</v>
          </cell>
          <cell r="CH886">
            <v>14430.48</v>
          </cell>
          <cell r="CI886">
            <v>15426.38</v>
          </cell>
          <cell r="CJ886">
            <v>15426.38</v>
          </cell>
        </row>
        <row r="887">
          <cell r="A887">
            <v>493769159</v>
          </cell>
          <cell r="B887" t="str">
            <v>493-76-9159</v>
          </cell>
          <cell r="R887">
            <v>895.14</v>
          </cell>
          <cell r="S887">
            <v>1790.28</v>
          </cell>
          <cell r="T887">
            <v>1790.28</v>
          </cell>
          <cell r="U887">
            <v>1790.28</v>
          </cell>
          <cell r="V887">
            <v>1790.28</v>
          </cell>
          <cell r="W887">
            <v>1790.28</v>
          </cell>
          <cell r="X887">
            <v>2685.42</v>
          </cell>
          <cell r="Y887">
            <v>1790.28</v>
          </cell>
          <cell r="Z887">
            <v>1790.28</v>
          </cell>
          <cell r="AA887">
            <v>1826.08</v>
          </cell>
          <cell r="AB887">
            <v>1867.69</v>
          </cell>
          <cell r="AC887">
            <v>1861.88</v>
          </cell>
          <cell r="AD887">
            <v>2794.2000000000003</v>
          </cell>
          <cell r="AE887">
            <v>1864.64</v>
          </cell>
          <cell r="AF887">
            <v>1864.64</v>
          </cell>
          <cell r="AG887">
            <v>1864.64</v>
          </cell>
          <cell r="AH887">
            <v>1864.64</v>
          </cell>
          <cell r="AI887">
            <v>2796.96</v>
          </cell>
          <cell r="AJ887">
            <v>1864.64</v>
          </cell>
          <cell r="AK887">
            <v>1776.24</v>
          </cell>
          <cell r="AL887">
            <v>1953.04</v>
          </cell>
          <cell r="AM887">
            <v>1864.64</v>
          </cell>
          <cell r="AN887">
            <v>1920.4</v>
          </cell>
          <cell r="AO887">
            <v>2880.6000000000004</v>
          </cell>
          <cell r="AP887">
            <v>1921.8000000000002</v>
          </cell>
          <cell r="AQ887">
            <v>1923.2</v>
          </cell>
          <cell r="AR887">
            <v>1923.2</v>
          </cell>
          <cell r="AS887">
            <v>1923.2</v>
          </cell>
          <cell r="AT887">
            <v>2933.96</v>
          </cell>
          <cell r="AU887">
            <v>2034.1</v>
          </cell>
          <cell r="AV887">
            <v>2021.52</v>
          </cell>
          <cell r="AW887">
            <v>2021.52</v>
          </cell>
          <cell r="AX887">
            <v>2021.52</v>
          </cell>
          <cell r="AY887">
            <v>2059.98</v>
          </cell>
          <cell r="AZ887">
            <v>2098.44</v>
          </cell>
          <cell r="BA887">
            <v>3147.66</v>
          </cell>
          <cell r="BB887">
            <v>2099.8199999999997</v>
          </cell>
          <cell r="BC887">
            <v>2101.1999999999998</v>
          </cell>
          <cell r="BD887">
            <v>2101.1999999999998</v>
          </cell>
          <cell r="BE887">
            <v>2101.1999999999998</v>
          </cell>
          <cell r="BF887">
            <v>3151.7999999999997</v>
          </cell>
          <cell r="BG887">
            <v>2101.1999999999998</v>
          </cell>
          <cell r="BH887">
            <v>2101.1999999999998</v>
          </cell>
          <cell r="BI887">
            <v>2101.1999999999998</v>
          </cell>
          <cell r="BJ887">
            <v>2118.1799999999998</v>
          </cell>
          <cell r="BK887">
            <v>45</v>
          </cell>
          <cell r="BL887">
            <v>42176.45</v>
          </cell>
          <cell r="BM887">
            <v>44096.85</v>
          </cell>
          <cell r="BN887">
            <v>46977.45</v>
          </cell>
          <cell r="BO887">
            <v>48899.25</v>
          </cell>
          <cell r="BP887">
            <v>50822.45</v>
          </cell>
          <cell r="BQ887">
            <v>52745.649999999994</v>
          </cell>
          <cell r="BR887">
            <v>54668.849999999991</v>
          </cell>
          <cell r="BS887">
            <v>57602.80999999999</v>
          </cell>
          <cell r="BT887">
            <v>59636.909999999989</v>
          </cell>
          <cell r="BU887">
            <v>61658.429999999986</v>
          </cell>
          <cell r="BV887">
            <v>63679.949999999983</v>
          </cell>
          <cell r="BW887">
            <v>65701.469999999987</v>
          </cell>
          <cell r="BX887">
            <v>67761.449999999983</v>
          </cell>
          <cell r="BY887">
            <v>69859.889999999985</v>
          </cell>
          <cell r="BZ887">
            <v>73007.549999999988</v>
          </cell>
          <cell r="CA887">
            <v>74212.229999999981</v>
          </cell>
          <cell r="CB887">
            <v>74523.14999999998</v>
          </cell>
          <cell r="CC887">
            <v>74834.069999999978</v>
          </cell>
          <cell r="CD887">
            <v>75144.989999999976</v>
          </cell>
          <cell r="CE887">
            <v>76506.50999999998</v>
          </cell>
          <cell r="CF887">
            <v>76817.429999999978</v>
          </cell>
          <cell r="CG887">
            <v>76233.209999999977</v>
          </cell>
          <cell r="CH887">
            <v>76544.129999999976</v>
          </cell>
          <cell r="CI887">
            <v>76872.029999999955</v>
          </cell>
          <cell r="CJ887">
            <v>76872.029999999955</v>
          </cell>
        </row>
        <row r="888">
          <cell r="A888">
            <v>512048597</v>
          </cell>
          <cell r="B888" t="str">
            <v>512-04-8597</v>
          </cell>
          <cell r="AO888">
            <v>1846.1399999999999</v>
          </cell>
          <cell r="AP888">
            <v>2461.52</v>
          </cell>
          <cell r="AQ888">
            <v>2461.52</v>
          </cell>
          <cell r="AR888">
            <v>3076.9</v>
          </cell>
          <cell r="AS888">
            <v>2461.52</v>
          </cell>
          <cell r="AT888">
            <v>3076.9</v>
          </cell>
          <cell r="AU888">
            <v>2461.52</v>
          </cell>
          <cell r="AV888">
            <v>2461.52</v>
          </cell>
          <cell r="AW888">
            <v>3076.9</v>
          </cell>
          <cell r="AX888">
            <v>2461.52</v>
          </cell>
          <cell r="AY888">
            <v>2538.4800000000005</v>
          </cell>
          <cell r="AZ888">
            <v>2538.4800000000005</v>
          </cell>
          <cell r="BA888">
            <v>2539.8599999999997</v>
          </cell>
          <cell r="BB888">
            <v>2541.2399999999998</v>
          </cell>
          <cell r="BC888">
            <v>2541.2399999999998</v>
          </cell>
          <cell r="BD888">
            <v>2541.2399999999998</v>
          </cell>
          <cell r="BE888">
            <v>2541.2399999999998</v>
          </cell>
          <cell r="BF888">
            <v>3811.8599999999997</v>
          </cell>
          <cell r="BG888">
            <v>2541.2399999999998</v>
          </cell>
          <cell r="BH888">
            <v>2541.2399999999998</v>
          </cell>
          <cell r="BI888">
            <v>2541.2399999999998</v>
          </cell>
          <cell r="BJ888">
            <v>2541.2399999999998</v>
          </cell>
          <cell r="BK888">
            <v>22</v>
          </cell>
          <cell r="BL888">
            <v>0</v>
          </cell>
          <cell r="BM888">
            <v>0</v>
          </cell>
          <cell r="BN888">
            <v>1846.1399999999999</v>
          </cell>
          <cell r="BO888">
            <v>4307.66</v>
          </cell>
          <cell r="BP888">
            <v>6769.18</v>
          </cell>
          <cell r="BQ888">
            <v>9846.08</v>
          </cell>
          <cell r="BR888">
            <v>12307.6</v>
          </cell>
          <cell r="BS888">
            <v>15384.5</v>
          </cell>
          <cell r="BT888">
            <v>17846.02</v>
          </cell>
          <cell r="BU888">
            <v>20307.54</v>
          </cell>
          <cell r="BV888">
            <v>23384.440000000002</v>
          </cell>
          <cell r="BW888">
            <v>25845.960000000003</v>
          </cell>
          <cell r="BX888">
            <v>28384.440000000002</v>
          </cell>
          <cell r="BY888">
            <v>30922.920000000002</v>
          </cell>
          <cell r="BZ888">
            <v>33462.78</v>
          </cell>
          <cell r="CA888">
            <v>36004.019999999997</v>
          </cell>
          <cell r="CB888">
            <v>38545.259999999995</v>
          </cell>
          <cell r="CC888">
            <v>41086.499999999993</v>
          </cell>
          <cell r="CD888">
            <v>43627.739999999991</v>
          </cell>
          <cell r="CE888">
            <v>47439.599999999991</v>
          </cell>
          <cell r="CF888">
            <v>49980.839999999989</v>
          </cell>
          <cell r="CG888">
            <v>52522.079999999987</v>
          </cell>
          <cell r="CH888">
            <v>55063.319999999985</v>
          </cell>
          <cell r="CI888">
            <v>57604.559999999983</v>
          </cell>
          <cell r="CJ888">
            <v>57604.559999999983</v>
          </cell>
        </row>
        <row r="889">
          <cell r="A889">
            <v>514042305</v>
          </cell>
          <cell r="B889" t="str">
            <v>514-04-2305</v>
          </cell>
          <cell r="BF889">
            <v>1555.1399999999999</v>
          </cell>
          <cell r="BG889">
            <v>2073.52</v>
          </cell>
          <cell r="BH889">
            <v>2073.52</v>
          </cell>
          <cell r="BI889">
            <v>2591.9</v>
          </cell>
          <cell r="BJ889">
            <v>1036.76</v>
          </cell>
          <cell r="BK889">
            <v>5</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0</v>
          </cell>
          <cell r="CB889">
            <v>0</v>
          </cell>
          <cell r="CC889">
            <v>0</v>
          </cell>
          <cell r="CD889">
            <v>0</v>
          </cell>
          <cell r="CE889">
            <v>1555.1399999999999</v>
          </cell>
          <cell r="CF889">
            <v>3628.66</v>
          </cell>
          <cell r="CG889">
            <v>5702.18</v>
          </cell>
          <cell r="CH889">
            <v>8294.08</v>
          </cell>
          <cell r="CI889">
            <v>9330.84</v>
          </cell>
          <cell r="CJ889">
            <v>9330.84</v>
          </cell>
        </row>
        <row r="890">
          <cell r="A890">
            <v>518943911</v>
          </cell>
          <cell r="B890" t="str">
            <v>518-94-3911</v>
          </cell>
          <cell r="AP890">
            <v>642</v>
          </cell>
          <cell r="AQ890">
            <v>2568</v>
          </cell>
          <cell r="AR890">
            <v>3210</v>
          </cell>
          <cell r="AS890">
            <v>2568</v>
          </cell>
          <cell r="AT890">
            <v>3210</v>
          </cell>
          <cell r="AU890">
            <v>2568</v>
          </cell>
          <cell r="AV890">
            <v>2567.9999999999995</v>
          </cell>
          <cell r="AW890">
            <v>3210</v>
          </cell>
          <cell r="AX890">
            <v>2568</v>
          </cell>
          <cell r="AY890">
            <v>2645.04</v>
          </cell>
          <cell r="AZ890">
            <v>2645.04</v>
          </cell>
          <cell r="BA890">
            <v>3306.3</v>
          </cell>
          <cell r="BB890">
            <v>1983.78</v>
          </cell>
          <cell r="BC890">
            <v>2647.8</v>
          </cell>
          <cell r="BD890">
            <v>2647.8</v>
          </cell>
          <cell r="BE890">
            <v>2647.8</v>
          </cell>
          <cell r="BF890">
            <v>3971.7000000000003</v>
          </cell>
          <cell r="BG890">
            <v>2647.8</v>
          </cell>
          <cell r="BH890">
            <v>2647.8</v>
          </cell>
          <cell r="BI890">
            <v>2647.8</v>
          </cell>
          <cell r="BJ890">
            <v>2647.8</v>
          </cell>
          <cell r="BK890">
            <v>21</v>
          </cell>
          <cell r="BL890">
            <v>0</v>
          </cell>
          <cell r="BM890">
            <v>0</v>
          </cell>
          <cell r="BN890">
            <v>0</v>
          </cell>
          <cell r="BO890">
            <v>642</v>
          </cell>
          <cell r="BP890">
            <v>3210</v>
          </cell>
          <cell r="BQ890">
            <v>6420</v>
          </cell>
          <cell r="BR890">
            <v>8988</v>
          </cell>
          <cell r="BS890">
            <v>12198</v>
          </cell>
          <cell r="BT890">
            <v>14766</v>
          </cell>
          <cell r="BU890">
            <v>17334</v>
          </cell>
          <cell r="BV890">
            <v>20544</v>
          </cell>
          <cell r="BW890">
            <v>23112</v>
          </cell>
          <cell r="BX890">
            <v>25757.040000000001</v>
          </cell>
          <cell r="BY890">
            <v>28402.080000000002</v>
          </cell>
          <cell r="BZ890">
            <v>31708.38</v>
          </cell>
          <cell r="CA890">
            <v>33692.160000000003</v>
          </cell>
          <cell r="CB890">
            <v>36339.960000000006</v>
          </cell>
          <cell r="CC890">
            <v>38987.760000000009</v>
          </cell>
          <cell r="CD890">
            <v>41635.560000000012</v>
          </cell>
          <cell r="CE890">
            <v>45607.260000000009</v>
          </cell>
          <cell r="CF890">
            <v>48255.060000000012</v>
          </cell>
          <cell r="CG890">
            <v>50902.860000000015</v>
          </cell>
          <cell r="CH890">
            <v>53550.660000000018</v>
          </cell>
          <cell r="CI890">
            <v>56198.460000000021</v>
          </cell>
          <cell r="CJ890">
            <v>56198.460000000021</v>
          </cell>
        </row>
        <row r="891">
          <cell r="A891">
            <v>519555246</v>
          </cell>
          <cell r="B891" t="str">
            <v>519-55-5246</v>
          </cell>
          <cell r="X891">
            <v>431.19</v>
          </cell>
          <cell r="Y891">
            <v>1466.04</v>
          </cell>
          <cell r="Z891">
            <v>1929.79</v>
          </cell>
          <cell r="AA891">
            <v>1780.27</v>
          </cell>
          <cell r="AB891">
            <v>1704.0300000000002</v>
          </cell>
          <cell r="AC891">
            <v>1704.0300000000002</v>
          </cell>
          <cell r="AD891">
            <v>2055.71</v>
          </cell>
          <cell r="AE891">
            <v>1793.72</v>
          </cell>
          <cell r="AF891">
            <v>1793.7200000000003</v>
          </cell>
          <cell r="AG891">
            <v>2242.15</v>
          </cell>
          <cell r="AH891">
            <v>1793.7200000000003</v>
          </cell>
          <cell r="AI891">
            <v>2242.15</v>
          </cell>
          <cell r="AJ891">
            <v>1345.2900000000002</v>
          </cell>
          <cell r="AK891">
            <v>1880.31</v>
          </cell>
          <cell r="AL891">
            <v>1886.2</v>
          </cell>
          <cell r="AM891">
            <v>1786.1399999999999</v>
          </cell>
          <cell r="AN891">
            <v>1942.68</v>
          </cell>
          <cell r="AO891">
            <v>2910.99</v>
          </cell>
          <cell r="AP891">
            <v>1942.68</v>
          </cell>
          <cell r="AQ891">
            <v>1942.68</v>
          </cell>
          <cell r="AR891">
            <v>1942.68</v>
          </cell>
          <cell r="AS891">
            <v>1942.68</v>
          </cell>
          <cell r="AT891">
            <v>2914.02</v>
          </cell>
          <cell r="AU891">
            <v>1942.68</v>
          </cell>
          <cell r="AV891">
            <v>1942.68</v>
          </cell>
          <cell r="AW891">
            <v>1945.44</v>
          </cell>
          <cell r="AX891">
            <v>1945.44</v>
          </cell>
          <cell r="AY891">
            <v>1983.92</v>
          </cell>
          <cell r="AZ891">
            <v>2022.4</v>
          </cell>
          <cell r="BA891">
            <v>3033.6000000000004</v>
          </cell>
          <cell r="BB891">
            <v>2010.17</v>
          </cell>
          <cell r="BC891">
            <v>2022.4</v>
          </cell>
          <cell r="BD891">
            <v>2022.4</v>
          </cell>
          <cell r="BE891">
            <v>2022.4</v>
          </cell>
          <cell r="BF891">
            <v>3033.6000000000004</v>
          </cell>
          <cell r="BG891">
            <v>2003.49</v>
          </cell>
          <cell r="BH891">
            <v>2022.4</v>
          </cell>
          <cell r="BI891">
            <v>2081.88</v>
          </cell>
          <cell r="BJ891">
            <v>2081.88</v>
          </cell>
          <cell r="BK891">
            <v>39</v>
          </cell>
          <cell r="BL891">
            <v>27834.460000000006</v>
          </cell>
          <cell r="BM891">
            <v>29777.140000000007</v>
          </cell>
          <cell r="BN891">
            <v>32688.130000000005</v>
          </cell>
          <cell r="BO891">
            <v>34630.810000000005</v>
          </cell>
          <cell r="BP891">
            <v>36573.490000000005</v>
          </cell>
          <cell r="BQ891">
            <v>38516.170000000006</v>
          </cell>
          <cell r="BR891">
            <v>40458.850000000006</v>
          </cell>
          <cell r="BS891">
            <v>43372.87</v>
          </cell>
          <cell r="BT891">
            <v>45315.55</v>
          </cell>
          <cell r="BU891">
            <v>47258.23</v>
          </cell>
          <cell r="BV891">
            <v>49203.670000000006</v>
          </cell>
          <cell r="BW891">
            <v>51149.110000000008</v>
          </cell>
          <cell r="BX891">
            <v>53133.030000000006</v>
          </cell>
          <cell r="BY891">
            <v>55155.430000000008</v>
          </cell>
          <cell r="BZ891">
            <v>58189.030000000006</v>
          </cell>
          <cell r="CA891">
            <v>60199.200000000004</v>
          </cell>
          <cell r="CB891">
            <v>62221.600000000006</v>
          </cell>
          <cell r="CC891">
            <v>64244.000000000007</v>
          </cell>
          <cell r="CD891">
            <v>66266.400000000009</v>
          </cell>
          <cell r="CE891">
            <v>69300.000000000015</v>
          </cell>
          <cell r="CF891">
            <v>71303.49000000002</v>
          </cell>
          <cell r="CG891">
            <v>72894.700000000012</v>
          </cell>
          <cell r="CH891">
            <v>73510.540000000008</v>
          </cell>
          <cell r="CI891">
            <v>73662.63</v>
          </cell>
          <cell r="CJ891">
            <v>73662.63</v>
          </cell>
        </row>
        <row r="892">
          <cell r="A892">
            <v>526117677</v>
          </cell>
          <cell r="B892" t="str">
            <v>526-11-7677</v>
          </cell>
          <cell r="D892">
            <v>1527.45</v>
          </cell>
          <cell r="E892">
            <v>1447.06</v>
          </cell>
          <cell r="F892">
            <v>1497.3</v>
          </cell>
          <cell r="G892">
            <v>1919.3600000000001</v>
          </cell>
          <cell r="H892">
            <v>1607.84</v>
          </cell>
          <cell r="I892">
            <v>1939.45</v>
          </cell>
          <cell r="J892">
            <v>1607.8400000000001</v>
          </cell>
          <cell r="K892">
            <v>1366.6699999999996</v>
          </cell>
          <cell r="L892">
            <v>2291.1999999999989</v>
          </cell>
          <cell r="M892">
            <v>1949.5399999999997</v>
          </cell>
          <cell r="N892">
            <v>1607.8400000000004</v>
          </cell>
          <cell r="O892">
            <v>1205.8799999999999</v>
          </cell>
          <cell r="P892">
            <v>1609.2199999999998</v>
          </cell>
          <cell r="Q892">
            <v>1610.6</v>
          </cell>
          <cell r="R892">
            <v>2415.8999999999996</v>
          </cell>
          <cell r="S892">
            <v>1610.6</v>
          </cell>
          <cell r="T892">
            <v>1610.6</v>
          </cell>
          <cell r="U892">
            <v>1610.6</v>
          </cell>
          <cell r="V892">
            <v>1610.6</v>
          </cell>
          <cell r="W892">
            <v>1610.6</v>
          </cell>
          <cell r="X892">
            <v>2415.8999999999996</v>
          </cell>
          <cell r="Y892">
            <v>1610.6</v>
          </cell>
          <cell r="Z892">
            <v>1610.6</v>
          </cell>
          <cell r="AA892">
            <v>1642.76</v>
          </cell>
          <cell r="AB892">
            <v>1676.3000000000002</v>
          </cell>
          <cell r="AC892">
            <v>1677.68</v>
          </cell>
          <cell r="AD892">
            <v>2516.52</v>
          </cell>
          <cell r="AE892">
            <v>1677.68</v>
          </cell>
          <cell r="AF892">
            <v>1677.68</v>
          </cell>
          <cell r="AG892">
            <v>1677.68</v>
          </cell>
          <cell r="AH892">
            <v>1677.68</v>
          </cell>
          <cell r="AI892">
            <v>2516.52</v>
          </cell>
          <cell r="AJ892">
            <v>1677.68</v>
          </cell>
          <cell r="AK892">
            <v>1677.68</v>
          </cell>
          <cell r="AL892">
            <v>1677.68</v>
          </cell>
          <cell r="AM892">
            <v>1677.68</v>
          </cell>
          <cell r="AN892">
            <v>1729.24</v>
          </cell>
          <cell r="AO892">
            <v>2595.96</v>
          </cell>
          <cell r="AP892">
            <v>1730.64</v>
          </cell>
          <cell r="AQ892">
            <v>1730.64</v>
          </cell>
          <cell r="AR892">
            <v>1730.64</v>
          </cell>
          <cell r="AS892">
            <v>1730.64</v>
          </cell>
          <cell r="AT892">
            <v>2595.96</v>
          </cell>
          <cell r="AU892">
            <v>1730.64</v>
          </cell>
          <cell r="AV892">
            <v>1730.64</v>
          </cell>
          <cell r="AW892">
            <v>1730.64</v>
          </cell>
          <cell r="AX892">
            <v>1730.64</v>
          </cell>
          <cell r="AY892">
            <v>1769.1</v>
          </cell>
          <cell r="AZ892">
            <v>1808.94</v>
          </cell>
          <cell r="BA892">
            <v>2715.48</v>
          </cell>
          <cell r="BB892">
            <v>1810.32</v>
          </cell>
          <cell r="BC892">
            <v>1810.32</v>
          </cell>
          <cell r="BD892">
            <v>1810.32</v>
          </cell>
          <cell r="BE892">
            <v>1810.32</v>
          </cell>
          <cell r="BF892">
            <v>2715.48</v>
          </cell>
          <cell r="BG892">
            <v>1810.32</v>
          </cell>
          <cell r="BH892">
            <v>1810.32</v>
          </cell>
          <cell r="BI892">
            <v>1810.32</v>
          </cell>
          <cell r="BJ892">
            <v>1810.32</v>
          </cell>
          <cell r="BK892">
            <v>59</v>
          </cell>
          <cell r="BL892">
            <v>62744.469999999994</v>
          </cell>
          <cell r="BM892">
            <v>62946.259999999987</v>
          </cell>
          <cell r="BN892">
            <v>64095.159999999989</v>
          </cell>
          <cell r="BO892">
            <v>64328.499999999985</v>
          </cell>
          <cell r="BP892">
            <v>64139.779999999984</v>
          </cell>
          <cell r="BQ892">
            <v>64262.57999999998</v>
          </cell>
          <cell r="BR892">
            <v>64053.769999999975</v>
          </cell>
          <cell r="BS892">
            <v>65041.889999999978</v>
          </cell>
          <cell r="BT892">
            <v>65405.859999999979</v>
          </cell>
          <cell r="BU892">
            <v>64845.299999999981</v>
          </cell>
          <cell r="BV892">
            <v>64626.399999999987</v>
          </cell>
          <cell r="BW892">
            <v>64749.199999999983</v>
          </cell>
          <cell r="BX892">
            <v>65312.419999999984</v>
          </cell>
          <cell r="BY892">
            <v>65512.139999999992</v>
          </cell>
          <cell r="BZ892">
            <v>66617.01999999999</v>
          </cell>
          <cell r="CA892">
            <v>66011.44</v>
          </cell>
          <cell r="CB892">
            <v>66211.16</v>
          </cell>
          <cell r="CC892">
            <v>66410.880000000005</v>
          </cell>
          <cell r="CD892">
            <v>66610.600000000006</v>
          </cell>
          <cell r="CE892">
            <v>67715.48</v>
          </cell>
          <cell r="CF892">
            <v>67915.200000000012</v>
          </cell>
          <cell r="CG892">
            <v>67309.62000000001</v>
          </cell>
          <cell r="CH892">
            <v>67509.340000000011</v>
          </cell>
          <cell r="CI892">
            <v>67709.060000000012</v>
          </cell>
          <cell r="CJ892">
            <v>67915.200000000012</v>
          </cell>
        </row>
        <row r="893">
          <cell r="A893">
            <v>547999257</v>
          </cell>
          <cell r="B893" t="str">
            <v>547-99-9257</v>
          </cell>
          <cell r="AV893">
            <v>1308.56</v>
          </cell>
          <cell r="AW893">
            <v>2516.4500000000003</v>
          </cell>
          <cell r="AX893">
            <v>2013.16</v>
          </cell>
          <cell r="AY893">
            <v>2090.08</v>
          </cell>
          <cell r="AZ893">
            <v>2090.08</v>
          </cell>
          <cell r="BA893">
            <v>2612.6</v>
          </cell>
          <cell r="BB893">
            <v>2090.08</v>
          </cell>
          <cell r="BC893">
            <v>2612.6</v>
          </cell>
          <cell r="BD893">
            <v>2090.08</v>
          </cell>
          <cell r="BE893">
            <v>2090.08</v>
          </cell>
          <cell r="BF893">
            <v>2612.6</v>
          </cell>
          <cell r="BG893">
            <v>1567.56</v>
          </cell>
          <cell r="BH893">
            <v>2091.46</v>
          </cell>
          <cell r="BI893">
            <v>2092.84</v>
          </cell>
          <cell r="BJ893">
            <v>2092.84</v>
          </cell>
          <cell r="BK893">
            <v>15</v>
          </cell>
          <cell r="BL893">
            <v>0</v>
          </cell>
          <cell r="BM893">
            <v>0</v>
          </cell>
          <cell r="BN893">
            <v>0</v>
          </cell>
          <cell r="BO893">
            <v>0</v>
          </cell>
          <cell r="BP893">
            <v>0</v>
          </cell>
          <cell r="BQ893">
            <v>0</v>
          </cell>
          <cell r="BR893">
            <v>0</v>
          </cell>
          <cell r="BS893">
            <v>0</v>
          </cell>
          <cell r="BT893">
            <v>0</v>
          </cell>
          <cell r="BU893">
            <v>1308.56</v>
          </cell>
          <cell r="BV893">
            <v>3825.01</v>
          </cell>
          <cell r="BW893">
            <v>5838.17</v>
          </cell>
          <cell r="BX893">
            <v>7928.25</v>
          </cell>
          <cell r="BY893">
            <v>10018.33</v>
          </cell>
          <cell r="BZ893">
            <v>12630.93</v>
          </cell>
          <cell r="CA893">
            <v>14721.01</v>
          </cell>
          <cell r="CB893">
            <v>17333.61</v>
          </cell>
          <cell r="CC893">
            <v>19423.690000000002</v>
          </cell>
          <cell r="CD893">
            <v>21513.770000000004</v>
          </cell>
          <cell r="CE893">
            <v>24126.370000000003</v>
          </cell>
          <cell r="CF893">
            <v>25693.930000000004</v>
          </cell>
          <cell r="CG893">
            <v>27785.390000000003</v>
          </cell>
          <cell r="CH893">
            <v>29878.230000000003</v>
          </cell>
          <cell r="CI893">
            <v>31971.070000000003</v>
          </cell>
          <cell r="CJ893">
            <v>31971.070000000003</v>
          </cell>
        </row>
        <row r="894">
          <cell r="A894">
            <v>567941923</v>
          </cell>
          <cell r="B894" t="str">
            <v>567-94-1923</v>
          </cell>
          <cell r="BE894">
            <v>1896.16</v>
          </cell>
          <cell r="BF894">
            <v>1115.3800000000001</v>
          </cell>
          <cell r="BK894">
            <v>2</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0</v>
          </cell>
          <cell r="CB894">
            <v>0</v>
          </cell>
          <cell r="CC894">
            <v>0</v>
          </cell>
          <cell r="CD894">
            <v>1896.16</v>
          </cell>
          <cell r="CE894">
            <v>3011.54</v>
          </cell>
          <cell r="CF894">
            <v>3011.54</v>
          </cell>
          <cell r="CG894">
            <v>3011.54</v>
          </cell>
          <cell r="CH894">
            <v>3011.54</v>
          </cell>
          <cell r="CI894">
            <v>3011.54</v>
          </cell>
          <cell r="CJ894">
            <v>3011.54</v>
          </cell>
        </row>
        <row r="895">
          <cell r="A895">
            <v>592244316</v>
          </cell>
          <cell r="B895" t="str">
            <v>592-24-4316</v>
          </cell>
          <cell r="AD895">
            <v>1759.1099999999997</v>
          </cell>
          <cell r="AE895">
            <v>1954.56</v>
          </cell>
          <cell r="AF895">
            <v>1954.56</v>
          </cell>
          <cell r="AG895">
            <v>2443.1999999999998</v>
          </cell>
          <cell r="AH895">
            <v>1954.5600000000002</v>
          </cell>
          <cell r="AI895">
            <v>2443.1999999999998</v>
          </cell>
          <cell r="AJ895">
            <v>1954.56</v>
          </cell>
          <cell r="AK895">
            <v>1954.56</v>
          </cell>
          <cell r="AL895">
            <v>2443.2000000000003</v>
          </cell>
          <cell r="AM895">
            <v>1983.86</v>
          </cell>
          <cell r="AN895">
            <v>2013.16</v>
          </cell>
          <cell r="AO895">
            <v>2013.16</v>
          </cell>
          <cell r="AP895">
            <v>2015.23</v>
          </cell>
          <cell r="AQ895">
            <v>2015.92</v>
          </cell>
          <cell r="AR895">
            <v>2015.92</v>
          </cell>
          <cell r="AS895">
            <v>2015.92</v>
          </cell>
          <cell r="AT895">
            <v>3023.88</v>
          </cell>
          <cell r="AU895">
            <v>2015.92</v>
          </cell>
          <cell r="AV895">
            <v>2015.92</v>
          </cell>
          <cell r="AW895">
            <v>2015.92</v>
          </cell>
          <cell r="AX895">
            <v>2015.92</v>
          </cell>
          <cell r="AY895">
            <v>2054.38</v>
          </cell>
          <cell r="AZ895">
            <v>2092.84</v>
          </cell>
          <cell r="BA895">
            <v>3139.26</v>
          </cell>
          <cell r="BB895">
            <v>2094.91</v>
          </cell>
          <cell r="BC895">
            <v>2095.6</v>
          </cell>
          <cell r="BD895">
            <v>2095.6</v>
          </cell>
          <cell r="BE895">
            <v>2095.6</v>
          </cell>
          <cell r="BF895">
            <v>3143.3999999999996</v>
          </cell>
          <cell r="BG895">
            <v>2095.6</v>
          </cell>
          <cell r="BH895">
            <v>2095.6000000000004</v>
          </cell>
          <cell r="BI895">
            <v>2095.6</v>
          </cell>
          <cell r="BJ895">
            <v>2095.6</v>
          </cell>
          <cell r="BK895">
            <v>33</v>
          </cell>
          <cell r="BL895">
            <v>20845.37</v>
          </cell>
          <cell r="BM895">
            <v>22858.53</v>
          </cell>
          <cell r="BN895">
            <v>24871.69</v>
          </cell>
          <cell r="BO895">
            <v>26886.92</v>
          </cell>
          <cell r="BP895">
            <v>28902.839999999997</v>
          </cell>
          <cell r="BQ895">
            <v>30918.759999999995</v>
          </cell>
          <cell r="BR895">
            <v>32934.679999999993</v>
          </cell>
          <cell r="BS895">
            <v>35958.55999999999</v>
          </cell>
          <cell r="BT895">
            <v>37974.479999999989</v>
          </cell>
          <cell r="BU895">
            <v>39990.399999999987</v>
          </cell>
          <cell r="BV895">
            <v>42006.319999999985</v>
          </cell>
          <cell r="BW895">
            <v>44022.239999999983</v>
          </cell>
          <cell r="BX895">
            <v>46076.619999999981</v>
          </cell>
          <cell r="BY895">
            <v>48169.459999999977</v>
          </cell>
          <cell r="BZ895">
            <v>51308.719999999979</v>
          </cell>
          <cell r="CA895">
            <v>53403.629999999976</v>
          </cell>
          <cell r="CB895">
            <v>55499.229999999974</v>
          </cell>
          <cell r="CC895">
            <v>57594.829999999973</v>
          </cell>
          <cell r="CD895">
            <v>59690.429999999971</v>
          </cell>
          <cell r="CE895">
            <v>62833.829999999973</v>
          </cell>
          <cell r="CF895">
            <v>64929.429999999971</v>
          </cell>
          <cell r="CG895">
            <v>67025.02999999997</v>
          </cell>
          <cell r="CH895">
            <v>69120.629999999976</v>
          </cell>
          <cell r="CI895">
            <v>71216.229999999981</v>
          </cell>
          <cell r="CJ895">
            <v>71216.229999999981</v>
          </cell>
        </row>
        <row r="896">
          <cell r="A896">
            <v>601363195</v>
          </cell>
          <cell r="B896" t="str">
            <v>601-36-3195</v>
          </cell>
          <cell r="R896">
            <v>2825.8999999999996</v>
          </cell>
          <cell r="S896">
            <v>2260.7199999999998</v>
          </cell>
          <cell r="T896">
            <v>2034.6399999999999</v>
          </cell>
          <cell r="U896">
            <v>2769.3799999999997</v>
          </cell>
          <cell r="V896">
            <v>2260.7199999999998</v>
          </cell>
          <cell r="W896">
            <v>2260.7199999999998</v>
          </cell>
          <cell r="X896">
            <v>2825.8999999999996</v>
          </cell>
          <cell r="Y896">
            <v>2260.7199999999998</v>
          </cell>
          <cell r="Z896">
            <v>2825.8999999999996</v>
          </cell>
          <cell r="AA896">
            <v>2351.1999999999998</v>
          </cell>
          <cell r="AB896">
            <v>2351.1999999999998</v>
          </cell>
          <cell r="AC896">
            <v>2351.1999999999998</v>
          </cell>
          <cell r="AD896">
            <v>2353.96</v>
          </cell>
          <cell r="AE896">
            <v>2353.96</v>
          </cell>
          <cell r="AF896">
            <v>2353.96</v>
          </cell>
          <cell r="AG896">
            <v>2353.96</v>
          </cell>
          <cell r="AH896">
            <v>2351.46</v>
          </cell>
          <cell r="AI896">
            <v>3530.94</v>
          </cell>
          <cell r="AJ896">
            <v>2353.96</v>
          </cell>
          <cell r="AK896">
            <v>2353.96</v>
          </cell>
          <cell r="AL896">
            <v>2353.96</v>
          </cell>
          <cell r="AM896">
            <v>2353.96</v>
          </cell>
          <cell r="AN896">
            <v>2424.48</v>
          </cell>
          <cell r="AO896">
            <v>3636.7200000000003</v>
          </cell>
          <cell r="AP896">
            <v>2518.0500000000002</v>
          </cell>
          <cell r="AQ896">
            <v>2457.5100000000002</v>
          </cell>
          <cell r="AR896">
            <v>2427.2399999999998</v>
          </cell>
          <cell r="AS896">
            <v>2427.2399999999998</v>
          </cell>
          <cell r="AT896">
            <v>3663.5599999999995</v>
          </cell>
          <cell r="AU896">
            <v>2739.0699999999997</v>
          </cell>
          <cell r="AV896">
            <v>2739.0699999999997</v>
          </cell>
          <cell r="AW896">
            <v>2713.68</v>
          </cell>
          <cell r="AX896">
            <v>2713.68</v>
          </cell>
          <cell r="AY896">
            <v>2754.3</v>
          </cell>
          <cell r="AZ896">
            <v>2794.92</v>
          </cell>
          <cell r="BA896">
            <v>4218.53</v>
          </cell>
          <cell r="BB896">
            <v>2797.72</v>
          </cell>
          <cell r="BC896">
            <v>2797.72</v>
          </cell>
          <cell r="BD896">
            <v>2797.72</v>
          </cell>
          <cell r="BE896">
            <v>2850.02</v>
          </cell>
          <cell r="BF896">
            <v>4270.67</v>
          </cell>
          <cell r="BG896">
            <v>2828.2299999999996</v>
          </cell>
          <cell r="BH896">
            <v>2797.7200000000003</v>
          </cell>
          <cell r="BI896">
            <v>2797.72</v>
          </cell>
          <cell r="BJ896">
            <v>2797.72</v>
          </cell>
          <cell r="BK896">
            <v>45</v>
          </cell>
          <cell r="BL896">
            <v>54092.28</v>
          </cell>
          <cell r="BM896">
            <v>56516.76</v>
          </cell>
          <cell r="BN896">
            <v>60153.48</v>
          </cell>
          <cell r="BO896">
            <v>62671.530000000006</v>
          </cell>
          <cell r="BP896">
            <v>65129.040000000008</v>
          </cell>
          <cell r="BQ896">
            <v>67556.280000000013</v>
          </cell>
          <cell r="BR896">
            <v>69983.520000000019</v>
          </cell>
          <cell r="BS896">
            <v>73647.080000000016</v>
          </cell>
          <cell r="BT896">
            <v>76386.150000000023</v>
          </cell>
          <cell r="BU896">
            <v>79125.22000000003</v>
          </cell>
          <cell r="BV896">
            <v>81838.900000000023</v>
          </cell>
          <cell r="BW896">
            <v>84552.580000000016</v>
          </cell>
          <cell r="BX896">
            <v>87306.880000000019</v>
          </cell>
          <cell r="BY896">
            <v>90101.800000000017</v>
          </cell>
          <cell r="BZ896">
            <v>94320.330000000016</v>
          </cell>
          <cell r="CA896">
            <v>94292.15</v>
          </cell>
          <cell r="CB896">
            <v>94829.15</v>
          </cell>
          <cell r="CC896">
            <v>95592.23000000001</v>
          </cell>
          <cell r="CD896">
            <v>95672.869999999981</v>
          </cell>
          <cell r="CE896">
            <v>97682.819999999978</v>
          </cell>
          <cell r="CF896">
            <v>98250.329999999987</v>
          </cell>
          <cell r="CG896">
            <v>98222.15</v>
          </cell>
          <cell r="CH896">
            <v>98759.15</v>
          </cell>
          <cell r="CI896">
            <v>98730.97</v>
          </cell>
          <cell r="CJ896">
            <v>98759.15</v>
          </cell>
        </row>
        <row r="897">
          <cell r="A897">
            <v>604909923</v>
          </cell>
          <cell r="B897" t="str">
            <v>604-90-9923</v>
          </cell>
          <cell r="BF897">
            <v>948.46</v>
          </cell>
          <cell r="BK897">
            <v>1</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0</v>
          </cell>
          <cell r="CB897">
            <v>0</v>
          </cell>
          <cell r="CC897">
            <v>0</v>
          </cell>
          <cell r="CD897">
            <v>0</v>
          </cell>
          <cell r="CE897">
            <v>948.46</v>
          </cell>
          <cell r="CF897">
            <v>948.46</v>
          </cell>
          <cell r="CG897">
            <v>948.46</v>
          </cell>
          <cell r="CH897">
            <v>948.46</v>
          </cell>
          <cell r="CI897">
            <v>948.46</v>
          </cell>
          <cell r="CJ897">
            <v>948.46</v>
          </cell>
        </row>
        <row r="898">
          <cell r="A898">
            <v>625720910</v>
          </cell>
          <cell r="B898" t="str">
            <v>625-72-0910</v>
          </cell>
          <cell r="AT898">
            <v>1291.8600000000001</v>
          </cell>
          <cell r="AU898">
            <v>1710.63</v>
          </cell>
          <cell r="AV898">
            <v>1550.2399999999998</v>
          </cell>
          <cell r="AW898">
            <v>2153.1</v>
          </cell>
          <cell r="AX898">
            <v>1435.0899999999997</v>
          </cell>
          <cell r="AY898">
            <v>1619.4599999999998</v>
          </cell>
          <cell r="AZ898">
            <v>1529.49</v>
          </cell>
          <cell r="BA898">
            <v>2159.2799999999993</v>
          </cell>
          <cell r="BB898">
            <v>1799.4000000000003</v>
          </cell>
          <cell r="BC898">
            <v>2246.4399999999996</v>
          </cell>
          <cell r="BD898">
            <v>1799.4</v>
          </cell>
          <cell r="BE898">
            <v>1799.4</v>
          </cell>
          <cell r="BF898">
            <v>1800.7800000000002</v>
          </cell>
          <cell r="BG898">
            <v>1802.16</v>
          </cell>
          <cell r="BH898">
            <v>1712.19</v>
          </cell>
          <cell r="BI898">
            <v>1700.94</v>
          </cell>
          <cell r="BJ898">
            <v>1799.35</v>
          </cell>
          <cell r="BK898">
            <v>17</v>
          </cell>
          <cell r="BL898">
            <v>0</v>
          </cell>
          <cell r="BM898">
            <v>0</v>
          </cell>
          <cell r="BN898">
            <v>0</v>
          </cell>
          <cell r="BO898">
            <v>0</v>
          </cell>
          <cell r="BP898">
            <v>0</v>
          </cell>
          <cell r="BQ898">
            <v>0</v>
          </cell>
          <cell r="BR898">
            <v>0</v>
          </cell>
          <cell r="BS898">
            <v>1291.8600000000001</v>
          </cell>
          <cell r="BT898">
            <v>3002.4900000000002</v>
          </cell>
          <cell r="BU898">
            <v>4552.7299999999996</v>
          </cell>
          <cell r="BV898">
            <v>6705.83</v>
          </cell>
          <cell r="BW898">
            <v>8140.92</v>
          </cell>
          <cell r="BX898">
            <v>9760.3799999999992</v>
          </cell>
          <cell r="BY898">
            <v>11289.869999999999</v>
          </cell>
          <cell r="BZ898">
            <v>13449.149999999998</v>
          </cell>
          <cell r="CA898">
            <v>15248.549999999997</v>
          </cell>
          <cell r="CB898">
            <v>17494.989999999998</v>
          </cell>
          <cell r="CC898">
            <v>19294.39</v>
          </cell>
          <cell r="CD898">
            <v>21093.79</v>
          </cell>
          <cell r="CE898">
            <v>22894.57</v>
          </cell>
          <cell r="CF898">
            <v>24696.73</v>
          </cell>
          <cell r="CG898">
            <v>26408.92</v>
          </cell>
          <cell r="CH898">
            <v>28109.859999999997</v>
          </cell>
          <cell r="CI898">
            <v>29909.209999999995</v>
          </cell>
          <cell r="CJ898">
            <v>29909.209999999995</v>
          </cell>
        </row>
        <row r="899">
          <cell r="A899">
            <v>639241197</v>
          </cell>
          <cell r="B899" t="str">
            <v>639-24-1197</v>
          </cell>
          <cell r="BE899">
            <v>542.41000000000008</v>
          </cell>
          <cell r="BF899">
            <v>2465.4</v>
          </cell>
          <cell r="BG899">
            <v>1972.32</v>
          </cell>
          <cell r="BH899">
            <v>1972.32</v>
          </cell>
          <cell r="BI899">
            <v>2465.4</v>
          </cell>
          <cell r="BJ899">
            <v>986.16</v>
          </cell>
          <cell r="BK899">
            <v>6</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0</v>
          </cell>
          <cell r="CB899">
            <v>0</v>
          </cell>
          <cell r="CC899">
            <v>0</v>
          </cell>
          <cell r="CD899">
            <v>542.41000000000008</v>
          </cell>
          <cell r="CE899">
            <v>3007.8100000000004</v>
          </cell>
          <cell r="CF899">
            <v>4980.13</v>
          </cell>
          <cell r="CG899">
            <v>6952.45</v>
          </cell>
          <cell r="CH899">
            <v>9417.85</v>
          </cell>
          <cell r="CI899">
            <v>10404.01</v>
          </cell>
          <cell r="CJ899">
            <v>10404.01</v>
          </cell>
        </row>
        <row r="900">
          <cell r="A900">
            <v>676038652</v>
          </cell>
          <cell r="B900" t="str">
            <v>676-03-8652</v>
          </cell>
          <cell r="AO900">
            <v>720</v>
          </cell>
          <cell r="AP900">
            <v>2880</v>
          </cell>
          <cell r="AQ900">
            <v>2880</v>
          </cell>
          <cell r="AR900">
            <v>3600</v>
          </cell>
          <cell r="AS900">
            <v>2880</v>
          </cell>
          <cell r="AT900">
            <v>3600</v>
          </cell>
          <cell r="AU900">
            <v>2880</v>
          </cell>
          <cell r="AV900">
            <v>2880</v>
          </cell>
          <cell r="AW900">
            <v>3600</v>
          </cell>
          <cell r="AX900">
            <v>2880.0000000000005</v>
          </cell>
          <cell r="AY900">
            <v>2966.4000000000005</v>
          </cell>
          <cell r="AZ900">
            <v>2966.4</v>
          </cell>
          <cell r="BA900">
            <v>2966.4</v>
          </cell>
          <cell r="BB900">
            <v>2969.16</v>
          </cell>
          <cell r="BC900">
            <v>2969.16</v>
          </cell>
          <cell r="BD900">
            <v>2969.16</v>
          </cell>
          <cell r="BE900">
            <v>2969.16</v>
          </cell>
          <cell r="BF900">
            <v>4453.74</v>
          </cell>
          <cell r="BG900">
            <v>2969.16</v>
          </cell>
          <cell r="BH900">
            <v>2969.16</v>
          </cell>
          <cell r="BI900">
            <v>2969.16</v>
          </cell>
          <cell r="BJ900">
            <v>2969.16</v>
          </cell>
          <cell r="BK900">
            <v>22</v>
          </cell>
          <cell r="BL900">
            <v>0</v>
          </cell>
          <cell r="BM900">
            <v>0</v>
          </cell>
          <cell r="BN900">
            <v>720</v>
          </cell>
          <cell r="BO900">
            <v>3600</v>
          </cell>
          <cell r="BP900">
            <v>6480</v>
          </cell>
          <cell r="BQ900">
            <v>10080</v>
          </cell>
          <cell r="BR900">
            <v>12960</v>
          </cell>
          <cell r="BS900">
            <v>16560</v>
          </cell>
          <cell r="BT900">
            <v>19440</v>
          </cell>
          <cell r="BU900">
            <v>22320</v>
          </cell>
          <cell r="BV900">
            <v>25920</v>
          </cell>
          <cell r="BW900">
            <v>28800</v>
          </cell>
          <cell r="BX900">
            <v>31766.400000000001</v>
          </cell>
          <cell r="BY900">
            <v>34732.800000000003</v>
          </cell>
          <cell r="BZ900">
            <v>37699.200000000004</v>
          </cell>
          <cell r="CA900">
            <v>40668.36</v>
          </cell>
          <cell r="CB900">
            <v>43637.520000000004</v>
          </cell>
          <cell r="CC900">
            <v>46606.680000000008</v>
          </cell>
          <cell r="CD900">
            <v>49575.840000000011</v>
          </cell>
          <cell r="CE900">
            <v>54029.580000000009</v>
          </cell>
          <cell r="CF900">
            <v>56998.740000000005</v>
          </cell>
          <cell r="CG900">
            <v>59967.900000000009</v>
          </cell>
          <cell r="CH900">
            <v>62937.060000000012</v>
          </cell>
          <cell r="CI900">
            <v>65906.220000000016</v>
          </cell>
          <cell r="CJ900">
            <v>65906.220000000016</v>
          </cell>
        </row>
        <row r="901">
          <cell r="A901">
            <v>31381634</v>
          </cell>
          <cell r="B901" t="str">
            <v>031-38-1634</v>
          </cell>
          <cell r="C901">
            <v>4498.88</v>
          </cell>
          <cell r="D901">
            <v>4575.84</v>
          </cell>
          <cell r="E901">
            <v>4575.84</v>
          </cell>
          <cell r="F901">
            <v>4575.84</v>
          </cell>
          <cell r="G901">
            <v>6874.8000000000011</v>
          </cell>
          <cell r="H901">
            <v>4586.88</v>
          </cell>
          <cell r="I901">
            <v>4586.88</v>
          </cell>
          <cell r="J901">
            <v>4586.88</v>
          </cell>
          <cell r="K901">
            <v>4586.88</v>
          </cell>
          <cell r="L901">
            <v>6880.3200000000006</v>
          </cell>
          <cell r="M901">
            <v>4586.88</v>
          </cell>
          <cell r="N901">
            <v>4586.88</v>
          </cell>
          <cell r="O901">
            <v>4586.88</v>
          </cell>
          <cell r="P901">
            <v>4600.4800000000005</v>
          </cell>
          <cell r="Q901">
            <v>4586.88</v>
          </cell>
          <cell r="R901">
            <v>6880.3200000000006</v>
          </cell>
          <cell r="S901">
            <v>4598</v>
          </cell>
          <cell r="T901">
            <v>4598</v>
          </cell>
          <cell r="U901">
            <v>4598</v>
          </cell>
          <cell r="V901">
            <v>4598</v>
          </cell>
          <cell r="W901">
            <v>4598</v>
          </cell>
          <cell r="X901">
            <v>6897</v>
          </cell>
          <cell r="Y901">
            <v>4598</v>
          </cell>
          <cell r="Z901">
            <v>4598</v>
          </cell>
          <cell r="AA901">
            <v>4685.76</v>
          </cell>
          <cell r="AB901">
            <v>4793.92</v>
          </cell>
          <cell r="AC901">
            <v>4773.5200000000004</v>
          </cell>
          <cell r="AD901">
            <v>7217.3200000000006</v>
          </cell>
          <cell r="AE901">
            <v>4784.5600000000004</v>
          </cell>
          <cell r="AF901">
            <v>4784.5600000000004</v>
          </cell>
          <cell r="AG901">
            <v>4784.5600000000004</v>
          </cell>
          <cell r="AH901">
            <v>4784.5600000000004</v>
          </cell>
          <cell r="AI901">
            <v>7176.8400000000011</v>
          </cell>
          <cell r="AJ901">
            <v>4784.5600000000004</v>
          </cell>
          <cell r="AK901">
            <v>4784.5600000000004</v>
          </cell>
          <cell r="AL901">
            <v>4784.5600000000004</v>
          </cell>
          <cell r="AM901">
            <v>4784.5600000000004</v>
          </cell>
          <cell r="AN901">
            <v>4921.4399999999996</v>
          </cell>
          <cell r="AO901">
            <v>7415.7</v>
          </cell>
          <cell r="AP901">
            <v>4921.4399999999996</v>
          </cell>
          <cell r="AQ901">
            <v>4932.5600000000004</v>
          </cell>
          <cell r="AR901">
            <v>4932.5600000000004</v>
          </cell>
          <cell r="AS901">
            <v>4932.5600000000004</v>
          </cell>
          <cell r="AT901">
            <v>7398.8400000000011</v>
          </cell>
          <cell r="AU901">
            <v>4932.5600000000004</v>
          </cell>
          <cell r="AV901">
            <v>4932.5600000000004</v>
          </cell>
          <cell r="AW901">
            <v>4977.3100000000004</v>
          </cell>
          <cell r="AX901">
            <v>4932.5600000000004</v>
          </cell>
          <cell r="AY901">
            <v>5013.4799999999996</v>
          </cell>
          <cell r="AZ901">
            <v>5086.3999999999996</v>
          </cell>
          <cell r="BA901">
            <v>7629.6</v>
          </cell>
          <cell r="BB901">
            <v>5086.3999999999996</v>
          </cell>
          <cell r="BC901">
            <v>5097.4399999999996</v>
          </cell>
          <cell r="BD901">
            <v>5097.4399999999996</v>
          </cell>
          <cell r="BE901">
            <v>5097.4399999999996</v>
          </cell>
          <cell r="BF901">
            <v>7646.1599999999989</v>
          </cell>
          <cell r="BG901">
            <v>5097.4399999999996</v>
          </cell>
          <cell r="BH901">
            <v>5097.4400000000005</v>
          </cell>
          <cell r="BI901">
            <v>5097.4399999999996</v>
          </cell>
          <cell r="BJ901">
            <v>5097.4399999999996</v>
          </cell>
          <cell r="BK901">
            <v>60</v>
          </cell>
          <cell r="BL901">
            <v>181665.31999999998</v>
          </cell>
          <cell r="BM901">
            <v>182010.91999999998</v>
          </cell>
          <cell r="BN901">
            <v>184850.78</v>
          </cell>
          <cell r="BO901">
            <v>185196.38</v>
          </cell>
          <cell r="BP901">
            <v>183254.14</v>
          </cell>
          <cell r="BQ901">
            <v>183599.82</v>
          </cell>
          <cell r="BR901">
            <v>183945.5</v>
          </cell>
          <cell r="BS901">
            <v>186757.46</v>
          </cell>
          <cell r="BT901">
            <v>187103.14</v>
          </cell>
          <cell r="BU901">
            <v>185155.38</v>
          </cell>
          <cell r="BV901">
            <v>185545.81</v>
          </cell>
          <cell r="BW901">
            <v>185891.49</v>
          </cell>
          <cell r="BX901">
            <v>186318.09</v>
          </cell>
          <cell r="BY901">
            <v>186804.00999999995</v>
          </cell>
          <cell r="BZ901">
            <v>189846.72999999998</v>
          </cell>
          <cell r="CA901">
            <v>188052.80999999997</v>
          </cell>
          <cell r="CB901">
            <v>188552.24999999997</v>
          </cell>
          <cell r="CC901">
            <v>189051.68999999997</v>
          </cell>
          <cell r="CD901">
            <v>189551.12999999998</v>
          </cell>
          <cell r="CE901">
            <v>192599.28999999998</v>
          </cell>
          <cell r="CF901">
            <v>193098.73</v>
          </cell>
          <cell r="CG901">
            <v>191299.17</v>
          </cell>
          <cell r="CH901">
            <v>191798.61</v>
          </cell>
          <cell r="CI901">
            <v>192298.05</v>
          </cell>
          <cell r="CJ901">
            <v>193098.73</v>
          </cell>
        </row>
        <row r="902">
          <cell r="A902">
            <v>41665098</v>
          </cell>
          <cell r="B902" t="str">
            <v>041-66-5098</v>
          </cell>
          <cell r="AD902">
            <v>68</v>
          </cell>
          <cell r="AE902">
            <v>418.04</v>
          </cell>
          <cell r="AF902">
            <v>1667.77</v>
          </cell>
          <cell r="AG902">
            <v>1949.31</v>
          </cell>
          <cell r="AH902">
            <v>1618.55</v>
          </cell>
          <cell r="AI902">
            <v>1915.1299999999999</v>
          </cell>
          <cell r="AJ902">
            <v>1864.6600000000003</v>
          </cell>
          <cell r="AK902">
            <v>1954.56</v>
          </cell>
          <cell r="AL902">
            <v>2443.1999999999998</v>
          </cell>
          <cell r="AM902">
            <v>1983.8799999999999</v>
          </cell>
          <cell r="AN902">
            <v>2013.2</v>
          </cell>
          <cell r="AO902">
            <v>2516.5</v>
          </cell>
          <cell r="AP902">
            <v>2013.2000000000003</v>
          </cell>
          <cell r="AQ902">
            <v>1509.9</v>
          </cell>
          <cell r="AR902">
            <v>2015.96</v>
          </cell>
          <cell r="AS902">
            <v>2015.96</v>
          </cell>
          <cell r="AT902">
            <v>3023.94</v>
          </cell>
          <cell r="AU902">
            <v>2015.96</v>
          </cell>
          <cell r="AV902">
            <v>2015.96</v>
          </cell>
          <cell r="AW902">
            <v>2015.96</v>
          </cell>
          <cell r="AX902">
            <v>2015.96</v>
          </cell>
          <cell r="AY902">
            <v>2054.42</v>
          </cell>
          <cell r="AZ902">
            <v>2092.88</v>
          </cell>
          <cell r="BA902">
            <v>3139.32</v>
          </cell>
          <cell r="BB902">
            <v>2092.88</v>
          </cell>
          <cell r="BC902">
            <v>2092.88</v>
          </cell>
          <cell r="BD902">
            <v>2095.64</v>
          </cell>
          <cell r="BE902">
            <v>2095.64</v>
          </cell>
          <cell r="BF902">
            <v>3143.46</v>
          </cell>
          <cell r="BG902">
            <v>1991.1299999999999</v>
          </cell>
          <cell r="BH902">
            <v>2095.6400000000003</v>
          </cell>
          <cell r="BI902">
            <v>2108.6999999999998</v>
          </cell>
          <cell r="BJ902">
            <v>2095.64</v>
          </cell>
          <cell r="BK902">
            <v>33</v>
          </cell>
          <cell r="BL902">
            <v>15883.1</v>
          </cell>
          <cell r="BM902">
            <v>17896.3</v>
          </cell>
          <cell r="BN902">
            <v>20412.8</v>
          </cell>
          <cell r="BO902">
            <v>22426</v>
          </cell>
          <cell r="BP902">
            <v>23935.9</v>
          </cell>
          <cell r="BQ902">
            <v>25951.86</v>
          </cell>
          <cell r="BR902">
            <v>27967.82</v>
          </cell>
          <cell r="BS902">
            <v>30991.759999999998</v>
          </cell>
          <cell r="BT902">
            <v>33007.72</v>
          </cell>
          <cell r="BU902">
            <v>35023.68</v>
          </cell>
          <cell r="BV902">
            <v>37039.64</v>
          </cell>
          <cell r="BW902">
            <v>39055.599999999999</v>
          </cell>
          <cell r="BX902">
            <v>41110.019999999997</v>
          </cell>
          <cell r="BY902">
            <v>43202.899999999994</v>
          </cell>
          <cell r="BZ902">
            <v>46342.219999999994</v>
          </cell>
          <cell r="CA902">
            <v>48435.099999999991</v>
          </cell>
          <cell r="CB902">
            <v>50527.979999999989</v>
          </cell>
          <cell r="CC902">
            <v>52623.619999999988</v>
          </cell>
          <cell r="CD902">
            <v>54719.259999999987</v>
          </cell>
          <cell r="CE902">
            <v>57862.719999999987</v>
          </cell>
          <cell r="CF902">
            <v>59853.849999999984</v>
          </cell>
          <cell r="CG902">
            <v>61949.489999999983</v>
          </cell>
          <cell r="CH902">
            <v>64058.189999999981</v>
          </cell>
          <cell r="CI902">
            <v>66153.829999999987</v>
          </cell>
          <cell r="CJ902">
            <v>66153.829999999987</v>
          </cell>
        </row>
        <row r="903">
          <cell r="A903">
            <v>88644573</v>
          </cell>
          <cell r="B903" t="str">
            <v>088-64-4573</v>
          </cell>
          <cell r="AE903">
            <v>486.04</v>
          </cell>
          <cell r="AF903">
            <v>1502.3300000000004</v>
          </cell>
          <cell r="AG903">
            <v>2006.59</v>
          </cell>
          <cell r="AH903">
            <v>1497.42</v>
          </cell>
          <cell r="AI903">
            <v>1975.24</v>
          </cell>
          <cell r="AJ903">
            <v>1463.14</v>
          </cell>
          <cell r="AK903">
            <v>1588.55</v>
          </cell>
          <cell r="AL903">
            <v>2090.1999999999998</v>
          </cell>
          <cell r="AM903">
            <v>1697.2400000000002</v>
          </cell>
          <cell r="AN903">
            <v>1722.32</v>
          </cell>
          <cell r="AO903">
            <v>2152.9</v>
          </cell>
          <cell r="AP903">
            <v>1687.23</v>
          </cell>
          <cell r="AQ903">
            <v>1238.78</v>
          </cell>
          <cell r="AR903">
            <v>1458.23</v>
          </cell>
          <cell r="AS903">
            <v>1512.37</v>
          </cell>
          <cell r="AT903">
            <v>2347.23</v>
          </cell>
          <cell r="AU903">
            <v>2007.4</v>
          </cell>
          <cell r="AV903">
            <v>2015.96</v>
          </cell>
          <cell r="AW903">
            <v>2015.83</v>
          </cell>
          <cell r="AX903">
            <v>1966.3899999999999</v>
          </cell>
          <cell r="AY903">
            <v>1992.5100000000002</v>
          </cell>
          <cell r="AZ903">
            <v>1915.22</v>
          </cell>
          <cell r="BA903">
            <v>2826.0599999999995</v>
          </cell>
          <cell r="BB903">
            <v>1836.31</v>
          </cell>
          <cell r="BC903">
            <v>1828.08</v>
          </cell>
          <cell r="BD903">
            <v>1723.72</v>
          </cell>
          <cell r="BE903">
            <v>1945.29</v>
          </cell>
          <cell r="BF903">
            <v>1401.8</v>
          </cell>
          <cell r="BG903">
            <v>1383.8</v>
          </cell>
          <cell r="BH903">
            <v>1309.8499999999999</v>
          </cell>
          <cell r="BI903">
            <v>1613.06</v>
          </cell>
          <cell r="BJ903">
            <v>1989.3000000000002</v>
          </cell>
          <cell r="BK903">
            <v>32</v>
          </cell>
          <cell r="BL903">
            <v>14306.749999999998</v>
          </cell>
          <cell r="BM903">
            <v>16029.069999999998</v>
          </cell>
          <cell r="BN903">
            <v>18181.969999999998</v>
          </cell>
          <cell r="BO903">
            <v>19869.199999999997</v>
          </cell>
          <cell r="BP903">
            <v>21107.979999999996</v>
          </cell>
          <cell r="BQ903">
            <v>22566.209999999995</v>
          </cell>
          <cell r="BR903">
            <v>24078.579999999994</v>
          </cell>
          <cell r="BS903">
            <v>26425.809999999994</v>
          </cell>
          <cell r="BT903">
            <v>28433.209999999995</v>
          </cell>
          <cell r="BU903">
            <v>30449.169999999995</v>
          </cell>
          <cell r="BV903">
            <v>32464.999999999993</v>
          </cell>
          <cell r="BW903">
            <v>34431.389999999992</v>
          </cell>
          <cell r="BX903">
            <v>36423.899999999994</v>
          </cell>
          <cell r="BY903">
            <v>38339.119999999995</v>
          </cell>
          <cell r="BZ903">
            <v>41165.179999999993</v>
          </cell>
          <cell r="CA903">
            <v>43001.489999999991</v>
          </cell>
          <cell r="CB903">
            <v>44829.569999999992</v>
          </cell>
          <cell r="CC903">
            <v>46553.289999999994</v>
          </cell>
          <cell r="CD903">
            <v>48498.579999999994</v>
          </cell>
          <cell r="CE903">
            <v>49900.38</v>
          </cell>
          <cell r="CF903">
            <v>51284.18</v>
          </cell>
          <cell r="CG903">
            <v>52594.03</v>
          </cell>
          <cell r="CH903">
            <v>54207.09</v>
          </cell>
          <cell r="CI903">
            <v>56196.39</v>
          </cell>
          <cell r="CJ903">
            <v>56196.39</v>
          </cell>
        </row>
        <row r="904">
          <cell r="A904">
            <v>92725408</v>
          </cell>
          <cell r="B904" t="str">
            <v>092-72-5408</v>
          </cell>
          <cell r="AJ904">
            <v>977.28</v>
          </cell>
          <cell r="AK904">
            <v>2101.1499999999996</v>
          </cell>
          <cell r="AL904">
            <v>2293.56</v>
          </cell>
          <cell r="AM904">
            <v>2321.0299999999997</v>
          </cell>
          <cell r="AN904">
            <v>2164.15</v>
          </cell>
          <cell r="AO904">
            <v>3392.47</v>
          </cell>
          <cell r="AP904">
            <v>2050.9</v>
          </cell>
          <cell r="AQ904">
            <v>2079.2200000000003</v>
          </cell>
          <cell r="AR904">
            <v>2183.02</v>
          </cell>
          <cell r="AS904">
            <v>2198.75</v>
          </cell>
          <cell r="AT904">
            <v>3071.64</v>
          </cell>
          <cell r="AU904">
            <v>2296.2600000000002</v>
          </cell>
          <cell r="AV904">
            <v>3626.5</v>
          </cell>
          <cell r="AW904">
            <v>4258.3599999999997</v>
          </cell>
          <cell r="AX904">
            <v>4286.6400000000003</v>
          </cell>
          <cell r="AY904">
            <v>5045.1900000000005</v>
          </cell>
          <cell r="AZ904">
            <v>4346.6100000000006</v>
          </cell>
          <cell r="BA904">
            <v>4922.3500000000004</v>
          </cell>
          <cell r="BB904">
            <v>4219.99</v>
          </cell>
          <cell r="BC904">
            <v>4264.09</v>
          </cell>
          <cell r="BD904">
            <v>4185.68</v>
          </cell>
          <cell r="BE904">
            <v>4185.68</v>
          </cell>
          <cell r="BF904">
            <v>5232.1000000000004</v>
          </cell>
          <cell r="BG904">
            <v>4224.8900000000003</v>
          </cell>
          <cell r="BH904">
            <v>4348.6299999999992</v>
          </cell>
          <cell r="BI904">
            <v>4686.13</v>
          </cell>
          <cell r="BJ904">
            <v>4333.2800000000007</v>
          </cell>
          <cell r="BK904">
            <v>27</v>
          </cell>
          <cell r="BL904">
            <v>7693.0199999999995</v>
          </cell>
          <cell r="BM904">
            <v>9857.17</v>
          </cell>
          <cell r="BN904">
            <v>13249.64</v>
          </cell>
          <cell r="BO904">
            <v>15300.539999999999</v>
          </cell>
          <cell r="BP904">
            <v>17379.759999999998</v>
          </cell>
          <cell r="BQ904">
            <v>19562.78</v>
          </cell>
          <cell r="BR904">
            <v>21761.53</v>
          </cell>
          <cell r="BS904">
            <v>24833.17</v>
          </cell>
          <cell r="BT904">
            <v>27129.43</v>
          </cell>
          <cell r="BU904">
            <v>30755.93</v>
          </cell>
          <cell r="BV904">
            <v>35014.29</v>
          </cell>
          <cell r="BW904">
            <v>39300.93</v>
          </cell>
          <cell r="BX904">
            <v>44346.12</v>
          </cell>
          <cell r="BY904">
            <v>48692.73</v>
          </cell>
          <cell r="BZ904">
            <v>53615.08</v>
          </cell>
          <cell r="CA904">
            <v>57835.07</v>
          </cell>
          <cell r="CB904">
            <v>62099.16</v>
          </cell>
          <cell r="CC904">
            <v>66284.84</v>
          </cell>
          <cell r="CD904">
            <v>70470.51999999999</v>
          </cell>
          <cell r="CE904">
            <v>75702.62</v>
          </cell>
          <cell r="CF904">
            <v>79927.509999999995</v>
          </cell>
          <cell r="CG904">
            <v>84276.14</v>
          </cell>
          <cell r="CH904">
            <v>88962.27</v>
          </cell>
          <cell r="CI904">
            <v>93295.55</v>
          </cell>
          <cell r="CJ904">
            <v>93295.55</v>
          </cell>
        </row>
        <row r="905">
          <cell r="A905">
            <v>103626240</v>
          </cell>
          <cell r="B905" t="str">
            <v>103-62-6240</v>
          </cell>
          <cell r="T905">
            <v>565.17999999999995</v>
          </cell>
          <cell r="U905">
            <v>2825.8999999999996</v>
          </cell>
          <cell r="V905">
            <v>2260.7199999999998</v>
          </cell>
          <cell r="W905">
            <v>2260.7199999999998</v>
          </cell>
          <cell r="X905">
            <v>2825.8999999999996</v>
          </cell>
          <cell r="Y905">
            <v>2260.7199999999998</v>
          </cell>
          <cell r="Z905">
            <v>2712.8599999999997</v>
          </cell>
          <cell r="AA905">
            <v>2351.1999999999998</v>
          </cell>
          <cell r="AB905">
            <v>2351.2000000000003</v>
          </cell>
          <cell r="AC905">
            <v>2351.1999999999998</v>
          </cell>
          <cell r="AD905">
            <v>2939</v>
          </cell>
          <cell r="AE905">
            <v>2351.1999999999998</v>
          </cell>
          <cell r="AF905">
            <v>1763.3999999999999</v>
          </cell>
          <cell r="AG905">
            <v>2353.96</v>
          </cell>
          <cell r="AH905">
            <v>536.34</v>
          </cell>
          <cell r="AI905">
            <v>3530.94</v>
          </cell>
          <cell r="AJ905">
            <v>2353.96</v>
          </cell>
          <cell r="AK905">
            <v>2353.96</v>
          </cell>
          <cell r="AL905">
            <v>2353.96</v>
          </cell>
          <cell r="AM905">
            <v>2353.96</v>
          </cell>
          <cell r="AN905">
            <v>2424.48</v>
          </cell>
          <cell r="AO905">
            <v>3636.7200000000003</v>
          </cell>
          <cell r="AP905">
            <v>2424.48</v>
          </cell>
          <cell r="AQ905">
            <v>2503.94</v>
          </cell>
          <cell r="AR905">
            <v>2424.48</v>
          </cell>
          <cell r="AS905">
            <v>2457.5100000000002</v>
          </cell>
          <cell r="AT905">
            <v>3640.8599999999997</v>
          </cell>
          <cell r="AU905">
            <v>2434.81</v>
          </cell>
          <cell r="AV905">
            <v>2427.2399999999998</v>
          </cell>
          <cell r="AW905">
            <v>2427.2399999999998</v>
          </cell>
          <cell r="AX905">
            <v>2457.5100000000002</v>
          </cell>
          <cell r="AY905">
            <v>2465.6999999999998</v>
          </cell>
          <cell r="AZ905">
            <v>2504.16</v>
          </cell>
          <cell r="BA905">
            <v>3791.38</v>
          </cell>
          <cell r="BB905">
            <v>2504.16</v>
          </cell>
          <cell r="BC905">
            <v>2504.16</v>
          </cell>
          <cell r="BD905">
            <v>2410.46</v>
          </cell>
          <cell r="BE905">
            <v>2506.96</v>
          </cell>
          <cell r="BF905">
            <v>3760.44</v>
          </cell>
          <cell r="BG905">
            <v>2538.19</v>
          </cell>
          <cell r="BH905">
            <v>2506.96</v>
          </cell>
          <cell r="BI905">
            <v>2506.96</v>
          </cell>
          <cell r="BJ905">
            <v>2538.19</v>
          </cell>
          <cell r="BK905">
            <v>43</v>
          </cell>
          <cell r="BL905">
            <v>45656.28</v>
          </cell>
          <cell r="BM905">
            <v>48080.76</v>
          </cell>
          <cell r="BN905">
            <v>51717.48</v>
          </cell>
          <cell r="BO905">
            <v>54141.960000000006</v>
          </cell>
          <cell r="BP905">
            <v>56645.900000000009</v>
          </cell>
          <cell r="BQ905">
            <v>59070.380000000012</v>
          </cell>
          <cell r="BR905">
            <v>61527.890000000014</v>
          </cell>
          <cell r="BS905">
            <v>65168.750000000015</v>
          </cell>
          <cell r="BT905">
            <v>67603.560000000012</v>
          </cell>
          <cell r="BU905">
            <v>70030.800000000017</v>
          </cell>
          <cell r="BV905">
            <v>72458.040000000023</v>
          </cell>
          <cell r="BW905">
            <v>74915.550000000017</v>
          </cell>
          <cell r="BX905">
            <v>77381.250000000015</v>
          </cell>
          <cell r="BY905">
            <v>79885.410000000018</v>
          </cell>
          <cell r="BZ905">
            <v>83676.790000000023</v>
          </cell>
          <cell r="CA905">
            <v>86180.950000000026</v>
          </cell>
          <cell r="CB905">
            <v>88685.11000000003</v>
          </cell>
          <cell r="CC905">
            <v>90530.390000000043</v>
          </cell>
          <cell r="CD905">
            <v>90211.450000000041</v>
          </cell>
          <cell r="CE905">
            <v>91711.170000000027</v>
          </cell>
          <cell r="CF905">
            <v>91988.640000000029</v>
          </cell>
          <cell r="CG905">
            <v>91669.700000000055</v>
          </cell>
          <cell r="CH905">
            <v>91915.940000000046</v>
          </cell>
          <cell r="CI905">
            <v>91741.270000000048</v>
          </cell>
          <cell r="CJ905">
            <v>91988.640000000029</v>
          </cell>
        </row>
        <row r="906">
          <cell r="A906">
            <v>128505977</v>
          </cell>
          <cell r="B906" t="str">
            <v>128-50-5977</v>
          </cell>
          <cell r="C906">
            <v>2954.72</v>
          </cell>
          <cell r="D906">
            <v>2997.72</v>
          </cell>
          <cell r="E906">
            <v>2997.72</v>
          </cell>
          <cell r="F906">
            <v>2997.72</v>
          </cell>
          <cell r="G906">
            <v>4496.58</v>
          </cell>
          <cell r="H906">
            <v>2997.72</v>
          </cell>
          <cell r="I906">
            <v>3003.24</v>
          </cell>
          <cell r="J906">
            <v>3003.24</v>
          </cell>
          <cell r="K906">
            <v>3003.24</v>
          </cell>
          <cell r="L906">
            <v>4504.8599999999997</v>
          </cell>
          <cell r="M906">
            <v>3003.24</v>
          </cell>
          <cell r="N906">
            <v>3003.24</v>
          </cell>
          <cell r="O906">
            <v>3003.24</v>
          </cell>
          <cell r="P906">
            <v>3003.24</v>
          </cell>
          <cell r="Q906">
            <v>3003.24</v>
          </cell>
          <cell r="R906">
            <v>4504.8599999999997</v>
          </cell>
          <cell r="S906">
            <v>3003.24</v>
          </cell>
          <cell r="T906">
            <v>3003.24</v>
          </cell>
          <cell r="U906">
            <v>3008.8</v>
          </cell>
          <cell r="V906">
            <v>3008.8</v>
          </cell>
          <cell r="W906">
            <v>3008.8</v>
          </cell>
          <cell r="X906">
            <v>4513.2000000000007</v>
          </cell>
          <cell r="Y906">
            <v>3008.8</v>
          </cell>
          <cell r="Z906">
            <v>3008.8</v>
          </cell>
          <cell r="AA906">
            <v>3067.86</v>
          </cell>
          <cell r="AB906">
            <v>3126.92</v>
          </cell>
          <cell r="AC906">
            <v>3126.92</v>
          </cell>
          <cell r="AD906">
            <v>4690.38</v>
          </cell>
          <cell r="AE906">
            <v>3126.92</v>
          </cell>
          <cell r="AF906">
            <v>3126.92</v>
          </cell>
          <cell r="AG906">
            <v>3132.44</v>
          </cell>
          <cell r="AH906">
            <v>3132.44</v>
          </cell>
          <cell r="AI906">
            <v>4698.66</v>
          </cell>
          <cell r="AJ906">
            <v>3132.44</v>
          </cell>
          <cell r="AK906">
            <v>3132.44</v>
          </cell>
          <cell r="AL906">
            <v>3132.44</v>
          </cell>
          <cell r="AM906">
            <v>3132.44</v>
          </cell>
          <cell r="AN906">
            <v>3224.6</v>
          </cell>
          <cell r="AO906">
            <v>4836.8999999999996</v>
          </cell>
          <cell r="AP906">
            <v>3224.6</v>
          </cell>
          <cell r="AQ906">
            <v>3224.6</v>
          </cell>
          <cell r="AR906">
            <v>3224.6</v>
          </cell>
          <cell r="AS906">
            <v>3230.16</v>
          </cell>
          <cell r="AT906">
            <v>4370.7</v>
          </cell>
          <cell r="AU906">
            <v>3230.16</v>
          </cell>
          <cell r="AV906">
            <v>3230.16</v>
          </cell>
          <cell r="AW906">
            <v>3230.16</v>
          </cell>
          <cell r="AX906">
            <v>3230.16</v>
          </cell>
          <cell r="AY906">
            <v>3277.6</v>
          </cell>
          <cell r="AZ906">
            <v>3325.04</v>
          </cell>
          <cell r="BA906">
            <v>4987.5599999999995</v>
          </cell>
          <cell r="BB906">
            <v>3325.04</v>
          </cell>
          <cell r="BC906">
            <v>3325.04</v>
          </cell>
          <cell r="BD906">
            <v>3325.04</v>
          </cell>
          <cell r="BE906">
            <v>3330.56</v>
          </cell>
          <cell r="BF906">
            <v>4995.84</v>
          </cell>
          <cell r="BG906">
            <v>3330.56</v>
          </cell>
          <cell r="BH906">
            <v>3330.56</v>
          </cell>
          <cell r="BI906">
            <v>3330.56</v>
          </cell>
          <cell r="BJ906">
            <v>3330.56</v>
          </cell>
          <cell r="BK906">
            <v>60</v>
          </cell>
          <cell r="BL906">
            <v>118846.00000000001</v>
          </cell>
          <cell r="BM906">
            <v>119072.88000000002</v>
          </cell>
          <cell r="BN906">
            <v>120912.06000000001</v>
          </cell>
          <cell r="BO906">
            <v>121138.94000000002</v>
          </cell>
          <cell r="BP906">
            <v>119866.96000000004</v>
          </cell>
          <cell r="BQ906">
            <v>120093.84000000004</v>
          </cell>
          <cell r="BR906">
            <v>120320.76000000004</v>
          </cell>
          <cell r="BS906">
            <v>121688.22000000004</v>
          </cell>
          <cell r="BT906">
            <v>121915.14000000004</v>
          </cell>
          <cell r="BU906">
            <v>120640.44000000003</v>
          </cell>
          <cell r="BV906">
            <v>120867.36000000003</v>
          </cell>
          <cell r="BW906">
            <v>121094.28000000004</v>
          </cell>
          <cell r="BX906">
            <v>121368.64000000004</v>
          </cell>
          <cell r="BY906">
            <v>121690.44000000003</v>
          </cell>
          <cell r="BZ906">
            <v>123674.76000000002</v>
          </cell>
          <cell r="CA906">
            <v>122494.94000000003</v>
          </cell>
          <cell r="CB906">
            <v>122816.74000000002</v>
          </cell>
          <cell r="CC906">
            <v>123138.54000000002</v>
          </cell>
          <cell r="CD906">
            <v>123460.30000000002</v>
          </cell>
          <cell r="CE906">
            <v>125447.34000000003</v>
          </cell>
          <cell r="CF906">
            <v>125769.10000000002</v>
          </cell>
          <cell r="CG906">
            <v>124586.45999999999</v>
          </cell>
          <cell r="CH906">
            <v>124908.21999999997</v>
          </cell>
          <cell r="CI906">
            <v>125229.97999999997</v>
          </cell>
          <cell r="CJ906">
            <v>125769.10000000002</v>
          </cell>
        </row>
        <row r="907">
          <cell r="A907">
            <v>148842675</v>
          </cell>
          <cell r="B907" t="str">
            <v>148-84-2675</v>
          </cell>
          <cell r="I907">
            <v>1130.3599999999999</v>
          </cell>
          <cell r="J907">
            <v>2557.4399999999996</v>
          </cell>
          <cell r="K907">
            <v>2260.7199999999998</v>
          </cell>
          <cell r="L907">
            <v>2984.8599999999992</v>
          </cell>
          <cell r="M907">
            <v>2543.31</v>
          </cell>
          <cell r="N907">
            <v>2691.6599999999994</v>
          </cell>
          <cell r="O907">
            <v>2825.8999999999996</v>
          </cell>
          <cell r="P907">
            <v>2260.7199999999998</v>
          </cell>
          <cell r="Q907">
            <v>2260.7199999999998</v>
          </cell>
          <cell r="R907">
            <v>2825.8999999999996</v>
          </cell>
          <cell r="S907">
            <v>2260.7199999999998</v>
          </cell>
          <cell r="T907">
            <v>2260.7199999999998</v>
          </cell>
          <cell r="U907">
            <v>1695.54</v>
          </cell>
          <cell r="V907">
            <v>2263.48</v>
          </cell>
          <cell r="W907">
            <v>2263.48</v>
          </cell>
          <cell r="X907">
            <v>3395.2200000000003</v>
          </cell>
          <cell r="Y907">
            <v>2263.48</v>
          </cell>
          <cell r="Z907">
            <v>2263.48</v>
          </cell>
          <cell r="AA907">
            <v>2308.7200000000003</v>
          </cell>
          <cell r="AB907">
            <v>2353.96</v>
          </cell>
          <cell r="AC907">
            <v>2353.96</v>
          </cell>
          <cell r="AD907">
            <v>3530.94</v>
          </cell>
          <cell r="AE907">
            <v>2353.96</v>
          </cell>
          <cell r="AF907">
            <v>2353.96</v>
          </cell>
          <cell r="AG907">
            <v>2353.96</v>
          </cell>
          <cell r="AH907">
            <v>2356.7199999999998</v>
          </cell>
          <cell r="AI907">
            <v>3535.08</v>
          </cell>
          <cell r="AJ907">
            <v>2356.7199999999998</v>
          </cell>
          <cell r="AK907">
            <v>2356.7199999999998</v>
          </cell>
          <cell r="AL907">
            <v>2356.7199999999998</v>
          </cell>
          <cell r="AM907">
            <v>2356.7199999999998</v>
          </cell>
          <cell r="AN907">
            <v>2427.2399999999998</v>
          </cell>
          <cell r="AO907">
            <v>3640.8599999999997</v>
          </cell>
          <cell r="AP907">
            <v>2615.87</v>
          </cell>
          <cell r="AQ907">
            <v>2713.68</v>
          </cell>
          <cell r="AR907">
            <v>2713.68</v>
          </cell>
          <cell r="AS907">
            <v>2713.68</v>
          </cell>
          <cell r="AT907">
            <v>3939.3099999999995</v>
          </cell>
          <cell r="AU907">
            <v>2682.63</v>
          </cell>
          <cell r="AV907">
            <v>2750.34</v>
          </cell>
          <cell r="AW907">
            <v>2758.8</v>
          </cell>
          <cell r="AX907">
            <v>4074.7200000000003</v>
          </cell>
          <cell r="AY907">
            <v>5549.06</v>
          </cell>
          <cell r="AZ907">
            <v>5734.9199999999992</v>
          </cell>
          <cell r="BA907">
            <v>8393.16</v>
          </cell>
          <cell r="BB907">
            <v>5595.44</v>
          </cell>
          <cell r="BC907">
            <v>5595.44</v>
          </cell>
          <cell r="BD907">
            <v>5647.74</v>
          </cell>
          <cell r="BE907">
            <v>5595.44</v>
          </cell>
          <cell r="BF907">
            <v>8436.2999999999993</v>
          </cell>
          <cell r="BG907">
            <v>5600.96</v>
          </cell>
          <cell r="BH907">
            <v>5600.96</v>
          </cell>
          <cell r="BI907">
            <v>5165.0999999999995</v>
          </cell>
          <cell r="BJ907">
            <v>5600.96</v>
          </cell>
          <cell r="BK907">
            <v>54</v>
          </cell>
          <cell r="BL907">
            <v>75935.85000000002</v>
          </cell>
          <cell r="BM907">
            <v>78363.090000000026</v>
          </cell>
          <cell r="BN907">
            <v>82003.950000000026</v>
          </cell>
          <cell r="BO907">
            <v>84619.820000000022</v>
          </cell>
          <cell r="BP907">
            <v>87333.500000000015</v>
          </cell>
          <cell r="BQ907">
            <v>90047.180000000008</v>
          </cell>
          <cell r="BR907">
            <v>91630.499999999985</v>
          </cell>
          <cell r="BS907">
            <v>93012.37</v>
          </cell>
          <cell r="BT907">
            <v>93434.279999999984</v>
          </cell>
          <cell r="BU907">
            <v>93199.75999999998</v>
          </cell>
          <cell r="BV907">
            <v>93415.249999999985</v>
          </cell>
          <cell r="BW907">
            <v>94798.309999999983</v>
          </cell>
          <cell r="BX907">
            <v>97521.469999999987</v>
          </cell>
          <cell r="BY907">
            <v>100995.66999999998</v>
          </cell>
          <cell r="BZ907">
            <v>107128.10999999999</v>
          </cell>
          <cell r="CA907">
            <v>109897.65</v>
          </cell>
          <cell r="CB907">
            <v>113232.37000000001</v>
          </cell>
          <cell r="CC907">
            <v>116619.39000000001</v>
          </cell>
          <cell r="CD907">
            <v>120519.29000000002</v>
          </cell>
          <cell r="CE907">
            <v>126692.11000000002</v>
          </cell>
          <cell r="CF907">
            <v>130029.59000000003</v>
          </cell>
          <cell r="CG907">
            <v>132235.33000000002</v>
          </cell>
          <cell r="CH907">
            <v>135136.95000000004</v>
          </cell>
          <cell r="CI907">
            <v>138474.43000000002</v>
          </cell>
          <cell r="CJ907">
            <v>138474.43000000002</v>
          </cell>
        </row>
        <row r="908">
          <cell r="A908">
            <v>165701114</v>
          </cell>
          <cell r="B908" t="str">
            <v>165-70-1114</v>
          </cell>
          <cell r="AW908">
            <v>503.29999999999995</v>
          </cell>
          <cell r="AX908">
            <v>2013.16</v>
          </cell>
          <cell r="AY908">
            <v>2090.08</v>
          </cell>
          <cell r="AZ908">
            <v>2090.08</v>
          </cell>
          <cell r="BA908">
            <v>2612.6</v>
          </cell>
          <cell r="BB908">
            <v>2090.08</v>
          </cell>
          <cell r="BC908">
            <v>2596.2699999999995</v>
          </cell>
          <cell r="BD908">
            <v>2090.08</v>
          </cell>
          <cell r="BE908">
            <v>2090.08</v>
          </cell>
          <cell r="BF908">
            <v>2612.6</v>
          </cell>
          <cell r="BG908">
            <v>2090.08</v>
          </cell>
          <cell r="BH908">
            <v>2090.08</v>
          </cell>
          <cell r="BI908">
            <v>1567.56</v>
          </cell>
          <cell r="BJ908">
            <v>2092.15</v>
          </cell>
          <cell r="BK908">
            <v>14</v>
          </cell>
          <cell r="BL908">
            <v>0</v>
          </cell>
          <cell r="BM908">
            <v>0</v>
          </cell>
          <cell r="BN908">
            <v>0</v>
          </cell>
          <cell r="BO908">
            <v>0</v>
          </cell>
          <cell r="BP908">
            <v>0</v>
          </cell>
          <cell r="BQ908">
            <v>0</v>
          </cell>
          <cell r="BR908">
            <v>0</v>
          </cell>
          <cell r="BS908">
            <v>0</v>
          </cell>
          <cell r="BT908">
            <v>0</v>
          </cell>
          <cell r="BU908">
            <v>0</v>
          </cell>
          <cell r="BV908">
            <v>503.29999999999995</v>
          </cell>
          <cell r="BW908">
            <v>2516.46</v>
          </cell>
          <cell r="BX908">
            <v>4606.54</v>
          </cell>
          <cell r="BY908">
            <v>6696.62</v>
          </cell>
          <cell r="BZ908">
            <v>9309.2199999999993</v>
          </cell>
          <cell r="CA908">
            <v>11399.3</v>
          </cell>
          <cell r="CB908">
            <v>13995.57</v>
          </cell>
          <cell r="CC908">
            <v>16085.65</v>
          </cell>
          <cell r="CD908">
            <v>18175.73</v>
          </cell>
          <cell r="CE908">
            <v>20788.329999999998</v>
          </cell>
          <cell r="CF908">
            <v>22878.409999999996</v>
          </cell>
          <cell r="CG908">
            <v>24968.489999999998</v>
          </cell>
          <cell r="CH908">
            <v>26536.05</v>
          </cell>
          <cell r="CI908">
            <v>28628.2</v>
          </cell>
          <cell r="CJ908">
            <v>28628.2</v>
          </cell>
        </row>
        <row r="909">
          <cell r="A909">
            <v>185683989</v>
          </cell>
          <cell r="B909" t="str">
            <v>185-68-3989</v>
          </cell>
          <cell r="AO909">
            <v>503.29</v>
          </cell>
          <cell r="AP909">
            <v>2013.16</v>
          </cell>
          <cell r="AQ909">
            <v>2013.16</v>
          </cell>
          <cell r="AR909">
            <v>2516.4500000000003</v>
          </cell>
          <cell r="AS909">
            <v>2013.16</v>
          </cell>
          <cell r="AT909">
            <v>2516.4500000000003</v>
          </cell>
          <cell r="AU909">
            <v>2013.16</v>
          </cell>
          <cell r="AV909">
            <v>2013.16</v>
          </cell>
          <cell r="AW909">
            <v>2516.4500000000003</v>
          </cell>
          <cell r="AX909">
            <v>2013.1599999999999</v>
          </cell>
          <cell r="AY909">
            <v>2090.08</v>
          </cell>
          <cell r="AZ909">
            <v>2090.08</v>
          </cell>
          <cell r="BA909">
            <v>2090.08</v>
          </cell>
          <cell r="BB909">
            <v>2092.84</v>
          </cell>
          <cell r="BC909">
            <v>2092.84</v>
          </cell>
          <cell r="BD909">
            <v>2092.84</v>
          </cell>
          <cell r="BE909">
            <v>2092.84</v>
          </cell>
          <cell r="BF909">
            <v>3139.26</v>
          </cell>
          <cell r="BG909">
            <v>2092.84</v>
          </cell>
          <cell r="BH909">
            <v>2092.84</v>
          </cell>
          <cell r="BI909">
            <v>2092.84</v>
          </cell>
          <cell r="BJ909">
            <v>2092.84</v>
          </cell>
          <cell r="BK909">
            <v>22</v>
          </cell>
          <cell r="BL909">
            <v>0</v>
          </cell>
          <cell r="BM909">
            <v>0</v>
          </cell>
          <cell r="BN909">
            <v>503.29</v>
          </cell>
          <cell r="BO909">
            <v>2516.4500000000003</v>
          </cell>
          <cell r="BP909">
            <v>4529.6100000000006</v>
          </cell>
          <cell r="BQ909">
            <v>7046.0600000000013</v>
          </cell>
          <cell r="BR909">
            <v>9059.2200000000012</v>
          </cell>
          <cell r="BS909">
            <v>11575.670000000002</v>
          </cell>
          <cell r="BT909">
            <v>13588.830000000002</v>
          </cell>
          <cell r="BU909">
            <v>15601.990000000002</v>
          </cell>
          <cell r="BV909">
            <v>18118.440000000002</v>
          </cell>
          <cell r="BW909">
            <v>20131.600000000002</v>
          </cell>
          <cell r="BX909">
            <v>22221.68</v>
          </cell>
          <cell r="BY909">
            <v>24311.760000000002</v>
          </cell>
          <cell r="BZ909">
            <v>26401.840000000004</v>
          </cell>
          <cell r="CA909">
            <v>28494.680000000004</v>
          </cell>
          <cell r="CB909">
            <v>30587.520000000004</v>
          </cell>
          <cell r="CC909">
            <v>32680.360000000004</v>
          </cell>
          <cell r="CD909">
            <v>34773.200000000004</v>
          </cell>
          <cell r="CE909">
            <v>37912.460000000006</v>
          </cell>
          <cell r="CF909">
            <v>40005.300000000003</v>
          </cell>
          <cell r="CG909">
            <v>42098.14</v>
          </cell>
          <cell r="CH909">
            <v>44190.979999999996</v>
          </cell>
          <cell r="CI909">
            <v>46283.819999999992</v>
          </cell>
          <cell r="CJ909">
            <v>46283.819999999992</v>
          </cell>
        </row>
        <row r="910">
          <cell r="A910">
            <v>223940376</v>
          </cell>
          <cell r="B910" t="str">
            <v>223-94-0376</v>
          </cell>
          <cell r="V910">
            <v>1423.04</v>
          </cell>
          <cell r="W910">
            <v>1527.4499999999998</v>
          </cell>
          <cell r="X910">
            <v>1841.4799999999998</v>
          </cell>
          <cell r="Y910">
            <v>1527.45</v>
          </cell>
          <cell r="Z910">
            <v>1849.02</v>
          </cell>
          <cell r="AA910">
            <v>1544.3400000000001</v>
          </cell>
          <cell r="AB910">
            <v>1672.16</v>
          </cell>
          <cell r="AC910">
            <v>1672.16</v>
          </cell>
          <cell r="AD910">
            <v>2090.2000000000003</v>
          </cell>
          <cell r="AE910">
            <v>1672.16</v>
          </cell>
          <cell r="AF910">
            <v>1672.16</v>
          </cell>
          <cell r="AG910">
            <v>2090.1999999999998</v>
          </cell>
          <cell r="AH910">
            <v>837.46</v>
          </cell>
          <cell r="AI910">
            <v>2305.4499999999998</v>
          </cell>
          <cell r="AJ910">
            <v>1598</v>
          </cell>
          <cell r="AK910">
            <v>1630.8200000000002</v>
          </cell>
          <cell r="AL910">
            <v>1674.92</v>
          </cell>
          <cell r="AM910">
            <v>1674.92</v>
          </cell>
          <cell r="AN910">
            <v>1725.08</v>
          </cell>
          <cell r="AO910">
            <v>2501.5</v>
          </cell>
          <cell r="AP910">
            <v>1725.08</v>
          </cell>
          <cell r="AQ910">
            <v>2388.2600000000002</v>
          </cell>
          <cell r="AR910">
            <v>1456.3899999999999</v>
          </cell>
          <cell r="AS910">
            <v>1725.08</v>
          </cell>
          <cell r="AT910">
            <v>2450.11</v>
          </cell>
          <cell r="AU910">
            <v>1010.06</v>
          </cell>
          <cell r="AV910">
            <v>595.84</v>
          </cell>
          <cell r="AW910">
            <v>1078.93</v>
          </cell>
          <cell r="AX910">
            <v>1106.92</v>
          </cell>
          <cell r="AY910">
            <v>1713.3400000000001</v>
          </cell>
          <cell r="AZ910">
            <v>1804.76</v>
          </cell>
          <cell r="BA910">
            <v>2631.8</v>
          </cell>
          <cell r="BB910">
            <v>1527.56</v>
          </cell>
          <cell r="BC910">
            <v>1590.77</v>
          </cell>
          <cell r="BD910">
            <v>1714.8</v>
          </cell>
          <cell r="BE910">
            <v>1804.76</v>
          </cell>
          <cell r="BF910">
            <v>2107.9899999999998</v>
          </cell>
          <cell r="BG910">
            <v>1807.56</v>
          </cell>
          <cell r="BH910">
            <v>1710.97</v>
          </cell>
          <cell r="BI910">
            <v>1622.92</v>
          </cell>
          <cell r="BJ910">
            <v>1314.02</v>
          </cell>
          <cell r="BK910">
            <v>41</v>
          </cell>
          <cell r="BL910">
            <v>30303.39</v>
          </cell>
          <cell r="BM910">
            <v>32028.47</v>
          </cell>
          <cell r="BN910">
            <v>34529.97</v>
          </cell>
          <cell r="BO910">
            <v>36255.050000000003</v>
          </cell>
          <cell r="BP910">
            <v>38643.310000000005</v>
          </cell>
          <cell r="BQ910">
            <v>40099.700000000004</v>
          </cell>
          <cell r="BR910">
            <v>41824.780000000006</v>
          </cell>
          <cell r="BS910">
            <v>44274.890000000007</v>
          </cell>
          <cell r="BT910">
            <v>45284.950000000004</v>
          </cell>
          <cell r="BU910">
            <v>45880.79</v>
          </cell>
          <cell r="BV910">
            <v>46959.72</v>
          </cell>
          <cell r="BW910">
            <v>48066.64</v>
          </cell>
          <cell r="BX910">
            <v>49779.979999999996</v>
          </cell>
          <cell r="BY910">
            <v>51584.74</v>
          </cell>
          <cell r="BZ910">
            <v>54216.54</v>
          </cell>
          <cell r="CA910">
            <v>55744.1</v>
          </cell>
          <cell r="CB910">
            <v>57334.869999999995</v>
          </cell>
          <cell r="CC910">
            <v>59049.67</v>
          </cell>
          <cell r="CD910">
            <v>60854.43</v>
          </cell>
          <cell r="CE910">
            <v>61539.380000000005</v>
          </cell>
          <cell r="CF910">
            <v>61819.490000000005</v>
          </cell>
          <cell r="CG910">
            <v>61688.979999999996</v>
          </cell>
          <cell r="CH910">
            <v>61784.45</v>
          </cell>
          <cell r="CI910">
            <v>61249.44999999999</v>
          </cell>
          <cell r="CJ910">
            <v>61819.490000000005</v>
          </cell>
        </row>
        <row r="911">
          <cell r="A911">
            <v>234602180</v>
          </cell>
          <cell r="B911" t="str">
            <v>234-60-2180</v>
          </cell>
          <cell r="C911">
            <v>1705.95</v>
          </cell>
          <cell r="D911">
            <v>1734.4</v>
          </cell>
          <cell r="E911">
            <v>1734.4</v>
          </cell>
          <cell r="F911">
            <v>1734.4</v>
          </cell>
          <cell r="G911">
            <v>1809.1200000000001</v>
          </cell>
          <cell r="H911">
            <v>1745.17</v>
          </cell>
          <cell r="I911">
            <v>1739.92</v>
          </cell>
          <cell r="J911">
            <v>1745.17</v>
          </cell>
          <cell r="K911">
            <v>1781.8899999999999</v>
          </cell>
          <cell r="L911">
            <v>2609.88</v>
          </cell>
          <cell r="M911">
            <v>1750.41</v>
          </cell>
          <cell r="N911">
            <v>1739.92</v>
          </cell>
          <cell r="O911">
            <v>3437.24</v>
          </cell>
          <cell r="P911">
            <v>3886.3500000000004</v>
          </cell>
          <cell r="Q911">
            <v>3583.27</v>
          </cell>
          <cell r="R911">
            <v>4365.72</v>
          </cell>
          <cell r="S911">
            <v>3490.96</v>
          </cell>
          <cell r="T911">
            <v>3490.96</v>
          </cell>
          <cell r="U911">
            <v>3490.96</v>
          </cell>
          <cell r="V911">
            <v>3490.96</v>
          </cell>
          <cell r="W911">
            <v>3490.96</v>
          </cell>
          <cell r="X911">
            <v>4379.6399999999994</v>
          </cell>
          <cell r="Y911">
            <v>3506.8999999999996</v>
          </cell>
          <cell r="Z911">
            <v>3490.96</v>
          </cell>
          <cell r="AA911">
            <v>3849.61</v>
          </cell>
          <cell r="AB911">
            <v>4114.24</v>
          </cell>
          <cell r="AC911">
            <v>3693.4900000000002</v>
          </cell>
          <cell r="AD911">
            <v>3829.0800000000004</v>
          </cell>
          <cell r="AE911">
            <v>5041.3599999999997</v>
          </cell>
          <cell r="AF911">
            <v>3636.32</v>
          </cell>
          <cell r="AG911">
            <v>3636.32</v>
          </cell>
          <cell r="AH911">
            <v>3636.32</v>
          </cell>
          <cell r="AI911">
            <v>4545.4000000000005</v>
          </cell>
          <cell r="AJ911">
            <v>3636.32</v>
          </cell>
          <cell r="AK911">
            <v>3636.32</v>
          </cell>
          <cell r="AL911">
            <v>3636.32</v>
          </cell>
          <cell r="AM911">
            <v>3636.32</v>
          </cell>
          <cell r="AN911">
            <v>3741.12</v>
          </cell>
          <cell r="AO911">
            <v>4737.4999999999991</v>
          </cell>
          <cell r="AP911">
            <v>3741.12</v>
          </cell>
          <cell r="AQ911">
            <v>3752.16</v>
          </cell>
          <cell r="AR911">
            <v>3752.16</v>
          </cell>
          <cell r="AS911">
            <v>3752.16</v>
          </cell>
          <cell r="AT911">
            <v>4775.58</v>
          </cell>
          <cell r="AU911">
            <v>3811.96</v>
          </cell>
          <cell r="AV911">
            <v>3752.16</v>
          </cell>
          <cell r="AW911">
            <v>3752.16</v>
          </cell>
          <cell r="AX911">
            <v>3752.16</v>
          </cell>
          <cell r="AY911">
            <v>4995.12</v>
          </cell>
          <cell r="AZ911">
            <v>4597.8999999999996</v>
          </cell>
          <cell r="BA911">
            <v>5066.55</v>
          </cell>
          <cell r="BB911">
            <v>3906</v>
          </cell>
          <cell r="BC911">
            <v>3943.87</v>
          </cell>
          <cell r="BD911">
            <v>3943.87</v>
          </cell>
          <cell r="BE911">
            <v>3917.12</v>
          </cell>
          <cell r="BF911">
            <v>4896.3999999999996</v>
          </cell>
          <cell r="BG911">
            <v>3983.96</v>
          </cell>
          <cell r="BH911">
            <v>3917.12</v>
          </cell>
          <cell r="BI911">
            <v>3917.12</v>
          </cell>
          <cell r="BJ911">
            <v>4113.49</v>
          </cell>
          <cell r="BK911">
            <v>60</v>
          </cell>
          <cell r="BL911">
            <v>114756.98000000004</v>
          </cell>
          <cell r="BM911">
            <v>116763.70000000004</v>
          </cell>
          <cell r="BN911">
            <v>119766.80000000005</v>
          </cell>
          <cell r="BO911">
            <v>121773.52000000005</v>
          </cell>
          <cell r="BP911">
            <v>123716.56000000004</v>
          </cell>
          <cell r="BQ911">
            <v>125723.55000000005</v>
          </cell>
          <cell r="BR911">
            <v>127735.79000000004</v>
          </cell>
          <cell r="BS911">
            <v>130766.20000000004</v>
          </cell>
          <cell r="BT911">
            <v>132796.27000000005</v>
          </cell>
          <cell r="BU911">
            <v>133938.55000000005</v>
          </cell>
          <cell r="BV911">
            <v>135940.30000000005</v>
          </cell>
          <cell r="BW911">
            <v>137952.54000000004</v>
          </cell>
          <cell r="BX911">
            <v>139510.42000000004</v>
          </cell>
          <cell r="BY911">
            <v>140221.97000000003</v>
          </cell>
          <cell r="BZ911">
            <v>141705.25000000003</v>
          </cell>
          <cell r="CA911">
            <v>141245.53000000003</v>
          </cell>
          <cell r="CB911">
            <v>141698.44</v>
          </cell>
          <cell r="CC911">
            <v>142151.35</v>
          </cell>
          <cell r="CD911">
            <v>142577.51</v>
          </cell>
          <cell r="CE911">
            <v>143982.95000000001</v>
          </cell>
          <cell r="CF911">
            <v>144475.95000000001</v>
          </cell>
          <cell r="CG911">
            <v>144013.43</v>
          </cell>
          <cell r="CH911">
            <v>144423.65</v>
          </cell>
          <cell r="CI911">
            <v>145046.18</v>
          </cell>
          <cell r="CJ911">
            <v>145046.18</v>
          </cell>
        </row>
        <row r="912">
          <cell r="A912">
            <v>251671378</v>
          </cell>
          <cell r="B912" t="str">
            <v>251-67-1378</v>
          </cell>
          <cell r="AS912">
            <v>-91.01</v>
          </cell>
          <cell r="AT912">
            <v>2275.2000000000003</v>
          </cell>
          <cell r="AU912">
            <v>1820.16</v>
          </cell>
          <cell r="AV912">
            <v>1820.16</v>
          </cell>
          <cell r="AW912">
            <v>2275.2000000000003</v>
          </cell>
          <cell r="AX912">
            <v>1765.4</v>
          </cell>
          <cell r="AY912">
            <v>1897.08</v>
          </cell>
          <cell r="AZ912">
            <v>1897.08</v>
          </cell>
          <cell r="BA912">
            <v>2371.35</v>
          </cell>
          <cell r="BB912">
            <v>1897.08</v>
          </cell>
          <cell r="BC912">
            <v>2371.35</v>
          </cell>
          <cell r="BD912">
            <v>1897.08</v>
          </cell>
          <cell r="BE912">
            <v>948.54</v>
          </cell>
          <cell r="BF912">
            <v>2773.8</v>
          </cell>
          <cell r="BG912">
            <v>1899.84</v>
          </cell>
          <cell r="BH912">
            <v>1899.8400000000001</v>
          </cell>
          <cell r="BI912">
            <v>1899.84</v>
          </cell>
          <cell r="BJ912">
            <v>1899.84</v>
          </cell>
          <cell r="BK912">
            <v>18</v>
          </cell>
          <cell r="BL912">
            <v>0</v>
          </cell>
          <cell r="BM912">
            <v>0</v>
          </cell>
          <cell r="BN912">
            <v>0</v>
          </cell>
          <cell r="BO912">
            <v>0</v>
          </cell>
          <cell r="BP912">
            <v>0</v>
          </cell>
          <cell r="BQ912">
            <v>0</v>
          </cell>
          <cell r="BR912">
            <v>-91.01</v>
          </cell>
          <cell r="BS912">
            <v>2184.19</v>
          </cell>
          <cell r="BT912">
            <v>4004.3500000000004</v>
          </cell>
          <cell r="BU912">
            <v>5824.51</v>
          </cell>
          <cell r="BV912">
            <v>8099.7100000000009</v>
          </cell>
          <cell r="BW912">
            <v>9865.11</v>
          </cell>
          <cell r="BX912">
            <v>11762.19</v>
          </cell>
          <cell r="BY912">
            <v>13659.27</v>
          </cell>
          <cell r="BZ912">
            <v>16030.62</v>
          </cell>
          <cell r="CA912">
            <v>17927.7</v>
          </cell>
          <cell r="CB912">
            <v>20299.05</v>
          </cell>
          <cell r="CC912">
            <v>22196.129999999997</v>
          </cell>
          <cell r="CD912">
            <v>23144.67</v>
          </cell>
          <cell r="CE912">
            <v>25918.469999999998</v>
          </cell>
          <cell r="CF912">
            <v>27818.309999999998</v>
          </cell>
          <cell r="CG912">
            <v>29718.149999999998</v>
          </cell>
          <cell r="CH912">
            <v>31617.989999999998</v>
          </cell>
          <cell r="CI912">
            <v>33517.829999999994</v>
          </cell>
          <cell r="CJ912">
            <v>33517.829999999994</v>
          </cell>
        </row>
        <row r="913">
          <cell r="A913">
            <v>265807259</v>
          </cell>
          <cell r="B913" t="str">
            <v>265-80-7259</v>
          </cell>
          <cell r="C913">
            <v>2001.88</v>
          </cell>
          <cell r="D913">
            <v>2197.38</v>
          </cell>
          <cell r="E913">
            <v>2093.48</v>
          </cell>
          <cell r="F913">
            <v>2200.16</v>
          </cell>
          <cell r="G913">
            <v>3300.24</v>
          </cell>
          <cell r="H913">
            <v>2205.6799999999998</v>
          </cell>
          <cell r="I913">
            <v>2099</v>
          </cell>
          <cell r="J913">
            <v>2205.6799999999998</v>
          </cell>
          <cell r="K913">
            <v>2205.6799999999998</v>
          </cell>
          <cell r="L913">
            <v>3308.5199999999995</v>
          </cell>
          <cell r="M913">
            <v>1645.6</v>
          </cell>
          <cell r="N913">
            <v>2179.0100000000002</v>
          </cell>
          <cell r="O913">
            <v>2169.0100000000002</v>
          </cell>
          <cell r="P913">
            <v>2208.4399999999996</v>
          </cell>
          <cell r="Q913">
            <v>2211.1999999999998</v>
          </cell>
          <cell r="R913">
            <v>3316.7999999999997</v>
          </cell>
          <cell r="S913">
            <v>2211.1999999999998</v>
          </cell>
          <cell r="T913">
            <v>2211.1999999999998</v>
          </cell>
          <cell r="U913">
            <v>2211.1999999999998</v>
          </cell>
          <cell r="V913">
            <v>2211.1999999999998</v>
          </cell>
          <cell r="W913">
            <v>2211.1999999999998</v>
          </cell>
          <cell r="X913">
            <v>3316.7999999999997</v>
          </cell>
          <cell r="Y913">
            <v>2104.52</v>
          </cell>
          <cell r="Z913">
            <v>2051.1799999999998</v>
          </cell>
          <cell r="AA913">
            <v>2040.52</v>
          </cell>
          <cell r="AB913">
            <v>2299.34</v>
          </cell>
          <cell r="AC913">
            <v>2302.12</v>
          </cell>
          <cell r="AD913">
            <v>3453.18</v>
          </cell>
          <cell r="AE913">
            <v>2302.12</v>
          </cell>
          <cell r="AF913">
            <v>2302.12</v>
          </cell>
          <cell r="AG913">
            <v>2302.12</v>
          </cell>
          <cell r="AH913">
            <v>2302.12</v>
          </cell>
          <cell r="AI913">
            <v>3453.18</v>
          </cell>
          <cell r="AJ913">
            <v>2302.12</v>
          </cell>
          <cell r="AK913">
            <v>2302.12</v>
          </cell>
          <cell r="AL913">
            <v>2302.12</v>
          </cell>
          <cell r="AM913">
            <v>2302.12</v>
          </cell>
          <cell r="AN913">
            <v>2371.4399999999996</v>
          </cell>
          <cell r="AO913">
            <v>3561.2999999999997</v>
          </cell>
          <cell r="AP913">
            <v>2374.1999999999998</v>
          </cell>
          <cell r="AQ913">
            <v>2374.1999999999998</v>
          </cell>
          <cell r="AR913">
            <v>2374.1999999999998</v>
          </cell>
          <cell r="AS913">
            <v>2374.1999999999998</v>
          </cell>
          <cell r="AT913">
            <v>3561.2999999999997</v>
          </cell>
          <cell r="AU913">
            <v>2374.1999999999998</v>
          </cell>
          <cell r="AV913">
            <v>2374.1999999999998</v>
          </cell>
          <cell r="AW913">
            <v>2374.1999999999998</v>
          </cell>
          <cell r="AX913">
            <v>2374.1999999999998</v>
          </cell>
          <cell r="AY913">
            <v>2412.66</v>
          </cell>
          <cell r="AZ913">
            <v>2453.8999999999996</v>
          </cell>
          <cell r="BA913">
            <v>3685.0199999999995</v>
          </cell>
          <cell r="BB913">
            <v>2456.6799999999998</v>
          </cell>
          <cell r="BC913">
            <v>2456.6799999999998</v>
          </cell>
          <cell r="BD913">
            <v>2456.6799999999998</v>
          </cell>
          <cell r="BE913">
            <v>2456.6799999999998</v>
          </cell>
          <cell r="BF913">
            <v>3685.0199999999995</v>
          </cell>
          <cell r="BG913">
            <v>2456.6799999999998</v>
          </cell>
          <cell r="BH913">
            <v>2456.66</v>
          </cell>
          <cell r="BI913">
            <v>2456.6499999999996</v>
          </cell>
          <cell r="BJ913">
            <v>2456.6799999999998</v>
          </cell>
          <cell r="BK913">
            <v>60</v>
          </cell>
          <cell r="BL913">
            <v>86039.679999999949</v>
          </cell>
          <cell r="BM913">
            <v>86213.739999999962</v>
          </cell>
          <cell r="BN913">
            <v>87681.559999999969</v>
          </cell>
          <cell r="BO913">
            <v>87855.599999999977</v>
          </cell>
          <cell r="BP913">
            <v>86929.559999999983</v>
          </cell>
          <cell r="BQ913">
            <v>87098.08</v>
          </cell>
          <cell r="BR913">
            <v>87373.28</v>
          </cell>
          <cell r="BS913">
            <v>88728.900000000009</v>
          </cell>
          <cell r="BT913">
            <v>88897.420000000013</v>
          </cell>
          <cell r="BU913">
            <v>87963.1</v>
          </cell>
          <cell r="BV913">
            <v>88691.700000000012</v>
          </cell>
          <cell r="BW913">
            <v>88886.89</v>
          </cell>
          <cell r="BX913">
            <v>89130.540000000023</v>
          </cell>
          <cell r="BY913">
            <v>89376</v>
          </cell>
          <cell r="BZ913">
            <v>90849.82</v>
          </cell>
          <cell r="CA913">
            <v>89989.7</v>
          </cell>
          <cell r="CB913">
            <v>90235.179999999978</v>
          </cell>
          <cell r="CC913">
            <v>90480.659999999974</v>
          </cell>
          <cell r="CD913">
            <v>90726.13999999997</v>
          </cell>
          <cell r="CE913">
            <v>92199.959999999977</v>
          </cell>
          <cell r="CF913">
            <v>92445.439999999959</v>
          </cell>
          <cell r="CG913">
            <v>91585.299999999959</v>
          </cell>
          <cell r="CH913">
            <v>91937.429999999949</v>
          </cell>
          <cell r="CI913">
            <v>92342.929999999935</v>
          </cell>
          <cell r="CJ913">
            <v>92445.439999999959</v>
          </cell>
        </row>
        <row r="914">
          <cell r="A914">
            <v>277686205</v>
          </cell>
          <cell r="B914" t="str">
            <v>277-68-6205</v>
          </cell>
          <cell r="C914">
            <v>2220.3000000000002</v>
          </cell>
          <cell r="D914">
            <v>2154.7600000000002</v>
          </cell>
          <cell r="E914">
            <v>2188.56</v>
          </cell>
          <cell r="F914">
            <v>2168.2799999999997</v>
          </cell>
          <cell r="G914">
            <v>3434.94</v>
          </cell>
          <cell r="H914">
            <v>2154.7600000000002</v>
          </cell>
          <cell r="I914">
            <v>2154.7600000000002</v>
          </cell>
          <cell r="J914">
            <v>2262.92</v>
          </cell>
          <cell r="K914">
            <v>2262.92</v>
          </cell>
          <cell r="L914">
            <v>3407.9</v>
          </cell>
          <cell r="M914">
            <v>2154.7600000000002</v>
          </cell>
          <cell r="N914">
            <v>2100.6800000000003</v>
          </cell>
          <cell r="O914">
            <v>2264.31</v>
          </cell>
          <cell r="P914">
            <v>1747.3400000000001</v>
          </cell>
          <cell r="Q914">
            <v>2076.48</v>
          </cell>
          <cell r="R914">
            <v>3128.46</v>
          </cell>
          <cell r="S914">
            <v>2268.48</v>
          </cell>
          <cell r="T914">
            <v>2268.48</v>
          </cell>
          <cell r="U914">
            <v>2268.48</v>
          </cell>
          <cell r="V914">
            <v>2268.48</v>
          </cell>
          <cell r="W914">
            <v>1884.48</v>
          </cell>
          <cell r="X914">
            <v>3078.24</v>
          </cell>
          <cell r="Y914">
            <v>2160.3199999999997</v>
          </cell>
          <cell r="Z914">
            <v>2106.2399999999998</v>
          </cell>
          <cell r="AA914">
            <v>2096.8000000000002</v>
          </cell>
          <cell r="AB914">
            <v>2360.52</v>
          </cell>
          <cell r="AC914">
            <v>2360.52</v>
          </cell>
          <cell r="AD914">
            <v>3540.7799999999997</v>
          </cell>
          <cell r="AE914">
            <v>2360.52</v>
          </cell>
          <cell r="AF914">
            <v>2360.52</v>
          </cell>
          <cell r="AG914">
            <v>2360.52</v>
          </cell>
          <cell r="AH914">
            <v>2360.52</v>
          </cell>
          <cell r="AI914">
            <v>3540.7799999999997</v>
          </cell>
          <cell r="AJ914">
            <v>2360.52</v>
          </cell>
          <cell r="AK914">
            <v>2360.52</v>
          </cell>
          <cell r="AL914">
            <v>2360.52</v>
          </cell>
          <cell r="AM914">
            <v>2361.91</v>
          </cell>
          <cell r="AN914">
            <v>2433.56</v>
          </cell>
          <cell r="AO914">
            <v>3650.34</v>
          </cell>
          <cell r="AP914">
            <v>2433.56</v>
          </cell>
          <cell r="AQ914">
            <v>2433.56</v>
          </cell>
          <cell r="AR914">
            <v>2433.56</v>
          </cell>
          <cell r="AS914">
            <v>2433.56</v>
          </cell>
          <cell r="AT914">
            <v>3650.34</v>
          </cell>
          <cell r="AU914">
            <v>2433.56</v>
          </cell>
          <cell r="AV914">
            <v>2433.56</v>
          </cell>
          <cell r="AW914">
            <v>2433.56</v>
          </cell>
          <cell r="AX914">
            <v>2433.56</v>
          </cell>
          <cell r="AY914">
            <v>2473.3999999999996</v>
          </cell>
          <cell r="AZ914">
            <v>2516</v>
          </cell>
          <cell r="BA914">
            <v>3774</v>
          </cell>
          <cell r="BB914">
            <v>2276.58</v>
          </cell>
          <cell r="BC914">
            <v>2516</v>
          </cell>
          <cell r="BD914">
            <v>2516</v>
          </cell>
          <cell r="BE914">
            <v>2516</v>
          </cell>
          <cell r="BF914">
            <v>3774</v>
          </cell>
          <cell r="BG914">
            <v>2516</v>
          </cell>
          <cell r="BH914">
            <v>2515.98</v>
          </cell>
          <cell r="BI914">
            <v>2515.9899999999998</v>
          </cell>
          <cell r="BJ914">
            <v>2516</v>
          </cell>
          <cell r="BK914">
            <v>60</v>
          </cell>
          <cell r="BL914">
            <v>86749.98000000004</v>
          </cell>
          <cell r="BM914">
            <v>87028.780000000028</v>
          </cell>
          <cell r="BN914">
            <v>88490.560000000012</v>
          </cell>
          <cell r="BO914">
            <v>88755.839999999997</v>
          </cell>
          <cell r="BP914">
            <v>87754.459999999992</v>
          </cell>
          <cell r="BQ914">
            <v>88033.25999999998</v>
          </cell>
          <cell r="BR914">
            <v>88312.059999999969</v>
          </cell>
          <cell r="BS914">
            <v>89699.479999999952</v>
          </cell>
          <cell r="BT914">
            <v>89870.119999999952</v>
          </cell>
          <cell r="BU914">
            <v>88895.779999999941</v>
          </cell>
          <cell r="BV914">
            <v>89174.579999999944</v>
          </cell>
          <cell r="BW914">
            <v>89507.459999999934</v>
          </cell>
          <cell r="BX914">
            <v>89716.549999999945</v>
          </cell>
          <cell r="BY914">
            <v>90485.209999999948</v>
          </cell>
          <cell r="BZ914">
            <v>92182.729999999938</v>
          </cell>
          <cell r="CA914">
            <v>91330.849999999948</v>
          </cell>
          <cell r="CB914">
            <v>91578.369999999952</v>
          </cell>
          <cell r="CC914">
            <v>91825.889999999956</v>
          </cell>
          <cell r="CD914">
            <v>92073.40999999996</v>
          </cell>
          <cell r="CE914">
            <v>93578.929999999964</v>
          </cell>
          <cell r="CF914">
            <v>94210.449999999953</v>
          </cell>
          <cell r="CG914">
            <v>93648.189999999959</v>
          </cell>
          <cell r="CH914">
            <v>94003.859999999971</v>
          </cell>
          <cell r="CI914">
            <v>94413.619999999981</v>
          </cell>
          <cell r="CJ914">
            <v>94413.619999999981</v>
          </cell>
        </row>
        <row r="915">
          <cell r="A915">
            <v>283604767</v>
          </cell>
          <cell r="B915" t="str">
            <v>283-60-4767</v>
          </cell>
          <cell r="C915">
            <v>3073.1400000000003</v>
          </cell>
          <cell r="D915">
            <v>3328.29</v>
          </cell>
          <cell r="E915">
            <v>3297.84</v>
          </cell>
          <cell r="F915">
            <v>3480.54</v>
          </cell>
          <cell r="G915">
            <v>5291.86</v>
          </cell>
          <cell r="H915">
            <v>3486.1000000000004</v>
          </cell>
          <cell r="I915">
            <v>3496.25</v>
          </cell>
          <cell r="J915">
            <v>3364.3</v>
          </cell>
          <cell r="K915">
            <v>3491.1800000000003</v>
          </cell>
          <cell r="L915">
            <v>4792.7</v>
          </cell>
          <cell r="M915">
            <v>3303.4</v>
          </cell>
          <cell r="N915">
            <v>3303.4</v>
          </cell>
          <cell r="O915">
            <v>3303.4</v>
          </cell>
          <cell r="P915">
            <v>3303.4</v>
          </cell>
          <cell r="Q915">
            <v>3303.4</v>
          </cell>
          <cell r="R915">
            <v>4955.1000000000004</v>
          </cell>
          <cell r="S915">
            <v>3303.4</v>
          </cell>
          <cell r="T915">
            <v>3308.92</v>
          </cell>
          <cell r="U915">
            <v>3308.92</v>
          </cell>
          <cell r="V915">
            <v>3308.92</v>
          </cell>
          <cell r="W915">
            <v>3308.92</v>
          </cell>
          <cell r="X915">
            <v>4963.38</v>
          </cell>
          <cell r="Y915">
            <v>3308.92</v>
          </cell>
          <cell r="Z915">
            <v>3308.92</v>
          </cell>
          <cell r="AA915">
            <v>3211.48</v>
          </cell>
          <cell r="AB915">
            <v>3438.84</v>
          </cell>
          <cell r="AC915">
            <v>3438.84</v>
          </cell>
          <cell r="AD915">
            <v>5158.26</v>
          </cell>
          <cell r="AE915">
            <v>3438.84</v>
          </cell>
          <cell r="AF915">
            <v>3106.6000000000004</v>
          </cell>
          <cell r="AG915">
            <v>3444.4</v>
          </cell>
          <cell r="AH915">
            <v>3782.2</v>
          </cell>
          <cell r="AI915">
            <v>5166.6000000000004</v>
          </cell>
          <cell r="AJ915">
            <v>3444.4</v>
          </cell>
          <cell r="AK915">
            <v>3444.4</v>
          </cell>
          <cell r="AL915">
            <v>3444.4</v>
          </cell>
          <cell r="AM915">
            <v>3444.4</v>
          </cell>
          <cell r="AN915">
            <v>3545.72</v>
          </cell>
          <cell r="AO915">
            <v>5318.58</v>
          </cell>
          <cell r="AP915">
            <v>3545.72</v>
          </cell>
          <cell r="AQ915">
            <v>3545.72</v>
          </cell>
          <cell r="AR915">
            <v>3551.24</v>
          </cell>
          <cell r="AS915">
            <v>3551.24</v>
          </cell>
          <cell r="AT915">
            <v>5152.8999999999996</v>
          </cell>
          <cell r="AU915">
            <v>3551.24</v>
          </cell>
          <cell r="AV915">
            <v>3551.24</v>
          </cell>
          <cell r="AW915">
            <v>3551.24</v>
          </cell>
          <cell r="AX915">
            <v>3551.24</v>
          </cell>
          <cell r="AY915">
            <v>3603.4399999999996</v>
          </cell>
          <cell r="AZ915">
            <v>3655.64</v>
          </cell>
          <cell r="BA915">
            <v>5483.46</v>
          </cell>
          <cell r="BB915">
            <v>3655.64</v>
          </cell>
          <cell r="BC915">
            <v>3655.64</v>
          </cell>
          <cell r="BD915">
            <v>3661.16</v>
          </cell>
          <cell r="BE915">
            <v>3661.16</v>
          </cell>
          <cell r="BF915">
            <v>5491.74</v>
          </cell>
          <cell r="BG915">
            <v>3661.16</v>
          </cell>
          <cell r="BH915">
            <v>3661.16</v>
          </cell>
          <cell r="BI915">
            <v>3661.16</v>
          </cell>
          <cell r="BJ915">
            <v>3661.16</v>
          </cell>
          <cell r="BK915">
            <v>60</v>
          </cell>
          <cell r="BL915">
            <v>131585.11999999997</v>
          </cell>
          <cell r="BM915">
            <v>131802.54999999996</v>
          </cell>
          <cell r="BN915">
            <v>133823.28999999995</v>
          </cell>
          <cell r="BO915">
            <v>133888.46999999994</v>
          </cell>
          <cell r="BP915">
            <v>132142.32999999996</v>
          </cell>
          <cell r="BQ915">
            <v>132207.46999999997</v>
          </cell>
          <cell r="BR915">
            <v>132262.45999999996</v>
          </cell>
          <cell r="BS915">
            <v>134051.05999999997</v>
          </cell>
          <cell r="BT915">
            <v>134111.11999999997</v>
          </cell>
          <cell r="BU915">
            <v>132869.65999999997</v>
          </cell>
          <cell r="BV915">
            <v>133117.5</v>
          </cell>
          <cell r="BW915">
            <v>133365.34</v>
          </cell>
          <cell r="BX915">
            <v>133665.38</v>
          </cell>
          <cell r="BY915">
            <v>134017.62000000002</v>
          </cell>
          <cell r="BZ915">
            <v>136197.68000000002</v>
          </cell>
          <cell r="CA915">
            <v>134898.22000000003</v>
          </cell>
          <cell r="CB915">
            <v>135250.46000000005</v>
          </cell>
          <cell r="CC915">
            <v>135602.70000000004</v>
          </cell>
          <cell r="CD915">
            <v>135954.94000000003</v>
          </cell>
          <cell r="CE915">
            <v>138137.76</v>
          </cell>
          <cell r="CF915">
            <v>138490.00000000006</v>
          </cell>
          <cell r="CG915">
            <v>137187.78000000006</v>
          </cell>
          <cell r="CH915">
            <v>137540.02000000005</v>
          </cell>
          <cell r="CI915">
            <v>137892.26000000007</v>
          </cell>
          <cell r="CJ915">
            <v>138490.00000000006</v>
          </cell>
        </row>
        <row r="916">
          <cell r="A916">
            <v>283720737</v>
          </cell>
          <cell r="B916" t="str">
            <v>283-72-0737</v>
          </cell>
          <cell r="C916">
            <v>2037.3200000000002</v>
          </cell>
          <cell r="D916">
            <v>2283.6999999999998</v>
          </cell>
          <cell r="E916">
            <v>2182.23</v>
          </cell>
          <cell r="F916">
            <v>2473.96</v>
          </cell>
          <cell r="G916">
            <v>3406.5299999999997</v>
          </cell>
          <cell r="H916">
            <v>2272.41</v>
          </cell>
          <cell r="I916">
            <v>2083.1499999999996</v>
          </cell>
          <cell r="J916">
            <v>2378.0500000000002</v>
          </cell>
          <cell r="K916">
            <v>1972.17</v>
          </cell>
          <cell r="L916">
            <v>3110.46</v>
          </cell>
          <cell r="M916">
            <v>2378.0500000000002</v>
          </cell>
          <cell r="N916">
            <v>1972.17</v>
          </cell>
          <cell r="O916">
            <v>1870.6999999999998</v>
          </cell>
          <cell r="P916">
            <v>1972.17</v>
          </cell>
          <cell r="Q916">
            <v>2073.64</v>
          </cell>
          <cell r="R916">
            <v>3110.46</v>
          </cell>
          <cell r="S916">
            <v>2073.64</v>
          </cell>
          <cell r="T916">
            <v>1973.5500000000002</v>
          </cell>
          <cell r="U916">
            <v>1977.69</v>
          </cell>
          <cell r="V916">
            <v>2079.16</v>
          </cell>
          <cell r="W916">
            <v>1977.69</v>
          </cell>
          <cell r="X916">
            <v>3118.74</v>
          </cell>
          <cell r="Y916">
            <v>1977.69</v>
          </cell>
          <cell r="Z916">
            <v>2079.16</v>
          </cell>
          <cell r="AA916">
            <v>1916.8000000000002</v>
          </cell>
          <cell r="AB916">
            <v>2160.3200000000002</v>
          </cell>
          <cell r="AC916">
            <v>2160.3200000000002</v>
          </cell>
          <cell r="AD916">
            <v>3240.4800000000005</v>
          </cell>
          <cell r="AE916">
            <v>2160.3200000000002</v>
          </cell>
          <cell r="AF916">
            <v>2161.71</v>
          </cell>
          <cell r="AG916">
            <v>2165.88</v>
          </cell>
          <cell r="AH916">
            <v>2165.88</v>
          </cell>
          <cell r="AI916">
            <v>3248.82</v>
          </cell>
          <cell r="AJ916">
            <v>2165.88</v>
          </cell>
          <cell r="AK916">
            <v>2165.88</v>
          </cell>
          <cell r="AL916">
            <v>2165.88</v>
          </cell>
          <cell r="AM916">
            <v>2165.88</v>
          </cell>
          <cell r="AN916">
            <v>2229.1999999999998</v>
          </cell>
          <cell r="AO916">
            <v>3343.7999999999997</v>
          </cell>
          <cell r="AP916">
            <v>2229.1999999999998</v>
          </cell>
          <cell r="AQ916">
            <v>2229.1999999999998</v>
          </cell>
          <cell r="AR916">
            <v>2230.58</v>
          </cell>
          <cell r="AS916">
            <v>2234.7199999999998</v>
          </cell>
          <cell r="AT916">
            <v>3352.08</v>
          </cell>
          <cell r="AU916">
            <v>2234.7199999999998</v>
          </cell>
          <cell r="AV916">
            <v>2234.7199999999998</v>
          </cell>
          <cell r="AW916">
            <v>2234.7199999999998</v>
          </cell>
          <cell r="AX916">
            <v>2234.7199999999998</v>
          </cell>
          <cell r="AY916">
            <v>2273.1799999999998</v>
          </cell>
          <cell r="AZ916">
            <v>2311.64</v>
          </cell>
          <cell r="BA916">
            <v>3358.6799999999994</v>
          </cell>
          <cell r="BB916">
            <v>2311.64</v>
          </cell>
          <cell r="BC916">
            <v>2311.64</v>
          </cell>
          <cell r="BD916">
            <v>2313.0299999999997</v>
          </cell>
          <cell r="BE916">
            <v>2317.1999999999998</v>
          </cell>
          <cell r="BF916">
            <v>3475.7999999999997</v>
          </cell>
          <cell r="BG916">
            <v>2317.1999999999998</v>
          </cell>
          <cell r="BH916">
            <v>2317.1999999999998</v>
          </cell>
          <cell r="BI916">
            <v>2317.14</v>
          </cell>
          <cell r="BJ916">
            <v>2317.1999999999998</v>
          </cell>
          <cell r="BK916">
            <v>60</v>
          </cell>
          <cell r="BL916">
            <v>82841.220000000045</v>
          </cell>
          <cell r="BM916">
            <v>82786.72000000003</v>
          </cell>
          <cell r="BN916">
            <v>83948.290000000037</v>
          </cell>
          <cell r="BO916">
            <v>83703.530000000013</v>
          </cell>
          <cell r="BP916">
            <v>82526.2</v>
          </cell>
          <cell r="BQ916">
            <v>82484.37</v>
          </cell>
          <cell r="BR916">
            <v>82635.94</v>
          </cell>
          <cell r="BS916">
            <v>83609.969999999987</v>
          </cell>
          <cell r="BT916">
            <v>83872.51999999999</v>
          </cell>
          <cell r="BU916">
            <v>82996.779999999984</v>
          </cell>
          <cell r="BV916">
            <v>82853.449999999983</v>
          </cell>
          <cell r="BW916">
            <v>83115.999999999985</v>
          </cell>
          <cell r="BX916">
            <v>83518.479999999967</v>
          </cell>
          <cell r="BY916">
            <v>83857.949999999968</v>
          </cell>
          <cell r="BZ916">
            <v>85142.989999999962</v>
          </cell>
          <cell r="CA916">
            <v>84344.169999999969</v>
          </cell>
          <cell r="CB916">
            <v>84582.169999999969</v>
          </cell>
          <cell r="CC916">
            <v>84921.64999999998</v>
          </cell>
          <cell r="CD916">
            <v>85261.159999999974</v>
          </cell>
          <cell r="CE916">
            <v>86657.799999999974</v>
          </cell>
          <cell r="CF916">
            <v>86997.309999999983</v>
          </cell>
          <cell r="CG916">
            <v>86195.76999999999</v>
          </cell>
          <cell r="CH916">
            <v>86535.22</v>
          </cell>
          <cell r="CI916">
            <v>86773.260000000009</v>
          </cell>
          <cell r="CJ916">
            <v>86997.309999999983</v>
          </cell>
        </row>
        <row r="917">
          <cell r="A917">
            <v>290425650</v>
          </cell>
          <cell r="B917" t="str">
            <v>290-42-5650</v>
          </cell>
          <cell r="BB917">
            <v>715.38</v>
          </cell>
          <cell r="BC917">
            <v>2742.29</v>
          </cell>
          <cell r="BD917">
            <v>2384.6</v>
          </cell>
          <cell r="BE917">
            <v>2384.6</v>
          </cell>
          <cell r="BF917">
            <v>2980.75</v>
          </cell>
          <cell r="BG917">
            <v>2384.6</v>
          </cell>
          <cell r="BH917">
            <v>2384.6</v>
          </cell>
          <cell r="BI917">
            <v>2980.75</v>
          </cell>
          <cell r="BJ917">
            <v>1192.3</v>
          </cell>
          <cell r="BK917">
            <v>9</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715.38</v>
          </cell>
          <cell r="CB917">
            <v>3457.67</v>
          </cell>
          <cell r="CC917">
            <v>5842.27</v>
          </cell>
          <cell r="CD917">
            <v>8226.8700000000008</v>
          </cell>
          <cell r="CE917">
            <v>11207.62</v>
          </cell>
          <cell r="CF917">
            <v>13592.220000000001</v>
          </cell>
          <cell r="CG917">
            <v>15976.820000000002</v>
          </cell>
          <cell r="CH917">
            <v>18957.57</v>
          </cell>
          <cell r="CI917">
            <v>20149.87</v>
          </cell>
          <cell r="CJ917">
            <v>20149.87</v>
          </cell>
        </row>
        <row r="918">
          <cell r="A918">
            <v>292740586</v>
          </cell>
          <cell r="B918" t="str">
            <v>292-74-0586</v>
          </cell>
          <cell r="C918">
            <v>2001.6399999999999</v>
          </cell>
          <cell r="D918">
            <v>1885.6399999999999</v>
          </cell>
          <cell r="E918">
            <v>1987.3200000000002</v>
          </cell>
          <cell r="F918">
            <v>2089</v>
          </cell>
          <cell r="G918">
            <v>3133.5</v>
          </cell>
          <cell r="H918">
            <v>2120.77</v>
          </cell>
          <cell r="I918">
            <v>2082.6400000000003</v>
          </cell>
          <cell r="J918">
            <v>2139.84</v>
          </cell>
          <cell r="K918">
            <v>1992.8400000000001</v>
          </cell>
          <cell r="L918">
            <v>3141.7799999999997</v>
          </cell>
          <cell r="M918">
            <v>1992.8400000000001</v>
          </cell>
          <cell r="N918">
            <v>1897.51</v>
          </cell>
          <cell r="O918">
            <v>4189.04</v>
          </cell>
          <cell r="P918">
            <v>4272.0200000000004</v>
          </cell>
          <cell r="Q918">
            <v>4239.88</v>
          </cell>
          <cell r="R918">
            <v>5236.3</v>
          </cell>
          <cell r="S918">
            <v>4189.04</v>
          </cell>
          <cell r="T918">
            <v>4239.88</v>
          </cell>
          <cell r="U918">
            <v>4239.88</v>
          </cell>
          <cell r="V918">
            <v>4189.04</v>
          </cell>
          <cell r="W918">
            <v>4200.16</v>
          </cell>
          <cell r="X918">
            <v>5250.2</v>
          </cell>
          <cell r="Y918">
            <v>4251</v>
          </cell>
          <cell r="Z918">
            <v>4235.1100000000006</v>
          </cell>
          <cell r="AA918">
            <v>4289.17</v>
          </cell>
          <cell r="AB918">
            <v>4424.8900000000003</v>
          </cell>
          <cell r="AC918">
            <v>4415.75</v>
          </cell>
          <cell r="AD918">
            <v>5453.6</v>
          </cell>
          <cell r="AE918">
            <v>4362.88</v>
          </cell>
          <cell r="AF918">
            <v>4521.5</v>
          </cell>
          <cell r="AG918">
            <v>4521.5</v>
          </cell>
          <cell r="AH918">
            <v>4362.88</v>
          </cell>
          <cell r="AI918">
            <v>5626.02</v>
          </cell>
          <cell r="AJ918">
            <v>4373.92</v>
          </cell>
          <cell r="AK918">
            <v>4373.92</v>
          </cell>
          <cell r="AL918">
            <v>4373.92</v>
          </cell>
          <cell r="AM918">
            <v>4681.25</v>
          </cell>
          <cell r="AN918">
            <v>4650.5</v>
          </cell>
          <cell r="AO918">
            <v>5789.3799999999992</v>
          </cell>
          <cell r="AP918">
            <v>4425.92</v>
          </cell>
          <cell r="AQ918">
            <v>4500.8</v>
          </cell>
          <cell r="AR918">
            <v>4664.1799999999994</v>
          </cell>
          <cell r="AS918">
            <v>4500.8</v>
          </cell>
          <cell r="AT918">
            <v>5628.76</v>
          </cell>
          <cell r="AU918">
            <v>4675.22</v>
          </cell>
          <cell r="AV918">
            <v>4511.84</v>
          </cell>
          <cell r="AW918">
            <v>4675.22</v>
          </cell>
          <cell r="AX918">
            <v>4620.76</v>
          </cell>
          <cell r="AY918">
            <v>4874.68</v>
          </cell>
          <cell r="AZ918">
            <v>4836.66</v>
          </cell>
          <cell r="BA918">
            <v>6004.25</v>
          </cell>
          <cell r="BB918">
            <v>4665.68</v>
          </cell>
          <cell r="BC918">
            <v>4665.68</v>
          </cell>
          <cell r="BD918">
            <v>4834.83</v>
          </cell>
          <cell r="BE918">
            <v>4834.83</v>
          </cell>
          <cell r="BF918">
            <v>5834.88</v>
          </cell>
          <cell r="BG918">
            <v>4845.95</v>
          </cell>
          <cell r="BH918">
            <v>4676.6000000000004</v>
          </cell>
          <cell r="BI918">
            <v>4685.79</v>
          </cell>
          <cell r="BJ918">
            <v>4851.95</v>
          </cell>
          <cell r="BK918">
            <v>60</v>
          </cell>
          <cell r="BL918">
            <v>136976.43000000002</v>
          </cell>
          <cell r="BM918">
            <v>139741.29</v>
          </cell>
          <cell r="BN918">
            <v>143543.35</v>
          </cell>
          <cell r="BO918">
            <v>145880.27000000002</v>
          </cell>
          <cell r="BP918">
            <v>147247.57</v>
          </cell>
          <cell r="BQ918">
            <v>149790.98000000001</v>
          </cell>
          <cell r="BR918">
            <v>152209.13999999998</v>
          </cell>
          <cell r="BS918">
            <v>155698.06</v>
          </cell>
          <cell r="BT918">
            <v>158380.44</v>
          </cell>
          <cell r="BU918">
            <v>159750.5</v>
          </cell>
          <cell r="BV918">
            <v>162432.88</v>
          </cell>
          <cell r="BW918">
            <v>165156.13</v>
          </cell>
          <cell r="BX918">
            <v>165841.77000000002</v>
          </cell>
          <cell r="BY918">
            <v>166406.41</v>
          </cell>
          <cell r="BZ918">
            <v>168170.78</v>
          </cell>
          <cell r="CA918">
            <v>167600.15999999997</v>
          </cell>
          <cell r="CB918">
            <v>168076.79999999999</v>
          </cell>
          <cell r="CC918">
            <v>168671.74999999994</v>
          </cell>
          <cell r="CD918">
            <v>169266.69999999995</v>
          </cell>
          <cell r="CE918">
            <v>170912.53999999995</v>
          </cell>
          <cell r="CF918">
            <v>171558.32999999996</v>
          </cell>
          <cell r="CG918">
            <v>170984.72999999998</v>
          </cell>
          <cell r="CH918">
            <v>171419.51999999999</v>
          </cell>
          <cell r="CI918">
            <v>172036.36</v>
          </cell>
          <cell r="CJ918">
            <v>172036.36</v>
          </cell>
        </row>
        <row r="919">
          <cell r="A919">
            <v>299829983</v>
          </cell>
          <cell r="B919" t="str">
            <v>299-82-9983</v>
          </cell>
          <cell r="C919">
            <v>1405.81</v>
          </cell>
          <cell r="D919">
            <v>1768.69</v>
          </cell>
          <cell r="E919">
            <v>1867.5300000000002</v>
          </cell>
          <cell r="F919">
            <v>1965.68</v>
          </cell>
          <cell r="G919">
            <v>2985.32</v>
          </cell>
          <cell r="H919">
            <v>1867.5300000000002</v>
          </cell>
          <cell r="I919">
            <v>1965.68</v>
          </cell>
          <cell r="J919">
            <v>1867.5300000000002</v>
          </cell>
          <cell r="K919">
            <v>1867.5300000000002</v>
          </cell>
          <cell r="L919">
            <v>2960.79</v>
          </cell>
          <cell r="M919">
            <v>1867.5300000000002</v>
          </cell>
          <cell r="N919">
            <v>1916.6100000000001</v>
          </cell>
          <cell r="O919">
            <v>3931.36</v>
          </cell>
          <cell r="P919">
            <v>4253.2</v>
          </cell>
          <cell r="Q919">
            <v>3936.88</v>
          </cell>
          <cell r="R919">
            <v>4859.79</v>
          </cell>
          <cell r="S919">
            <v>3936.88</v>
          </cell>
          <cell r="T919">
            <v>3936.88</v>
          </cell>
          <cell r="U919">
            <v>3985.9500000000003</v>
          </cell>
          <cell r="V919">
            <v>3936.88</v>
          </cell>
          <cell r="W919">
            <v>3985.9500000000003</v>
          </cell>
          <cell r="X919">
            <v>4921.1000000000004</v>
          </cell>
          <cell r="Y919">
            <v>3985.9500000000003</v>
          </cell>
          <cell r="Z919">
            <v>3985.9500000000007</v>
          </cell>
          <cell r="AA919">
            <v>4021.78</v>
          </cell>
          <cell r="AB919">
            <v>4105.13</v>
          </cell>
          <cell r="AC919">
            <v>4150.5600000000004</v>
          </cell>
          <cell r="AD919">
            <v>5194.75</v>
          </cell>
          <cell r="AE919">
            <v>4224.09</v>
          </cell>
          <cell r="AF919">
            <v>4262.21</v>
          </cell>
          <cell r="AG919">
            <v>4252.63</v>
          </cell>
          <cell r="AH919">
            <v>4142.6400000000003</v>
          </cell>
          <cell r="AI919">
            <v>5277.51</v>
          </cell>
          <cell r="AJ919">
            <v>4262.3700000000008</v>
          </cell>
          <cell r="AK919">
            <v>4099.5200000000004</v>
          </cell>
          <cell r="AL919">
            <v>4632.1400000000003</v>
          </cell>
          <cell r="AM919">
            <v>4405.74</v>
          </cell>
          <cell r="AN919">
            <v>4383.84</v>
          </cell>
          <cell r="AO919">
            <v>5458.4900000000007</v>
          </cell>
          <cell r="AP919">
            <v>4247.2700000000004</v>
          </cell>
          <cell r="AQ919">
            <v>4405.2</v>
          </cell>
          <cell r="AR919">
            <v>4878.7000000000007</v>
          </cell>
          <cell r="AS919">
            <v>4646.8100000000004</v>
          </cell>
          <cell r="AT919">
            <v>5304.1500000000005</v>
          </cell>
          <cell r="AU919">
            <v>4385.22</v>
          </cell>
          <cell r="AV919">
            <v>4276.88</v>
          </cell>
          <cell r="AW919">
            <v>4568.1499999999996</v>
          </cell>
          <cell r="AX919">
            <v>4490.58</v>
          </cell>
          <cell r="AY919">
            <v>4488.99</v>
          </cell>
          <cell r="AZ919">
            <v>4684.6400000000003</v>
          </cell>
          <cell r="BA919">
            <v>5650.8200000000006</v>
          </cell>
          <cell r="BB919">
            <v>4530.18</v>
          </cell>
          <cell r="BC919">
            <v>4693.93</v>
          </cell>
          <cell r="BD919">
            <v>4747.13</v>
          </cell>
          <cell r="BE919">
            <v>4785.7400000000007</v>
          </cell>
          <cell r="BF919">
            <v>5575.7300000000005</v>
          </cell>
          <cell r="BG919">
            <v>4661.34</v>
          </cell>
          <cell r="BH919">
            <v>4400.59</v>
          </cell>
          <cell r="BI919">
            <v>4395.45</v>
          </cell>
          <cell r="BJ919">
            <v>4580.71</v>
          </cell>
          <cell r="BK919">
            <v>60</v>
          </cell>
          <cell r="BL919">
            <v>129588.26</v>
          </cell>
          <cell r="BM919">
            <v>132203.41</v>
          </cell>
          <cell r="BN919">
            <v>135794.37</v>
          </cell>
          <cell r="BO919">
            <v>138075.95999999996</v>
          </cell>
          <cell r="BP919">
            <v>139495.84</v>
          </cell>
          <cell r="BQ919">
            <v>142507.01</v>
          </cell>
          <cell r="BR919">
            <v>145188.14000000001</v>
          </cell>
          <cell r="BS919">
            <v>148624.76</v>
          </cell>
          <cell r="BT919">
            <v>151142.45000000001</v>
          </cell>
          <cell r="BU919">
            <v>152458.54</v>
          </cell>
          <cell r="BV919">
            <v>155159.15999999997</v>
          </cell>
          <cell r="BW919">
            <v>157733.12999999998</v>
          </cell>
          <cell r="BX919">
            <v>158290.75999999998</v>
          </cell>
          <cell r="BY919">
            <v>158722.20000000001</v>
          </cell>
          <cell r="BZ919">
            <v>160436.13999999998</v>
          </cell>
          <cell r="CA919">
            <v>160106.52999999997</v>
          </cell>
          <cell r="CB919">
            <v>160863.57999999999</v>
          </cell>
          <cell r="CC919">
            <v>161673.82999999999</v>
          </cell>
          <cell r="CD919">
            <v>162473.62</v>
          </cell>
          <cell r="CE919">
            <v>164112.47000000003</v>
          </cell>
          <cell r="CF919">
            <v>164787.85999999999</v>
          </cell>
          <cell r="CG919">
            <v>164267.35</v>
          </cell>
          <cell r="CH919">
            <v>164676.85</v>
          </cell>
          <cell r="CI919">
            <v>165271.61000000002</v>
          </cell>
          <cell r="CJ919">
            <v>165271.61000000002</v>
          </cell>
        </row>
        <row r="920">
          <cell r="A920">
            <v>307645043</v>
          </cell>
          <cell r="B920" t="str">
            <v>307-64-5043</v>
          </cell>
          <cell r="C920">
            <v>4843.43</v>
          </cell>
          <cell r="D920">
            <v>4794.5300000000007</v>
          </cell>
          <cell r="E920">
            <v>4774.5200000000004</v>
          </cell>
          <cell r="F920">
            <v>4651.0399999999991</v>
          </cell>
          <cell r="G920">
            <v>6933.24</v>
          </cell>
          <cell r="H920">
            <v>4672.16</v>
          </cell>
          <cell r="I920">
            <v>6140.8099999999995</v>
          </cell>
          <cell r="J920">
            <v>6287.66</v>
          </cell>
          <cell r="K920">
            <v>6757.05</v>
          </cell>
          <cell r="L920">
            <v>9686.0299999999988</v>
          </cell>
          <cell r="M920">
            <v>4927.7800000000007</v>
          </cell>
          <cell r="N920">
            <v>4648.47</v>
          </cell>
          <cell r="O920">
            <v>6990.96</v>
          </cell>
          <cell r="P920">
            <v>7239.6</v>
          </cell>
          <cell r="Q920">
            <v>7142.64</v>
          </cell>
          <cell r="R920">
            <v>11416.630000000001</v>
          </cell>
          <cell r="S920">
            <v>8981.26</v>
          </cell>
          <cell r="T920">
            <v>9652.7200000000012</v>
          </cell>
          <cell r="U920">
            <v>9754.119999999999</v>
          </cell>
          <cell r="V920">
            <v>9834.4599999999991</v>
          </cell>
          <cell r="W920">
            <v>10038.34</v>
          </cell>
          <cell r="X920">
            <v>12007.64</v>
          </cell>
          <cell r="Y920">
            <v>9213.4</v>
          </cell>
          <cell r="Z920">
            <v>10060.359999999999</v>
          </cell>
          <cell r="AA920">
            <v>8165</v>
          </cell>
          <cell r="AB920">
            <v>8644.98</v>
          </cell>
          <cell r="AC920">
            <v>10540.84</v>
          </cell>
          <cell r="AD920">
            <v>13561.03</v>
          </cell>
          <cell r="AE920">
            <v>8839.06</v>
          </cell>
          <cell r="AF920">
            <v>8636.16</v>
          </cell>
          <cell r="AG920">
            <v>8601.7799999999988</v>
          </cell>
          <cell r="AH920">
            <v>8987.82</v>
          </cell>
          <cell r="AI920">
            <v>12161.76</v>
          </cell>
          <cell r="AJ920">
            <v>8379.6</v>
          </cell>
          <cell r="AK920">
            <v>9472.1200000000008</v>
          </cell>
          <cell r="AL920">
            <v>9789.26</v>
          </cell>
          <cell r="AM920">
            <v>9859.08</v>
          </cell>
          <cell r="AN920">
            <v>8887.32</v>
          </cell>
          <cell r="AO920">
            <v>12561.64</v>
          </cell>
          <cell r="AP920">
            <v>9464.16</v>
          </cell>
          <cell r="AQ920">
            <v>9150.2200000000012</v>
          </cell>
          <cell r="AR920">
            <v>8956.2200000000012</v>
          </cell>
          <cell r="AS920">
            <v>10034.700000000001</v>
          </cell>
          <cell r="AT920">
            <v>12650.89</v>
          </cell>
          <cell r="AU920">
            <v>8828.48</v>
          </cell>
          <cell r="AV920">
            <v>10306.859999999999</v>
          </cell>
          <cell r="AW920">
            <v>10500.48</v>
          </cell>
          <cell r="AX920">
            <v>9344.1799999999985</v>
          </cell>
          <cell r="AY920">
            <v>10996.66</v>
          </cell>
          <cell r="AZ920">
            <v>10027.799999999999</v>
          </cell>
          <cell r="BA920">
            <v>13305.369999999999</v>
          </cell>
          <cell r="BB920">
            <v>10510.46</v>
          </cell>
          <cell r="BC920">
            <v>11026.82</v>
          </cell>
          <cell r="BD920">
            <v>10787.54</v>
          </cell>
          <cell r="BE920">
            <v>10715.380000000001</v>
          </cell>
          <cell r="BF920">
            <v>13857.95</v>
          </cell>
          <cell r="BG920">
            <v>10310.740000000002</v>
          </cell>
          <cell r="BH920">
            <v>9172.0400000000009</v>
          </cell>
          <cell r="BI920">
            <v>10359.760000000002</v>
          </cell>
          <cell r="BJ920">
            <v>11093.2</v>
          </cell>
          <cell r="BK920">
            <v>60</v>
          </cell>
          <cell r="BL920">
            <v>302243.91000000003</v>
          </cell>
          <cell r="BM920">
            <v>306336.7</v>
          </cell>
          <cell r="BN920">
            <v>314123.82</v>
          </cell>
          <cell r="BO920">
            <v>318936.94000000006</v>
          </cell>
          <cell r="BP920">
            <v>321153.91999999993</v>
          </cell>
          <cell r="BQ920">
            <v>325437.98</v>
          </cell>
          <cell r="BR920">
            <v>329331.86999999994</v>
          </cell>
          <cell r="BS920">
            <v>335695.10000000003</v>
          </cell>
          <cell r="BT920">
            <v>337766.52999999997</v>
          </cell>
          <cell r="BU920">
            <v>338387.35999999993</v>
          </cell>
          <cell r="BV920">
            <v>343960.06</v>
          </cell>
          <cell r="BW920">
            <v>348655.7699999999</v>
          </cell>
          <cell r="BX920">
            <v>352661.46999999991</v>
          </cell>
          <cell r="BY920">
            <v>355449.66999999993</v>
          </cell>
          <cell r="BZ920">
            <v>361612.39999999991</v>
          </cell>
          <cell r="CA920">
            <v>360706.22999999992</v>
          </cell>
          <cell r="CB920">
            <v>362751.78999999992</v>
          </cell>
          <cell r="CC920">
            <v>363886.60999999993</v>
          </cell>
          <cell r="CD920">
            <v>364847.87</v>
          </cell>
          <cell r="CE920">
            <v>368871.36</v>
          </cell>
          <cell r="CF920">
            <v>369143.76</v>
          </cell>
          <cell r="CG920">
            <v>366308.15999999992</v>
          </cell>
          <cell r="CH920">
            <v>367454.52</v>
          </cell>
          <cell r="CI920">
            <v>368487.36</v>
          </cell>
          <cell r="CJ920">
            <v>369143.76</v>
          </cell>
        </row>
        <row r="921">
          <cell r="A921">
            <v>308828190</v>
          </cell>
          <cell r="B921" t="str">
            <v>308-82-8190</v>
          </cell>
          <cell r="BI921">
            <v>2845.68</v>
          </cell>
          <cell r="BJ921">
            <v>1422.84</v>
          </cell>
          <cell r="BK921">
            <v>2</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cell r="BZ921">
            <v>0</v>
          </cell>
          <cell r="CA921">
            <v>0</v>
          </cell>
          <cell r="CB921">
            <v>0</v>
          </cell>
          <cell r="CC921">
            <v>0</v>
          </cell>
          <cell r="CD921">
            <v>0</v>
          </cell>
          <cell r="CE921">
            <v>0</v>
          </cell>
          <cell r="CF921">
            <v>0</v>
          </cell>
          <cell r="CG921">
            <v>0</v>
          </cell>
          <cell r="CH921">
            <v>2845.68</v>
          </cell>
          <cell r="CI921">
            <v>4268.5199999999995</v>
          </cell>
          <cell r="CJ921">
            <v>4268.5199999999995</v>
          </cell>
        </row>
        <row r="922">
          <cell r="A922">
            <v>313763236</v>
          </cell>
          <cell r="B922" t="str">
            <v>313-76-3236</v>
          </cell>
          <cell r="C922">
            <v>2125.38</v>
          </cell>
          <cell r="D922">
            <v>1968.3600000000001</v>
          </cell>
          <cell r="E922">
            <v>1968.3600000000001</v>
          </cell>
          <cell r="F922">
            <v>2075.56</v>
          </cell>
          <cell r="G922">
            <v>2952.54</v>
          </cell>
          <cell r="H922">
            <v>2182.7600000000002</v>
          </cell>
          <cell r="I922">
            <v>1914.7600000000002</v>
          </cell>
          <cell r="J922">
            <v>2182.7600000000002</v>
          </cell>
          <cell r="K922">
            <v>2182.7600000000002</v>
          </cell>
          <cell r="L922">
            <v>2738.1400000000003</v>
          </cell>
          <cell r="M922">
            <v>2182.7600000000002</v>
          </cell>
          <cell r="N922">
            <v>2182.7600000000002</v>
          </cell>
          <cell r="O922">
            <v>2182.7600000000002</v>
          </cell>
          <cell r="P922">
            <v>2188.3200000000002</v>
          </cell>
          <cell r="Q922">
            <v>2188.3200000000002</v>
          </cell>
          <cell r="R922">
            <v>3282.4800000000005</v>
          </cell>
          <cell r="S922">
            <v>2188.3200000000002</v>
          </cell>
          <cell r="T922">
            <v>2188.3200000000002</v>
          </cell>
          <cell r="U922">
            <v>1973.92</v>
          </cell>
          <cell r="V922">
            <v>2188.3200000000002</v>
          </cell>
          <cell r="W922">
            <v>2188.3200000000002</v>
          </cell>
          <cell r="X922">
            <v>3282.4800000000005</v>
          </cell>
          <cell r="Y922">
            <v>2188.3200000000002</v>
          </cell>
          <cell r="Z922">
            <v>2188.3200000000002</v>
          </cell>
          <cell r="AA922">
            <v>2231.1999999999998</v>
          </cell>
          <cell r="AB922">
            <v>2279.6</v>
          </cell>
          <cell r="AC922">
            <v>2279.6</v>
          </cell>
          <cell r="AD922">
            <v>3419.3999999999996</v>
          </cell>
          <cell r="AE922">
            <v>2279.6</v>
          </cell>
          <cell r="AF922">
            <v>2279.6</v>
          </cell>
          <cell r="AG922">
            <v>2279.6</v>
          </cell>
          <cell r="AH922">
            <v>2279.6</v>
          </cell>
          <cell r="AI922">
            <v>3419.3999999999996</v>
          </cell>
          <cell r="AJ922">
            <v>2279.6</v>
          </cell>
          <cell r="AK922">
            <v>2279.6</v>
          </cell>
          <cell r="AL922">
            <v>2279.6</v>
          </cell>
          <cell r="AM922">
            <v>2279.6</v>
          </cell>
          <cell r="AN922">
            <v>2352.04</v>
          </cell>
          <cell r="AO922">
            <v>3528.06</v>
          </cell>
          <cell r="AP922">
            <v>2352.04</v>
          </cell>
          <cell r="AQ922">
            <v>2352.04</v>
          </cell>
          <cell r="AR922">
            <v>2352.04</v>
          </cell>
          <cell r="AS922">
            <v>2352.04</v>
          </cell>
          <cell r="AT922">
            <v>3528.06</v>
          </cell>
          <cell r="AU922">
            <v>2352.04</v>
          </cell>
          <cell r="AV922">
            <v>2352.04</v>
          </cell>
          <cell r="AW922">
            <v>2352.04</v>
          </cell>
          <cell r="AX922">
            <v>2352.04</v>
          </cell>
          <cell r="AY922">
            <v>2390.5</v>
          </cell>
          <cell r="AZ922">
            <v>2434.48</v>
          </cell>
          <cell r="BA922">
            <v>3651.7200000000003</v>
          </cell>
          <cell r="BB922">
            <v>2434.48</v>
          </cell>
          <cell r="BC922">
            <v>2434.48</v>
          </cell>
          <cell r="BD922">
            <v>2434.48</v>
          </cell>
          <cell r="BE922">
            <v>2434.48</v>
          </cell>
          <cell r="BF922">
            <v>3651.7200000000003</v>
          </cell>
          <cell r="BG922">
            <v>2434.48</v>
          </cell>
          <cell r="BH922">
            <v>2434.48</v>
          </cell>
          <cell r="BI922">
            <v>2434.48</v>
          </cell>
          <cell r="BJ922">
            <v>2434.48</v>
          </cell>
          <cell r="BK922">
            <v>60</v>
          </cell>
          <cell r="BL922">
            <v>84625.72000000003</v>
          </cell>
          <cell r="BM922">
            <v>85009.400000000023</v>
          </cell>
          <cell r="BN922">
            <v>86569.10000000002</v>
          </cell>
          <cell r="BO922">
            <v>86845.58</v>
          </cell>
          <cell r="BP922">
            <v>86245.079999999987</v>
          </cell>
          <cell r="BQ922">
            <v>86414.359999999986</v>
          </cell>
          <cell r="BR922">
            <v>86851.63999999997</v>
          </cell>
          <cell r="BS922">
            <v>88196.939999999959</v>
          </cell>
          <cell r="BT922">
            <v>88366.219999999943</v>
          </cell>
          <cell r="BU922">
            <v>87980.119999999937</v>
          </cell>
          <cell r="BV922">
            <v>88149.399999999936</v>
          </cell>
          <cell r="BW922">
            <v>88318.679999999935</v>
          </cell>
          <cell r="BX922">
            <v>88526.41999999994</v>
          </cell>
          <cell r="BY922">
            <v>88772.579999999944</v>
          </cell>
          <cell r="BZ922">
            <v>90235.979999999952</v>
          </cell>
          <cell r="CA922">
            <v>89387.979999999952</v>
          </cell>
          <cell r="CB922">
            <v>89634.139999999956</v>
          </cell>
          <cell r="CC922">
            <v>89880.299999999945</v>
          </cell>
          <cell r="CD922">
            <v>90340.859999999957</v>
          </cell>
          <cell r="CE922">
            <v>91804.259999999966</v>
          </cell>
          <cell r="CF922">
            <v>92050.419999999969</v>
          </cell>
          <cell r="CG922">
            <v>91202.419999999969</v>
          </cell>
          <cell r="CH922">
            <v>91448.579999999973</v>
          </cell>
          <cell r="CI922">
            <v>91694.739999999962</v>
          </cell>
          <cell r="CJ922">
            <v>92050.419999999969</v>
          </cell>
        </row>
        <row r="923">
          <cell r="A923">
            <v>320625252</v>
          </cell>
          <cell r="B923" t="str">
            <v>320-62-5252</v>
          </cell>
          <cell r="AU923">
            <v>461.88</v>
          </cell>
          <cell r="AV923">
            <v>1847.52</v>
          </cell>
          <cell r="AW923">
            <v>2309.4</v>
          </cell>
          <cell r="AX923">
            <v>1847.52</v>
          </cell>
          <cell r="AY923">
            <v>1924.48</v>
          </cell>
          <cell r="AZ923">
            <v>1924.48</v>
          </cell>
          <cell r="BA923">
            <v>2372.7599999999998</v>
          </cell>
          <cell r="BB923">
            <v>1924.48</v>
          </cell>
          <cell r="BC923">
            <v>2405.6</v>
          </cell>
          <cell r="BD923">
            <v>1924.48</v>
          </cell>
          <cell r="BE923">
            <v>1924.48</v>
          </cell>
          <cell r="BF923">
            <v>2405.6</v>
          </cell>
          <cell r="BG923">
            <v>1443.3600000000001</v>
          </cell>
          <cell r="BH923">
            <v>2023.44</v>
          </cell>
          <cell r="BI923">
            <v>2023.44</v>
          </cell>
          <cell r="BJ923">
            <v>2023.44</v>
          </cell>
          <cell r="BK923">
            <v>16</v>
          </cell>
          <cell r="BL923">
            <v>0</v>
          </cell>
          <cell r="BM923">
            <v>0</v>
          </cell>
          <cell r="BN923">
            <v>0</v>
          </cell>
          <cell r="BO923">
            <v>0</v>
          </cell>
          <cell r="BP923">
            <v>0</v>
          </cell>
          <cell r="BQ923">
            <v>0</v>
          </cell>
          <cell r="BR923">
            <v>0</v>
          </cell>
          <cell r="BS923">
            <v>0</v>
          </cell>
          <cell r="BT923">
            <v>461.88</v>
          </cell>
          <cell r="BU923">
            <v>2309.4</v>
          </cell>
          <cell r="BV923">
            <v>4618.8</v>
          </cell>
          <cell r="BW923">
            <v>6466.32</v>
          </cell>
          <cell r="BX923">
            <v>8390.7999999999993</v>
          </cell>
          <cell r="BY923">
            <v>10315.279999999999</v>
          </cell>
          <cell r="BZ923">
            <v>12688.039999999999</v>
          </cell>
          <cell r="CA923">
            <v>14612.519999999999</v>
          </cell>
          <cell r="CB923">
            <v>17018.12</v>
          </cell>
          <cell r="CC923">
            <v>18942.599999999999</v>
          </cell>
          <cell r="CD923">
            <v>20867.079999999998</v>
          </cell>
          <cell r="CE923">
            <v>23272.679999999997</v>
          </cell>
          <cell r="CF923">
            <v>24716.039999999997</v>
          </cell>
          <cell r="CG923">
            <v>26739.479999999996</v>
          </cell>
          <cell r="CH923">
            <v>28762.919999999995</v>
          </cell>
          <cell r="CI923">
            <v>30786.359999999993</v>
          </cell>
          <cell r="CJ923">
            <v>30786.359999999993</v>
          </cell>
        </row>
        <row r="924">
          <cell r="A924">
            <v>322647279</v>
          </cell>
          <cell r="B924" t="str">
            <v>322-64-7279</v>
          </cell>
          <cell r="AQ924">
            <v>1926</v>
          </cell>
          <cell r="AR924">
            <v>3210</v>
          </cell>
          <cell r="AS924">
            <v>2568</v>
          </cell>
          <cell r="AT924">
            <v>3210</v>
          </cell>
          <cell r="AU924">
            <v>2568</v>
          </cell>
          <cell r="AV924">
            <v>2568</v>
          </cell>
          <cell r="AW924">
            <v>3210</v>
          </cell>
          <cell r="AX924">
            <v>2568</v>
          </cell>
          <cell r="AY924">
            <v>2645.04</v>
          </cell>
          <cell r="AZ924">
            <v>2645.04</v>
          </cell>
          <cell r="BA924">
            <v>3306.3</v>
          </cell>
          <cell r="BB924">
            <v>2533.2899999999995</v>
          </cell>
          <cell r="BC924">
            <v>1985.16</v>
          </cell>
          <cell r="BD924">
            <v>2647.8</v>
          </cell>
          <cell r="BE924">
            <v>2647.8</v>
          </cell>
          <cell r="BF924">
            <v>3971.7000000000003</v>
          </cell>
          <cell r="BG924">
            <v>2562.33</v>
          </cell>
          <cell r="BH924">
            <v>2647.8</v>
          </cell>
          <cell r="BI924">
            <v>2647.8</v>
          </cell>
          <cell r="BJ924">
            <v>2416.69</v>
          </cell>
          <cell r="BK924">
            <v>20</v>
          </cell>
          <cell r="BL924">
            <v>0</v>
          </cell>
          <cell r="BM924">
            <v>0</v>
          </cell>
          <cell r="BN924">
            <v>0</v>
          </cell>
          <cell r="BO924">
            <v>0</v>
          </cell>
          <cell r="BP924">
            <v>1926</v>
          </cell>
          <cell r="BQ924">
            <v>5136</v>
          </cell>
          <cell r="BR924">
            <v>7704</v>
          </cell>
          <cell r="BS924">
            <v>10914</v>
          </cell>
          <cell r="BT924">
            <v>13482</v>
          </cell>
          <cell r="BU924">
            <v>16050</v>
          </cell>
          <cell r="BV924">
            <v>19260</v>
          </cell>
          <cell r="BW924">
            <v>21828</v>
          </cell>
          <cell r="BX924">
            <v>24473.040000000001</v>
          </cell>
          <cell r="BY924">
            <v>27118.080000000002</v>
          </cell>
          <cell r="BZ924">
            <v>30424.38</v>
          </cell>
          <cell r="CA924">
            <v>32957.67</v>
          </cell>
          <cell r="CB924">
            <v>34942.83</v>
          </cell>
          <cell r="CC924">
            <v>37590.630000000005</v>
          </cell>
          <cell r="CD924">
            <v>40238.430000000008</v>
          </cell>
          <cell r="CE924">
            <v>44210.130000000005</v>
          </cell>
          <cell r="CF924">
            <v>46772.460000000006</v>
          </cell>
          <cell r="CG924">
            <v>49420.260000000009</v>
          </cell>
          <cell r="CH924">
            <v>52068.060000000012</v>
          </cell>
          <cell r="CI924">
            <v>54484.750000000015</v>
          </cell>
          <cell r="CJ924">
            <v>54484.750000000015</v>
          </cell>
        </row>
        <row r="925">
          <cell r="A925">
            <v>324605178</v>
          </cell>
          <cell r="B925" t="str">
            <v>324-60-5178</v>
          </cell>
          <cell r="AI925">
            <v>1856</v>
          </cell>
          <cell r="AJ925">
            <v>1440</v>
          </cell>
          <cell r="AK925">
            <v>1345.5</v>
          </cell>
          <cell r="AL925">
            <v>947.7</v>
          </cell>
          <cell r="AM925">
            <v>1255.5</v>
          </cell>
          <cell r="AN925">
            <v>1269</v>
          </cell>
          <cell r="AO925">
            <v>2094.75</v>
          </cell>
          <cell r="AP925">
            <v>1368</v>
          </cell>
          <cell r="AQ925">
            <v>1440</v>
          </cell>
          <cell r="AR925">
            <v>1581.75</v>
          </cell>
          <cell r="AS925">
            <v>1296</v>
          </cell>
          <cell r="AT925">
            <v>2160</v>
          </cell>
          <cell r="AU925">
            <v>1761.35</v>
          </cell>
          <cell r="AV925">
            <v>2284.67</v>
          </cell>
          <cell r="AW925">
            <v>2374.9499999999998</v>
          </cell>
          <cell r="AX925">
            <v>1902</v>
          </cell>
          <cell r="AY925">
            <v>3301.19</v>
          </cell>
          <cell r="AZ925">
            <v>2684.41</v>
          </cell>
          <cell r="BA925">
            <v>2881</v>
          </cell>
          <cell r="BB925">
            <v>1858.76</v>
          </cell>
          <cell r="BC925">
            <v>1810.84</v>
          </cell>
          <cell r="BD925">
            <v>1716.3</v>
          </cell>
          <cell r="BE925">
            <v>1704.32</v>
          </cell>
          <cell r="BF925">
            <v>3784.27</v>
          </cell>
          <cell r="BG925">
            <v>3627.2799999999997</v>
          </cell>
          <cell r="BH925">
            <v>3414.16</v>
          </cell>
          <cell r="BI925">
            <v>3685.77</v>
          </cell>
          <cell r="BJ925">
            <v>3982.42</v>
          </cell>
          <cell r="BK925">
            <v>28</v>
          </cell>
          <cell r="BL925">
            <v>6844.7</v>
          </cell>
          <cell r="BM925">
            <v>8113.7</v>
          </cell>
          <cell r="BN925">
            <v>10208.450000000001</v>
          </cell>
          <cell r="BO925">
            <v>11576.45</v>
          </cell>
          <cell r="BP925">
            <v>13016.45</v>
          </cell>
          <cell r="BQ925">
            <v>14598.2</v>
          </cell>
          <cell r="BR925">
            <v>15894.2</v>
          </cell>
          <cell r="BS925">
            <v>18054.2</v>
          </cell>
          <cell r="BT925">
            <v>19815.55</v>
          </cell>
          <cell r="BU925">
            <v>22100.22</v>
          </cell>
          <cell r="BV925">
            <v>24475.170000000002</v>
          </cell>
          <cell r="BW925">
            <v>26377.170000000002</v>
          </cell>
          <cell r="BX925">
            <v>29678.36</v>
          </cell>
          <cell r="BY925">
            <v>32362.77</v>
          </cell>
          <cell r="BZ925">
            <v>35243.770000000004</v>
          </cell>
          <cell r="CA925">
            <v>37102.530000000006</v>
          </cell>
          <cell r="CB925">
            <v>38913.370000000003</v>
          </cell>
          <cell r="CC925">
            <v>40629.670000000006</v>
          </cell>
          <cell r="CD925">
            <v>42333.990000000005</v>
          </cell>
          <cell r="CE925">
            <v>46118.26</v>
          </cell>
          <cell r="CF925">
            <v>49745.54</v>
          </cell>
          <cell r="CG925">
            <v>53159.7</v>
          </cell>
          <cell r="CH925">
            <v>56845.469999999994</v>
          </cell>
          <cell r="CI925">
            <v>60827.889999999992</v>
          </cell>
          <cell r="CJ925">
            <v>60827.889999999992</v>
          </cell>
        </row>
        <row r="926">
          <cell r="A926">
            <v>331347820</v>
          </cell>
          <cell r="B926" t="str">
            <v>331-34-7820</v>
          </cell>
          <cell r="C926">
            <v>1399.6</v>
          </cell>
          <cell r="D926">
            <v>1913.15</v>
          </cell>
          <cell r="E926">
            <v>1946.66</v>
          </cell>
          <cell r="F926">
            <v>1946.6599999999999</v>
          </cell>
          <cell r="G926">
            <v>2688.21</v>
          </cell>
          <cell r="H926">
            <v>1790.28</v>
          </cell>
          <cell r="I926">
            <v>1790.28</v>
          </cell>
          <cell r="J926">
            <v>1790.28</v>
          </cell>
          <cell r="K926">
            <v>1790.28</v>
          </cell>
          <cell r="L926">
            <v>2724.52</v>
          </cell>
          <cell r="M926">
            <v>1879.64</v>
          </cell>
          <cell r="N926">
            <v>1957.83</v>
          </cell>
          <cell r="O926">
            <v>1695.31</v>
          </cell>
          <cell r="P926">
            <v>1793.04</v>
          </cell>
          <cell r="Q926">
            <v>1793.04</v>
          </cell>
          <cell r="R926">
            <v>2689.56</v>
          </cell>
          <cell r="S926">
            <v>1793.04</v>
          </cell>
          <cell r="T926">
            <v>1793.04</v>
          </cell>
          <cell r="U926">
            <v>1793.04</v>
          </cell>
          <cell r="V926">
            <v>1793.04</v>
          </cell>
          <cell r="W926">
            <v>1793.04</v>
          </cell>
          <cell r="X926">
            <v>2689.56</v>
          </cell>
          <cell r="Y926">
            <v>1793.04</v>
          </cell>
          <cell r="Z926">
            <v>1793.04</v>
          </cell>
          <cell r="AA926">
            <v>1828.8400000000001</v>
          </cell>
          <cell r="AB926">
            <v>1867.44</v>
          </cell>
          <cell r="AC926">
            <v>1867.44</v>
          </cell>
          <cell r="AD926">
            <v>2801.16</v>
          </cell>
          <cell r="AE926">
            <v>1867.44</v>
          </cell>
          <cell r="AF926">
            <v>1867.44</v>
          </cell>
          <cell r="AG926">
            <v>1867.44</v>
          </cell>
          <cell r="AH926">
            <v>1867.44</v>
          </cell>
          <cell r="AI926">
            <v>2801.16</v>
          </cell>
          <cell r="AJ926">
            <v>691.97</v>
          </cell>
          <cell r="AK926">
            <v>330.24</v>
          </cell>
          <cell r="AL926">
            <v>304.5</v>
          </cell>
          <cell r="AN926">
            <v>1818.21</v>
          </cell>
          <cell r="AO926">
            <v>2888.94</v>
          </cell>
          <cell r="AP926">
            <v>1925.96</v>
          </cell>
          <cell r="AQ926">
            <v>1925.96</v>
          </cell>
          <cell r="AR926">
            <v>1925.96</v>
          </cell>
          <cell r="AS926">
            <v>1925.96</v>
          </cell>
          <cell r="AT926">
            <v>2888.94</v>
          </cell>
          <cell r="AU926">
            <v>1925.96</v>
          </cell>
          <cell r="AV926">
            <v>1925.96</v>
          </cell>
          <cell r="AW926">
            <v>1925.96</v>
          </cell>
          <cell r="AX926">
            <v>1925.96</v>
          </cell>
          <cell r="AY926">
            <v>1964.42</v>
          </cell>
          <cell r="AZ926">
            <v>2005.64</v>
          </cell>
          <cell r="BA926">
            <v>3008.46</v>
          </cell>
          <cell r="BB926">
            <v>2005.64</v>
          </cell>
          <cell r="BC926">
            <v>2005.64</v>
          </cell>
          <cell r="BD926">
            <v>2005.64</v>
          </cell>
          <cell r="BE926">
            <v>2005.64</v>
          </cell>
          <cell r="BF926">
            <v>3008.46</v>
          </cell>
          <cell r="BG926">
            <v>2005.64</v>
          </cell>
          <cell r="BH926">
            <v>2005.6399999999999</v>
          </cell>
          <cell r="BI926">
            <v>1906.0500000000002</v>
          </cell>
          <cell r="BJ926">
            <v>2005.64</v>
          </cell>
          <cell r="BK926">
            <v>59</v>
          </cell>
          <cell r="BL926">
            <v>65392.090000000033</v>
          </cell>
          <cell r="BM926">
            <v>65297.150000000023</v>
          </cell>
          <cell r="BN926">
            <v>66239.430000000037</v>
          </cell>
          <cell r="BO926">
            <v>66218.73000000004</v>
          </cell>
          <cell r="BP926">
            <v>65456.480000000025</v>
          </cell>
          <cell r="BQ926">
            <v>65592.160000000033</v>
          </cell>
          <cell r="BR926">
            <v>65727.840000000026</v>
          </cell>
          <cell r="BS926">
            <v>66826.500000000029</v>
          </cell>
          <cell r="BT926">
            <v>66962.180000000022</v>
          </cell>
          <cell r="BU926">
            <v>66163.62000000001</v>
          </cell>
          <cell r="BV926">
            <v>66209.940000000017</v>
          </cell>
          <cell r="BW926">
            <v>66178.070000000007</v>
          </cell>
          <cell r="BX926">
            <v>66447.179999999993</v>
          </cell>
          <cell r="BY926">
            <v>66659.78</v>
          </cell>
          <cell r="BZ926">
            <v>67875.199999999997</v>
          </cell>
          <cell r="CA926">
            <v>67191.279999999984</v>
          </cell>
          <cell r="CB926">
            <v>67403.87999999999</v>
          </cell>
          <cell r="CC926">
            <v>67616.479999999996</v>
          </cell>
          <cell r="CD926">
            <v>67829.079999999987</v>
          </cell>
          <cell r="CE926">
            <v>69044.5</v>
          </cell>
          <cell r="CF926">
            <v>69257.099999999991</v>
          </cell>
          <cell r="CG926">
            <v>68573.179999999993</v>
          </cell>
          <cell r="CH926">
            <v>68686.19</v>
          </cell>
          <cell r="CI926">
            <v>68898.789999999994</v>
          </cell>
          <cell r="CJ926">
            <v>69257.099999999991</v>
          </cell>
        </row>
        <row r="927">
          <cell r="A927">
            <v>331825755</v>
          </cell>
          <cell r="B927" t="str">
            <v>331-82-5755</v>
          </cell>
          <cell r="C927">
            <v>1486.3</v>
          </cell>
          <cell r="D927">
            <v>793.93000000000006</v>
          </cell>
          <cell r="E927">
            <v>1524.76</v>
          </cell>
          <cell r="F927">
            <v>1524.76</v>
          </cell>
          <cell r="G927">
            <v>2287.14</v>
          </cell>
          <cell r="H927">
            <v>1524.76</v>
          </cell>
          <cell r="I927">
            <v>1536.63</v>
          </cell>
          <cell r="J927">
            <v>1046.76</v>
          </cell>
          <cell r="K927">
            <v>1458.57</v>
          </cell>
          <cell r="L927">
            <v>2291.34</v>
          </cell>
          <cell r="M927">
            <v>1527.56</v>
          </cell>
          <cell r="N927">
            <v>1527.56</v>
          </cell>
          <cell r="O927">
            <v>1451.6</v>
          </cell>
          <cell r="P927">
            <v>1527.56</v>
          </cell>
          <cell r="Q927">
            <v>1527.56</v>
          </cell>
          <cell r="R927">
            <v>2291.34</v>
          </cell>
          <cell r="S927">
            <v>1527.56</v>
          </cell>
          <cell r="T927">
            <v>1527.56</v>
          </cell>
          <cell r="U927">
            <v>1527.56</v>
          </cell>
          <cell r="V927">
            <v>1527.56</v>
          </cell>
          <cell r="W927">
            <v>1529.63</v>
          </cell>
          <cell r="X927">
            <v>2295.48</v>
          </cell>
          <cell r="Y927">
            <v>1530.32</v>
          </cell>
          <cell r="Z927">
            <v>1530.32</v>
          </cell>
          <cell r="AA927">
            <v>1560.6999999999998</v>
          </cell>
          <cell r="AB927">
            <v>1591.08</v>
          </cell>
          <cell r="AC927">
            <v>1591.08</v>
          </cell>
          <cell r="AD927">
            <v>2386.62</v>
          </cell>
          <cell r="AE927">
            <v>1591.08</v>
          </cell>
          <cell r="AF927">
            <v>1591.08</v>
          </cell>
          <cell r="AG927">
            <v>1591.08</v>
          </cell>
          <cell r="AH927">
            <v>1591.08</v>
          </cell>
          <cell r="AI927">
            <v>2390.0700000000002</v>
          </cell>
          <cell r="AJ927">
            <v>1593.84</v>
          </cell>
          <cell r="AK927">
            <v>1593.84</v>
          </cell>
          <cell r="AL927">
            <v>1593.84</v>
          </cell>
          <cell r="AM927">
            <v>1593.84</v>
          </cell>
          <cell r="AN927">
            <v>1641.24</v>
          </cell>
          <cell r="AO927">
            <v>2461.86</v>
          </cell>
          <cell r="AP927">
            <v>1641.24</v>
          </cell>
          <cell r="AQ927">
            <v>1641.24</v>
          </cell>
          <cell r="AR927">
            <v>1641.24</v>
          </cell>
          <cell r="AS927">
            <v>1641.24</v>
          </cell>
          <cell r="AT927">
            <v>2466.71</v>
          </cell>
          <cell r="AU927">
            <v>1660.64</v>
          </cell>
          <cell r="AV927">
            <v>1660.64</v>
          </cell>
          <cell r="AW927">
            <v>1660.64</v>
          </cell>
          <cell r="AX927">
            <v>1660.64</v>
          </cell>
          <cell r="AY927">
            <v>1699.1</v>
          </cell>
          <cell r="AZ927">
            <v>1737.56</v>
          </cell>
          <cell r="BA927">
            <v>2606.34</v>
          </cell>
          <cell r="BB927">
            <v>1737.56</v>
          </cell>
          <cell r="BC927">
            <v>1737.56</v>
          </cell>
          <cell r="BD927">
            <v>1737.56</v>
          </cell>
          <cell r="BE927">
            <v>1737.56</v>
          </cell>
          <cell r="BF927">
            <v>2607.7199999999998</v>
          </cell>
          <cell r="BG927">
            <v>1743.08</v>
          </cell>
          <cell r="BH927">
            <v>1743.08</v>
          </cell>
          <cell r="BI927">
            <v>1743.08</v>
          </cell>
          <cell r="BJ927">
            <v>1743.08</v>
          </cell>
          <cell r="BK927">
            <v>60</v>
          </cell>
          <cell r="BL927">
            <v>59097.05</v>
          </cell>
          <cell r="BM927">
            <v>59944.36</v>
          </cell>
          <cell r="BN927">
            <v>60881.460000000006</v>
          </cell>
          <cell r="BO927">
            <v>60997.94</v>
          </cell>
          <cell r="BP927">
            <v>60352.039999999994</v>
          </cell>
          <cell r="BQ927">
            <v>60468.52</v>
          </cell>
          <cell r="BR927">
            <v>60573.12999999999</v>
          </cell>
          <cell r="BS927">
            <v>61993.079999999987</v>
          </cell>
          <cell r="BT927">
            <v>62195.14999999998</v>
          </cell>
          <cell r="BU927">
            <v>61564.449999999975</v>
          </cell>
          <cell r="BV927">
            <v>61697.529999999977</v>
          </cell>
          <cell r="BW927">
            <v>61830.609999999971</v>
          </cell>
          <cell r="BX927">
            <v>62078.109999999971</v>
          </cell>
          <cell r="BY927">
            <v>62288.109999999971</v>
          </cell>
          <cell r="BZ927">
            <v>63366.889999999985</v>
          </cell>
          <cell r="CA927">
            <v>62813.109999999971</v>
          </cell>
          <cell r="CB927">
            <v>63023.109999999986</v>
          </cell>
          <cell r="CC927">
            <v>63233.109999999986</v>
          </cell>
          <cell r="CD927">
            <v>63443.109999999971</v>
          </cell>
          <cell r="CE927">
            <v>64523.269999999975</v>
          </cell>
          <cell r="CF927">
            <v>64736.719999999987</v>
          </cell>
          <cell r="CG927">
            <v>64184.319999999992</v>
          </cell>
          <cell r="CH927">
            <v>64397.079999999987</v>
          </cell>
          <cell r="CI927">
            <v>64609.84</v>
          </cell>
          <cell r="CJ927">
            <v>64736.719999999987</v>
          </cell>
        </row>
        <row r="928">
          <cell r="A928">
            <v>333706795</v>
          </cell>
          <cell r="B928" t="str">
            <v>333-70-6795</v>
          </cell>
          <cell r="AW928">
            <v>360</v>
          </cell>
          <cell r="AX928">
            <v>279.2</v>
          </cell>
          <cell r="AY928">
            <v>80</v>
          </cell>
          <cell r="AZ928">
            <v>80</v>
          </cell>
          <cell r="BA928">
            <v>2589.21</v>
          </cell>
          <cell r="BB928">
            <v>2080</v>
          </cell>
          <cell r="BC928">
            <v>2600</v>
          </cell>
          <cell r="BD928">
            <v>2080</v>
          </cell>
          <cell r="BE928">
            <v>2080</v>
          </cell>
          <cell r="BF928">
            <v>2600</v>
          </cell>
          <cell r="BG928">
            <v>2080</v>
          </cell>
          <cell r="BH928">
            <v>2080</v>
          </cell>
          <cell r="BI928">
            <v>2600</v>
          </cell>
          <cell r="BJ928">
            <v>1040</v>
          </cell>
          <cell r="BK928">
            <v>14</v>
          </cell>
          <cell r="BL928">
            <v>0</v>
          </cell>
          <cell r="BM928">
            <v>0</v>
          </cell>
          <cell r="BN928">
            <v>0</v>
          </cell>
          <cell r="BO928">
            <v>0</v>
          </cell>
          <cell r="BP928">
            <v>0</v>
          </cell>
          <cell r="BQ928">
            <v>0</v>
          </cell>
          <cell r="BR928">
            <v>0</v>
          </cell>
          <cell r="BS928">
            <v>0</v>
          </cell>
          <cell r="BT928">
            <v>0</v>
          </cell>
          <cell r="BU928">
            <v>0</v>
          </cell>
          <cell r="BV928">
            <v>360</v>
          </cell>
          <cell r="BW928">
            <v>639.20000000000005</v>
          </cell>
          <cell r="BX928">
            <v>719.2</v>
          </cell>
          <cell r="BY928">
            <v>799.2</v>
          </cell>
          <cell r="BZ928">
            <v>3388.41</v>
          </cell>
          <cell r="CA928">
            <v>5468.41</v>
          </cell>
          <cell r="CB928">
            <v>8068.41</v>
          </cell>
          <cell r="CC928">
            <v>10148.41</v>
          </cell>
          <cell r="CD928">
            <v>12228.41</v>
          </cell>
          <cell r="CE928">
            <v>14828.41</v>
          </cell>
          <cell r="CF928">
            <v>16908.41</v>
          </cell>
          <cell r="CG928">
            <v>18988.41</v>
          </cell>
          <cell r="CH928">
            <v>21588.41</v>
          </cell>
          <cell r="CI928">
            <v>22628.41</v>
          </cell>
          <cell r="CJ928">
            <v>22628.41</v>
          </cell>
        </row>
        <row r="929">
          <cell r="A929">
            <v>334428649</v>
          </cell>
          <cell r="B929" t="str">
            <v>334-42-8649</v>
          </cell>
          <cell r="C929">
            <v>1866.8200000000002</v>
          </cell>
          <cell r="D929">
            <v>2195.83</v>
          </cell>
          <cell r="E929">
            <v>1911.35</v>
          </cell>
          <cell r="F929">
            <v>1945.47</v>
          </cell>
          <cell r="G929">
            <v>2923.9</v>
          </cell>
          <cell r="H929">
            <v>1740.65</v>
          </cell>
          <cell r="I929">
            <v>1860.13</v>
          </cell>
          <cell r="J929">
            <v>1911.35</v>
          </cell>
          <cell r="K929">
            <v>1746.3400000000001</v>
          </cell>
          <cell r="L929">
            <v>2923.8900000000003</v>
          </cell>
          <cell r="M929">
            <v>2030.8400000000001</v>
          </cell>
          <cell r="N929">
            <v>1817.47</v>
          </cell>
          <cell r="O929">
            <v>1826</v>
          </cell>
          <cell r="P929">
            <v>1834.45</v>
          </cell>
          <cell r="Q929">
            <v>1743.41</v>
          </cell>
          <cell r="R929">
            <v>2751.66</v>
          </cell>
          <cell r="S929">
            <v>1834.44</v>
          </cell>
          <cell r="T929">
            <v>1880.15</v>
          </cell>
          <cell r="U929">
            <v>1888.24</v>
          </cell>
          <cell r="V929">
            <v>2117.84</v>
          </cell>
          <cell r="W929">
            <v>2012.64</v>
          </cell>
          <cell r="X929">
            <v>3176.76</v>
          </cell>
          <cell r="Y929">
            <v>2012.64</v>
          </cell>
          <cell r="Z929">
            <v>1907.44</v>
          </cell>
          <cell r="AA929">
            <v>2054.7200000000003</v>
          </cell>
          <cell r="AB929">
            <v>2221.4</v>
          </cell>
          <cell r="AC929">
            <v>2111.9899999999998</v>
          </cell>
          <cell r="AD929">
            <v>3332.1000000000004</v>
          </cell>
          <cell r="AE929">
            <v>2221.4</v>
          </cell>
          <cell r="AF929">
            <v>2330.81</v>
          </cell>
          <cell r="AG929">
            <v>2221.4</v>
          </cell>
          <cell r="AH929">
            <v>2221.4</v>
          </cell>
          <cell r="AI929">
            <v>3332.1000000000004</v>
          </cell>
          <cell r="AJ929">
            <v>2221.4</v>
          </cell>
          <cell r="AK929">
            <v>2221.4</v>
          </cell>
          <cell r="AL929">
            <v>2221.4</v>
          </cell>
          <cell r="AM929">
            <v>2221.4</v>
          </cell>
          <cell r="AN929">
            <v>2292.56</v>
          </cell>
          <cell r="AO929">
            <v>3438.84</v>
          </cell>
          <cell r="AP929">
            <v>2292.56</v>
          </cell>
          <cell r="AQ929">
            <v>2292.56</v>
          </cell>
          <cell r="AR929">
            <v>2292.56</v>
          </cell>
          <cell r="AS929">
            <v>2292.56</v>
          </cell>
          <cell r="AT929">
            <v>3438.84</v>
          </cell>
          <cell r="AU929">
            <v>2292.56</v>
          </cell>
          <cell r="AV929">
            <v>2292.56</v>
          </cell>
          <cell r="AW929">
            <v>2292.56</v>
          </cell>
          <cell r="AX929">
            <v>2292.56</v>
          </cell>
          <cell r="AY929">
            <v>2331.02</v>
          </cell>
          <cell r="AZ929">
            <v>2375.04</v>
          </cell>
          <cell r="BA929">
            <v>3562.56</v>
          </cell>
          <cell r="BB929">
            <v>2375.04</v>
          </cell>
          <cell r="BC929">
            <v>2375.04</v>
          </cell>
          <cell r="BD929">
            <v>2375.04</v>
          </cell>
          <cell r="BE929">
            <v>2375.04</v>
          </cell>
          <cell r="BF929">
            <v>3562.56</v>
          </cell>
          <cell r="BG929">
            <v>2375.04</v>
          </cell>
          <cell r="BH929">
            <v>2375.04</v>
          </cell>
          <cell r="BI929">
            <v>2375.04</v>
          </cell>
          <cell r="BJ929">
            <v>2375.04</v>
          </cell>
          <cell r="BK929">
            <v>60</v>
          </cell>
          <cell r="BL929">
            <v>78925.809999999983</v>
          </cell>
          <cell r="BM929">
            <v>79022.539999999979</v>
          </cell>
          <cell r="BN929">
            <v>80550.029999999984</v>
          </cell>
          <cell r="BO929">
            <v>80897.119999999981</v>
          </cell>
          <cell r="BP929">
            <v>80265.779999999984</v>
          </cell>
          <cell r="BQ929">
            <v>80817.689999999988</v>
          </cell>
          <cell r="BR929">
            <v>81250.12</v>
          </cell>
          <cell r="BS929">
            <v>82777.61</v>
          </cell>
          <cell r="BT929">
            <v>83323.829999999987</v>
          </cell>
          <cell r="BU929">
            <v>82692.499999999985</v>
          </cell>
          <cell r="BV929">
            <v>82954.219999999987</v>
          </cell>
          <cell r="BW929">
            <v>83429.309999999983</v>
          </cell>
          <cell r="BX929">
            <v>83934.329999999987</v>
          </cell>
          <cell r="BY929">
            <v>84474.919999999984</v>
          </cell>
          <cell r="BZ929">
            <v>86294.069999999978</v>
          </cell>
          <cell r="CA929">
            <v>85917.449999999968</v>
          </cell>
          <cell r="CB929">
            <v>86458.049999999959</v>
          </cell>
          <cell r="CC929">
            <v>86952.939999999959</v>
          </cell>
          <cell r="CD929">
            <v>87439.739999999962</v>
          </cell>
          <cell r="CE929">
            <v>88884.459999999963</v>
          </cell>
          <cell r="CF929">
            <v>89246.859999999957</v>
          </cell>
          <cell r="CG929">
            <v>88445.139999999941</v>
          </cell>
          <cell r="CH929">
            <v>88807.539999999935</v>
          </cell>
          <cell r="CI929">
            <v>89275.139999999927</v>
          </cell>
          <cell r="CJ929">
            <v>89275.139999999927</v>
          </cell>
        </row>
        <row r="930">
          <cell r="A930">
            <v>337422160</v>
          </cell>
          <cell r="B930" t="str">
            <v>337-42-2160</v>
          </cell>
          <cell r="V930">
            <v>1879.4000000000003</v>
          </cell>
          <cell r="W930">
            <v>1785.4299999999998</v>
          </cell>
          <cell r="X930">
            <v>2255.2800000000002</v>
          </cell>
          <cell r="Y930">
            <v>1879.4</v>
          </cell>
          <cell r="Z930">
            <v>2349.25</v>
          </cell>
          <cell r="AA930">
            <v>1954.56</v>
          </cell>
          <cell r="AB930">
            <v>1954.56</v>
          </cell>
          <cell r="AC930">
            <v>1954.5600000000002</v>
          </cell>
          <cell r="AD930">
            <v>2443.1999999999998</v>
          </cell>
          <cell r="AE930">
            <v>1954.56</v>
          </cell>
          <cell r="AF930">
            <v>1954.56</v>
          </cell>
          <cell r="AG930">
            <v>2150.0099999999998</v>
          </cell>
          <cell r="AH930">
            <v>978.66</v>
          </cell>
          <cell r="AI930">
            <v>2935.98</v>
          </cell>
          <cell r="AJ930">
            <v>1957.32</v>
          </cell>
          <cell r="AK930">
            <v>1957.32</v>
          </cell>
          <cell r="AL930">
            <v>1957.32</v>
          </cell>
          <cell r="AM930">
            <v>1957.32</v>
          </cell>
          <cell r="AN930">
            <v>2015.96</v>
          </cell>
          <cell r="AO930">
            <v>3023.94</v>
          </cell>
          <cell r="AP930">
            <v>2015.96</v>
          </cell>
          <cell r="AQ930">
            <v>2015.96</v>
          </cell>
          <cell r="AR930">
            <v>2015.96</v>
          </cell>
          <cell r="AS930">
            <v>2015.96</v>
          </cell>
          <cell r="AT930">
            <v>3026.7000000000003</v>
          </cell>
          <cell r="AU930">
            <v>2018.72</v>
          </cell>
          <cell r="AV930">
            <v>2018.72</v>
          </cell>
          <cell r="AW930">
            <v>2018.72</v>
          </cell>
          <cell r="AX930">
            <v>1920.4</v>
          </cell>
          <cell r="AY930">
            <v>1958.8600000000001</v>
          </cell>
          <cell r="AZ930">
            <v>1997.32</v>
          </cell>
          <cell r="BA930">
            <v>2995.98</v>
          </cell>
          <cell r="BB930">
            <v>1997.32</v>
          </cell>
          <cell r="BC930">
            <v>1997.32</v>
          </cell>
          <cell r="BD930">
            <v>1997.32</v>
          </cell>
          <cell r="BE930">
            <v>1997.32</v>
          </cell>
          <cell r="BF930">
            <v>2998.7799999999997</v>
          </cell>
          <cell r="BG930">
            <v>2000.12</v>
          </cell>
          <cell r="BH930">
            <v>2000.12</v>
          </cell>
          <cell r="BI930">
            <v>2000.12</v>
          </cell>
          <cell r="BJ930">
            <v>2000.12</v>
          </cell>
          <cell r="BK930">
            <v>41</v>
          </cell>
          <cell r="BL930">
            <v>36258.69</v>
          </cell>
          <cell r="BM930">
            <v>38274.65</v>
          </cell>
          <cell r="BN930">
            <v>41298.590000000004</v>
          </cell>
          <cell r="BO930">
            <v>43314.55</v>
          </cell>
          <cell r="BP930">
            <v>45330.51</v>
          </cell>
          <cell r="BQ930">
            <v>47346.47</v>
          </cell>
          <cell r="BR930">
            <v>49362.43</v>
          </cell>
          <cell r="BS930">
            <v>52389.13</v>
          </cell>
          <cell r="BT930">
            <v>54407.85</v>
          </cell>
          <cell r="BU930">
            <v>56426.57</v>
          </cell>
          <cell r="BV930">
            <v>58445.29</v>
          </cell>
          <cell r="BW930">
            <v>60365.69</v>
          </cell>
          <cell r="BX930">
            <v>62324.55</v>
          </cell>
          <cell r="BY930">
            <v>64321.87</v>
          </cell>
          <cell r="BZ930">
            <v>67317.850000000006</v>
          </cell>
          <cell r="CA930">
            <v>69315.170000000013</v>
          </cell>
          <cell r="CB930">
            <v>71312.49000000002</v>
          </cell>
          <cell r="CC930">
            <v>73309.810000000027</v>
          </cell>
          <cell r="CD930">
            <v>75307.130000000034</v>
          </cell>
          <cell r="CE930">
            <v>76426.510000000024</v>
          </cell>
          <cell r="CF930">
            <v>76641.200000000026</v>
          </cell>
          <cell r="CG930">
            <v>76386.039999999994</v>
          </cell>
          <cell r="CH930">
            <v>76506.75999999998</v>
          </cell>
          <cell r="CI930">
            <v>76157.62999999999</v>
          </cell>
          <cell r="CJ930">
            <v>76641.200000000026</v>
          </cell>
        </row>
        <row r="931">
          <cell r="A931">
            <v>340601098</v>
          </cell>
          <cell r="B931" t="str">
            <v>340-60-1098</v>
          </cell>
          <cell r="BC931">
            <v>1046.32</v>
          </cell>
          <cell r="BE931">
            <v>634</v>
          </cell>
          <cell r="BF931">
            <v>2730</v>
          </cell>
          <cell r="BG931">
            <v>2184</v>
          </cell>
          <cell r="BH931">
            <v>2184</v>
          </cell>
          <cell r="BI931">
            <v>2730</v>
          </cell>
          <cell r="BJ931">
            <v>1092</v>
          </cell>
          <cell r="BK931">
            <v>7</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cell r="BZ931">
            <v>0</v>
          </cell>
          <cell r="CA931">
            <v>0</v>
          </cell>
          <cell r="CB931">
            <v>1046.32</v>
          </cell>
          <cell r="CC931">
            <v>1046.32</v>
          </cell>
          <cell r="CD931">
            <v>1680.32</v>
          </cell>
          <cell r="CE931">
            <v>4410.32</v>
          </cell>
          <cell r="CF931">
            <v>6594.32</v>
          </cell>
          <cell r="CG931">
            <v>8778.32</v>
          </cell>
          <cell r="CH931">
            <v>11508.32</v>
          </cell>
          <cell r="CI931">
            <v>12600.32</v>
          </cell>
          <cell r="CJ931">
            <v>12600.32</v>
          </cell>
        </row>
        <row r="932">
          <cell r="A932">
            <v>341700858</v>
          </cell>
          <cell r="B932" t="str">
            <v>341-70-0858</v>
          </cell>
          <cell r="AP932">
            <v>1308.24</v>
          </cell>
          <cell r="AQ932">
            <v>1820.16</v>
          </cell>
          <cell r="AR932">
            <v>2275.2000000000003</v>
          </cell>
          <cell r="AS932">
            <v>1820.16</v>
          </cell>
          <cell r="AT932">
            <v>2275.2000000000003</v>
          </cell>
          <cell r="AU932">
            <v>1820.16</v>
          </cell>
          <cell r="AV932">
            <v>1820.16</v>
          </cell>
          <cell r="AW932">
            <v>2275.2000000000003</v>
          </cell>
          <cell r="AX932">
            <v>1820.16</v>
          </cell>
          <cell r="AY932">
            <v>1897.08</v>
          </cell>
          <cell r="AZ932">
            <v>1897.08</v>
          </cell>
          <cell r="BA932">
            <v>2371.35</v>
          </cell>
          <cell r="BB932">
            <v>1423.5</v>
          </cell>
          <cell r="BC932">
            <v>2062.84</v>
          </cell>
          <cell r="BD932">
            <v>2225.84</v>
          </cell>
          <cell r="BE932">
            <v>2225.84</v>
          </cell>
          <cell r="BF932">
            <v>3338.76</v>
          </cell>
          <cell r="BG932">
            <v>2225.84</v>
          </cell>
          <cell r="BH932">
            <v>2225.84</v>
          </cell>
          <cell r="BI932">
            <v>2225.84</v>
          </cell>
          <cell r="BJ932">
            <v>2225.84</v>
          </cell>
          <cell r="BK932">
            <v>21</v>
          </cell>
          <cell r="BL932">
            <v>0</v>
          </cell>
          <cell r="BM932">
            <v>0</v>
          </cell>
          <cell r="BN932">
            <v>0</v>
          </cell>
          <cell r="BO932">
            <v>1308.24</v>
          </cell>
          <cell r="BP932">
            <v>3128.4</v>
          </cell>
          <cell r="BQ932">
            <v>5403.6</v>
          </cell>
          <cell r="BR932">
            <v>7223.76</v>
          </cell>
          <cell r="BS932">
            <v>9498.9600000000009</v>
          </cell>
          <cell r="BT932">
            <v>11319.12</v>
          </cell>
          <cell r="BU932">
            <v>13139.28</v>
          </cell>
          <cell r="BV932">
            <v>15414.480000000001</v>
          </cell>
          <cell r="BW932">
            <v>17234.640000000003</v>
          </cell>
          <cell r="BX932">
            <v>19131.72</v>
          </cell>
          <cell r="BY932">
            <v>21028.800000000003</v>
          </cell>
          <cell r="BZ932">
            <v>23400.15</v>
          </cell>
          <cell r="CA932">
            <v>24823.65</v>
          </cell>
          <cell r="CB932">
            <v>26886.49</v>
          </cell>
          <cell r="CC932">
            <v>29112.33</v>
          </cell>
          <cell r="CD932">
            <v>31338.170000000002</v>
          </cell>
          <cell r="CE932">
            <v>34676.93</v>
          </cell>
          <cell r="CF932">
            <v>36902.770000000004</v>
          </cell>
          <cell r="CG932">
            <v>39128.61</v>
          </cell>
          <cell r="CH932">
            <v>41354.449999999997</v>
          </cell>
          <cell r="CI932">
            <v>43580.289999999994</v>
          </cell>
          <cell r="CJ932">
            <v>43580.289999999994</v>
          </cell>
        </row>
        <row r="933">
          <cell r="A933">
            <v>341806043</v>
          </cell>
          <cell r="B933" t="str">
            <v>341-80-6043</v>
          </cell>
          <cell r="BB933">
            <v>1841.5300000000002</v>
          </cell>
          <cell r="BC933">
            <v>3288.4500000000003</v>
          </cell>
          <cell r="BD933">
            <v>2630.76</v>
          </cell>
          <cell r="BE933">
            <v>2630.76</v>
          </cell>
          <cell r="BF933">
            <v>3288.4500000000003</v>
          </cell>
          <cell r="BG933">
            <v>2630.76</v>
          </cell>
          <cell r="BH933">
            <v>2630.76</v>
          </cell>
          <cell r="BI933">
            <v>3288.4500000000003</v>
          </cell>
          <cell r="BJ933">
            <v>1315.38</v>
          </cell>
          <cell r="BK933">
            <v>9</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0</v>
          </cell>
          <cell r="BZ933">
            <v>0</v>
          </cell>
          <cell r="CA933">
            <v>1841.5300000000002</v>
          </cell>
          <cell r="CB933">
            <v>5129.9800000000005</v>
          </cell>
          <cell r="CC933">
            <v>7760.7400000000007</v>
          </cell>
          <cell r="CD933">
            <v>10391.5</v>
          </cell>
          <cell r="CE933">
            <v>13679.95</v>
          </cell>
          <cell r="CF933">
            <v>16310.710000000001</v>
          </cell>
          <cell r="CG933">
            <v>18941.47</v>
          </cell>
          <cell r="CH933">
            <v>22229.920000000002</v>
          </cell>
          <cell r="CI933">
            <v>23545.300000000003</v>
          </cell>
          <cell r="CJ933">
            <v>23545.300000000003</v>
          </cell>
        </row>
        <row r="934">
          <cell r="A934">
            <v>343367614</v>
          </cell>
          <cell r="B934" t="str">
            <v>343-36-7614</v>
          </cell>
          <cell r="C934">
            <v>2685.4</v>
          </cell>
          <cell r="D934">
            <v>2723.88</v>
          </cell>
          <cell r="E934">
            <v>2723.88</v>
          </cell>
          <cell r="F934">
            <v>2829.37</v>
          </cell>
          <cell r="G934">
            <v>4288.67</v>
          </cell>
          <cell r="H934">
            <v>2731.99</v>
          </cell>
          <cell r="I934">
            <v>2726.6400000000003</v>
          </cell>
          <cell r="J934">
            <v>2745.63</v>
          </cell>
          <cell r="K934">
            <v>2729.4</v>
          </cell>
          <cell r="L934">
            <v>4499.83</v>
          </cell>
          <cell r="M934">
            <v>2729.4</v>
          </cell>
          <cell r="N934">
            <v>2729.4</v>
          </cell>
          <cell r="O934">
            <v>2729.4</v>
          </cell>
          <cell r="P934">
            <v>2729.4</v>
          </cell>
          <cell r="Q934">
            <v>2729.4</v>
          </cell>
          <cell r="R934">
            <v>4094.1000000000004</v>
          </cell>
          <cell r="S934">
            <v>2729.4</v>
          </cell>
          <cell r="T934">
            <v>2729.4</v>
          </cell>
          <cell r="U934">
            <v>2732.1800000000003</v>
          </cell>
          <cell r="V934">
            <v>2734.96</v>
          </cell>
          <cell r="W934">
            <v>2734.96</v>
          </cell>
          <cell r="X934">
            <v>4102.4400000000005</v>
          </cell>
          <cell r="Y934">
            <v>2734.96</v>
          </cell>
          <cell r="Z934">
            <v>2734.96</v>
          </cell>
          <cell r="AA934">
            <v>2786.88</v>
          </cell>
          <cell r="AB934">
            <v>2838.8</v>
          </cell>
          <cell r="AC934">
            <v>2838.8</v>
          </cell>
          <cell r="AD934">
            <v>4258.2000000000007</v>
          </cell>
          <cell r="AE934">
            <v>2838.8</v>
          </cell>
          <cell r="AF934">
            <v>2838.8</v>
          </cell>
          <cell r="AG934">
            <v>2841.5600000000004</v>
          </cell>
          <cell r="AH934">
            <v>2844.32</v>
          </cell>
          <cell r="AI934">
            <v>4266.4800000000005</v>
          </cell>
          <cell r="AJ934">
            <v>2844.32</v>
          </cell>
          <cell r="AK934">
            <v>2844.32</v>
          </cell>
          <cell r="AL934">
            <v>2844.32</v>
          </cell>
          <cell r="AM934">
            <v>2844.32</v>
          </cell>
          <cell r="AN934">
            <v>2925.32</v>
          </cell>
          <cell r="AO934">
            <v>4387.9800000000005</v>
          </cell>
          <cell r="AP934">
            <v>2925.32</v>
          </cell>
          <cell r="AQ934">
            <v>2925.32</v>
          </cell>
          <cell r="AR934">
            <v>2786.25</v>
          </cell>
          <cell r="AS934">
            <v>2928.08</v>
          </cell>
          <cell r="AT934">
            <v>4396.26</v>
          </cell>
          <cell r="AU934">
            <v>2930.84</v>
          </cell>
          <cell r="AV934">
            <v>2930.84</v>
          </cell>
          <cell r="AW934">
            <v>2930.84</v>
          </cell>
          <cell r="AX934">
            <v>2930.84</v>
          </cell>
          <cell r="AY934">
            <v>2972.5600000000004</v>
          </cell>
          <cell r="AZ934">
            <v>3014.28</v>
          </cell>
          <cell r="BA934">
            <v>4521.42</v>
          </cell>
          <cell r="BB934">
            <v>3014.28</v>
          </cell>
          <cell r="BC934">
            <v>3014.28</v>
          </cell>
          <cell r="BD934">
            <v>3014.28</v>
          </cell>
          <cell r="BE934">
            <v>3017.0600000000004</v>
          </cell>
          <cell r="BF934">
            <v>4529.76</v>
          </cell>
          <cell r="BG934">
            <v>3019.84</v>
          </cell>
          <cell r="BH934">
            <v>3019.84</v>
          </cell>
          <cell r="BI934">
            <v>3019.84</v>
          </cell>
          <cell r="BJ934">
            <v>3019.84</v>
          </cell>
          <cell r="BK934">
            <v>60</v>
          </cell>
          <cell r="BL934">
            <v>108703.57000000007</v>
          </cell>
          <cell r="BM934">
            <v>108905.01000000007</v>
          </cell>
          <cell r="BN934">
            <v>110569.11000000004</v>
          </cell>
          <cell r="BO934">
            <v>110665.06000000004</v>
          </cell>
          <cell r="BP934">
            <v>109301.71000000006</v>
          </cell>
          <cell r="BQ934">
            <v>109355.97000000006</v>
          </cell>
          <cell r="BR934">
            <v>109557.41000000006</v>
          </cell>
          <cell r="BS934">
            <v>111208.04000000005</v>
          </cell>
          <cell r="BT934">
            <v>111409.48000000005</v>
          </cell>
          <cell r="BU934">
            <v>109840.49000000005</v>
          </cell>
          <cell r="BV934">
            <v>110041.93000000004</v>
          </cell>
          <cell r="BW934">
            <v>110243.37000000004</v>
          </cell>
          <cell r="BX934">
            <v>110486.53000000001</v>
          </cell>
          <cell r="BY934">
            <v>110771.41000000002</v>
          </cell>
          <cell r="BZ934">
            <v>112563.43000000001</v>
          </cell>
          <cell r="CA934">
            <v>111483.61</v>
          </cell>
          <cell r="CB934">
            <v>111768.48999999999</v>
          </cell>
          <cell r="CC934">
            <v>112053.37</v>
          </cell>
          <cell r="CD934">
            <v>112338.24999999997</v>
          </cell>
          <cell r="CE934">
            <v>114133.04999999996</v>
          </cell>
          <cell r="CF934">
            <v>114417.92999999996</v>
          </cell>
          <cell r="CG934">
            <v>113335.32999999996</v>
          </cell>
          <cell r="CH934">
            <v>113620.20999999996</v>
          </cell>
          <cell r="CI934">
            <v>113905.08999999997</v>
          </cell>
          <cell r="CJ934">
            <v>114417.92999999996</v>
          </cell>
        </row>
        <row r="935">
          <cell r="A935">
            <v>344522329</v>
          </cell>
          <cell r="B935" t="str">
            <v>344-52-2329</v>
          </cell>
          <cell r="U935">
            <v>804</v>
          </cell>
          <cell r="V935">
            <v>1608</v>
          </cell>
          <cell r="W935">
            <v>1608</v>
          </cell>
          <cell r="X935">
            <v>1738.6499999999999</v>
          </cell>
          <cell r="Y935">
            <v>1447.1999999999998</v>
          </cell>
          <cell r="Z935">
            <v>1803.9699999999998</v>
          </cell>
          <cell r="AA935">
            <v>1588.6999999999998</v>
          </cell>
          <cell r="AB935">
            <v>1657.9999999999998</v>
          </cell>
          <cell r="AC935">
            <v>1672.32</v>
          </cell>
          <cell r="AD935">
            <v>2090.4</v>
          </cell>
          <cell r="AE935">
            <v>1672.32</v>
          </cell>
          <cell r="AF935">
            <v>1672.3200000000002</v>
          </cell>
          <cell r="AG935">
            <v>1254.24</v>
          </cell>
          <cell r="AH935">
            <v>1675.08</v>
          </cell>
          <cell r="AI935">
            <v>2512.62</v>
          </cell>
          <cell r="AJ935">
            <v>1596.69</v>
          </cell>
          <cell r="AK935">
            <v>1675.08</v>
          </cell>
          <cell r="AL935">
            <v>1675.08</v>
          </cell>
          <cell r="AM935">
            <v>1675.08</v>
          </cell>
          <cell r="AN935">
            <v>1725.24</v>
          </cell>
          <cell r="AO935">
            <v>2501.7399999999998</v>
          </cell>
          <cell r="AP935">
            <v>1725.24</v>
          </cell>
          <cell r="AQ935">
            <v>1725.24</v>
          </cell>
          <cell r="AR935">
            <v>1725.24</v>
          </cell>
          <cell r="AS935">
            <v>1639.12</v>
          </cell>
          <cell r="AT935">
            <v>2592</v>
          </cell>
          <cell r="AU935">
            <v>1728</v>
          </cell>
          <cell r="AV935">
            <v>1641.88</v>
          </cell>
          <cell r="AW935">
            <v>1728</v>
          </cell>
          <cell r="AX935">
            <v>1728</v>
          </cell>
          <cell r="AY935">
            <v>1766.46</v>
          </cell>
          <cell r="AZ935">
            <v>1804.92</v>
          </cell>
          <cell r="BA935">
            <v>2707.38</v>
          </cell>
          <cell r="BB935">
            <v>1799.3000000000002</v>
          </cell>
          <cell r="BC935">
            <v>1803.01</v>
          </cell>
          <cell r="BD935">
            <v>1804.92</v>
          </cell>
          <cell r="BE935">
            <v>1714.95</v>
          </cell>
          <cell r="BF935">
            <v>2711.58</v>
          </cell>
          <cell r="BG935">
            <v>1807.72</v>
          </cell>
          <cell r="BH935">
            <v>1803.56</v>
          </cell>
          <cell r="BI935">
            <v>269.91000000000003</v>
          </cell>
          <cell r="BJ935">
            <v>1353.71</v>
          </cell>
          <cell r="BK935">
            <v>42</v>
          </cell>
          <cell r="BL935">
            <v>31427.750000000007</v>
          </cell>
          <cell r="BM935">
            <v>33152.990000000005</v>
          </cell>
          <cell r="BN935">
            <v>35654.730000000003</v>
          </cell>
          <cell r="BO935">
            <v>37379.97</v>
          </cell>
          <cell r="BP935">
            <v>39105.21</v>
          </cell>
          <cell r="BQ935">
            <v>40830.449999999997</v>
          </cell>
          <cell r="BR935">
            <v>42469.57</v>
          </cell>
          <cell r="BS935">
            <v>45061.57</v>
          </cell>
          <cell r="BT935">
            <v>46789.57</v>
          </cell>
          <cell r="BU935">
            <v>48431.45</v>
          </cell>
          <cell r="BV935">
            <v>50159.45</v>
          </cell>
          <cell r="BW935">
            <v>51887.45</v>
          </cell>
          <cell r="BX935">
            <v>53653.909999999996</v>
          </cell>
          <cell r="BY935">
            <v>55458.829999999994</v>
          </cell>
          <cell r="BZ935">
            <v>58166.209999999992</v>
          </cell>
          <cell r="CA935">
            <v>59965.509999999995</v>
          </cell>
          <cell r="CB935">
            <v>61768.52</v>
          </cell>
          <cell r="CC935">
            <v>63573.439999999995</v>
          </cell>
          <cell r="CD935">
            <v>64484.39</v>
          </cell>
          <cell r="CE935">
            <v>65587.969999999987</v>
          </cell>
          <cell r="CF935">
            <v>65787.689999999988</v>
          </cell>
          <cell r="CG935">
            <v>65852.600000000006</v>
          </cell>
          <cell r="CH935">
            <v>64675.310000000005</v>
          </cell>
          <cell r="CI935">
            <v>64225.05</v>
          </cell>
          <cell r="CJ935">
            <v>65852.600000000006</v>
          </cell>
        </row>
        <row r="936">
          <cell r="A936">
            <v>347486641</v>
          </cell>
          <cell r="B936" t="str">
            <v>347-48-6641</v>
          </cell>
          <cell r="C936">
            <v>3069.44</v>
          </cell>
          <cell r="D936">
            <v>3113.56</v>
          </cell>
          <cell r="E936">
            <v>3113.56</v>
          </cell>
          <cell r="F936">
            <v>3113.56</v>
          </cell>
          <cell r="G936">
            <v>4671.72</v>
          </cell>
          <cell r="H936">
            <v>3119.08</v>
          </cell>
          <cell r="I936">
            <v>3119.08</v>
          </cell>
          <cell r="J936">
            <v>3119.08</v>
          </cell>
          <cell r="K936">
            <v>3119.08</v>
          </cell>
          <cell r="L936">
            <v>4678.62</v>
          </cell>
          <cell r="M936">
            <v>3119.08</v>
          </cell>
          <cell r="N936">
            <v>3119.08</v>
          </cell>
          <cell r="O936">
            <v>3119.08</v>
          </cell>
          <cell r="P936">
            <v>3119.08</v>
          </cell>
          <cell r="Q936">
            <v>3119.08</v>
          </cell>
          <cell r="R936">
            <v>4678.62</v>
          </cell>
          <cell r="S936">
            <v>3120.4700000000003</v>
          </cell>
          <cell r="T936">
            <v>3124.64</v>
          </cell>
          <cell r="U936">
            <v>3124.64</v>
          </cell>
          <cell r="V936">
            <v>3124.64</v>
          </cell>
          <cell r="W936">
            <v>3124.64</v>
          </cell>
          <cell r="X936">
            <v>4686.96</v>
          </cell>
          <cell r="Y936">
            <v>3124.64</v>
          </cell>
          <cell r="Z936">
            <v>3124.64</v>
          </cell>
          <cell r="AA936">
            <v>3185.24</v>
          </cell>
          <cell r="AB936">
            <v>3245.84</v>
          </cell>
          <cell r="AC936">
            <v>3245.84</v>
          </cell>
          <cell r="AD936">
            <v>4868.76</v>
          </cell>
          <cell r="AE936">
            <v>3247.2200000000003</v>
          </cell>
          <cell r="AF936">
            <v>3251.36</v>
          </cell>
          <cell r="AG936">
            <v>3251.36</v>
          </cell>
          <cell r="AH936">
            <v>3251.36</v>
          </cell>
          <cell r="AI936">
            <v>4877.04</v>
          </cell>
          <cell r="AJ936">
            <v>3251.36</v>
          </cell>
          <cell r="AK936">
            <v>3251.36</v>
          </cell>
          <cell r="AL936">
            <v>3251.36</v>
          </cell>
          <cell r="AM936">
            <v>3251.36</v>
          </cell>
          <cell r="AN936">
            <v>3345.92</v>
          </cell>
          <cell r="AO936">
            <v>5018.88</v>
          </cell>
          <cell r="AP936">
            <v>3345.92</v>
          </cell>
          <cell r="AQ936">
            <v>3347.31</v>
          </cell>
          <cell r="AR936">
            <v>3351.48</v>
          </cell>
          <cell r="AS936">
            <v>3351.48</v>
          </cell>
          <cell r="AT936">
            <v>5027.22</v>
          </cell>
          <cell r="AU936">
            <v>3351.48</v>
          </cell>
          <cell r="AV936">
            <v>3351.48</v>
          </cell>
          <cell r="AW936">
            <v>3351.48</v>
          </cell>
          <cell r="AX936">
            <v>3351.48</v>
          </cell>
          <cell r="AY936">
            <v>3400.16</v>
          </cell>
          <cell r="AZ936">
            <v>3448.84</v>
          </cell>
          <cell r="BA936">
            <v>5173.26</v>
          </cell>
          <cell r="BB936">
            <v>3448.84</v>
          </cell>
          <cell r="BC936">
            <v>3450.2200000000003</v>
          </cell>
          <cell r="BD936">
            <v>3454.36</v>
          </cell>
          <cell r="BE936">
            <v>3454.36</v>
          </cell>
          <cell r="BF936">
            <v>5181.54</v>
          </cell>
          <cell r="BG936">
            <v>3454.36</v>
          </cell>
          <cell r="BH936">
            <v>3454.3599999999997</v>
          </cell>
          <cell r="BI936">
            <v>3454.36</v>
          </cell>
          <cell r="BJ936">
            <v>3454.36</v>
          </cell>
          <cell r="BK936">
            <v>60</v>
          </cell>
          <cell r="BL936">
            <v>123426.09000000001</v>
          </cell>
          <cell r="BM936">
            <v>123658.45</v>
          </cell>
          <cell r="BN936">
            <v>125563.77</v>
          </cell>
          <cell r="BO936">
            <v>125796.13</v>
          </cell>
          <cell r="BP936">
            <v>124471.71999999999</v>
          </cell>
          <cell r="BQ936">
            <v>124704.12</v>
          </cell>
          <cell r="BR936">
            <v>124936.51999999997</v>
          </cell>
          <cell r="BS936">
            <v>126844.65999999997</v>
          </cell>
          <cell r="BT936">
            <v>127077.05999999997</v>
          </cell>
          <cell r="BU936">
            <v>125749.91999999997</v>
          </cell>
          <cell r="BV936">
            <v>125982.31999999996</v>
          </cell>
          <cell r="BW936">
            <v>126214.71999999996</v>
          </cell>
          <cell r="BX936">
            <v>126495.79999999997</v>
          </cell>
          <cell r="BY936">
            <v>126825.55999999998</v>
          </cell>
          <cell r="BZ936">
            <v>128879.73999999998</v>
          </cell>
          <cell r="CA936">
            <v>127649.95999999996</v>
          </cell>
          <cell r="CB936">
            <v>127979.70999999998</v>
          </cell>
          <cell r="CC936">
            <v>128309.42999999998</v>
          </cell>
          <cell r="CD936">
            <v>128639.14999999998</v>
          </cell>
          <cell r="CE936">
            <v>130696.04999999996</v>
          </cell>
          <cell r="CF936">
            <v>131025.76999999996</v>
          </cell>
          <cell r="CG936">
            <v>129793.16999999997</v>
          </cell>
          <cell r="CH936">
            <v>130122.88999999997</v>
          </cell>
          <cell r="CI936">
            <v>130452.60999999997</v>
          </cell>
          <cell r="CJ936">
            <v>131025.76999999996</v>
          </cell>
        </row>
        <row r="937">
          <cell r="A937">
            <v>348482384</v>
          </cell>
          <cell r="B937" t="str">
            <v>348-48-2384</v>
          </cell>
          <cell r="BG937">
            <v>1422.1200000000001</v>
          </cell>
          <cell r="BH937">
            <v>1896.16</v>
          </cell>
          <cell r="BI937">
            <v>2370.2000000000003</v>
          </cell>
          <cell r="BJ937">
            <v>948.08</v>
          </cell>
          <cell r="BK937">
            <v>4</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cell r="BZ937">
            <v>0</v>
          </cell>
          <cell r="CA937">
            <v>0</v>
          </cell>
          <cell r="CB937">
            <v>0</v>
          </cell>
          <cell r="CC937">
            <v>0</v>
          </cell>
          <cell r="CD937">
            <v>0</v>
          </cell>
          <cell r="CE937">
            <v>0</v>
          </cell>
          <cell r="CF937">
            <v>1422.1200000000001</v>
          </cell>
          <cell r="CG937">
            <v>3318.28</v>
          </cell>
          <cell r="CH937">
            <v>5688.4800000000005</v>
          </cell>
          <cell r="CI937">
            <v>6636.56</v>
          </cell>
          <cell r="CJ937">
            <v>6636.56</v>
          </cell>
        </row>
        <row r="938">
          <cell r="A938">
            <v>358624789</v>
          </cell>
          <cell r="B938" t="str">
            <v>358-62-4789</v>
          </cell>
          <cell r="AC938">
            <v>1157.3600000000001</v>
          </cell>
          <cell r="AD938">
            <v>680</v>
          </cell>
          <cell r="AE938">
            <v>68</v>
          </cell>
          <cell r="AI938">
            <v>316</v>
          </cell>
          <cell r="AJ938">
            <v>1573.38</v>
          </cell>
          <cell r="AK938">
            <v>1523.71</v>
          </cell>
          <cell r="AL938">
            <v>1700.1799999999998</v>
          </cell>
          <cell r="AM938">
            <v>1603.6999999999998</v>
          </cell>
          <cell r="AN938">
            <v>1627.4</v>
          </cell>
          <cell r="AO938">
            <v>1919.31</v>
          </cell>
          <cell r="AP938">
            <v>1627.4</v>
          </cell>
          <cell r="AQ938">
            <v>1383.29</v>
          </cell>
          <cell r="AR938">
            <v>2034.25</v>
          </cell>
          <cell r="AS938">
            <v>1627.4</v>
          </cell>
          <cell r="AT938">
            <v>2034.25</v>
          </cell>
          <cell r="AU938">
            <v>1220.5500000000002</v>
          </cell>
          <cell r="AV938">
            <v>1621.41</v>
          </cell>
          <cell r="AW938">
            <v>1622.8400000000001</v>
          </cell>
          <cell r="AX938">
            <v>1580.12</v>
          </cell>
          <cell r="AY938">
            <v>1668.62</v>
          </cell>
          <cell r="AZ938">
            <v>1707.08</v>
          </cell>
          <cell r="BA938">
            <v>2560.62</v>
          </cell>
          <cell r="BB938">
            <v>1707.08</v>
          </cell>
          <cell r="BC938">
            <v>1707.08</v>
          </cell>
          <cell r="BD938">
            <v>1707.08</v>
          </cell>
          <cell r="BE938">
            <v>1707.08</v>
          </cell>
          <cell r="BF938">
            <v>2560.62</v>
          </cell>
          <cell r="BG938">
            <v>1707.08</v>
          </cell>
          <cell r="BH938">
            <v>1727.74</v>
          </cell>
          <cell r="BI938">
            <v>1709.84</v>
          </cell>
          <cell r="BJ938">
            <v>1709.84</v>
          </cell>
          <cell r="BK938">
            <v>31</v>
          </cell>
          <cell r="BL938">
            <v>8622.3300000000017</v>
          </cell>
          <cell r="BM938">
            <v>10249.730000000001</v>
          </cell>
          <cell r="BN938">
            <v>12169.04</v>
          </cell>
          <cell r="BO938">
            <v>13796.44</v>
          </cell>
          <cell r="BP938">
            <v>15179.73</v>
          </cell>
          <cell r="BQ938">
            <v>17213.98</v>
          </cell>
          <cell r="BR938">
            <v>18841.38</v>
          </cell>
          <cell r="BS938">
            <v>20875.63</v>
          </cell>
          <cell r="BT938">
            <v>22096.18</v>
          </cell>
          <cell r="BU938">
            <v>23717.59</v>
          </cell>
          <cell r="BV938">
            <v>25340.43</v>
          </cell>
          <cell r="BW938">
            <v>26920.55</v>
          </cell>
          <cell r="BX938">
            <v>28589.17</v>
          </cell>
          <cell r="BY938">
            <v>30296.25</v>
          </cell>
          <cell r="BZ938">
            <v>32856.870000000003</v>
          </cell>
          <cell r="CA938">
            <v>34563.950000000004</v>
          </cell>
          <cell r="CB938">
            <v>36271.030000000006</v>
          </cell>
          <cell r="CC938">
            <v>37978.110000000008</v>
          </cell>
          <cell r="CD938">
            <v>39685.19000000001</v>
          </cell>
          <cell r="CE938">
            <v>42245.810000000012</v>
          </cell>
          <cell r="CF938">
            <v>43952.890000000014</v>
          </cell>
          <cell r="CG938">
            <v>45680.630000000012</v>
          </cell>
          <cell r="CH938">
            <v>47390.470000000008</v>
          </cell>
          <cell r="CI938">
            <v>49100.310000000005</v>
          </cell>
          <cell r="CJ938">
            <v>49100.310000000005</v>
          </cell>
        </row>
        <row r="939">
          <cell r="A939">
            <v>361841901</v>
          </cell>
          <cell r="B939" t="str">
            <v>361-84-1901</v>
          </cell>
          <cell r="AT939">
            <v>400.04</v>
          </cell>
          <cell r="AU939">
            <v>1546.0300000000002</v>
          </cell>
          <cell r="AV939">
            <v>1586.7199999999998</v>
          </cell>
          <cell r="AW939">
            <v>1994.38</v>
          </cell>
          <cell r="AX939">
            <v>1456.2200000000003</v>
          </cell>
          <cell r="AY939">
            <v>1704.32</v>
          </cell>
          <cell r="AZ939">
            <v>1704.3199999999997</v>
          </cell>
          <cell r="BA939">
            <v>2130.3999999999996</v>
          </cell>
          <cell r="BB939">
            <v>1704.32</v>
          </cell>
          <cell r="BC939">
            <v>2130.3999999999996</v>
          </cell>
          <cell r="BD939">
            <v>1704.3199999999997</v>
          </cell>
          <cell r="BE939">
            <v>1704.3199999999997</v>
          </cell>
          <cell r="BF939">
            <v>1692.6</v>
          </cell>
          <cell r="BG939">
            <v>1612.38</v>
          </cell>
          <cell r="BH939">
            <v>1707.08</v>
          </cell>
          <cell r="BI939">
            <v>1700.69</v>
          </cell>
          <cell r="BJ939">
            <v>1707.08</v>
          </cell>
          <cell r="BK939">
            <v>17</v>
          </cell>
          <cell r="BL939">
            <v>0</v>
          </cell>
          <cell r="BM939">
            <v>0</v>
          </cell>
          <cell r="BN939">
            <v>0</v>
          </cell>
          <cell r="BO939">
            <v>0</v>
          </cell>
          <cell r="BP939">
            <v>0</v>
          </cell>
          <cell r="BQ939">
            <v>0</v>
          </cell>
          <cell r="BR939">
            <v>0</v>
          </cell>
          <cell r="BS939">
            <v>400.04</v>
          </cell>
          <cell r="BT939">
            <v>1946.0700000000002</v>
          </cell>
          <cell r="BU939">
            <v>3532.79</v>
          </cell>
          <cell r="BV939">
            <v>5527.17</v>
          </cell>
          <cell r="BW939">
            <v>6983.39</v>
          </cell>
          <cell r="BX939">
            <v>8687.7100000000009</v>
          </cell>
          <cell r="BY939">
            <v>10392.030000000001</v>
          </cell>
          <cell r="BZ939">
            <v>12522.43</v>
          </cell>
          <cell r="CA939">
            <v>14226.75</v>
          </cell>
          <cell r="CB939">
            <v>16357.15</v>
          </cell>
          <cell r="CC939">
            <v>18061.47</v>
          </cell>
          <cell r="CD939">
            <v>19765.79</v>
          </cell>
          <cell r="CE939">
            <v>21458.39</v>
          </cell>
          <cell r="CF939">
            <v>23070.77</v>
          </cell>
          <cell r="CG939">
            <v>24777.85</v>
          </cell>
          <cell r="CH939">
            <v>26478.539999999997</v>
          </cell>
          <cell r="CI939">
            <v>28185.619999999995</v>
          </cell>
          <cell r="CJ939">
            <v>28185.619999999995</v>
          </cell>
        </row>
        <row r="940">
          <cell r="A940">
            <v>376649670</v>
          </cell>
          <cell r="B940" t="str">
            <v>376-64-9670</v>
          </cell>
          <cell r="C940">
            <v>1659.96</v>
          </cell>
          <cell r="D940">
            <v>1574.83</v>
          </cell>
          <cell r="E940">
            <v>2064.02</v>
          </cell>
          <cell r="F940">
            <v>2055.64</v>
          </cell>
          <cell r="G940">
            <v>625.66</v>
          </cell>
          <cell r="Z940">
            <v>720</v>
          </cell>
          <cell r="AA940">
            <v>1840.5</v>
          </cell>
          <cell r="AB940">
            <v>1536.75</v>
          </cell>
          <cell r="AC940">
            <v>1368</v>
          </cell>
          <cell r="AD940">
            <v>2457</v>
          </cell>
          <cell r="AE940">
            <v>1440</v>
          </cell>
          <cell r="AF940">
            <v>1424</v>
          </cell>
          <cell r="AG940">
            <v>1444</v>
          </cell>
          <cell r="AH940">
            <v>1520</v>
          </cell>
          <cell r="AI940">
            <v>2204</v>
          </cell>
          <cell r="AJ940">
            <v>1520</v>
          </cell>
          <cell r="AK940">
            <v>1444.01</v>
          </cell>
          <cell r="AL940">
            <v>1672.16</v>
          </cell>
          <cell r="AM940">
            <v>2508.2400000000002</v>
          </cell>
          <cell r="AN940">
            <v>1722.32</v>
          </cell>
          <cell r="AO940">
            <v>2591.5499999999997</v>
          </cell>
          <cell r="AP940">
            <v>1722.32</v>
          </cell>
          <cell r="AQ940">
            <v>1722.32</v>
          </cell>
          <cell r="AR940">
            <v>1722.32</v>
          </cell>
          <cell r="AS940">
            <v>1722.32</v>
          </cell>
          <cell r="AT940">
            <v>2888.38</v>
          </cell>
          <cell r="AU940">
            <v>1905.97</v>
          </cell>
          <cell r="AV940">
            <v>1905.97</v>
          </cell>
          <cell r="AW940">
            <v>1996.9499999999998</v>
          </cell>
          <cell r="AX940">
            <v>3931.76</v>
          </cell>
          <cell r="AY940">
            <v>6133.61</v>
          </cell>
          <cell r="AZ940">
            <v>4094.96</v>
          </cell>
          <cell r="BA940">
            <v>6139.12</v>
          </cell>
          <cell r="BB940">
            <v>4073.54</v>
          </cell>
          <cell r="BC940">
            <v>4227</v>
          </cell>
          <cell r="BD940">
            <v>4204.2699999999995</v>
          </cell>
          <cell r="BE940">
            <v>4178.0099999999993</v>
          </cell>
          <cell r="BF940">
            <v>6238.71</v>
          </cell>
          <cell r="BG940">
            <v>3897.1400000000003</v>
          </cell>
          <cell r="BH940">
            <v>4096.32</v>
          </cell>
          <cell r="BI940">
            <v>4150.03</v>
          </cell>
          <cell r="BJ940">
            <v>5053.74</v>
          </cell>
          <cell r="BK940">
            <v>42</v>
          </cell>
          <cell r="BL940">
            <v>29418.81</v>
          </cell>
          <cell r="BM940">
            <v>29566.3</v>
          </cell>
          <cell r="BN940">
            <v>30093.829999999998</v>
          </cell>
          <cell r="BO940">
            <v>29760.51</v>
          </cell>
          <cell r="BP940">
            <v>30857.17</v>
          </cell>
          <cell r="BQ940">
            <v>32579.489999999998</v>
          </cell>
          <cell r="BR940">
            <v>34301.81</v>
          </cell>
          <cell r="BS940">
            <v>37190.189999999995</v>
          </cell>
          <cell r="BT940">
            <v>39096.159999999996</v>
          </cell>
          <cell r="BU940">
            <v>41002.129999999997</v>
          </cell>
          <cell r="BV940">
            <v>42999.079999999994</v>
          </cell>
          <cell r="BW940">
            <v>46930.84</v>
          </cell>
          <cell r="BX940">
            <v>53064.45</v>
          </cell>
          <cell r="BY940">
            <v>57159.409999999996</v>
          </cell>
          <cell r="BZ940">
            <v>63298.53</v>
          </cell>
          <cell r="CA940">
            <v>67372.069999999992</v>
          </cell>
          <cell r="CB940">
            <v>71599.069999999992</v>
          </cell>
          <cell r="CC940">
            <v>75803.34</v>
          </cell>
          <cell r="CD940">
            <v>79981.349999999991</v>
          </cell>
          <cell r="CE940">
            <v>86220.06</v>
          </cell>
          <cell r="CF940">
            <v>90117.2</v>
          </cell>
          <cell r="CG940">
            <v>94213.51999999999</v>
          </cell>
          <cell r="CH940">
            <v>98363.549999999988</v>
          </cell>
          <cell r="CI940">
            <v>102697.29</v>
          </cell>
          <cell r="CJ940">
            <v>102697.29</v>
          </cell>
        </row>
        <row r="941">
          <cell r="A941">
            <v>377763077</v>
          </cell>
          <cell r="B941" t="str">
            <v>377-76-3077</v>
          </cell>
          <cell r="C941">
            <v>1981.24</v>
          </cell>
          <cell r="D941">
            <v>2022.44</v>
          </cell>
          <cell r="E941">
            <v>2025.2</v>
          </cell>
          <cell r="F941">
            <v>2025.2</v>
          </cell>
          <cell r="G941">
            <v>3037.8</v>
          </cell>
          <cell r="H941">
            <v>2025.2</v>
          </cell>
          <cell r="I941">
            <v>2025.2</v>
          </cell>
          <cell r="J941">
            <v>2025.2</v>
          </cell>
          <cell r="K941">
            <v>2025.2</v>
          </cell>
          <cell r="L941">
            <v>3272.6400000000003</v>
          </cell>
          <cell r="M941">
            <v>2460.98</v>
          </cell>
          <cell r="N941">
            <v>2097.83</v>
          </cell>
          <cell r="O941">
            <v>2025.2</v>
          </cell>
          <cell r="P941">
            <v>2027.98</v>
          </cell>
          <cell r="Q941">
            <v>2030.76</v>
          </cell>
          <cell r="R941">
            <v>3046.14</v>
          </cell>
          <cell r="S941">
            <v>2030.76</v>
          </cell>
          <cell r="T941">
            <v>2030.76</v>
          </cell>
          <cell r="U941">
            <v>2030.76</v>
          </cell>
          <cell r="V941">
            <v>2030.76</v>
          </cell>
          <cell r="W941">
            <v>2030.76</v>
          </cell>
          <cell r="X941">
            <v>3046.14</v>
          </cell>
          <cell r="Y941">
            <v>2030.76</v>
          </cell>
          <cell r="Z941">
            <v>2030.76</v>
          </cell>
          <cell r="AA941">
            <v>2069.5</v>
          </cell>
          <cell r="AB941">
            <v>2111</v>
          </cell>
          <cell r="AC941">
            <v>2113.7600000000002</v>
          </cell>
          <cell r="AD941">
            <v>3170.6400000000003</v>
          </cell>
          <cell r="AE941">
            <v>2113.7600000000002</v>
          </cell>
          <cell r="AF941">
            <v>2113.7600000000002</v>
          </cell>
          <cell r="AG941">
            <v>2113.7600000000002</v>
          </cell>
          <cell r="AH941">
            <v>2113.7600000000002</v>
          </cell>
          <cell r="AI941">
            <v>3170.6400000000003</v>
          </cell>
          <cell r="AJ941">
            <v>2113.7600000000002</v>
          </cell>
          <cell r="AK941">
            <v>2113.7600000000002</v>
          </cell>
          <cell r="AL941">
            <v>2113.7600000000002</v>
          </cell>
          <cell r="AM941">
            <v>2113.7600000000002</v>
          </cell>
          <cell r="AN941">
            <v>2176.9399999999996</v>
          </cell>
          <cell r="AO941">
            <v>3269.58</v>
          </cell>
          <cell r="AP941">
            <v>2179.7199999999998</v>
          </cell>
          <cell r="AQ941">
            <v>2179.7199999999998</v>
          </cell>
          <cell r="AR941">
            <v>2088.1799999999998</v>
          </cell>
          <cell r="AS941">
            <v>2179.7199999999998</v>
          </cell>
          <cell r="AT941">
            <v>3269.58</v>
          </cell>
          <cell r="AU941">
            <v>2179.7199999999998</v>
          </cell>
          <cell r="AV941">
            <v>2179.7199999999998</v>
          </cell>
          <cell r="AW941">
            <v>2179.7199999999998</v>
          </cell>
          <cell r="AX941">
            <v>2179.7199999999998</v>
          </cell>
          <cell r="AY941">
            <v>2218.1799999999998</v>
          </cell>
          <cell r="AZ941">
            <v>2259.3999999999996</v>
          </cell>
          <cell r="BA941">
            <v>3393.24</v>
          </cell>
          <cell r="BB941">
            <v>2254.63</v>
          </cell>
          <cell r="BC941">
            <v>2262.16</v>
          </cell>
          <cell r="BD941">
            <v>2262.16</v>
          </cell>
          <cell r="BE941">
            <v>2262.16</v>
          </cell>
          <cell r="BF941">
            <v>3393.24</v>
          </cell>
          <cell r="BG941">
            <v>2262.16</v>
          </cell>
          <cell r="BH941">
            <v>2262.16</v>
          </cell>
          <cell r="BI941">
            <v>2248.04</v>
          </cell>
          <cell r="BJ941">
            <v>2262.16</v>
          </cell>
          <cell r="BK941">
            <v>60</v>
          </cell>
          <cell r="BL941">
            <v>80980.049999999988</v>
          </cell>
          <cell r="BM941">
            <v>81134.55</v>
          </cell>
          <cell r="BN941">
            <v>82378.930000000008</v>
          </cell>
          <cell r="BO941">
            <v>82533.45</v>
          </cell>
          <cell r="BP941">
            <v>81675.37000000001</v>
          </cell>
          <cell r="BQ941">
            <v>81738.349999999991</v>
          </cell>
          <cell r="BR941">
            <v>81892.87000000001</v>
          </cell>
          <cell r="BS941">
            <v>83137.250000000015</v>
          </cell>
          <cell r="BT941">
            <v>83291.77</v>
          </cell>
          <cell r="BU941">
            <v>82198.850000000006</v>
          </cell>
          <cell r="BV941">
            <v>81917.590000000011</v>
          </cell>
          <cell r="BW941">
            <v>81999.48000000001</v>
          </cell>
          <cell r="BX941">
            <v>82192.460000000021</v>
          </cell>
          <cell r="BY941">
            <v>82423.88</v>
          </cell>
          <cell r="BZ941">
            <v>83786.360000000015</v>
          </cell>
          <cell r="CA941">
            <v>82994.85000000002</v>
          </cell>
          <cell r="CB941">
            <v>83226.250000000029</v>
          </cell>
          <cell r="CC941">
            <v>83457.650000000038</v>
          </cell>
          <cell r="CD941">
            <v>83689.050000000032</v>
          </cell>
          <cell r="CE941">
            <v>85051.530000000042</v>
          </cell>
          <cell r="CF941">
            <v>85282.930000000051</v>
          </cell>
          <cell r="CG941">
            <v>84498.950000000055</v>
          </cell>
          <cell r="CH941">
            <v>84716.23000000004</v>
          </cell>
          <cell r="CI941">
            <v>84947.630000000034</v>
          </cell>
          <cell r="CJ941">
            <v>85282.930000000051</v>
          </cell>
        </row>
        <row r="942">
          <cell r="A942">
            <v>388766638</v>
          </cell>
          <cell r="B942" t="str">
            <v>388-76-6638</v>
          </cell>
          <cell r="C942">
            <v>4109.82</v>
          </cell>
          <cell r="D942">
            <v>4024.41</v>
          </cell>
          <cell r="E942">
            <v>3924.3999999999996</v>
          </cell>
          <cell r="F942">
            <v>3881.5699999999997</v>
          </cell>
          <cell r="G942">
            <v>5702.2400000000007</v>
          </cell>
          <cell r="H942">
            <v>3926.6800000000003</v>
          </cell>
          <cell r="I942">
            <v>4081.79</v>
          </cell>
          <cell r="J942">
            <v>3749.97</v>
          </cell>
          <cell r="K942">
            <v>3852.97</v>
          </cell>
          <cell r="L942">
            <v>5782.2</v>
          </cell>
          <cell r="M942">
            <v>3787.15</v>
          </cell>
          <cell r="N942">
            <v>3939.83</v>
          </cell>
          <cell r="O942">
            <v>4063.83</v>
          </cell>
          <cell r="P942">
            <v>3831.66</v>
          </cell>
          <cell r="Q942">
            <v>3825.83</v>
          </cell>
          <cell r="R942">
            <v>5645.31</v>
          </cell>
          <cell r="S942">
            <v>3954.37</v>
          </cell>
          <cell r="T942">
            <v>3914.39</v>
          </cell>
          <cell r="U942">
            <v>3871.87</v>
          </cell>
          <cell r="V942">
            <v>3708.16</v>
          </cell>
          <cell r="W942">
            <v>3784.49</v>
          </cell>
          <cell r="X942">
            <v>5662.92</v>
          </cell>
          <cell r="Y942">
            <v>3871.08</v>
          </cell>
          <cell r="Z942">
            <v>3943.74</v>
          </cell>
          <cell r="AA942">
            <v>3970.9500000000007</v>
          </cell>
          <cell r="AB942">
            <v>4034.8300000000008</v>
          </cell>
          <cell r="AC942">
            <v>4021.6500000000005</v>
          </cell>
          <cell r="AD942">
            <v>6183.5300000000007</v>
          </cell>
          <cell r="AE942">
            <v>3996.09</v>
          </cell>
          <cell r="AF942">
            <v>4143.66</v>
          </cell>
          <cell r="AG942">
            <v>4036.4700000000003</v>
          </cell>
          <cell r="AH942">
            <v>3886.6099999999997</v>
          </cell>
          <cell r="AI942">
            <v>6058.5700000000006</v>
          </cell>
          <cell r="AJ942">
            <v>3876.87</v>
          </cell>
          <cell r="AK942">
            <v>4039.09</v>
          </cell>
          <cell r="AL942">
            <v>4167.5200000000004</v>
          </cell>
          <cell r="AM942">
            <v>4215.9400000000005</v>
          </cell>
          <cell r="AN942">
            <v>4140.51</v>
          </cell>
          <cell r="AO942">
            <v>6170.6100000000006</v>
          </cell>
          <cell r="AP942">
            <v>4192.59</v>
          </cell>
          <cell r="AQ942">
            <v>4095.91</v>
          </cell>
          <cell r="AR942">
            <v>4245.05</v>
          </cell>
          <cell r="AS942">
            <v>4162.08</v>
          </cell>
          <cell r="AT942">
            <v>6032.55</v>
          </cell>
          <cell r="AU942">
            <v>4248.0599999999995</v>
          </cell>
          <cell r="AV942">
            <v>4014.3900000000003</v>
          </cell>
          <cell r="AW942">
            <v>3995.3999999999996</v>
          </cell>
          <cell r="AX942">
            <v>4447.5499999999993</v>
          </cell>
          <cell r="AY942">
            <v>4971.8100000000004</v>
          </cell>
          <cell r="AZ942">
            <v>4848.88</v>
          </cell>
          <cell r="BA942">
            <v>7734.7999999999993</v>
          </cell>
          <cell r="BB942">
            <v>4616.29</v>
          </cell>
          <cell r="BC942">
            <v>4268.3499999999995</v>
          </cell>
          <cell r="BD942">
            <v>4343.4799999999996</v>
          </cell>
          <cell r="BE942">
            <v>4314.54</v>
          </cell>
          <cell r="BF942">
            <v>6285.1799999999994</v>
          </cell>
          <cell r="BG942">
            <v>4416.92</v>
          </cell>
          <cell r="BH942">
            <v>4190.1299999999992</v>
          </cell>
          <cell r="BI942">
            <v>4168.3900000000003</v>
          </cell>
          <cell r="BJ942">
            <v>4495.37</v>
          </cell>
          <cell r="BK942">
            <v>60</v>
          </cell>
          <cell r="BL942">
            <v>153362.63999999998</v>
          </cell>
          <cell r="BM942">
            <v>153478.74000000002</v>
          </cell>
          <cell r="BN942">
            <v>155724.95000000001</v>
          </cell>
          <cell r="BO942">
            <v>156035.97</v>
          </cell>
          <cell r="BP942">
            <v>154429.64000000001</v>
          </cell>
          <cell r="BQ942">
            <v>154748.01</v>
          </cell>
          <cell r="BR942">
            <v>154828.29999999996</v>
          </cell>
          <cell r="BS942">
            <v>157110.87999999998</v>
          </cell>
          <cell r="BT942">
            <v>157505.96999999997</v>
          </cell>
          <cell r="BU942">
            <v>155738.15999999997</v>
          </cell>
          <cell r="BV942">
            <v>155946.40999999997</v>
          </cell>
          <cell r="BW942">
            <v>156454.12999999998</v>
          </cell>
          <cell r="BX942">
            <v>157362.10999999999</v>
          </cell>
          <cell r="BY942">
            <v>158379.33000000002</v>
          </cell>
          <cell r="BZ942">
            <v>162288.30000000002</v>
          </cell>
          <cell r="CA942">
            <v>161259.28</v>
          </cell>
          <cell r="CB942">
            <v>161573.26</v>
          </cell>
          <cell r="CC942">
            <v>162002.35</v>
          </cell>
          <cell r="CD942">
            <v>162445.02000000005</v>
          </cell>
          <cell r="CE942">
            <v>165022.04</v>
          </cell>
          <cell r="CF942">
            <v>165654.47000000006</v>
          </cell>
          <cell r="CG942">
            <v>164181.68000000005</v>
          </cell>
          <cell r="CH942">
            <v>164478.99000000008</v>
          </cell>
          <cell r="CI942">
            <v>165030.62000000005</v>
          </cell>
          <cell r="CJ942">
            <v>165654.47000000006</v>
          </cell>
        </row>
        <row r="943">
          <cell r="A943">
            <v>389745323</v>
          </cell>
          <cell r="B943" t="str">
            <v>389-74-5323</v>
          </cell>
          <cell r="C943">
            <v>2372.04</v>
          </cell>
          <cell r="D943">
            <v>2406.66</v>
          </cell>
          <cell r="E943">
            <v>2428.88</v>
          </cell>
          <cell r="F943">
            <v>2539.9700000000003</v>
          </cell>
          <cell r="G943">
            <v>3824.7699999999995</v>
          </cell>
          <cell r="H943">
            <v>2406.66</v>
          </cell>
          <cell r="I943">
            <v>2288.16</v>
          </cell>
          <cell r="J943">
            <v>2530.6799999999998</v>
          </cell>
          <cell r="K943">
            <v>2412.1799999999998</v>
          </cell>
          <cell r="L943">
            <v>3810.83</v>
          </cell>
          <cell r="M943">
            <v>2530.6799999999998</v>
          </cell>
          <cell r="N943">
            <v>2415.87</v>
          </cell>
          <cell r="O943">
            <v>2397.3599999999997</v>
          </cell>
          <cell r="P943">
            <v>2412.1799999999998</v>
          </cell>
          <cell r="Q943">
            <v>2412.1799999999998</v>
          </cell>
          <cell r="R943">
            <v>3796.0199999999995</v>
          </cell>
          <cell r="S943">
            <v>2530.6799999999998</v>
          </cell>
          <cell r="T943">
            <v>2412.1799999999998</v>
          </cell>
          <cell r="U943">
            <v>2412.1799999999998</v>
          </cell>
          <cell r="V943">
            <v>2536.2399999999998</v>
          </cell>
          <cell r="W943">
            <v>2417.7399999999998</v>
          </cell>
          <cell r="X943">
            <v>3804.3599999999997</v>
          </cell>
          <cell r="Y943">
            <v>2536.2399999999998</v>
          </cell>
          <cell r="Z943">
            <v>2417.7399999999998</v>
          </cell>
          <cell r="AA943">
            <v>2346.64</v>
          </cell>
          <cell r="AB943">
            <v>2507.8000000000002</v>
          </cell>
          <cell r="AC943">
            <v>2507.8000000000002</v>
          </cell>
          <cell r="AD943">
            <v>3946.56</v>
          </cell>
          <cell r="AE943">
            <v>2631.04</v>
          </cell>
          <cell r="AF943">
            <v>2631.04</v>
          </cell>
          <cell r="AG943">
            <v>2631.04</v>
          </cell>
          <cell r="AH943">
            <v>2636.56</v>
          </cell>
          <cell r="AI943">
            <v>3954.84</v>
          </cell>
          <cell r="AJ943">
            <v>2636.56</v>
          </cell>
          <cell r="AK943">
            <v>2636.56</v>
          </cell>
          <cell r="AL943">
            <v>2636.56</v>
          </cell>
          <cell r="AM943">
            <v>2636.56</v>
          </cell>
          <cell r="AN943">
            <v>2710.48</v>
          </cell>
          <cell r="AO943">
            <v>4065.7200000000003</v>
          </cell>
          <cell r="AP943">
            <v>2710.48</v>
          </cell>
          <cell r="AQ943">
            <v>2710.48</v>
          </cell>
          <cell r="AR943">
            <v>2710.48</v>
          </cell>
          <cell r="AS943">
            <v>2710.48</v>
          </cell>
          <cell r="AT943">
            <v>4074.06</v>
          </cell>
          <cell r="AU943">
            <v>2716.04</v>
          </cell>
          <cell r="AV943">
            <v>2716.04</v>
          </cell>
          <cell r="AW943">
            <v>2716.04</v>
          </cell>
          <cell r="AX943">
            <v>2716.04</v>
          </cell>
          <cell r="AY943">
            <v>2754.52</v>
          </cell>
          <cell r="AZ943">
            <v>2793</v>
          </cell>
          <cell r="BA943">
            <v>4189.5</v>
          </cell>
          <cell r="BB943">
            <v>2793</v>
          </cell>
          <cell r="BC943">
            <v>2793</v>
          </cell>
          <cell r="BD943">
            <v>2793</v>
          </cell>
          <cell r="BE943">
            <v>2793</v>
          </cell>
          <cell r="BF943">
            <v>4197.78</v>
          </cell>
          <cell r="BG943">
            <v>2798.52</v>
          </cell>
          <cell r="BH943">
            <v>2798.45</v>
          </cell>
          <cell r="BI943">
            <v>2798.45</v>
          </cell>
          <cell r="BJ943">
            <v>2798.52</v>
          </cell>
          <cell r="BK943">
            <v>60</v>
          </cell>
          <cell r="BL943">
            <v>98019.999999999956</v>
          </cell>
          <cell r="BM943">
            <v>98323.819999999949</v>
          </cell>
          <cell r="BN943">
            <v>99960.65999999996</v>
          </cell>
          <cell r="BO943">
            <v>100131.16999999995</v>
          </cell>
          <cell r="BP943">
            <v>99016.879999999961</v>
          </cell>
          <cell r="BQ943">
            <v>99320.699999999968</v>
          </cell>
          <cell r="BR943">
            <v>99743.019999999975</v>
          </cell>
          <cell r="BS943">
            <v>101286.39999999997</v>
          </cell>
          <cell r="BT943">
            <v>101590.25999999997</v>
          </cell>
          <cell r="BU943">
            <v>100495.46999999996</v>
          </cell>
          <cell r="BV943">
            <v>100680.82999999994</v>
          </cell>
          <cell r="BW943">
            <v>100980.99999999994</v>
          </cell>
          <cell r="BX943">
            <v>101338.15999999995</v>
          </cell>
          <cell r="BY943">
            <v>101718.97999999994</v>
          </cell>
          <cell r="BZ943">
            <v>103496.29999999994</v>
          </cell>
          <cell r="CA943">
            <v>102493.27999999996</v>
          </cell>
          <cell r="CB943">
            <v>102755.59999999996</v>
          </cell>
          <cell r="CC943">
            <v>103136.41999999997</v>
          </cell>
          <cell r="CD943">
            <v>103517.23999999998</v>
          </cell>
          <cell r="CE943">
            <v>105178.78</v>
          </cell>
          <cell r="CF943">
            <v>105559.56</v>
          </cell>
          <cell r="CG943">
            <v>104553.65</v>
          </cell>
          <cell r="CH943">
            <v>104815.86</v>
          </cell>
          <cell r="CI943">
            <v>105196.64000000001</v>
          </cell>
          <cell r="CJ943">
            <v>105559.56</v>
          </cell>
        </row>
        <row r="944">
          <cell r="A944">
            <v>410296073</v>
          </cell>
          <cell r="B944" t="str">
            <v>410-29-6073</v>
          </cell>
          <cell r="C944">
            <v>3030.6800000000003</v>
          </cell>
          <cell r="D944">
            <v>3074.8</v>
          </cell>
          <cell r="E944">
            <v>3207.38</v>
          </cell>
          <cell r="F944">
            <v>3074.8</v>
          </cell>
          <cell r="G944">
            <v>4616.34</v>
          </cell>
          <cell r="H944">
            <v>3080.32</v>
          </cell>
          <cell r="I944">
            <v>3080.32</v>
          </cell>
          <cell r="J944">
            <v>3080.32</v>
          </cell>
          <cell r="K944">
            <v>3080.32</v>
          </cell>
          <cell r="L944">
            <v>4620.4800000000005</v>
          </cell>
          <cell r="M944">
            <v>3080.32</v>
          </cell>
          <cell r="N944">
            <v>3080.32</v>
          </cell>
          <cell r="O944">
            <v>3080.32</v>
          </cell>
          <cell r="P944">
            <v>3080.32</v>
          </cell>
          <cell r="Q944">
            <v>3080.32</v>
          </cell>
          <cell r="R944">
            <v>4620.4800000000005</v>
          </cell>
          <cell r="S944">
            <v>3084.49</v>
          </cell>
          <cell r="T944">
            <v>3085.88</v>
          </cell>
          <cell r="U944">
            <v>3085.88</v>
          </cell>
          <cell r="V944">
            <v>3085.88</v>
          </cell>
          <cell r="W944">
            <v>3085.88</v>
          </cell>
          <cell r="X944">
            <v>4628.82</v>
          </cell>
          <cell r="Y944">
            <v>3085.88</v>
          </cell>
          <cell r="Z944">
            <v>3085.88</v>
          </cell>
          <cell r="AA944">
            <v>3146.48</v>
          </cell>
          <cell r="AB944">
            <v>3207.08</v>
          </cell>
          <cell r="AC944">
            <v>3207.08</v>
          </cell>
          <cell r="AD944">
            <v>4810.62</v>
          </cell>
          <cell r="AE944">
            <v>3211.2200000000003</v>
          </cell>
          <cell r="AF944">
            <v>3212.6</v>
          </cell>
          <cell r="AG944">
            <v>3212.6</v>
          </cell>
          <cell r="AH944">
            <v>3212.6</v>
          </cell>
          <cell r="AI944">
            <v>4818.8999999999996</v>
          </cell>
          <cell r="AJ944">
            <v>3212.6</v>
          </cell>
          <cell r="AK944">
            <v>3212.6</v>
          </cell>
          <cell r="AL944">
            <v>3212.6</v>
          </cell>
          <cell r="AM944">
            <v>3212.6</v>
          </cell>
          <cell r="AN944">
            <v>3307.16</v>
          </cell>
          <cell r="AO944">
            <v>4960.74</v>
          </cell>
          <cell r="AP944">
            <v>3307.16</v>
          </cell>
          <cell r="AQ944">
            <v>3311.33</v>
          </cell>
          <cell r="AR944">
            <v>3312.72</v>
          </cell>
          <cell r="AS944">
            <v>3312.72</v>
          </cell>
          <cell r="AT944">
            <v>4969.08</v>
          </cell>
          <cell r="AU944">
            <v>3312.72</v>
          </cell>
          <cell r="AV944">
            <v>3312.72</v>
          </cell>
          <cell r="AW944">
            <v>3312.72</v>
          </cell>
          <cell r="AX944">
            <v>3312.72</v>
          </cell>
          <cell r="AY944">
            <v>3361.3999999999996</v>
          </cell>
          <cell r="AZ944">
            <v>3410.08</v>
          </cell>
          <cell r="BA944">
            <v>5115.12</v>
          </cell>
          <cell r="BB944">
            <v>3410.08</v>
          </cell>
          <cell r="BC944">
            <v>3414.2200000000003</v>
          </cell>
          <cell r="BD944">
            <v>3415.6</v>
          </cell>
          <cell r="BE944">
            <v>3415.6</v>
          </cell>
          <cell r="BF944">
            <v>3268.1099999999997</v>
          </cell>
          <cell r="BG944">
            <v>3415.6</v>
          </cell>
          <cell r="BH944">
            <v>3415.6</v>
          </cell>
          <cell r="BI944">
            <v>3415.6</v>
          </cell>
          <cell r="BJ944">
            <v>3415.6</v>
          </cell>
          <cell r="BK944">
            <v>60</v>
          </cell>
          <cell r="BL944">
            <v>122055.33000000003</v>
          </cell>
          <cell r="BM944">
            <v>122287.69000000003</v>
          </cell>
          <cell r="BN944">
            <v>124041.05000000003</v>
          </cell>
          <cell r="BO944">
            <v>124273.41000000003</v>
          </cell>
          <cell r="BP944">
            <v>122968.40000000004</v>
          </cell>
          <cell r="BQ944">
            <v>123200.80000000003</v>
          </cell>
          <cell r="BR944">
            <v>123433.20000000004</v>
          </cell>
          <cell r="BS944">
            <v>125321.96000000005</v>
          </cell>
          <cell r="BT944">
            <v>125554.36000000006</v>
          </cell>
          <cell r="BU944">
            <v>124246.60000000006</v>
          </cell>
          <cell r="BV944">
            <v>124479.00000000006</v>
          </cell>
          <cell r="BW944">
            <v>124711.40000000005</v>
          </cell>
          <cell r="BX944">
            <v>124992.48000000004</v>
          </cell>
          <cell r="BY944">
            <v>125322.24000000005</v>
          </cell>
          <cell r="BZ944">
            <v>127357.04000000004</v>
          </cell>
          <cell r="CA944">
            <v>126146.64000000003</v>
          </cell>
          <cell r="CB944">
            <v>126476.37000000002</v>
          </cell>
          <cell r="CC944">
            <v>126806.09000000001</v>
          </cell>
          <cell r="CD944">
            <v>127135.81000000001</v>
          </cell>
          <cell r="CE944">
            <v>127318.04000000002</v>
          </cell>
          <cell r="CF944">
            <v>127647.76000000001</v>
          </cell>
          <cell r="CG944">
            <v>126434.54000000002</v>
          </cell>
          <cell r="CH944">
            <v>126764.26000000002</v>
          </cell>
          <cell r="CI944">
            <v>127093.98000000003</v>
          </cell>
          <cell r="CJ944">
            <v>127647.76000000001</v>
          </cell>
        </row>
        <row r="945">
          <cell r="A945">
            <v>414114839</v>
          </cell>
          <cell r="B945" t="str">
            <v>414-11-4839</v>
          </cell>
          <cell r="C945">
            <v>1555.91</v>
          </cell>
          <cell r="D945">
            <v>1603.25</v>
          </cell>
          <cell r="E945">
            <v>1736.3200000000002</v>
          </cell>
          <cell r="F945">
            <v>1763.48</v>
          </cell>
          <cell r="G945">
            <v>2576.5500000000002</v>
          </cell>
          <cell r="H945">
            <v>1947.4</v>
          </cell>
          <cell r="I945">
            <v>1804.17</v>
          </cell>
          <cell r="J945">
            <v>1832.1399999999999</v>
          </cell>
          <cell r="K945">
            <v>1916.08</v>
          </cell>
          <cell r="L945">
            <v>2737.21</v>
          </cell>
          <cell r="M945">
            <v>1748.65</v>
          </cell>
          <cell r="N945">
            <v>1707.96</v>
          </cell>
          <cell r="O945">
            <v>1590.97</v>
          </cell>
          <cell r="P945">
            <v>1677.44</v>
          </cell>
          <cell r="Q945">
            <v>1677.44</v>
          </cell>
          <cell r="R945">
            <v>2516.16</v>
          </cell>
          <cell r="S945">
            <v>1687.6100000000001</v>
          </cell>
          <cell r="T945">
            <v>1677.44</v>
          </cell>
          <cell r="U945">
            <v>1677.44</v>
          </cell>
          <cell r="V945">
            <v>1677.44</v>
          </cell>
          <cell r="W945">
            <v>1677.44</v>
          </cell>
          <cell r="X945">
            <v>2521.7200000000003</v>
          </cell>
          <cell r="Y945">
            <v>1716.06</v>
          </cell>
          <cell r="Z945">
            <v>1683</v>
          </cell>
          <cell r="AA945">
            <v>1715.56</v>
          </cell>
          <cell r="AB945">
            <v>1748.12</v>
          </cell>
          <cell r="AC945">
            <v>1748.12</v>
          </cell>
          <cell r="AD945">
            <v>2622.18</v>
          </cell>
          <cell r="AE945">
            <v>1748.12</v>
          </cell>
          <cell r="AF945">
            <v>1758.6999999999998</v>
          </cell>
          <cell r="AG945">
            <v>1663.48</v>
          </cell>
          <cell r="AH945">
            <v>1748.12</v>
          </cell>
          <cell r="AI945">
            <v>2638.0499999999997</v>
          </cell>
          <cell r="AJ945">
            <v>1753.64</v>
          </cell>
          <cell r="AK945">
            <v>1753.64</v>
          </cell>
          <cell r="AL945">
            <v>1753.64</v>
          </cell>
          <cell r="AM945">
            <v>1753.64</v>
          </cell>
          <cell r="AN945">
            <v>1804.4</v>
          </cell>
          <cell r="AO945">
            <v>2706.6000000000004</v>
          </cell>
          <cell r="AP945">
            <v>1804.4</v>
          </cell>
          <cell r="AQ945">
            <v>1847.88</v>
          </cell>
          <cell r="AR945">
            <v>1809.52</v>
          </cell>
          <cell r="AS945">
            <v>1804.4</v>
          </cell>
          <cell r="AT945">
            <v>2733.84</v>
          </cell>
          <cell r="AU945">
            <v>1823.47</v>
          </cell>
          <cell r="AV945">
            <v>1809.96</v>
          </cell>
          <cell r="AW945">
            <v>1809.96</v>
          </cell>
          <cell r="AX945">
            <v>1809.96</v>
          </cell>
          <cell r="AY945">
            <v>1848.42</v>
          </cell>
          <cell r="AZ945">
            <v>1886.88</v>
          </cell>
          <cell r="BA945">
            <v>2830.32</v>
          </cell>
          <cell r="BB945">
            <v>1886.88</v>
          </cell>
          <cell r="BC945">
            <v>1886.88</v>
          </cell>
          <cell r="BD945">
            <v>1886.88</v>
          </cell>
          <cell r="BE945">
            <v>1886.88</v>
          </cell>
          <cell r="BF945">
            <v>2830.32</v>
          </cell>
          <cell r="BG945">
            <v>1886.88</v>
          </cell>
          <cell r="BH945">
            <v>1931.31</v>
          </cell>
          <cell r="BI945">
            <v>1892.4</v>
          </cell>
          <cell r="BJ945">
            <v>1938.48</v>
          </cell>
          <cell r="BK945">
            <v>60</v>
          </cell>
          <cell r="BL945">
            <v>67558.380000000019</v>
          </cell>
          <cell r="BM945">
            <v>67759.53</v>
          </cell>
          <cell r="BN945">
            <v>68729.810000000012</v>
          </cell>
          <cell r="BO945">
            <v>68770.73</v>
          </cell>
          <cell r="BP945">
            <v>68042.060000000012</v>
          </cell>
          <cell r="BQ945">
            <v>67904.180000000008</v>
          </cell>
          <cell r="BR945">
            <v>67904.41</v>
          </cell>
          <cell r="BS945">
            <v>68806.11</v>
          </cell>
          <cell r="BT945">
            <v>68713.5</v>
          </cell>
          <cell r="BU945">
            <v>67786.250000000015</v>
          </cell>
          <cell r="BV945">
            <v>67847.560000000027</v>
          </cell>
          <cell r="BW945">
            <v>67949.560000000012</v>
          </cell>
          <cell r="BX945">
            <v>68207.010000000009</v>
          </cell>
          <cell r="BY945">
            <v>68416.450000000012</v>
          </cell>
          <cell r="BZ945">
            <v>69569.33</v>
          </cell>
          <cell r="CA945">
            <v>68940.05</v>
          </cell>
          <cell r="CB945">
            <v>69139.319999999992</v>
          </cell>
          <cell r="CC945">
            <v>69348.759999999995</v>
          </cell>
          <cell r="CD945">
            <v>69558.2</v>
          </cell>
          <cell r="CE945">
            <v>70711.079999999987</v>
          </cell>
          <cell r="CF945">
            <v>70920.51999999999</v>
          </cell>
          <cell r="CG945">
            <v>70330.109999999986</v>
          </cell>
          <cell r="CH945">
            <v>70506.449999999968</v>
          </cell>
          <cell r="CI945">
            <v>70761.929999999978</v>
          </cell>
          <cell r="CJ945">
            <v>70920.51999999999</v>
          </cell>
        </row>
        <row r="946">
          <cell r="A946">
            <v>417742144</v>
          </cell>
          <cell r="B946" t="str">
            <v>417-74-2144</v>
          </cell>
          <cell r="C946">
            <v>2565.6999999999998</v>
          </cell>
          <cell r="D946">
            <v>5208.32</v>
          </cell>
          <cell r="E946">
            <v>5208.32</v>
          </cell>
          <cell r="F946">
            <v>5208.32</v>
          </cell>
          <cell r="G946">
            <v>8671.86</v>
          </cell>
          <cell r="H946">
            <v>5208.32</v>
          </cell>
          <cell r="I946">
            <v>5208.32</v>
          </cell>
          <cell r="J946">
            <v>5208.32</v>
          </cell>
          <cell r="K946">
            <v>5208.32</v>
          </cell>
          <cell r="L946">
            <v>7823.52</v>
          </cell>
          <cell r="M946">
            <v>5219.3599999999997</v>
          </cell>
          <cell r="N946">
            <v>5219.3599999999997</v>
          </cell>
          <cell r="O946">
            <v>5219.3599999999997</v>
          </cell>
          <cell r="P946">
            <v>5219.3599999999997</v>
          </cell>
          <cell r="Q946">
            <v>5219.3599999999997</v>
          </cell>
          <cell r="R946">
            <v>7829.04</v>
          </cell>
          <cell r="S946">
            <v>5219.3599999999997</v>
          </cell>
          <cell r="T946">
            <v>5219.3599999999997</v>
          </cell>
          <cell r="U946">
            <v>5219.3599999999997</v>
          </cell>
          <cell r="V946">
            <v>5219.3599999999997</v>
          </cell>
          <cell r="W946">
            <v>5219.3599999999997</v>
          </cell>
          <cell r="X946">
            <v>7840.16</v>
          </cell>
          <cell r="Y946">
            <v>5230.4799999999996</v>
          </cell>
          <cell r="Z946">
            <v>5230.4799999999996</v>
          </cell>
          <cell r="AA946">
            <v>5332.44</v>
          </cell>
          <cell r="AB946">
            <v>5434.4</v>
          </cell>
          <cell r="AC946">
            <v>4075.7999999999997</v>
          </cell>
          <cell r="AD946">
            <v>4075.7999999999997</v>
          </cell>
          <cell r="AE946">
            <v>2717.2</v>
          </cell>
          <cell r="AF946">
            <v>2717.2</v>
          </cell>
          <cell r="AG946">
            <v>2717.2</v>
          </cell>
          <cell r="AH946">
            <v>2717.2</v>
          </cell>
          <cell r="AI946">
            <v>4075.7999999999997</v>
          </cell>
          <cell r="AJ946">
            <v>2722.72</v>
          </cell>
          <cell r="AK946">
            <v>2722.72</v>
          </cell>
          <cell r="AL946">
            <v>2722.72</v>
          </cell>
          <cell r="AM946">
            <v>2722.72</v>
          </cell>
          <cell r="AN946">
            <v>2802.24</v>
          </cell>
          <cell r="AO946">
            <v>4203.3599999999997</v>
          </cell>
          <cell r="AP946">
            <v>2802.24</v>
          </cell>
          <cell r="AQ946">
            <v>2802.24</v>
          </cell>
          <cell r="AR946">
            <v>2802.24</v>
          </cell>
          <cell r="AS946">
            <v>2802.24</v>
          </cell>
          <cell r="AT946">
            <v>4203.3599999999997</v>
          </cell>
          <cell r="AU946">
            <v>2802.24</v>
          </cell>
          <cell r="AV946">
            <v>2807.76</v>
          </cell>
          <cell r="AW946">
            <v>2807.76</v>
          </cell>
          <cell r="AX946">
            <v>2807.76</v>
          </cell>
          <cell r="AY946">
            <v>2848.7</v>
          </cell>
          <cell r="AZ946">
            <v>2889.64</v>
          </cell>
          <cell r="BA946">
            <v>4334.46</v>
          </cell>
          <cell r="BB946">
            <v>3030.55</v>
          </cell>
          <cell r="BC946">
            <v>3077.52</v>
          </cell>
          <cell r="BD946">
            <v>3077.52</v>
          </cell>
          <cell r="BE946">
            <v>3077.52</v>
          </cell>
          <cell r="BF946">
            <v>4616.28</v>
          </cell>
          <cell r="BG946">
            <v>3077.52</v>
          </cell>
          <cell r="BH946">
            <v>3083.08</v>
          </cell>
          <cell r="BI946">
            <v>3083.08</v>
          </cell>
          <cell r="BJ946">
            <v>3083.08</v>
          </cell>
          <cell r="BK946">
            <v>60</v>
          </cell>
          <cell r="BL946">
            <v>176031.30000000002</v>
          </cell>
          <cell r="BM946">
            <v>173625.22</v>
          </cell>
          <cell r="BN946">
            <v>172620.25999999998</v>
          </cell>
          <cell r="BO946">
            <v>170214.18</v>
          </cell>
          <cell r="BP946">
            <v>164344.55999999997</v>
          </cell>
          <cell r="BQ946">
            <v>161938.47999999992</v>
          </cell>
          <cell r="BR946">
            <v>159532.39999999994</v>
          </cell>
          <cell r="BS946">
            <v>158527.43999999992</v>
          </cell>
          <cell r="BT946">
            <v>156121.35999999993</v>
          </cell>
          <cell r="BU946">
            <v>151105.59999999995</v>
          </cell>
          <cell r="BV946">
            <v>148694</v>
          </cell>
          <cell r="BW946">
            <v>146282.40000000002</v>
          </cell>
          <cell r="BX946">
            <v>143911.74000000005</v>
          </cell>
          <cell r="BY946">
            <v>141582.02000000005</v>
          </cell>
          <cell r="BZ946">
            <v>140697.12000000002</v>
          </cell>
          <cell r="CA946">
            <v>135898.63</v>
          </cell>
          <cell r="CB946">
            <v>133756.79000000004</v>
          </cell>
          <cell r="CC946">
            <v>131614.95000000001</v>
          </cell>
          <cell r="CD946">
            <v>129473.11000000003</v>
          </cell>
          <cell r="CE946">
            <v>128870.03000000003</v>
          </cell>
          <cell r="CF946">
            <v>126728.19000000003</v>
          </cell>
          <cell r="CG946">
            <v>121971.11000000002</v>
          </cell>
          <cell r="CH946">
            <v>119823.71000000002</v>
          </cell>
          <cell r="CI946">
            <v>117676.31000000001</v>
          </cell>
          <cell r="CJ946">
            <v>176031.30000000002</v>
          </cell>
        </row>
        <row r="947">
          <cell r="A947">
            <v>418084555</v>
          </cell>
          <cell r="B947" t="str">
            <v>418-08-4555</v>
          </cell>
          <cell r="BB947">
            <v>0</v>
          </cell>
          <cell r="BK947">
            <v>1</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cell r="BZ947">
            <v>0</v>
          </cell>
          <cell r="CA947">
            <v>0</v>
          </cell>
          <cell r="CB947">
            <v>0</v>
          </cell>
          <cell r="CC947">
            <v>0</v>
          </cell>
          <cell r="CD947">
            <v>0</v>
          </cell>
          <cell r="CE947">
            <v>0</v>
          </cell>
          <cell r="CF947">
            <v>0</v>
          </cell>
          <cell r="CG947">
            <v>0</v>
          </cell>
          <cell r="CH947">
            <v>0</v>
          </cell>
          <cell r="CI947">
            <v>0</v>
          </cell>
          <cell r="CJ947">
            <v>0</v>
          </cell>
        </row>
        <row r="948">
          <cell r="A948">
            <v>428743758</v>
          </cell>
          <cell r="B948" t="str">
            <v>428-74-3758</v>
          </cell>
          <cell r="C948">
            <v>2346.04</v>
          </cell>
          <cell r="D948">
            <v>2364.6400000000003</v>
          </cell>
          <cell r="E948">
            <v>2364.6400000000003</v>
          </cell>
          <cell r="F948">
            <v>2318</v>
          </cell>
          <cell r="G948">
            <v>3466.1000000000004</v>
          </cell>
          <cell r="H948">
            <v>2390.7799999999997</v>
          </cell>
          <cell r="I948">
            <v>2431.9499999999998</v>
          </cell>
          <cell r="J948">
            <v>2322.17</v>
          </cell>
          <cell r="K948">
            <v>2322.17</v>
          </cell>
          <cell r="L948">
            <v>3490.12</v>
          </cell>
          <cell r="M948">
            <v>2212.39</v>
          </cell>
          <cell r="N948">
            <v>2370.1999999999998</v>
          </cell>
          <cell r="O948">
            <v>2239.84</v>
          </cell>
          <cell r="P948">
            <v>2239.84</v>
          </cell>
          <cell r="Q948">
            <v>2239.84</v>
          </cell>
          <cell r="R948">
            <v>3363.9000000000005</v>
          </cell>
          <cell r="S948">
            <v>2245.36</v>
          </cell>
          <cell r="T948">
            <v>2245.36</v>
          </cell>
          <cell r="U948">
            <v>2245.36</v>
          </cell>
          <cell r="V948">
            <v>2245.36</v>
          </cell>
          <cell r="W948">
            <v>2245.36</v>
          </cell>
          <cell r="X948">
            <v>3368.04</v>
          </cell>
          <cell r="Y948">
            <v>2135.58</v>
          </cell>
          <cell r="Z948">
            <v>2025.8000000000002</v>
          </cell>
          <cell r="AA948">
            <v>2069.7199999999998</v>
          </cell>
          <cell r="AB948">
            <v>2333.1999999999998</v>
          </cell>
          <cell r="AC948">
            <v>2333.1999999999998</v>
          </cell>
          <cell r="AD948">
            <v>3503.9700000000003</v>
          </cell>
          <cell r="AE948">
            <v>2224.59</v>
          </cell>
          <cell r="AF948">
            <v>2338.7600000000002</v>
          </cell>
          <cell r="AG948">
            <v>2338.7600000000002</v>
          </cell>
          <cell r="AH948">
            <v>2338.7600000000002</v>
          </cell>
          <cell r="AI948">
            <v>3508.1400000000003</v>
          </cell>
          <cell r="AJ948">
            <v>2338.7600000000002</v>
          </cell>
          <cell r="AK948">
            <v>2338.7600000000002</v>
          </cell>
          <cell r="AL948">
            <v>2338.7600000000002</v>
          </cell>
          <cell r="AM948">
            <v>2338.7600000000002</v>
          </cell>
          <cell r="AN948">
            <v>2407.2399999999998</v>
          </cell>
          <cell r="AO948">
            <v>3610.8599999999997</v>
          </cell>
          <cell r="AP948">
            <v>2411.38</v>
          </cell>
          <cell r="AQ948">
            <v>2412.7600000000002</v>
          </cell>
          <cell r="AR948">
            <v>2412.7600000000002</v>
          </cell>
          <cell r="AS948">
            <v>2412.7600000000002</v>
          </cell>
          <cell r="AT948">
            <v>3619.1400000000003</v>
          </cell>
          <cell r="AU948">
            <v>2412.7600000000002</v>
          </cell>
          <cell r="AV948">
            <v>2522.44</v>
          </cell>
          <cell r="AW948">
            <v>2522.44</v>
          </cell>
          <cell r="AX948">
            <v>2522.44</v>
          </cell>
          <cell r="AY948">
            <v>2560.92</v>
          </cell>
          <cell r="AZ948">
            <v>2599.4</v>
          </cell>
          <cell r="BA948">
            <v>3899.1000000000004</v>
          </cell>
          <cell r="BB948">
            <v>2603.5699999999997</v>
          </cell>
          <cell r="BC948">
            <v>2604.96</v>
          </cell>
          <cell r="BD948">
            <v>2604.96</v>
          </cell>
          <cell r="BE948">
            <v>2604.96</v>
          </cell>
          <cell r="BF948">
            <v>3907.44</v>
          </cell>
          <cell r="BG948">
            <v>2604.96</v>
          </cell>
          <cell r="BH948">
            <v>2604.96</v>
          </cell>
          <cell r="BI948">
            <v>2604.96</v>
          </cell>
          <cell r="BJ948">
            <v>2604.96</v>
          </cell>
          <cell r="BK948">
            <v>60</v>
          </cell>
          <cell r="BL948">
            <v>89236.939999999959</v>
          </cell>
          <cell r="BM948">
            <v>89279.539999999979</v>
          </cell>
          <cell r="BN948">
            <v>90525.75999999998</v>
          </cell>
          <cell r="BO948">
            <v>90619.14</v>
          </cell>
          <cell r="BP948">
            <v>89565.799999999988</v>
          </cell>
          <cell r="BQ948">
            <v>89587.78</v>
          </cell>
          <cell r="BR948">
            <v>89568.59</v>
          </cell>
          <cell r="BS948">
            <v>90865.56</v>
          </cell>
          <cell r="BT948">
            <v>90956.15</v>
          </cell>
          <cell r="BU948">
            <v>89988.47</v>
          </cell>
          <cell r="BV948">
            <v>90298.52</v>
          </cell>
          <cell r="BW948">
            <v>90450.760000000009</v>
          </cell>
          <cell r="BX948">
            <v>90771.839999999997</v>
          </cell>
          <cell r="BY948">
            <v>91131.4</v>
          </cell>
          <cell r="BZ948">
            <v>92790.66</v>
          </cell>
          <cell r="CA948">
            <v>92030.330000000016</v>
          </cell>
          <cell r="CB948">
            <v>92389.930000000037</v>
          </cell>
          <cell r="CC948">
            <v>92749.530000000028</v>
          </cell>
          <cell r="CD948">
            <v>93109.130000000048</v>
          </cell>
          <cell r="CE948">
            <v>94771.210000000036</v>
          </cell>
          <cell r="CF948">
            <v>95130.810000000056</v>
          </cell>
          <cell r="CG948">
            <v>94367.730000000054</v>
          </cell>
          <cell r="CH948">
            <v>94837.110000000073</v>
          </cell>
          <cell r="CI948">
            <v>95416.270000000062</v>
          </cell>
          <cell r="CJ948">
            <v>95416.270000000062</v>
          </cell>
        </row>
        <row r="949">
          <cell r="A949">
            <v>429020440</v>
          </cell>
          <cell r="B949" t="str">
            <v>429-02-0440</v>
          </cell>
          <cell r="C949">
            <v>2804.7399999999993</v>
          </cell>
          <cell r="D949">
            <v>1130.3599999999999</v>
          </cell>
          <cell r="E949">
            <v>2263.48</v>
          </cell>
          <cell r="F949">
            <v>2263.48</v>
          </cell>
          <cell r="G949">
            <v>3395.2200000000003</v>
          </cell>
          <cell r="H949">
            <v>2058.59</v>
          </cell>
          <cell r="I949">
            <v>2263.48</v>
          </cell>
          <cell r="J949">
            <v>2263.48</v>
          </cell>
          <cell r="K949">
            <v>2560.1999999999998</v>
          </cell>
          <cell r="L949">
            <v>3409.7200000000003</v>
          </cell>
          <cell r="M949">
            <v>2263.48</v>
          </cell>
          <cell r="N949">
            <v>2320</v>
          </cell>
          <cell r="O949">
            <v>2312.9300000000003</v>
          </cell>
          <cell r="P949">
            <v>2263.48</v>
          </cell>
          <cell r="Q949">
            <v>2266.2399999999998</v>
          </cell>
          <cell r="R949">
            <v>3399.3599999999997</v>
          </cell>
          <cell r="S949">
            <v>2266.2399999999998</v>
          </cell>
          <cell r="T949">
            <v>2266.2399999999998</v>
          </cell>
          <cell r="U949">
            <v>2266.2399999999998</v>
          </cell>
          <cell r="V949">
            <v>2266.2399999999998</v>
          </cell>
          <cell r="W949">
            <v>2266.2399999999998</v>
          </cell>
          <cell r="X949">
            <v>3399.3599999999997</v>
          </cell>
          <cell r="Y949">
            <v>2266.2399999999998</v>
          </cell>
          <cell r="Z949">
            <v>2266.2399999999998</v>
          </cell>
          <cell r="AA949">
            <v>2311.4799999999996</v>
          </cell>
          <cell r="AB949">
            <v>2356.7199999999998</v>
          </cell>
          <cell r="AC949">
            <v>2359.52</v>
          </cell>
          <cell r="AD949">
            <v>3539.2799999999997</v>
          </cell>
          <cell r="AE949">
            <v>2359.52</v>
          </cell>
          <cell r="AF949">
            <v>2359.52</v>
          </cell>
          <cell r="AG949">
            <v>2357.02</v>
          </cell>
          <cell r="AH949">
            <v>2359.52</v>
          </cell>
          <cell r="AI949">
            <v>3539.2799999999997</v>
          </cell>
          <cell r="AJ949">
            <v>2322.7799999999997</v>
          </cell>
          <cell r="AK949">
            <v>2359.52</v>
          </cell>
          <cell r="AL949">
            <v>2359.52</v>
          </cell>
          <cell r="AM949">
            <v>2300.7399999999998</v>
          </cell>
          <cell r="AN949">
            <v>2430.04</v>
          </cell>
          <cell r="AO949">
            <v>3649.2000000000003</v>
          </cell>
          <cell r="AP949">
            <v>2432.8000000000002</v>
          </cell>
          <cell r="AQ949">
            <v>2432.8000000000002</v>
          </cell>
          <cell r="AR949">
            <v>2432.8000000000002</v>
          </cell>
          <cell r="AS949">
            <v>2432.8000000000002</v>
          </cell>
          <cell r="AT949">
            <v>3740.01</v>
          </cell>
          <cell r="AU949">
            <v>2432.8000000000002</v>
          </cell>
          <cell r="AV949">
            <v>2432.8000000000002</v>
          </cell>
          <cell r="AW949">
            <v>2298.86</v>
          </cell>
          <cell r="AX949">
            <v>2164.92</v>
          </cell>
          <cell r="AY949">
            <v>2203.38</v>
          </cell>
          <cell r="AZ949">
            <v>2241.84</v>
          </cell>
          <cell r="BA949">
            <v>3366.8999999999996</v>
          </cell>
          <cell r="BB949">
            <v>1979.69</v>
          </cell>
          <cell r="BC949">
            <v>125.34</v>
          </cell>
          <cell r="BD949">
            <v>1848.63</v>
          </cell>
          <cell r="BE949">
            <v>2244.6</v>
          </cell>
          <cell r="BF949">
            <v>3366.8999999999996</v>
          </cell>
          <cell r="BG949">
            <v>2244.6</v>
          </cell>
          <cell r="BH949">
            <v>2244.6</v>
          </cell>
          <cell r="BI949">
            <v>2244.6</v>
          </cell>
          <cell r="BJ949">
            <v>2244.6</v>
          </cell>
          <cell r="BK949">
            <v>60</v>
          </cell>
          <cell r="BL949">
            <v>88580.960000000021</v>
          </cell>
          <cell r="BM949">
            <v>89880.639999999999</v>
          </cell>
          <cell r="BN949">
            <v>91266.36</v>
          </cell>
          <cell r="BO949">
            <v>91435.679999999978</v>
          </cell>
          <cell r="BP949">
            <v>90473.25999999998</v>
          </cell>
          <cell r="BQ949">
            <v>90847.469999999987</v>
          </cell>
          <cell r="BR949">
            <v>91016.79</v>
          </cell>
          <cell r="BS949">
            <v>92493.319999999992</v>
          </cell>
          <cell r="BT949">
            <v>92365.919999999969</v>
          </cell>
          <cell r="BU949">
            <v>91388.999999999956</v>
          </cell>
          <cell r="BV949">
            <v>91424.379999999961</v>
          </cell>
          <cell r="BW949">
            <v>91269.299999999974</v>
          </cell>
          <cell r="BX949">
            <v>91159.749999999985</v>
          </cell>
          <cell r="BY949">
            <v>91138.109999999971</v>
          </cell>
          <cell r="BZ949">
            <v>92238.769999999975</v>
          </cell>
          <cell r="CA949">
            <v>90819.099999999977</v>
          </cell>
          <cell r="CB949">
            <v>88678.199999999983</v>
          </cell>
          <cell r="CC949">
            <v>88260.59</v>
          </cell>
          <cell r="CD949">
            <v>88238.950000000012</v>
          </cell>
          <cell r="CE949">
            <v>89339.61</v>
          </cell>
          <cell r="CF949">
            <v>89317.970000000016</v>
          </cell>
          <cell r="CG949">
            <v>88163.210000000021</v>
          </cell>
          <cell r="CH949">
            <v>88141.570000000022</v>
          </cell>
          <cell r="CI949">
            <v>88119.930000000037</v>
          </cell>
          <cell r="CJ949">
            <v>92493.319999999992</v>
          </cell>
        </row>
        <row r="950">
          <cell r="A950">
            <v>429021121</v>
          </cell>
          <cell r="B950" t="str">
            <v>429-02-1121</v>
          </cell>
          <cell r="AU950">
            <v>574.46</v>
          </cell>
          <cell r="AV950">
            <v>2297.84</v>
          </cell>
          <cell r="AW950">
            <v>2872.3</v>
          </cell>
          <cell r="AX950">
            <v>2297.84</v>
          </cell>
          <cell r="AY950">
            <v>2256.0200000000004</v>
          </cell>
          <cell r="AZ950">
            <v>2374.7600000000002</v>
          </cell>
          <cell r="BA950">
            <v>2909.0800000000004</v>
          </cell>
          <cell r="BB950">
            <v>2256.0200000000004</v>
          </cell>
          <cell r="BC950">
            <v>2968.4500000000003</v>
          </cell>
          <cell r="BD950">
            <v>2374.7600000000002</v>
          </cell>
          <cell r="BE950">
            <v>2374.7600000000002</v>
          </cell>
          <cell r="BF950">
            <v>2921.4</v>
          </cell>
          <cell r="BG950">
            <v>1781.0700000000002</v>
          </cell>
          <cell r="BH950">
            <v>2377.52</v>
          </cell>
          <cell r="BI950">
            <v>2377.52</v>
          </cell>
          <cell r="BJ950">
            <v>2377.52</v>
          </cell>
          <cell r="BK950">
            <v>16</v>
          </cell>
          <cell r="BL950">
            <v>0</v>
          </cell>
          <cell r="BM950">
            <v>0</v>
          </cell>
          <cell r="BN950">
            <v>0</v>
          </cell>
          <cell r="BO950">
            <v>0</v>
          </cell>
          <cell r="BP950">
            <v>0</v>
          </cell>
          <cell r="BQ950">
            <v>0</v>
          </cell>
          <cell r="BR950">
            <v>0</v>
          </cell>
          <cell r="BS950">
            <v>0</v>
          </cell>
          <cell r="BT950">
            <v>574.46</v>
          </cell>
          <cell r="BU950">
            <v>2872.3</v>
          </cell>
          <cell r="BV950">
            <v>5744.6</v>
          </cell>
          <cell r="BW950">
            <v>8042.4400000000005</v>
          </cell>
          <cell r="BX950">
            <v>10298.460000000001</v>
          </cell>
          <cell r="BY950">
            <v>12673.220000000001</v>
          </cell>
          <cell r="BZ950">
            <v>15582.300000000001</v>
          </cell>
          <cell r="CA950">
            <v>17838.32</v>
          </cell>
          <cell r="CB950">
            <v>20806.77</v>
          </cell>
          <cell r="CC950">
            <v>23181.53</v>
          </cell>
          <cell r="CD950">
            <v>25556.29</v>
          </cell>
          <cell r="CE950">
            <v>28477.690000000002</v>
          </cell>
          <cell r="CF950">
            <v>30258.760000000002</v>
          </cell>
          <cell r="CG950">
            <v>32636.280000000002</v>
          </cell>
          <cell r="CH950">
            <v>35013.800000000003</v>
          </cell>
          <cell r="CI950">
            <v>37391.32</v>
          </cell>
          <cell r="CJ950">
            <v>37391.32</v>
          </cell>
        </row>
        <row r="951">
          <cell r="A951">
            <v>429021133</v>
          </cell>
          <cell r="B951" t="str">
            <v>429-02-1133</v>
          </cell>
          <cell r="C951">
            <v>2209.06</v>
          </cell>
          <cell r="D951">
            <v>2247.52</v>
          </cell>
          <cell r="E951">
            <v>2247.52</v>
          </cell>
          <cell r="F951">
            <v>2247.52</v>
          </cell>
          <cell r="G951">
            <v>3371.2799999999997</v>
          </cell>
          <cell r="H951">
            <v>2247.52</v>
          </cell>
          <cell r="I951">
            <v>2250.3000000000002</v>
          </cell>
          <cell r="J951">
            <v>2253.08</v>
          </cell>
          <cell r="K951">
            <v>2253.08</v>
          </cell>
          <cell r="L951">
            <v>3379.62</v>
          </cell>
          <cell r="M951">
            <v>2253.08</v>
          </cell>
          <cell r="N951">
            <v>2253.08</v>
          </cell>
          <cell r="O951">
            <v>4587.04</v>
          </cell>
          <cell r="P951">
            <v>4506.16</v>
          </cell>
          <cell r="Q951">
            <v>4506.16</v>
          </cell>
          <cell r="R951">
            <v>5657.7</v>
          </cell>
          <cell r="S951">
            <v>4506.16</v>
          </cell>
          <cell r="T951">
            <v>4506.16</v>
          </cell>
          <cell r="U951">
            <v>4511.68</v>
          </cell>
          <cell r="V951">
            <v>4542.2</v>
          </cell>
          <cell r="W951">
            <v>4517.2</v>
          </cell>
          <cell r="X951">
            <v>5646.5</v>
          </cell>
          <cell r="Y951">
            <v>4517.2</v>
          </cell>
          <cell r="Z951">
            <v>4517.2</v>
          </cell>
          <cell r="AA951">
            <v>4601.7999999999993</v>
          </cell>
          <cell r="AB951">
            <v>4686.3999999999996</v>
          </cell>
          <cell r="AC951">
            <v>4686.3999999999996</v>
          </cell>
          <cell r="AD951">
            <v>5858</v>
          </cell>
          <cell r="AE951">
            <v>4686.3999999999996</v>
          </cell>
          <cell r="AF951">
            <v>4686.3999999999996</v>
          </cell>
          <cell r="AG951">
            <v>4691.9199999999992</v>
          </cell>
          <cell r="AH951">
            <v>4697.4399999999996</v>
          </cell>
          <cell r="AI951">
            <v>5871.7999999999993</v>
          </cell>
          <cell r="AJ951">
            <v>4697.4399999999996</v>
          </cell>
          <cell r="AK951">
            <v>4697.4399999999996</v>
          </cell>
          <cell r="AL951">
            <v>4697.4399999999996</v>
          </cell>
          <cell r="AM951">
            <v>4697.4399999999996</v>
          </cell>
          <cell r="AN951">
            <v>4829.3599999999997</v>
          </cell>
          <cell r="AO951">
            <v>6036.7</v>
          </cell>
          <cell r="AP951">
            <v>4829.3599999999997</v>
          </cell>
          <cell r="AQ951">
            <v>4829.3599999999997</v>
          </cell>
          <cell r="AR951">
            <v>4829.3599999999997</v>
          </cell>
          <cell r="AS951">
            <v>4834.92</v>
          </cell>
          <cell r="AT951">
            <v>6050.5999999999995</v>
          </cell>
          <cell r="AU951">
            <v>4840.4799999999996</v>
          </cell>
          <cell r="AV951">
            <v>4840.4799999999996</v>
          </cell>
          <cell r="AW951">
            <v>4840.4799999999996</v>
          </cell>
          <cell r="AX951">
            <v>4840.4799999999996</v>
          </cell>
          <cell r="AY951">
            <v>4917.3999999999996</v>
          </cell>
          <cell r="AZ951">
            <v>4994.32</v>
          </cell>
          <cell r="BA951">
            <v>6235.2199999999993</v>
          </cell>
          <cell r="BB951">
            <v>4994.32</v>
          </cell>
          <cell r="BC951">
            <v>4994.32</v>
          </cell>
          <cell r="BD951">
            <v>4994.32</v>
          </cell>
          <cell r="BE951">
            <v>4999.84</v>
          </cell>
          <cell r="BF951">
            <v>6256.7</v>
          </cell>
          <cell r="BG951">
            <v>5005.3599999999997</v>
          </cell>
          <cell r="BH951">
            <v>5005.3600000000006</v>
          </cell>
          <cell r="BI951">
            <v>5005.28</v>
          </cell>
          <cell r="BJ951">
            <v>5005.3599999999997</v>
          </cell>
          <cell r="BK951">
            <v>60</v>
          </cell>
          <cell r="BL951">
            <v>146781.28</v>
          </cell>
          <cell r="BM951">
            <v>149363.11999999997</v>
          </cell>
          <cell r="BN951">
            <v>153152.29999999996</v>
          </cell>
          <cell r="BO951">
            <v>155734.13999999996</v>
          </cell>
          <cell r="BP951">
            <v>157192.21999999994</v>
          </cell>
          <cell r="BQ951">
            <v>159774.05999999994</v>
          </cell>
          <cell r="BR951">
            <v>162358.67999999996</v>
          </cell>
          <cell r="BS951">
            <v>166156.19999999998</v>
          </cell>
          <cell r="BT951">
            <v>168743.59999999998</v>
          </cell>
          <cell r="BU951">
            <v>170204.46</v>
          </cell>
          <cell r="BV951">
            <v>172791.86</v>
          </cell>
          <cell r="BW951">
            <v>175379.26</v>
          </cell>
          <cell r="BX951">
            <v>175709.62000000002</v>
          </cell>
          <cell r="BY951">
            <v>176197.78000000003</v>
          </cell>
          <cell r="BZ951">
            <v>177926.84000000005</v>
          </cell>
          <cell r="CA951">
            <v>177263.46000000008</v>
          </cell>
          <cell r="CB951">
            <v>177751.62000000008</v>
          </cell>
          <cell r="CC951">
            <v>178239.78000000009</v>
          </cell>
          <cell r="CD951">
            <v>178727.94000000006</v>
          </cell>
          <cell r="CE951">
            <v>180442.44000000006</v>
          </cell>
          <cell r="CF951">
            <v>180930.60000000003</v>
          </cell>
          <cell r="CG951">
            <v>180289.46000000002</v>
          </cell>
          <cell r="CH951">
            <v>180777.54</v>
          </cell>
          <cell r="CI951">
            <v>181265.69999999998</v>
          </cell>
          <cell r="CJ951">
            <v>181265.69999999998</v>
          </cell>
        </row>
        <row r="952">
          <cell r="A952">
            <v>429025298</v>
          </cell>
          <cell r="B952" t="str">
            <v>429-02-5298</v>
          </cell>
          <cell r="C952">
            <v>2601.2800000000002</v>
          </cell>
          <cell r="D952">
            <v>2639.76</v>
          </cell>
          <cell r="E952">
            <v>2639.76</v>
          </cell>
          <cell r="F952">
            <v>2639.76</v>
          </cell>
          <cell r="G952">
            <v>3959.6400000000003</v>
          </cell>
          <cell r="H952">
            <v>2639.76</v>
          </cell>
          <cell r="I952">
            <v>2685.15</v>
          </cell>
          <cell r="J952">
            <v>2645.32</v>
          </cell>
          <cell r="K952">
            <v>2707.3</v>
          </cell>
          <cell r="L952">
            <v>3967.9800000000005</v>
          </cell>
          <cell r="M952">
            <v>2660.8100000000004</v>
          </cell>
          <cell r="N952">
            <v>2645.32</v>
          </cell>
          <cell r="O952">
            <v>5290.64</v>
          </cell>
          <cell r="P952">
            <v>5691.7699999999995</v>
          </cell>
          <cell r="Q952">
            <v>5361.8</v>
          </cell>
          <cell r="R952">
            <v>6613.3</v>
          </cell>
          <cell r="S952">
            <v>5290.64</v>
          </cell>
          <cell r="T952">
            <v>5389.79</v>
          </cell>
          <cell r="U952">
            <v>5296.16</v>
          </cell>
          <cell r="V952">
            <v>5301.68</v>
          </cell>
          <cell r="W952">
            <v>5301.68</v>
          </cell>
          <cell r="X952">
            <v>6627.1</v>
          </cell>
          <cell r="Y952">
            <v>5301.68</v>
          </cell>
          <cell r="Z952">
            <v>5301.68</v>
          </cell>
          <cell r="AA952">
            <v>5733.92</v>
          </cell>
          <cell r="AB952">
            <v>5560.86</v>
          </cell>
          <cell r="AC952">
            <v>5500</v>
          </cell>
          <cell r="AD952">
            <v>6875</v>
          </cell>
          <cell r="AE952">
            <v>5500</v>
          </cell>
          <cell r="AF952">
            <v>5506.18</v>
          </cell>
          <cell r="AG952">
            <v>5505.5599999999995</v>
          </cell>
          <cell r="AH952">
            <v>5511.12</v>
          </cell>
          <cell r="AI952">
            <v>6888.9</v>
          </cell>
          <cell r="AJ952">
            <v>5511.12</v>
          </cell>
          <cell r="AK952">
            <v>5511.12</v>
          </cell>
          <cell r="AL952">
            <v>5572.86</v>
          </cell>
          <cell r="AM952">
            <v>5511.12</v>
          </cell>
          <cell r="AN952">
            <v>5665.76</v>
          </cell>
          <cell r="AO952">
            <v>7165.7300000000014</v>
          </cell>
          <cell r="AP952">
            <v>5665.76</v>
          </cell>
          <cell r="AQ952">
            <v>5665.76</v>
          </cell>
          <cell r="AR952">
            <v>5665.76</v>
          </cell>
          <cell r="AS952">
            <v>5671.28</v>
          </cell>
          <cell r="AT952">
            <v>7096</v>
          </cell>
          <cell r="AU952">
            <v>5854.48</v>
          </cell>
          <cell r="AV952">
            <v>5676.8</v>
          </cell>
          <cell r="AW952">
            <v>5676.8</v>
          </cell>
          <cell r="AX952">
            <v>5676.8</v>
          </cell>
          <cell r="AY952">
            <v>6017.4800000000005</v>
          </cell>
          <cell r="AZ952">
            <v>7769.53</v>
          </cell>
          <cell r="BA952">
            <v>7808.74</v>
          </cell>
          <cell r="BB952">
            <v>5875.46</v>
          </cell>
          <cell r="BC952">
            <v>5836.16</v>
          </cell>
          <cell r="BD952">
            <v>5836.16</v>
          </cell>
          <cell r="BE952">
            <v>5841.7199999999993</v>
          </cell>
          <cell r="BF952">
            <v>7347.5699999999988</v>
          </cell>
          <cell r="BG952">
            <v>5847.28</v>
          </cell>
          <cell r="BH952">
            <v>5847.28</v>
          </cell>
          <cell r="BI952">
            <v>5847.28</v>
          </cell>
          <cell r="BJ952">
            <v>6104.67</v>
          </cell>
          <cell r="BK952">
            <v>60</v>
          </cell>
          <cell r="BL952">
            <v>173286.23999999993</v>
          </cell>
          <cell r="BM952">
            <v>176312.23999999996</v>
          </cell>
          <cell r="BN952">
            <v>180838.20999999996</v>
          </cell>
          <cell r="BO952">
            <v>183864.20999999996</v>
          </cell>
          <cell r="BP952">
            <v>185570.33</v>
          </cell>
          <cell r="BQ952">
            <v>188596.33000000002</v>
          </cell>
          <cell r="BR952">
            <v>191582.46</v>
          </cell>
          <cell r="BS952">
            <v>196033.13999999998</v>
          </cell>
          <cell r="BT952">
            <v>199180.32</v>
          </cell>
          <cell r="BU952">
            <v>200889.13999999998</v>
          </cell>
          <cell r="BV952">
            <v>203905.12999999998</v>
          </cell>
          <cell r="BW952">
            <v>206936.60999999996</v>
          </cell>
          <cell r="BX952">
            <v>207663.45</v>
          </cell>
          <cell r="BY952">
            <v>209741.21</v>
          </cell>
          <cell r="BZ952">
            <v>212188.14999999997</v>
          </cell>
          <cell r="CA952">
            <v>211450.30999999997</v>
          </cell>
          <cell r="CB952">
            <v>211995.82999999996</v>
          </cell>
          <cell r="CC952">
            <v>212442.19999999995</v>
          </cell>
          <cell r="CD952">
            <v>212987.75999999992</v>
          </cell>
          <cell r="CE952">
            <v>215033.64999999994</v>
          </cell>
          <cell r="CF952">
            <v>215579.24999999994</v>
          </cell>
          <cell r="CG952">
            <v>214799.42999999993</v>
          </cell>
          <cell r="CH952">
            <v>215345.02999999994</v>
          </cell>
          <cell r="CI952">
            <v>216148.01999999996</v>
          </cell>
          <cell r="CJ952">
            <v>216148.01999999996</v>
          </cell>
        </row>
        <row r="953">
          <cell r="A953">
            <v>429044795</v>
          </cell>
          <cell r="B953" t="str">
            <v>429-04-4795</v>
          </cell>
          <cell r="C953">
            <v>6887.58</v>
          </cell>
          <cell r="D953">
            <v>7117.57</v>
          </cell>
          <cell r="E953">
            <v>7002.96</v>
          </cell>
          <cell r="F953">
            <v>7002.96</v>
          </cell>
          <cell r="G953">
            <v>10504.44</v>
          </cell>
          <cell r="H953">
            <v>4727.82</v>
          </cell>
          <cell r="I953">
            <v>4679.68</v>
          </cell>
          <cell r="J953">
            <v>4679.68</v>
          </cell>
          <cell r="K953">
            <v>4679.68</v>
          </cell>
          <cell r="L953">
            <v>7019.52</v>
          </cell>
          <cell r="M953">
            <v>4679.68</v>
          </cell>
          <cell r="N953">
            <v>4679.68</v>
          </cell>
          <cell r="O953">
            <v>4679.68</v>
          </cell>
          <cell r="P953">
            <v>4679.68</v>
          </cell>
          <cell r="Q953">
            <v>4679.68</v>
          </cell>
          <cell r="R953">
            <v>7019.52</v>
          </cell>
          <cell r="S953">
            <v>4679.68</v>
          </cell>
          <cell r="T953">
            <v>4685.24</v>
          </cell>
          <cell r="U953">
            <v>4690.8</v>
          </cell>
          <cell r="V953">
            <v>4690.8</v>
          </cell>
          <cell r="W953">
            <v>4690.8</v>
          </cell>
          <cell r="X953">
            <v>7036.2</v>
          </cell>
          <cell r="Y953">
            <v>4690.8</v>
          </cell>
          <cell r="Z953">
            <v>4690.8</v>
          </cell>
          <cell r="AA953">
            <v>4781.96</v>
          </cell>
          <cell r="AB953">
            <v>4873.12</v>
          </cell>
          <cell r="AC953">
            <v>4873.12</v>
          </cell>
          <cell r="AD953">
            <v>7309.6799999999994</v>
          </cell>
          <cell r="AE953">
            <v>4873.12</v>
          </cell>
          <cell r="AF953">
            <v>7317.96</v>
          </cell>
          <cell r="AG953">
            <v>7326.24</v>
          </cell>
          <cell r="AH953">
            <v>7326.24</v>
          </cell>
          <cell r="AI953">
            <v>10989.36</v>
          </cell>
          <cell r="AJ953">
            <v>7326.24</v>
          </cell>
          <cell r="AK953">
            <v>7326.24</v>
          </cell>
          <cell r="AL953">
            <v>7326.24</v>
          </cell>
          <cell r="AM953">
            <v>7326.24</v>
          </cell>
          <cell r="AN953">
            <v>7539.48</v>
          </cell>
          <cell r="AO953">
            <v>11309.22</v>
          </cell>
          <cell r="AP953">
            <v>7478.45</v>
          </cell>
          <cell r="AQ953">
            <v>7539.48</v>
          </cell>
          <cell r="AR953">
            <v>7547.76</v>
          </cell>
          <cell r="AS953">
            <v>7556.04</v>
          </cell>
          <cell r="AT953">
            <v>11334.06</v>
          </cell>
          <cell r="AU953">
            <v>7556.04</v>
          </cell>
          <cell r="AV953">
            <v>7556.04</v>
          </cell>
          <cell r="AW953">
            <v>7556.04</v>
          </cell>
          <cell r="AX953">
            <v>7556.04</v>
          </cell>
          <cell r="AY953">
            <v>7671.42</v>
          </cell>
          <cell r="AZ953">
            <v>7786.8</v>
          </cell>
          <cell r="BA953">
            <v>11680.199999999999</v>
          </cell>
          <cell r="BB953">
            <v>7786.8</v>
          </cell>
          <cell r="BC953">
            <v>7786.8</v>
          </cell>
          <cell r="BD953">
            <v>7795.1399999999994</v>
          </cell>
          <cell r="BE953">
            <v>7803.48</v>
          </cell>
          <cell r="BF953">
            <v>10404.64</v>
          </cell>
          <cell r="BG953">
            <v>5202.32</v>
          </cell>
          <cell r="BH953">
            <v>5202.32</v>
          </cell>
          <cell r="BI953">
            <v>5202.32</v>
          </cell>
          <cell r="BJ953">
            <v>5202.32</v>
          </cell>
          <cell r="BK953">
            <v>60</v>
          </cell>
          <cell r="BL953">
            <v>216663.10999999993</v>
          </cell>
          <cell r="BM953">
            <v>217085.02</v>
          </cell>
          <cell r="BN953">
            <v>221391.27999999997</v>
          </cell>
          <cell r="BO953">
            <v>221866.76999999996</v>
          </cell>
          <cell r="BP953">
            <v>218901.80999999997</v>
          </cell>
          <cell r="BQ953">
            <v>221721.75000000003</v>
          </cell>
          <cell r="BR953">
            <v>224598.11000000004</v>
          </cell>
          <cell r="BS953">
            <v>231252.49000000005</v>
          </cell>
          <cell r="BT953">
            <v>234128.85000000003</v>
          </cell>
          <cell r="BU953">
            <v>234665.37000000005</v>
          </cell>
          <cell r="BV953">
            <v>237541.73000000007</v>
          </cell>
          <cell r="BW953">
            <v>240418.09000000008</v>
          </cell>
          <cell r="BX953">
            <v>243409.8300000001</v>
          </cell>
          <cell r="BY953">
            <v>246516.9500000001</v>
          </cell>
          <cell r="BZ953">
            <v>253517.47000000012</v>
          </cell>
          <cell r="CA953">
            <v>254284.75000000012</v>
          </cell>
          <cell r="CB953">
            <v>257391.87000000011</v>
          </cell>
          <cell r="CC953">
            <v>260501.77000000008</v>
          </cell>
          <cell r="CD953">
            <v>263614.45000000007</v>
          </cell>
          <cell r="CE953">
            <v>269328.29000000004</v>
          </cell>
          <cell r="CF953">
            <v>269839.81000000006</v>
          </cell>
          <cell r="CG953">
            <v>268005.93000000005</v>
          </cell>
          <cell r="CH953">
            <v>268517.45000000007</v>
          </cell>
          <cell r="CI953">
            <v>269028.97000000003</v>
          </cell>
          <cell r="CJ953">
            <v>269839.81000000006</v>
          </cell>
        </row>
        <row r="954">
          <cell r="A954">
            <v>429062554</v>
          </cell>
          <cell r="B954" t="str">
            <v>429-06-2554</v>
          </cell>
          <cell r="C954">
            <v>1857.3</v>
          </cell>
          <cell r="D954">
            <v>1895.76</v>
          </cell>
          <cell r="E954">
            <v>1901.32</v>
          </cell>
          <cell r="F954">
            <v>1901.32</v>
          </cell>
          <cell r="G954">
            <v>2851.98</v>
          </cell>
          <cell r="H954">
            <v>1901.32</v>
          </cell>
          <cell r="I954">
            <v>1901.32</v>
          </cell>
          <cell r="J954">
            <v>1901.32</v>
          </cell>
          <cell r="K954">
            <v>1901.32</v>
          </cell>
          <cell r="L954">
            <v>2851.98</v>
          </cell>
          <cell r="M954">
            <v>1901.32</v>
          </cell>
          <cell r="N954">
            <v>1901.32</v>
          </cell>
          <cell r="O954">
            <v>1901.32</v>
          </cell>
          <cell r="P954">
            <v>1901.32</v>
          </cell>
          <cell r="Q954">
            <v>1906.84</v>
          </cell>
          <cell r="R954">
            <v>2860.2599999999998</v>
          </cell>
          <cell r="S954">
            <v>1906.84</v>
          </cell>
          <cell r="T954">
            <v>1906.84</v>
          </cell>
          <cell r="U954">
            <v>1906.84</v>
          </cell>
          <cell r="V954">
            <v>1906.84</v>
          </cell>
          <cell r="W954">
            <v>1906.84</v>
          </cell>
          <cell r="X954">
            <v>2860.2599999999998</v>
          </cell>
          <cell r="Y954">
            <v>1906.84</v>
          </cell>
          <cell r="Z954">
            <v>1906.84</v>
          </cell>
          <cell r="AA954">
            <v>1943.98</v>
          </cell>
          <cell r="AB954">
            <v>1981.12</v>
          </cell>
          <cell r="AC954">
            <v>1986.68</v>
          </cell>
          <cell r="AD954">
            <v>2980.02</v>
          </cell>
          <cell r="AE954">
            <v>1986.68</v>
          </cell>
          <cell r="AF954">
            <v>1986.68</v>
          </cell>
          <cell r="AG954">
            <v>1986.68</v>
          </cell>
          <cell r="AH954">
            <v>1986.68</v>
          </cell>
          <cell r="AI954">
            <v>2980.02</v>
          </cell>
          <cell r="AJ954">
            <v>1986.68</v>
          </cell>
          <cell r="AK954">
            <v>1986.68</v>
          </cell>
          <cell r="AL954">
            <v>1986.68</v>
          </cell>
          <cell r="AM954">
            <v>1986.68</v>
          </cell>
          <cell r="AN954">
            <v>2044.6</v>
          </cell>
          <cell r="AO954">
            <v>3075.18</v>
          </cell>
          <cell r="AP954">
            <v>2050.12</v>
          </cell>
          <cell r="AQ954">
            <v>2050.12</v>
          </cell>
          <cell r="AR954">
            <v>2050.12</v>
          </cell>
          <cell r="AS954">
            <v>2050.12</v>
          </cell>
          <cell r="AT954">
            <v>3075.18</v>
          </cell>
          <cell r="AU954">
            <v>2050.12</v>
          </cell>
          <cell r="AV954">
            <v>2050.12</v>
          </cell>
          <cell r="AW954">
            <v>2050.12</v>
          </cell>
          <cell r="AX954">
            <v>2050.12</v>
          </cell>
          <cell r="AY954">
            <v>2088.6</v>
          </cell>
          <cell r="AZ954">
            <v>2127.08</v>
          </cell>
          <cell r="BA954">
            <v>3198.96</v>
          </cell>
          <cell r="BB954">
            <v>2132.64</v>
          </cell>
          <cell r="BC954">
            <v>2132.64</v>
          </cell>
          <cell r="BD954">
            <v>2132.64</v>
          </cell>
          <cell r="BE954">
            <v>2132.64</v>
          </cell>
          <cell r="BF954">
            <v>3198.96</v>
          </cell>
          <cell r="BG954">
            <v>2132.64</v>
          </cell>
          <cell r="BH954">
            <v>2132.6400000000003</v>
          </cell>
          <cell r="BI954">
            <v>2132.64</v>
          </cell>
          <cell r="BJ954">
            <v>2132.64</v>
          </cell>
          <cell r="BK954">
            <v>60</v>
          </cell>
          <cell r="BL954">
            <v>75353.419999999955</v>
          </cell>
          <cell r="BM954">
            <v>75502.259999999966</v>
          </cell>
          <cell r="BN954">
            <v>76676.119999999966</v>
          </cell>
          <cell r="BO954">
            <v>76824.919999999969</v>
          </cell>
          <cell r="BP954">
            <v>76023.059999999983</v>
          </cell>
          <cell r="BQ954">
            <v>76171.859999999971</v>
          </cell>
          <cell r="BR954">
            <v>76320.659999999974</v>
          </cell>
          <cell r="BS954">
            <v>77494.519999999975</v>
          </cell>
          <cell r="BT954">
            <v>77643.319999999978</v>
          </cell>
          <cell r="BU954">
            <v>76841.459999999963</v>
          </cell>
          <cell r="BV954">
            <v>76990.259999999966</v>
          </cell>
          <cell r="BW954">
            <v>77139.059999999969</v>
          </cell>
          <cell r="BX954">
            <v>77326.34</v>
          </cell>
          <cell r="BY954">
            <v>77552.099999999991</v>
          </cell>
          <cell r="BZ954">
            <v>78844.220000000016</v>
          </cell>
          <cell r="CA954">
            <v>78116.60000000002</v>
          </cell>
          <cell r="CB954">
            <v>78342.400000000023</v>
          </cell>
          <cell r="CC954">
            <v>78568.200000000026</v>
          </cell>
          <cell r="CD954">
            <v>78794.000000000015</v>
          </cell>
          <cell r="CE954">
            <v>80086.120000000024</v>
          </cell>
          <cell r="CF954">
            <v>80311.920000000027</v>
          </cell>
          <cell r="CG954">
            <v>79584.300000000032</v>
          </cell>
          <cell r="CH954">
            <v>79810.10000000002</v>
          </cell>
          <cell r="CI954">
            <v>80035.900000000023</v>
          </cell>
          <cell r="CJ954">
            <v>80311.920000000027</v>
          </cell>
        </row>
        <row r="955">
          <cell r="A955">
            <v>429064239</v>
          </cell>
          <cell r="B955" t="str">
            <v>429-06-4239</v>
          </cell>
          <cell r="C955">
            <v>6421.38</v>
          </cell>
          <cell r="D955">
            <v>6553.44</v>
          </cell>
          <cell r="E955">
            <v>6553.44</v>
          </cell>
          <cell r="F955">
            <v>6223.0499999999993</v>
          </cell>
          <cell r="G955">
            <v>12706.46</v>
          </cell>
          <cell r="H955">
            <v>9844.51</v>
          </cell>
          <cell r="I955">
            <v>8649.1200000000008</v>
          </cell>
          <cell r="J955">
            <v>6787.76</v>
          </cell>
          <cell r="K955">
            <v>72</v>
          </cell>
          <cell r="L955">
            <v>9433.0300000000007</v>
          </cell>
          <cell r="M955">
            <v>6570</v>
          </cell>
          <cell r="N955">
            <v>6570</v>
          </cell>
          <cell r="O955">
            <v>6570</v>
          </cell>
          <cell r="P955">
            <v>6586.56</v>
          </cell>
          <cell r="Q955">
            <v>6586.56</v>
          </cell>
          <cell r="R955">
            <v>9879.84</v>
          </cell>
          <cell r="S955">
            <v>6586.56</v>
          </cell>
          <cell r="T955">
            <v>8828.7999999999993</v>
          </cell>
          <cell r="U955">
            <v>7068.12</v>
          </cell>
          <cell r="V955">
            <v>5609.21</v>
          </cell>
          <cell r="W955">
            <v>4391.04</v>
          </cell>
          <cell r="X955">
            <v>6586.56</v>
          </cell>
          <cell r="Y955">
            <v>4391.04</v>
          </cell>
          <cell r="Z955">
            <v>4391.04</v>
          </cell>
          <cell r="AA955">
            <v>4475.76</v>
          </cell>
          <cell r="AB955">
            <v>4571.6000000000004</v>
          </cell>
          <cell r="AC955">
            <v>4946.54</v>
          </cell>
          <cell r="AD955">
            <v>7781.3399999999992</v>
          </cell>
          <cell r="AE955">
            <v>5301.8</v>
          </cell>
          <cell r="AF955">
            <v>5966.41</v>
          </cell>
          <cell r="AG955">
            <v>5436.26</v>
          </cell>
          <cell r="AH955">
            <v>5239.3600000000006</v>
          </cell>
          <cell r="AI955">
            <v>7681.06</v>
          </cell>
          <cell r="AJ955">
            <v>4968.2</v>
          </cell>
          <cell r="AK955">
            <v>4926.46</v>
          </cell>
          <cell r="AL955">
            <v>4503.05</v>
          </cell>
          <cell r="AM955">
            <v>4571.6000000000004</v>
          </cell>
          <cell r="AN955">
            <v>4714.8</v>
          </cell>
          <cell r="AO955">
            <v>7072.2</v>
          </cell>
          <cell r="AP955">
            <v>5344.4000000000005</v>
          </cell>
          <cell r="AQ955">
            <v>5408.7</v>
          </cell>
          <cell r="AR955">
            <v>6418.65</v>
          </cell>
          <cell r="AS955">
            <v>6023.82</v>
          </cell>
          <cell r="AT955">
            <v>8297.1999999999989</v>
          </cell>
          <cell r="AU955">
            <v>5466.19</v>
          </cell>
          <cell r="AV955">
            <v>5101.8999999999996</v>
          </cell>
          <cell r="AW955">
            <v>4714.8</v>
          </cell>
          <cell r="AX955">
            <v>4714.8</v>
          </cell>
          <cell r="AY955">
            <v>3613.0200000000004</v>
          </cell>
          <cell r="AZ955">
            <v>4879.76</v>
          </cell>
          <cell r="BA955">
            <v>7319.6400000000012</v>
          </cell>
          <cell r="BB955">
            <v>2439.88</v>
          </cell>
          <cell r="BC955">
            <v>2439.88</v>
          </cell>
          <cell r="BD955">
            <v>2439.88</v>
          </cell>
          <cell r="BE955">
            <v>2439.88</v>
          </cell>
          <cell r="BF955">
            <v>3659.82</v>
          </cell>
          <cell r="BG955">
            <v>2439.88</v>
          </cell>
          <cell r="BH955">
            <v>2439.88</v>
          </cell>
          <cell r="BI955">
            <v>2439.88</v>
          </cell>
          <cell r="BJ955">
            <v>2439.88</v>
          </cell>
          <cell r="BK955">
            <v>60</v>
          </cell>
          <cell r="BL955">
            <v>227807.58000000002</v>
          </cell>
          <cell r="BM955">
            <v>225968.94</v>
          </cell>
          <cell r="BN955">
            <v>226487.7</v>
          </cell>
          <cell r="BO955">
            <v>225609.05000000002</v>
          </cell>
          <cell r="BP955">
            <v>218311.28999999995</v>
          </cell>
          <cell r="BQ955">
            <v>214885.43</v>
          </cell>
          <cell r="BR955">
            <v>212260.13</v>
          </cell>
          <cell r="BS955">
            <v>213769.57</v>
          </cell>
          <cell r="BT955">
            <v>219163.76</v>
          </cell>
          <cell r="BU955">
            <v>214832.62999999998</v>
          </cell>
          <cell r="BV955">
            <v>212977.43</v>
          </cell>
          <cell r="BW955">
            <v>211122.22999999998</v>
          </cell>
          <cell r="BX955">
            <v>208165.24999999994</v>
          </cell>
          <cell r="BY955">
            <v>206458.44999999998</v>
          </cell>
          <cell r="BZ955">
            <v>207191.53000000003</v>
          </cell>
          <cell r="CA955">
            <v>199751.57000000004</v>
          </cell>
          <cell r="CB955">
            <v>195604.89</v>
          </cell>
          <cell r="CC955">
            <v>189215.97000000003</v>
          </cell>
          <cell r="CD955">
            <v>184587.73</v>
          </cell>
          <cell r="CE955">
            <v>182638.34000000003</v>
          </cell>
          <cell r="CF955">
            <v>180687.18</v>
          </cell>
          <cell r="CG955">
            <v>176540.50000000003</v>
          </cell>
          <cell r="CH955">
            <v>174589.34000000003</v>
          </cell>
          <cell r="CI955">
            <v>172638.18000000002</v>
          </cell>
          <cell r="CJ955">
            <v>227807.58000000002</v>
          </cell>
        </row>
        <row r="956">
          <cell r="A956">
            <v>429064416</v>
          </cell>
          <cell r="B956" t="str">
            <v>429-06-4416</v>
          </cell>
          <cell r="AO956">
            <v>1365.1200000000001</v>
          </cell>
          <cell r="AP956">
            <v>1820.16</v>
          </cell>
          <cell r="AQ956">
            <v>1820.16</v>
          </cell>
          <cell r="AR956">
            <v>2275.2000000000003</v>
          </cell>
          <cell r="AS956">
            <v>1820.16</v>
          </cell>
          <cell r="AT956">
            <v>2275.2000000000003</v>
          </cell>
          <cell r="AU956">
            <v>1820.16</v>
          </cell>
          <cell r="AV956">
            <v>1569.89</v>
          </cell>
          <cell r="AW956">
            <v>2275.2000000000003</v>
          </cell>
          <cell r="AX956">
            <v>1820.16</v>
          </cell>
          <cell r="AY956">
            <v>1897.08</v>
          </cell>
          <cell r="AZ956">
            <v>1897.08</v>
          </cell>
          <cell r="BA956">
            <v>1898.46</v>
          </cell>
          <cell r="BB956">
            <v>1899.84</v>
          </cell>
          <cell r="BC956">
            <v>1899.84</v>
          </cell>
          <cell r="BD956">
            <v>1899.84</v>
          </cell>
          <cell r="BE956">
            <v>1899.84</v>
          </cell>
          <cell r="BF956">
            <v>2849.7599999999998</v>
          </cell>
          <cell r="BG956">
            <v>1899.84</v>
          </cell>
          <cell r="BH956">
            <v>1899.8400000000001</v>
          </cell>
          <cell r="BI956">
            <v>1899.84</v>
          </cell>
          <cell r="BJ956">
            <v>1899.84</v>
          </cell>
          <cell r="BK956">
            <v>22</v>
          </cell>
          <cell r="BL956">
            <v>0</v>
          </cell>
          <cell r="BM956">
            <v>0</v>
          </cell>
          <cell r="BN956">
            <v>1365.1200000000001</v>
          </cell>
          <cell r="BO956">
            <v>3185.28</v>
          </cell>
          <cell r="BP956">
            <v>5005.4400000000005</v>
          </cell>
          <cell r="BQ956">
            <v>7280.6400000000012</v>
          </cell>
          <cell r="BR956">
            <v>9100.8000000000011</v>
          </cell>
          <cell r="BS956">
            <v>11376.000000000002</v>
          </cell>
          <cell r="BT956">
            <v>13196.160000000002</v>
          </cell>
          <cell r="BU956">
            <v>14766.050000000001</v>
          </cell>
          <cell r="BV956">
            <v>17041.25</v>
          </cell>
          <cell r="BW956">
            <v>18861.41</v>
          </cell>
          <cell r="BX956">
            <v>20758.489999999998</v>
          </cell>
          <cell r="BY956">
            <v>22655.57</v>
          </cell>
          <cell r="BZ956">
            <v>24554.03</v>
          </cell>
          <cell r="CA956">
            <v>26453.87</v>
          </cell>
          <cell r="CB956">
            <v>28353.71</v>
          </cell>
          <cell r="CC956">
            <v>30253.55</v>
          </cell>
          <cell r="CD956">
            <v>32153.39</v>
          </cell>
          <cell r="CE956">
            <v>35003.15</v>
          </cell>
          <cell r="CF956">
            <v>36902.99</v>
          </cell>
          <cell r="CG956">
            <v>38802.83</v>
          </cell>
          <cell r="CH956">
            <v>40702.67</v>
          </cell>
          <cell r="CI956">
            <v>42602.509999999995</v>
          </cell>
          <cell r="CJ956">
            <v>42602.509999999995</v>
          </cell>
        </row>
        <row r="957">
          <cell r="A957">
            <v>429080658</v>
          </cell>
          <cell r="B957" t="str">
            <v>429-08-0658</v>
          </cell>
          <cell r="C957">
            <v>2013.08</v>
          </cell>
          <cell r="D957">
            <v>2051.52</v>
          </cell>
          <cell r="E957">
            <v>2051.52</v>
          </cell>
          <cell r="F957">
            <v>2051.52</v>
          </cell>
          <cell r="G957">
            <v>3084.23</v>
          </cell>
          <cell r="H957">
            <v>2057.08</v>
          </cell>
          <cell r="I957">
            <v>2057.08</v>
          </cell>
          <cell r="J957">
            <v>2057.08</v>
          </cell>
          <cell r="K957">
            <v>2057.08</v>
          </cell>
          <cell r="L957">
            <v>3085.62</v>
          </cell>
          <cell r="M957">
            <v>2057.08</v>
          </cell>
          <cell r="N957">
            <v>2057.08</v>
          </cell>
          <cell r="O957">
            <v>4114.16</v>
          </cell>
          <cell r="P957">
            <v>4114.16</v>
          </cell>
          <cell r="Q957">
            <v>4114.16</v>
          </cell>
          <cell r="R957">
            <v>5144.08</v>
          </cell>
          <cell r="S957">
            <v>4125.2</v>
          </cell>
          <cell r="T957">
            <v>4125.2</v>
          </cell>
          <cell r="U957">
            <v>4125.2</v>
          </cell>
          <cell r="V957">
            <v>4125.2</v>
          </cell>
          <cell r="W957">
            <v>4125.2</v>
          </cell>
          <cell r="X957">
            <v>5156.5</v>
          </cell>
          <cell r="Y957">
            <v>4125.2</v>
          </cell>
          <cell r="Z957">
            <v>4125.2</v>
          </cell>
          <cell r="AA957">
            <v>4205.28</v>
          </cell>
          <cell r="AB957">
            <v>4285.3599999999997</v>
          </cell>
          <cell r="AC957">
            <v>4285.3599999999997</v>
          </cell>
          <cell r="AD957">
            <v>5358.09</v>
          </cell>
          <cell r="AE957">
            <v>4296.4799999999996</v>
          </cell>
          <cell r="AF957">
            <v>4296.4799999999996</v>
          </cell>
          <cell r="AG957">
            <v>4296.4799999999996</v>
          </cell>
          <cell r="AH957">
            <v>4296.4799999999996</v>
          </cell>
          <cell r="AI957">
            <v>5370.5999999999995</v>
          </cell>
          <cell r="AJ957">
            <v>4296.4799999999996</v>
          </cell>
          <cell r="AK957">
            <v>4296.4799999999996</v>
          </cell>
          <cell r="AL957">
            <v>4296.4799999999996</v>
          </cell>
          <cell r="AM957">
            <v>4296.4799999999996</v>
          </cell>
          <cell r="AN957">
            <v>4421.3599999999997</v>
          </cell>
          <cell r="AO957">
            <v>5709.15</v>
          </cell>
          <cell r="AP957">
            <v>4659.0599999999995</v>
          </cell>
          <cell r="AQ957">
            <v>4838.2900000000009</v>
          </cell>
          <cell r="AR957">
            <v>4999.93</v>
          </cell>
          <cell r="AS957">
            <v>4432.3999999999996</v>
          </cell>
          <cell r="AT957">
            <v>5540.5</v>
          </cell>
          <cell r="AU957">
            <v>4533.8999999999996</v>
          </cell>
          <cell r="AV957">
            <v>4432.3999999999996</v>
          </cell>
          <cell r="AW957">
            <v>4432.3999999999996</v>
          </cell>
          <cell r="AX957">
            <v>4432.3999999999996</v>
          </cell>
          <cell r="AY957">
            <v>4509.32</v>
          </cell>
          <cell r="AZ957">
            <v>4586.24</v>
          </cell>
          <cell r="BA957">
            <v>5732.7999999999993</v>
          </cell>
          <cell r="BB957">
            <v>4589</v>
          </cell>
          <cell r="BC957">
            <v>4597.28</v>
          </cell>
          <cell r="BD957">
            <v>4597.28</v>
          </cell>
          <cell r="BE957">
            <v>4597.28</v>
          </cell>
          <cell r="BF957">
            <v>5746.5999999999995</v>
          </cell>
          <cell r="BG957">
            <v>5419.4699999999993</v>
          </cell>
          <cell r="BH957">
            <v>5600.75</v>
          </cell>
          <cell r="BI957">
            <v>4597.28</v>
          </cell>
          <cell r="BJ957">
            <v>4597.28</v>
          </cell>
          <cell r="BK957">
            <v>60</v>
          </cell>
          <cell r="BL957">
            <v>134062.87999999995</v>
          </cell>
          <cell r="BM957">
            <v>136432.71999999994</v>
          </cell>
          <cell r="BN957">
            <v>140090.34999999995</v>
          </cell>
          <cell r="BO957">
            <v>142697.88999999993</v>
          </cell>
          <cell r="BP957">
            <v>144451.94999999995</v>
          </cell>
          <cell r="BQ957">
            <v>147394.79999999996</v>
          </cell>
          <cell r="BR957">
            <v>149770.11999999994</v>
          </cell>
          <cell r="BS957">
            <v>153253.53999999995</v>
          </cell>
          <cell r="BT957">
            <v>155730.35999999993</v>
          </cell>
          <cell r="BU957">
            <v>157077.13999999993</v>
          </cell>
          <cell r="BV957">
            <v>159452.45999999993</v>
          </cell>
          <cell r="BW957">
            <v>161827.77999999991</v>
          </cell>
          <cell r="BX957">
            <v>162222.93999999994</v>
          </cell>
          <cell r="BY957">
            <v>162695.01999999993</v>
          </cell>
          <cell r="BZ957">
            <v>164313.65999999992</v>
          </cell>
          <cell r="CA957">
            <v>163758.57999999993</v>
          </cell>
          <cell r="CB957">
            <v>164230.65999999992</v>
          </cell>
          <cell r="CC957">
            <v>164702.7399999999</v>
          </cell>
          <cell r="CD957">
            <v>165174.81999999992</v>
          </cell>
          <cell r="CE957">
            <v>166796.21999999991</v>
          </cell>
          <cell r="CF957">
            <v>168090.48999999993</v>
          </cell>
          <cell r="CG957">
            <v>168534.73999999996</v>
          </cell>
          <cell r="CH957">
            <v>169006.81999999995</v>
          </cell>
          <cell r="CI957">
            <v>169478.89999999997</v>
          </cell>
          <cell r="CJ957">
            <v>169478.89999999997</v>
          </cell>
        </row>
        <row r="958">
          <cell r="A958">
            <v>429082033</v>
          </cell>
          <cell r="B958" t="str">
            <v>429-08-2033</v>
          </cell>
          <cell r="AM958">
            <v>895.83999999999992</v>
          </cell>
          <cell r="AN958">
            <v>1990.76</v>
          </cell>
          <cell r="AO958">
            <v>2488.4499999999998</v>
          </cell>
          <cell r="AP958">
            <v>1990.76</v>
          </cell>
          <cell r="AQ958">
            <v>1990.76</v>
          </cell>
          <cell r="AR958">
            <v>2488.4499999999998</v>
          </cell>
          <cell r="AS958">
            <v>1990.76</v>
          </cell>
          <cell r="AT958">
            <v>2488.4499999999998</v>
          </cell>
          <cell r="AU958">
            <v>1990.7600000000002</v>
          </cell>
          <cell r="AV958">
            <v>1990.76</v>
          </cell>
          <cell r="AW958">
            <v>2488.4499999999998</v>
          </cell>
          <cell r="AX958">
            <v>1990.7600000000002</v>
          </cell>
          <cell r="AY958">
            <v>1033.8399999999999</v>
          </cell>
          <cell r="AZ958">
            <v>2070.44</v>
          </cell>
          <cell r="BA958">
            <v>3105.66</v>
          </cell>
          <cell r="BB958">
            <v>2070.44</v>
          </cell>
          <cell r="BC958">
            <v>2070.44</v>
          </cell>
          <cell r="BD958">
            <v>2070.44</v>
          </cell>
          <cell r="BE958">
            <v>2070.44</v>
          </cell>
          <cell r="BF958">
            <v>3105.66</v>
          </cell>
          <cell r="BG958">
            <v>2070.44</v>
          </cell>
          <cell r="BH958">
            <v>2070.44</v>
          </cell>
          <cell r="BI958">
            <v>2070.44</v>
          </cell>
          <cell r="BJ958">
            <v>2070.44</v>
          </cell>
          <cell r="BK958">
            <v>24</v>
          </cell>
          <cell r="BL958">
            <v>895.83999999999992</v>
          </cell>
          <cell r="BM958">
            <v>2886.6</v>
          </cell>
          <cell r="BN958">
            <v>5375.0499999999993</v>
          </cell>
          <cell r="BO958">
            <v>7365.8099999999995</v>
          </cell>
          <cell r="BP958">
            <v>9356.57</v>
          </cell>
          <cell r="BQ958">
            <v>11845.02</v>
          </cell>
          <cell r="BR958">
            <v>13835.78</v>
          </cell>
          <cell r="BS958">
            <v>16324.23</v>
          </cell>
          <cell r="BT958">
            <v>18314.989999999998</v>
          </cell>
          <cell r="BU958">
            <v>20305.749999999996</v>
          </cell>
          <cell r="BV958">
            <v>22794.199999999997</v>
          </cell>
          <cell r="BW958">
            <v>24784.959999999999</v>
          </cell>
          <cell r="BX958">
            <v>25818.799999999999</v>
          </cell>
          <cell r="BY958">
            <v>27889.239999999998</v>
          </cell>
          <cell r="BZ958">
            <v>30994.899999999998</v>
          </cell>
          <cell r="CA958">
            <v>33065.339999999997</v>
          </cell>
          <cell r="CB958">
            <v>35135.78</v>
          </cell>
          <cell r="CC958">
            <v>37206.22</v>
          </cell>
          <cell r="CD958">
            <v>39276.660000000003</v>
          </cell>
          <cell r="CE958">
            <v>42382.320000000007</v>
          </cell>
          <cell r="CF958">
            <v>44452.760000000009</v>
          </cell>
          <cell r="CG958">
            <v>46523.200000000012</v>
          </cell>
          <cell r="CH958">
            <v>48593.640000000014</v>
          </cell>
          <cell r="CI958">
            <v>50664.080000000016</v>
          </cell>
          <cell r="CJ958">
            <v>50664.080000000016</v>
          </cell>
        </row>
        <row r="959">
          <cell r="A959">
            <v>429112126</v>
          </cell>
          <cell r="B959" t="str">
            <v>429-11-2126</v>
          </cell>
          <cell r="C959">
            <v>8891.23</v>
          </cell>
          <cell r="D959">
            <v>8227.5399999999991</v>
          </cell>
          <cell r="E959">
            <v>8227.5399999999991</v>
          </cell>
          <cell r="F959">
            <v>7609.7</v>
          </cell>
          <cell r="G959">
            <v>11722.359999999999</v>
          </cell>
          <cell r="H959">
            <v>8227.5399999999991</v>
          </cell>
          <cell r="I959">
            <v>7977.2</v>
          </cell>
          <cell r="J959">
            <v>7767.57</v>
          </cell>
          <cell r="K959">
            <v>7732.2</v>
          </cell>
          <cell r="L959">
            <v>11614.86</v>
          </cell>
          <cell r="M959">
            <v>8423.2000000000007</v>
          </cell>
          <cell r="N959">
            <v>8244.2999999999993</v>
          </cell>
          <cell r="O959">
            <v>8782.5499999999993</v>
          </cell>
          <cell r="P959">
            <v>8273.64</v>
          </cell>
          <cell r="Q959">
            <v>8226.84</v>
          </cell>
          <cell r="R959">
            <v>11652.599999999999</v>
          </cell>
          <cell r="S959">
            <v>8097.0000000000009</v>
          </cell>
          <cell r="T959">
            <v>8162.46</v>
          </cell>
          <cell r="U959">
            <v>8195.4000000000015</v>
          </cell>
          <cell r="V959">
            <v>7753.96</v>
          </cell>
          <cell r="W959">
            <v>7748.76</v>
          </cell>
          <cell r="X959">
            <v>11639.82</v>
          </cell>
          <cell r="Y959">
            <v>8331.1200000000008</v>
          </cell>
          <cell r="Z959">
            <v>8476.76</v>
          </cell>
          <cell r="AA959">
            <v>8624.130000000001</v>
          </cell>
          <cell r="AB959">
            <v>8465.1600000000017</v>
          </cell>
          <cell r="AC959">
            <v>8764.76</v>
          </cell>
          <cell r="AD959">
            <v>12162.08</v>
          </cell>
          <cell r="AE959">
            <v>8195.5400000000009</v>
          </cell>
          <cell r="AF959">
            <v>8474.5400000000009</v>
          </cell>
          <cell r="AG959">
            <v>8399.02</v>
          </cell>
          <cell r="AH959">
            <v>8011.65</v>
          </cell>
          <cell r="AI959">
            <v>12089.16</v>
          </cell>
          <cell r="AJ959">
            <v>8076</v>
          </cell>
          <cell r="AK959">
            <v>8488.56</v>
          </cell>
          <cell r="AL959">
            <v>9041.48</v>
          </cell>
          <cell r="AM959">
            <v>8970.9</v>
          </cell>
          <cell r="AN959">
            <v>8753.98</v>
          </cell>
          <cell r="AO959">
            <v>12871.159999999996</v>
          </cell>
          <cell r="AP959">
            <v>8373.84</v>
          </cell>
          <cell r="AQ959">
            <v>8488.9</v>
          </cell>
          <cell r="AR959">
            <v>8950.44</v>
          </cell>
          <cell r="AS959">
            <v>8704.9599999999991</v>
          </cell>
          <cell r="AT959">
            <v>12470.519999999999</v>
          </cell>
          <cell r="AU959">
            <v>8305.32</v>
          </cell>
          <cell r="AV959">
            <v>8321.8799999999992</v>
          </cell>
          <cell r="AW959">
            <v>8321.8799999999992</v>
          </cell>
          <cell r="AX959">
            <v>9986.48</v>
          </cell>
          <cell r="AY959">
            <v>9841.8799999999992</v>
          </cell>
          <cell r="AZ959">
            <v>8969.7199999999993</v>
          </cell>
          <cell r="BA959">
            <v>13300.339999999998</v>
          </cell>
          <cell r="BB959">
            <v>8717.2999999999993</v>
          </cell>
          <cell r="BC959">
            <v>8969.7199999999993</v>
          </cell>
          <cell r="BD959">
            <v>9123.27</v>
          </cell>
          <cell r="BE959">
            <v>8969.7199999999993</v>
          </cell>
          <cell r="BF959">
            <v>13024.26</v>
          </cell>
          <cell r="BG959">
            <v>8558.0399999999991</v>
          </cell>
          <cell r="BH959">
            <v>8574.7200000000012</v>
          </cell>
          <cell r="BI959">
            <v>9036.0999999999985</v>
          </cell>
          <cell r="BJ959">
            <v>9499.2000000000007</v>
          </cell>
          <cell r="BK959">
            <v>60</v>
          </cell>
          <cell r="BL959">
            <v>318877.90000000002</v>
          </cell>
          <cell r="BM959">
            <v>319404.33999999997</v>
          </cell>
          <cell r="BN959">
            <v>324047.95999999996</v>
          </cell>
          <cell r="BO959">
            <v>324812.10000000003</v>
          </cell>
          <cell r="BP959">
            <v>321578.64000000007</v>
          </cell>
          <cell r="BQ959">
            <v>322301.54000000004</v>
          </cell>
          <cell r="BR959">
            <v>323029.3000000001</v>
          </cell>
          <cell r="BS959">
            <v>327732.25000000012</v>
          </cell>
          <cell r="BT959">
            <v>328305.37000000011</v>
          </cell>
          <cell r="BU959">
            <v>325012.39000000007</v>
          </cell>
          <cell r="BV959">
            <v>324911.07000000007</v>
          </cell>
          <cell r="BW959">
            <v>326653.25</v>
          </cell>
          <cell r="BX959">
            <v>327712.58</v>
          </cell>
          <cell r="BY959">
            <v>328408.65999999997</v>
          </cell>
          <cell r="BZ959">
            <v>333482.15999999997</v>
          </cell>
          <cell r="CA959">
            <v>330546.86</v>
          </cell>
          <cell r="CB959">
            <v>331419.57999999996</v>
          </cell>
          <cell r="CC959">
            <v>332380.38999999996</v>
          </cell>
          <cell r="CD959">
            <v>333154.70999999996</v>
          </cell>
          <cell r="CE959">
            <v>338425.01</v>
          </cell>
          <cell r="CF959">
            <v>339234.29</v>
          </cell>
          <cell r="CG959">
            <v>336169.18999999994</v>
          </cell>
          <cell r="CH959">
            <v>336874.16999999993</v>
          </cell>
          <cell r="CI959">
            <v>337896.60999999993</v>
          </cell>
          <cell r="CJ959">
            <v>339234.29</v>
          </cell>
        </row>
        <row r="960">
          <cell r="A960">
            <v>429114423</v>
          </cell>
          <cell r="B960" t="str">
            <v>429-11-4423</v>
          </cell>
          <cell r="C960">
            <v>3052.84</v>
          </cell>
          <cell r="D960">
            <v>2793.92</v>
          </cell>
          <cell r="E960">
            <v>3229.54</v>
          </cell>
          <cell r="F960">
            <v>3106.4300000000003</v>
          </cell>
          <cell r="G960">
            <v>4304.5200000000004</v>
          </cell>
          <cell r="H960">
            <v>3102.48</v>
          </cell>
          <cell r="I960">
            <v>3102.48</v>
          </cell>
          <cell r="J960">
            <v>3102.48</v>
          </cell>
          <cell r="K960">
            <v>3106.62</v>
          </cell>
          <cell r="L960">
            <v>4662</v>
          </cell>
          <cell r="M960">
            <v>3108</v>
          </cell>
          <cell r="N960">
            <v>3108</v>
          </cell>
          <cell r="O960">
            <v>3108</v>
          </cell>
          <cell r="P960">
            <v>3108</v>
          </cell>
          <cell r="Q960">
            <v>3108</v>
          </cell>
          <cell r="R960">
            <v>4510.4799999999996</v>
          </cell>
          <cell r="S960">
            <v>3108</v>
          </cell>
          <cell r="T960">
            <v>3108</v>
          </cell>
          <cell r="U960">
            <v>2350.4</v>
          </cell>
          <cell r="V960">
            <v>3108</v>
          </cell>
          <cell r="W960">
            <v>3112.17</v>
          </cell>
          <cell r="X960">
            <v>4670.34</v>
          </cell>
          <cell r="Y960">
            <v>3113.56</v>
          </cell>
          <cell r="Z960">
            <v>3113.56</v>
          </cell>
          <cell r="AA960">
            <v>3174.16</v>
          </cell>
          <cell r="AB960">
            <v>3234.76</v>
          </cell>
          <cell r="AC960">
            <v>3234.76</v>
          </cell>
          <cell r="AD960">
            <v>4852.1400000000003</v>
          </cell>
          <cell r="AE960">
            <v>3234.76</v>
          </cell>
          <cell r="AF960">
            <v>3234.76</v>
          </cell>
          <cell r="AG960">
            <v>3234.76</v>
          </cell>
          <cell r="AH960">
            <v>3234.76</v>
          </cell>
          <cell r="AI960">
            <v>4859.04</v>
          </cell>
          <cell r="AJ960">
            <v>3240.28</v>
          </cell>
          <cell r="AK960">
            <v>3240.28</v>
          </cell>
          <cell r="AL960">
            <v>3240.28</v>
          </cell>
          <cell r="AM960">
            <v>3240.28</v>
          </cell>
          <cell r="AN960">
            <v>3334.84</v>
          </cell>
          <cell r="AO960">
            <v>5002.26</v>
          </cell>
          <cell r="AP960">
            <v>3334.84</v>
          </cell>
          <cell r="AQ960">
            <v>3334.84</v>
          </cell>
          <cell r="AR960">
            <v>3334.84</v>
          </cell>
          <cell r="AS960">
            <v>3334.84</v>
          </cell>
          <cell r="AT960">
            <v>5003.6499999999996</v>
          </cell>
          <cell r="AU960">
            <v>3340.4</v>
          </cell>
          <cell r="AV960">
            <v>3340.4</v>
          </cell>
          <cell r="AW960">
            <v>3340.4</v>
          </cell>
          <cell r="AX960">
            <v>3340.4</v>
          </cell>
          <cell r="AY960">
            <v>3389.08</v>
          </cell>
          <cell r="AZ960">
            <v>3437.76</v>
          </cell>
          <cell r="BA960">
            <v>5156.6400000000003</v>
          </cell>
          <cell r="BB960">
            <v>3437.76</v>
          </cell>
          <cell r="BC960">
            <v>3437.76</v>
          </cell>
          <cell r="BD960">
            <v>3437.76</v>
          </cell>
          <cell r="BE960">
            <v>3437.76</v>
          </cell>
          <cell r="BF960">
            <v>5158.0200000000004</v>
          </cell>
          <cell r="BG960">
            <v>3443.28</v>
          </cell>
          <cell r="BH960">
            <v>3443.2799999999997</v>
          </cell>
          <cell r="BI960">
            <v>3443.28</v>
          </cell>
          <cell r="BJ960">
            <v>3443.28</v>
          </cell>
          <cell r="BK960">
            <v>60</v>
          </cell>
          <cell r="BL960">
            <v>121499.99999999996</v>
          </cell>
          <cell r="BM960">
            <v>122040.91999999995</v>
          </cell>
          <cell r="BN960">
            <v>123813.63999999994</v>
          </cell>
          <cell r="BO960">
            <v>124042.04999999994</v>
          </cell>
          <cell r="BP960">
            <v>123072.36999999994</v>
          </cell>
          <cell r="BQ960">
            <v>123304.72999999994</v>
          </cell>
          <cell r="BR960">
            <v>123537.08999999995</v>
          </cell>
          <cell r="BS960">
            <v>125438.25999999994</v>
          </cell>
          <cell r="BT960">
            <v>125672.03999999994</v>
          </cell>
          <cell r="BU960">
            <v>124350.43999999994</v>
          </cell>
          <cell r="BV960">
            <v>124582.83999999994</v>
          </cell>
          <cell r="BW960">
            <v>124815.23999999995</v>
          </cell>
          <cell r="BX960">
            <v>125096.31999999995</v>
          </cell>
          <cell r="BY960">
            <v>125426.07999999994</v>
          </cell>
          <cell r="BZ960">
            <v>127474.71999999996</v>
          </cell>
          <cell r="CA960">
            <v>126401.99999999996</v>
          </cell>
          <cell r="CB960">
            <v>126731.75999999995</v>
          </cell>
          <cell r="CC960">
            <v>127061.51999999993</v>
          </cell>
          <cell r="CD960">
            <v>128148.87999999993</v>
          </cell>
          <cell r="CE960">
            <v>130198.89999999994</v>
          </cell>
          <cell r="CF960">
            <v>130530.00999999995</v>
          </cell>
          <cell r="CG960">
            <v>129302.94999999994</v>
          </cell>
          <cell r="CH960">
            <v>129632.66999999994</v>
          </cell>
          <cell r="CI960">
            <v>129962.38999999994</v>
          </cell>
          <cell r="CJ960">
            <v>130530.00999999995</v>
          </cell>
        </row>
        <row r="961">
          <cell r="A961">
            <v>429131479</v>
          </cell>
          <cell r="B961" t="str">
            <v>429-13-1479</v>
          </cell>
          <cell r="C961">
            <v>1747.69</v>
          </cell>
          <cell r="D961">
            <v>1747.7399999999998</v>
          </cell>
          <cell r="E961">
            <v>1747.7399999999998</v>
          </cell>
          <cell r="F961">
            <v>1695.3899999999999</v>
          </cell>
          <cell r="G961">
            <v>2528.2200000000003</v>
          </cell>
          <cell r="H961">
            <v>1753.3000000000002</v>
          </cell>
          <cell r="I961">
            <v>1590.54</v>
          </cell>
          <cell r="J961">
            <v>1677.72</v>
          </cell>
          <cell r="K961">
            <v>1694.81</v>
          </cell>
          <cell r="L961">
            <v>2589.2600000000002</v>
          </cell>
          <cell r="M961">
            <v>1630.42</v>
          </cell>
          <cell r="N961">
            <v>1753.3000000000002</v>
          </cell>
          <cell r="O961">
            <v>1796.12</v>
          </cell>
          <cell r="P961">
            <v>1671.92</v>
          </cell>
          <cell r="Q961">
            <v>1671.92</v>
          </cell>
          <cell r="R961">
            <v>2508.3100000000004</v>
          </cell>
          <cell r="S961">
            <v>1677.44</v>
          </cell>
          <cell r="T961">
            <v>1677.44</v>
          </cell>
          <cell r="U961">
            <v>1677.44</v>
          </cell>
          <cell r="V961">
            <v>1677.44</v>
          </cell>
          <cell r="W961">
            <v>1677.44</v>
          </cell>
          <cell r="X961">
            <v>2516.16</v>
          </cell>
          <cell r="Y961">
            <v>1596.06</v>
          </cell>
          <cell r="Z961">
            <v>1596.06</v>
          </cell>
          <cell r="AA961">
            <v>1515.1999999999998</v>
          </cell>
          <cell r="AB961">
            <v>1742.56</v>
          </cell>
          <cell r="AC961">
            <v>1742.56</v>
          </cell>
          <cell r="AD961">
            <v>2619.3999999999996</v>
          </cell>
          <cell r="AE961">
            <v>1748.12</v>
          </cell>
          <cell r="AF961">
            <v>1748.12</v>
          </cell>
          <cell r="AG961">
            <v>1748.12</v>
          </cell>
          <cell r="AH961">
            <v>1748.12</v>
          </cell>
          <cell r="AI961">
            <v>2622.18</v>
          </cell>
          <cell r="AJ961">
            <v>1748.12</v>
          </cell>
          <cell r="AK961">
            <v>1748.12</v>
          </cell>
          <cell r="AL961">
            <v>1748.12</v>
          </cell>
          <cell r="AM961">
            <v>1748.12</v>
          </cell>
          <cell r="AN961">
            <v>1798.88</v>
          </cell>
          <cell r="AO961">
            <v>2698.32</v>
          </cell>
          <cell r="AP961">
            <v>1804.4</v>
          </cell>
          <cell r="AQ961">
            <v>1804.4</v>
          </cell>
          <cell r="AR961">
            <v>1804.4</v>
          </cell>
          <cell r="AS961">
            <v>1804.4</v>
          </cell>
          <cell r="AT961">
            <v>2706.6000000000004</v>
          </cell>
          <cell r="AU961">
            <v>1804.4</v>
          </cell>
          <cell r="AV961">
            <v>1804.4</v>
          </cell>
          <cell r="AW961">
            <v>1804.4</v>
          </cell>
          <cell r="AX961">
            <v>1804.4</v>
          </cell>
          <cell r="AY961">
            <v>1842.8600000000001</v>
          </cell>
          <cell r="AZ961">
            <v>1881.32</v>
          </cell>
          <cell r="BA961">
            <v>2821.98</v>
          </cell>
          <cell r="BB961">
            <v>1886.88</v>
          </cell>
          <cell r="BC961">
            <v>1886.88</v>
          </cell>
          <cell r="BD961">
            <v>1886.88</v>
          </cell>
          <cell r="BE961">
            <v>1886.88</v>
          </cell>
          <cell r="BF961">
            <v>2830.32</v>
          </cell>
          <cell r="BG961">
            <v>1886.88</v>
          </cell>
          <cell r="BH961">
            <v>1886.88</v>
          </cell>
          <cell r="BI961">
            <v>1886.88</v>
          </cell>
          <cell r="BJ961">
            <v>1886.88</v>
          </cell>
          <cell r="BK961">
            <v>60</v>
          </cell>
          <cell r="BL961">
            <v>66379.05</v>
          </cell>
          <cell r="BM961">
            <v>66430.190000000017</v>
          </cell>
          <cell r="BN961">
            <v>67380.77</v>
          </cell>
          <cell r="BO961">
            <v>67489.78</v>
          </cell>
          <cell r="BP961">
            <v>66765.960000000006</v>
          </cell>
          <cell r="BQ961">
            <v>66817.060000000012</v>
          </cell>
          <cell r="BR961">
            <v>67030.920000000013</v>
          </cell>
          <cell r="BS961">
            <v>68059.800000000032</v>
          </cell>
          <cell r="BT961">
            <v>68169.390000000029</v>
          </cell>
          <cell r="BU961">
            <v>67384.530000000028</v>
          </cell>
          <cell r="BV961">
            <v>67558.510000000024</v>
          </cell>
          <cell r="BW961">
            <v>67609.610000000015</v>
          </cell>
          <cell r="BX961">
            <v>67656.35000000002</v>
          </cell>
          <cell r="BY961">
            <v>67865.750000000029</v>
          </cell>
          <cell r="BZ961">
            <v>69015.810000000012</v>
          </cell>
          <cell r="CA961">
            <v>68394.380000000019</v>
          </cell>
          <cell r="CB961">
            <v>68603.820000000007</v>
          </cell>
          <cell r="CC961">
            <v>68813.260000000009</v>
          </cell>
          <cell r="CD961">
            <v>69022.7</v>
          </cell>
          <cell r="CE961">
            <v>70175.58</v>
          </cell>
          <cell r="CF961">
            <v>70385.020000000019</v>
          </cell>
          <cell r="CG961">
            <v>69755.740000000005</v>
          </cell>
          <cell r="CH961">
            <v>70046.559999999998</v>
          </cell>
          <cell r="CI961">
            <v>70337.38</v>
          </cell>
          <cell r="CJ961">
            <v>70385.020000000019</v>
          </cell>
        </row>
        <row r="962">
          <cell r="A962">
            <v>429138318</v>
          </cell>
          <cell r="B962" t="str">
            <v>429-13-8318</v>
          </cell>
          <cell r="C962">
            <v>2184.5699999999997</v>
          </cell>
          <cell r="D962">
            <v>2147.66</v>
          </cell>
          <cell r="E962">
            <v>2147.66</v>
          </cell>
          <cell r="F962">
            <v>2084.08</v>
          </cell>
          <cell r="G962">
            <v>3099.92</v>
          </cell>
          <cell r="H962">
            <v>2147.66</v>
          </cell>
          <cell r="I962">
            <v>1957.52</v>
          </cell>
          <cell r="J962">
            <v>2057.33</v>
          </cell>
          <cell r="K962">
            <v>2080.5100000000002</v>
          </cell>
          <cell r="L962">
            <v>3181.1400000000003</v>
          </cell>
          <cell r="M962">
            <v>1966.93</v>
          </cell>
          <cell r="N962">
            <v>2159.2600000000002</v>
          </cell>
          <cell r="O962">
            <v>2184.19</v>
          </cell>
          <cell r="P962">
            <v>2055.92</v>
          </cell>
          <cell r="Q962">
            <v>2055.92</v>
          </cell>
          <cell r="R962">
            <v>3071.7200000000003</v>
          </cell>
          <cell r="S962">
            <v>2055.92</v>
          </cell>
          <cell r="T962">
            <v>2037.68</v>
          </cell>
          <cell r="U962">
            <v>2049.84</v>
          </cell>
          <cell r="V962">
            <v>2055.92</v>
          </cell>
          <cell r="W962">
            <v>2058.6999999999998</v>
          </cell>
          <cell r="X962">
            <v>3092.2200000000003</v>
          </cell>
          <cell r="Y962">
            <v>1964.22</v>
          </cell>
          <cell r="Z962">
            <v>1964.22</v>
          </cell>
          <cell r="AA962">
            <v>1866.1100000000001</v>
          </cell>
          <cell r="AB962">
            <v>2139.2800000000002</v>
          </cell>
          <cell r="AC962">
            <v>2139.2800000000002</v>
          </cell>
          <cell r="AD962">
            <v>3208.92</v>
          </cell>
          <cell r="AE962">
            <v>2139.2800000000002</v>
          </cell>
          <cell r="AF962">
            <v>2139.2800000000002</v>
          </cell>
          <cell r="AG962">
            <v>2139.2800000000002</v>
          </cell>
          <cell r="AH962">
            <v>2139.2800000000002</v>
          </cell>
          <cell r="AI962">
            <v>3214.44</v>
          </cell>
          <cell r="AJ962">
            <v>2144.8000000000002</v>
          </cell>
          <cell r="AK962">
            <v>2144.8000000000002</v>
          </cell>
          <cell r="AL962">
            <v>2144.8000000000002</v>
          </cell>
          <cell r="AM962">
            <v>2144.8000000000002</v>
          </cell>
          <cell r="AN962">
            <v>2205.44</v>
          </cell>
          <cell r="AO962">
            <v>3308.16</v>
          </cell>
          <cell r="AP962">
            <v>2205.44</v>
          </cell>
          <cell r="AQ962">
            <v>2205.44</v>
          </cell>
          <cell r="AR962">
            <v>2205.44</v>
          </cell>
          <cell r="AS962">
            <v>2101.2600000000002</v>
          </cell>
          <cell r="AT962">
            <v>3308.16</v>
          </cell>
          <cell r="AU962">
            <v>2211</v>
          </cell>
          <cell r="AV962">
            <v>2211</v>
          </cell>
          <cell r="AW962">
            <v>2211</v>
          </cell>
          <cell r="AX962">
            <v>2211</v>
          </cell>
          <cell r="AY962">
            <v>2249.48</v>
          </cell>
          <cell r="AZ962">
            <v>2287.96</v>
          </cell>
          <cell r="BA962">
            <v>3431.94</v>
          </cell>
          <cell r="BB962">
            <v>2287.96</v>
          </cell>
          <cell r="BC962">
            <v>2287.96</v>
          </cell>
          <cell r="BD962">
            <v>2287.96</v>
          </cell>
          <cell r="BE962">
            <v>2287.96</v>
          </cell>
          <cell r="BF962">
            <v>3431.94</v>
          </cell>
          <cell r="BG962">
            <v>2293.48</v>
          </cell>
          <cell r="BH962">
            <v>2293.48</v>
          </cell>
          <cell r="BI962">
            <v>2293.48</v>
          </cell>
          <cell r="BJ962">
            <v>2293.48</v>
          </cell>
          <cell r="BK962">
            <v>60</v>
          </cell>
          <cell r="BL962">
            <v>81380.490000000005</v>
          </cell>
          <cell r="BM962">
            <v>81438.27</v>
          </cell>
          <cell r="BN962">
            <v>82598.77</v>
          </cell>
          <cell r="BO962">
            <v>82720.130000000019</v>
          </cell>
          <cell r="BP962">
            <v>81825.650000000009</v>
          </cell>
          <cell r="BQ962">
            <v>81883.430000000022</v>
          </cell>
          <cell r="BR962">
            <v>82027.170000000013</v>
          </cell>
          <cell r="BS962">
            <v>83278.000000000015</v>
          </cell>
          <cell r="BT962">
            <v>83408.49000000002</v>
          </cell>
          <cell r="BU962">
            <v>82438.35000000002</v>
          </cell>
          <cell r="BV962">
            <v>82682.420000000027</v>
          </cell>
          <cell r="BW962">
            <v>82734.160000000018</v>
          </cell>
          <cell r="BX962">
            <v>82799.450000000012</v>
          </cell>
          <cell r="BY962">
            <v>83031.49000000002</v>
          </cell>
          <cell r="BZ962">
            <v>84407.510000000024</v>
          </cell>
          <cell r="CA962">
            <v>83623.750000000029</v>
          </cell>
          <cell r="CB962">
            <v>83855.790000000037</v>
          </cell>
          <cell r="CC962">
            <v>84106.070000000036</v>
          </cell>
          <cell r="CD962">
            <v>84344.190000000046</v>
          </cell>
          <cell r="CE962">
            <v>85720.21000000005</v>
          </cell>
          <cell r="CF962">
            <v>85954.990000000034</v>
          </cell>
          <cell r="CG962">
            <v>85156.250000000029</v>
          </cell>
          <cell r="CH962">
            <v>85485.510000000024</v>
          </cell>
          <cell r="CI962">
            <v>85814.770000000019</v>
          </cell>
          <cell r="CJ962">
            <v>85954.990000000034</v>
          </cell>
        </row>
        <row r="963">
          <cell r="A963">
            <v>429177446</v>
          </cell>
          <cell r="B963" t="str">
            <v>429-17-7446</v>
          </cell>
          <cell r="C963">
            <v>2550.4399999999996</v>
          </cell>
          <cell r="D963">
            <v>2440.84</v>
          </cell>
          <cell r="E963">
            <v>2457.67</v>
          </cell>
          <cell r="F963">
            <v>2376.6499999999996</v>
          </cell>
          <cell r="G963">
            <v>3520.1799999999994</v>
          </cell>
          <cell r="H963">
            <v>2483.63</v>
          </cell>
          <cell r="I963">
            <v>2345.12</v>
          </cell>
          <cell r="J963">
            <v>1756.12</v>
          </cell>
          <cell r="K963">
            <v>2326.7199999999998</v>
          </cell>
          <cell r="L963">
            <v>3586.37</v>
          </cell>
          <cell r="M963">
            <v>2239.42</v>
          </cell>
          <cell r="N963">
            <v>2440.84</v>
          </cell>
          <cell r="O963">
            <v>2497.67</v>
          </cell>
          <cell r="P963">
            <v>2325.1099999999997</v>
          </cell>
          <cell r="Q963">
            <v>2332.2399999999998</v>
          </cell>
          <cell r="R963">
            <v>3498.3599999999997</v>
          </cell>
          <cell r="S963">
            <v>2328.67</v>
          </cell>
          <cell r="T963">
            <v>2332.2399999999998</v>
          </cell>
          <cell r="U963">
            <v>2332.2399999999998</v>
          </cell>
          <cell r="V963">
            <v>2332.2399999999998</v>
          </cell>
          <cell r="W963">
            <v>2332.2399999999998</v>
          </cell>
          <cell r="X963">
            <v>3498.3599999999997</v>
          </cell>
          <cell r="Y963">
            <v>2218.12</v>
          </cell>
          <cell r="Z963">
            <v>2239.52</v>
          </cell>
          <cell r="AA963">
            <v>2266.54</v>
          </cell>
          <cell r="AB963">
            <v>2429.08</v>
          </cell>
          <cell r="AC963">
            <v>2429.08</v>
          </cell>
          <cell r="AD963">
            <v>3643.62</v>
          </cell>
          <cell r="AE963">
            <v>2429.08</v>
          </cell>
          <cell r="AF963">
            <v>2299.27</v>
          </cell>
          <cell r="AG963">
            <v>2429.08</v>
          </cell>
          <cell r="AH963">
            <v>2421.66</v>
          </cell>
          <cell r="AI963">
            <v>3524.9399999999996</v>
          </cell>
          <cell r="AJ963">
            <v>2429.08</v>
          </cell>
          <cell r="AK963">
            <v>2429.08</v>
          </cell>
          <cell r="AL963">
            <v>2429.08</v>
          </cell>
          <cell r="AM963">
            <v>2431.84</v>
          </cell>
          <cell r="AN963">
            <v>2505.8000000000002</v>
          </cell>
          <cell r="AO963">
            <v>3758.7000000000003</v>
          </cell>
          <cell r="AP963">
            <v>2505.8000000000002</v>
          </cell>
          <cell r="AQ963">
            <v>2505.8000000000002</v>
          </cell>
          <cell r="AR963">
            <v>2505.8000000000002</v>
          </cell>
          <cell r="AS963">
            <v>2505.8000000000002</v>
          </cell>
          <cell r="AT963">
            <v>3636.4600000000005</v>
          </cell>
          <cell r="AU963">
            <v>2505.8000000000002</v>
          </cell>
          <cell r="AV963">
            <v>2505.8000000000002</v>
          </cell>
          <cell r="AW963">
            <v>2505.8000000000002</v>
          </cell>
          <cell r="AX963">
            <v>2505.8000000000002</v>
          </cell>
          <cell r="AY963">
            <v>2547.04</v>
          </cell>
          <cell r="AZ963">
            <v>2588.2800000000002</v>
          </cell>
          <cell r="BA963">
            <v>3882.42</v>
          </cell>
          <cell r="BB963">
            <v>2588.2800000000002</v>
          </cell>
          <cell r="BC963">
            <v>2588.2800000000002</v>
          </cell>
          <cell r="BD963">
            <v>2588.2800000000002</v>
          </cell>
          <cell r="BE963">
            <v>2588.2800000000002</v>
          </cell>
          <cell r="BF963">
            <v>3866.6600000000008</v>
          </cell>
          <cell r="BG963">
            <v>2588.2800000000002</v>
          </cell>
          <cell r="BH963">
            <v>2588.2799999999997</v>
          </cell>
          <cell r="BI963">
            <v>2588.2800000000002</v>
          </cell>
          <cell r="BJ963">
            <v>2588.2800000000002</v>
          </cell>
          <cell r="BK963">
            <v>60</v>
          </cell>
          <cell r="BL963">
            <v>91832.000000000015</v>
          </cell>
          <cell r="BM963">
            <v>91896.960000000006</v>
          </cell>
          <cell r="BN963">
            <v>93197.99</v>
          </cell>
          <cell r="BO963">
            <v>93327.140000000014</v>
          </cell>
          <cell r="BP963">
            <v>92312.760000000009</v>
          </cell>
          <cell r="BQ963">
            <v>92334.930000000008</v>
          </cell>
          <cell r="BR963">
            <v>92495.610000000015</v>
          </cell>
          <cell r="BS963">
            <v>94375.950000000026</v>
          </cell>
          <cell r="BT963">
            <v>94555.030000000028</v>
          </cell>
          <cell r="BU963">
            <v>93474.460000000021</v>
          </cell>
          <cell r="BV963">
            <v>93740.84000000004</v>
          </cell>
          <cell r="BW963">
            <v>93805.800000000032</v>
          </cell>
          <cell r="BX963">
            <v>93855.170000000027</v>
          </cell>
          <cell r="BY963">
            <v>94118.340000000026</v>
          </cell>
          <cell r="BZ963">
            <v>95668.520000000033</v>
          </cell>
          <cell r="CA963">
            <v>94758.440000000017</v>
          </cell>
          <cell r="CB963">
            <v>95018.050000000017</v>
          </cell>
          <cell r="CC963">
            <v>95274.090000000011</v>
          </cell>
          <cell r="CD963">
            <v>95530.130000000019</v>
          </cell>
          <cell r="CE963">
            <v>97064.55</v>
          </cell>
          <cell r="CF963">
            <v>97320.590000000011</v>
          </cell>
          <cell r="CG963">
            <v>96410.510000000009</v>
          </cell>
          <cell r="CH963">
            <v>96780.67</v>
          </cell>
          <cell r="CI963">
            <v>97129.430000000022</v>
          </cell>
          <cell r="CJ963">
            <v>97320.590000000011</v>
          </cell>
        </row>
        <row r="964">
          <cell r="A964">
            <v>429210684</v>
          </cell>
          <cell r="B964" t="str">
            <v>429-21-0684</v>
          </cell>
          <cell r="C964">
            <v>2155.3000000000002</v>
          </cell>
          <cell r="D964">
            <v>2199.3200000000002</v>
          </cell>
          <cell r="E964">
            <v>2199.3200000000002</v>
          </cell>
          <cell r="F964">
            <v>2199.3200000000002</v>
          </cell>
          <cell r="G964">
            <v>3487.76</v>
          </cell>
          <cell r="H964">
            <v>2199.3200000000002</v>
          </cell>
          <cell r="I964">
            <v>2199.3200000000002</v>
          </cell>
          <cell r="J964">
            <v>2199.3200000000002</v>
          </cell>
          <cell r="K964">
            <v>2199.3200000000002</v>
          </cell>
          <cell r="L964">
            <v>3298.9800000000005</v>
          </cell>
          <cell r="M964">
            <v>2199.3200000000002</v>
          </cell>
          <cell r="N964">
            <v>2199.3200000000002</v>
          </cell>
          <cell r="O964">
            <v>2199.3200000000002</v>
          </cell>
          <cell r="P964">
            <v>2204.84</v>
          </cell>
          <cell r="Q964">
            <v>2204.84</v>
          </cell>
          <cell r="R964">
            <v>3307.26</v>
          </cell>
          <cell r="S964">
            <v>2204.84</v>
          </cell>
          <cell r="T964">
            <v>2204.84</v>
          </cell>
          <cell r="U964">
            <v>2204.84</v>
          </cell>
          <cell r="V964">
            <v>2204.84</v>
          </cell>
          <cell r="W964">
            <v>2204.84</v>
          </cell>
          <cell r="X964">
            <v>3307.26</v>
          </cell>
          <cell r="Y964">
            <v>2204.84</v>
          </cell>
          <cell r="Z964">
            <v>2204.84</v>
          </cell>
          <cell r="AA964">
            <v>2246.5</v>
          </cell>
          <cell r="AB964">
            <v>2293.7199999999998</v>
          </cell>
          <cell r="AC964">
            <v>2293.7199999999998</v>
          </cell>
          <cell r="AD964">
            <v>3440.58</v>
          </cell>
          <cell r="AE964">
            <v>2293.7199999999998</v>
          </cell>
          <cell r="AF964">
            <v>2293.7199999999998</v>
          </cell>
          <cell r="AG964">
            <v>2293.7199999999998</v>
          </cell>
          <cell r="AH964">
            <v>2293.7199999999998</v>
          </cell>
          <cell r="AI964">
            <v>3440.58</v>
          </cell>
          <cell r="AJ964">
            <v>2293.7199999999998</v>
          </cell>
          <cell r="AK964">
            <v>2293.7199999999998</v>
          </cell>
          <cell r="AL964">
            <v>2293.7199999999998</v>
          </cell>
          <cell r="AM964">
            <v>2293.7199999999998</v>
          </cell>
          <cell r="AN964">
            <v>2364.1999999999998</v>
          </cell>
          <cell r="AO964">
            <v>3546.2999999999997</v>
          </cell>
          <cell r="AP964">
            <v>2364.1999999999998</v>
          </cell>
          <cell r="AQ964">
            <v>2364.1999999999998</v>
          </cell>
          <cell r="AR964">
            <v>2364.1999999999998</v>
          </cell>
          <cell r="AS964">
            <v>2364.1999999999998</v>
          </cell>
          <cell r="AT964">
            <v>3546.2999999999997</v>
          </cell>
          <cell r="AU964">
            <v>2364.1999999999998</v>
          </cell>
          <cell r="AV964">
            <v>2364.1999999999998</v>
          </cell>
          <cell r="AW964">
            <v>2364.1999999999998</v>
          </cell>
          <cell r="AX964">
            <v>2364.1999999999998</v>
          </cell>
          <cell r="AY964">
            <v>2402.6799999999998</v>
          </cell>
          <cell r="AZ964">
            <v>2446.7199999999998</v>
          </cell>
          <cell r="BA964">
            <v>3670.08</v>
          </cell>
          <cell r="BB964">
            <v>2446.7199999999998</v>
          </cell>
          <cell r="BC964">
            <v>2446.7199999999998</v>
          </cell>
          <cell r="BD964">
            <v>2446.7199999999998</v>
          </cell>
          <cell r="BE964">
            <v>2446.7199999999998</v>
          </cell>
          <cell r="BF964">
            <v>3670.08</v>
          </cell>
          <cell r="BG964">
            <v>2446.7199999999998</v>
          </cell>
          <cell r="BH964">
            <v>2446.7200000000003</v>
          </cell>
          <cell r="BI964">
            <v>2446.7199999999998</v>
          </cell>
          <cell r="BJ964">
            <v>2446.7199999999998</v>
          </cell>
          <cell r="BK964">
            <v>60</v>
          </cell>
          <cell r="BL964">
            <v>87302.88</v>
          </cell>
          <cell r="BM964">
            <v>87467.76</v>
          </cell>
          <cell r="BN964">
            <v>88814.74</v>
          </cell>
          <cell r="BO964">
            <v>88979.62000000001</v>
          </cell>
          <cell r="BP964">
            <v>87856.060000000012</v>
          </cell>
          <cell r="BQ964">
            <v>88020.940000000017</v>
          </cell>
          <cell r="BR964">
            <v>88185.82</v>
          </cell>
          <cell r="BS964">
            <v>89532.800000000003</v>
          </cell>
          <cell r="BT964">
            <v>89697.680000000008</v>
          </cell>
          <cell r="BU964">
            <v>88762.900000000009</v>
          </cell>
          <cell r="BV964">
            <v>88927.78</v>
          </cell>
          <cell r="BW964">
            <v>89092.659999999989</v>
          </cell>
          <cell r="BX964">
            <v>89296.01999999999</v>
          </cell>
          <cell r="BY964">
            <v>89537.9</v>
          </cell>
          <cell r="BZ964">
            <v>91003.14</v>
          </cell>
          <cell r="CA964">
            <v>90142.599999999991</v>
          </cell>
          <cell r="CB964">
            <v>90384.48</v>
          </cell>
          <cell r="CC964">
            <v>90626.36</v>
          </cell>
          <cell r="CD964">
            <v>90868.239999999991</v>
          </cell>
          <cell r="CE964">
            <v>92333.48</v>
          </cell>
          <cell r="CF964">
            <v>92575.360000000001</v>
          </cell>
          <cell r="CG964">
            <v>91714.819999999992</v>
          </cell>
          <cell r="CH964">
            <v>91956.7</v>
          </cell>
          <cell r="CI964">
            <v>92198.579999999987</v>
          </cell>
          <cell r="CJ964">
            <v>92575.360000000001</v>
          </cell>
        </row>
        <row r="965">
          <cell r="A965">
            <v>429210911</v>
          </cell>
          <cell r="B965" t="str">
            <v>429-21-0911</v>
          </cell>
          <cell r="C965">
            <v>1937.76</v>
          </cell>
          <cell r="D965">
            <v>1976.24</v>
          </cell>
          <cell r="E965">
            <v>1976.24</v>
          </cell>
          <cell r="F965">
            <v>1976.24</v>
          </cell>
          <cell r="G965">
            <v>2964.36</v>
          </cell>
          <cell r="H965">
            <v>1976.24</v>
          </cell>
          <cell r="I965">
            <v>1976.24</v>
          </cell>
          <cell r="J965">
            <v>1977.62</v>
          </cell>
          <cell r="K965">
            <v>1981.76</v>
          </cell>
          <cell r="L965">
            <v>3043.62</v>
          </cell>
          <cell r="M965">
            <v>1981.76</v>
          </cell>
          <cell r="N965">
            <v>1981.76</v>
          </cell>
          <cell r="O965">
            <v>1981.76</v>
          </cell>
          <cell r="P965">
            <v>1981.76</v>
          </cell>
          <cell r="Q965">
            <v>1981.76</v>
          </cell>
          <cell r="R965">
            <v>2972.64</v>
          </cell>
          <cell r="S965">
            <v>1981.76</v>
          </cell>
          <cell r="T965">
            <v>1910.77</v>
          </cell>
          <cell r="U965">
            <v>1981.76</v>
          </cell>
          <cell r="V965">
            <v>1983.15</v>
          </cell>
          <cell r="W965">
            <v>1987.32</v>
          </cell>
          <cell r="X965">
            <v>2980.98</v>
          </cell>
          <cell r="Y965">
            <v>1987.32</v>
          </cell>
          <cell r="Z965">
            <v>1953.3600000000001</v>
          </cell>
          <cell r="AA965">
            <v>1647.04</v>
          </cell>
          <cell r="AB965">
            <v>1033.3599999999999</v>
          </cell>
          <cell r="AC965">
            <v>2063.04</v>
          </cell>
          <cell r="AD965">
            <v>3094.56</v>
          </cell>
          <cell r="AE965">
            <v>2063.04</v>
          </cell>
          <cell r="AF965">
            <v>2063.04</v>
          </cell>
          <cell r="AG965">
            <v>2063.04</v>
          </cell>
          <cell r="AH965">
            <v>2064.42</v>
          </cell>
          <cell r="AI965">
            <v>3102.84</v>
          </cell>
          <cell r="AJ965">
            <v>2068.56</v>
          </cell>
          <cell r="AK965">
            <v>2068.56</v>
          </cell>
          <cell r="AL965">
            <v>2068.56</v>
          </cell>
          <cell r="AM965">
            <v>2068.56</v>
          </cell>
          <cell r="AN965">
            <v>2127.6</v>
          </cell>
          <cell r="AO965">
            <v>3191.3999999999996</v>
          </cell>
          <cell r="AP965">
            <v>2127.6</v>
          </cell>
          <cell r="AQ965">
            <v>2127.6</v>
          </cell>
          <cell r="AR965">
            <v>2127.6</v>
          </cell>
          <cell r="AS965">
            <v>2127.6</v>
          </cell>
          <cell r="AT965">
            <v>3195.5699999999997</v>
          </cell>
          <cell r="AU965">
            <v>2133.16</v>
          </cell>
          <cell r="AV965">
            <v>2133.16</v>
          </cell>
          <cell r="AW965">
            <v>2133.16</v>
          </cell>
          <cell r="AX965">
            <v>2133.16</v>
          </cell>
          <cell r="AY965">
            <v>2171.62</v>
          </cell>
          <cell r="AZ965">
            <v>2210.08</v>
          </cell>
          <cell r="BA965">
            <v>3315.12</v>
          </cell>
          <cell r="BB965">
            <v>2210.08</v>
          </cell>
          <cell r="BC965">
            <v>2210.08</v>
          </cell>
          <cell r="BD965">
            <v>2210.08</v>
          </cell>
          <cell r="BE965">
            <v>2210.08</v>
          </cell>
          <cell r="BF965">
            <v>3319.26</v>
          </cell>
          <cell r="BG965">
            <v>2215.6</v>
          </cell>
          <cell r="BH965">
            <v>2215.6</v>
          </cell>
          <cell r="BI965">
            <v>2215.6</v>
          </cell>
          <cell r="BJ965">
            <v>2215.6</v>
          </cell>
          <cell r="BK965">
            <v>60</v>
          </cell>
          <cell r="BL965">
            <v>76965.039999999979</v>
          </cell>
          <cell r="BM965">
            <v>77116.399999999994</v>
          </cell>
          <cell r="BN965">
            <v>78331.559999999983</v>
          </cell>
          <cell r="BO965">
            <v>78482.92</v>
          </cell>
          <cell r="BP965">
            <v>77646.16</v>
          </cell>
          <cell r="BQ965">
            <v>77797.52</v>
          </cell>
          <cell r="BR965">
            <v>77948.880000000019</v>
          </cell>
          <cell r="BS965">
            <v>79166.830000000016</v>
          </cell>
          <cell r="BT965">
            <v>79318.23000000001</v>
          </cell>
          <cell r="BU965">
            <v>78407.76999999999</v>
          </cell>
          <cell r="BV965">
            <v>78559.170000000013</v>
          </cell>
          <cell r="BW965">
            <v>78710.570000000007</v>
          </cell>
          <cell r="BX965">
            <v>78900.429999999993</v>
          </cell>
          <cell r="BY965">
            <v>79128.749999999985</v>
          </cell>
          <cell r="BZ965">
            <v>80462.109999999986</v>
          </cell>
          <cell r="CA965">
            <v>79699.549999999988</v>
          </cell>
          <cell r="CB965">
            <v>79927.87</v>
          </cell>
          <cell r="CC965">
            <v>80227.180000000008</v>
          </cell>
          <cell r="CD965">
            <v>80455.5</v>
          </cell>
          <cell r="CE965">
            <v>81791.61</v>
          </cell>
          <cell r="CF965">
            <v>82019.890000000029</v>
          </cell>
          <cell r="CG965">
            <v>81254.510000000038</v>
          </cell>
          <cell r="CH965">
            <v>81482.790000000037</v>
          </cell>
          <cell r="CI965">
            <v>81745.030000000042</v>
          </cell>
          <cell r="CJ965">
            <v>82019.890000000029</v>
          </cell>
        </row>
        <row r="966">
          <cell r="A966">
            <v>429216077</v>
          </cell>
          <cell r="B966" t="str">
            <v>429-21-6077</v>
          </cell>
          <cell r="C966">
            <v>2674.2799999999997</v>
          </cell>
          <cell r="D966">
            <v>2147.46</v>
          </cell>
          <cell r="E966">
            <v>2070.2600000000002</v>
          </cell>
          <cell r="F966">
            <v>2155.23</v>
          </cell>
          <cell r="G966">
            <v>2753.29</v>
          </cell>
          <cell r="H966">
            <v>2231.8099999999995</v>
          </cell>
          <cell r="I966">
            <v>2505.6</v>
          </cell>
          <cell r="J966">
            <v>2135.84</v>
          </cell>
          <cell r="K966">
            <v>2182.3799999999997</v>
          </cell>
          <cell r="L966">
            <v>2200.7399999999998</v>
          </cell>
          <cell r="M966">
            <v>2207.21</v>
          </cell>
          <cell r="N966">
            <v>2316.09</v>
          </cell>
          <cell r="O966">
            <v>2336.6999999999998</v>
          </cell>
          <cell r="P966">
            <v>2118.1999999999998</v>
          </cell>
          <cell r="Q966">
            <v>2186.44</v>
          </cell>
          <cell r="R966">
            <v>3279.66</v>
          </cell>
          <cell r="S966">
            <v>2186.44</v>
          </cell>
          <cell r="T966">
            <v>2186.44</v>
          </cell>
          <cell r="U966">
            <v>2186.44</v>
          </cell>
          <cell r="V966">
            <v>2186.44</v>
          </cell>
          <cell r="W966">
            <v>2186.44</v>
          </cell>
          <cell r="X966">
            <v>3279.66</v>
          </cell>
          <cell r="Y966">
            <v>2080.02</v>
          </cell>
          <cell r="Z966">
            <v>2080.02</v>
          </cell>
          <cell r="AA966">
            <v>1969.21</v>
          </cell>
          <cell r="AB966">
            <v>2205.59</v>
          </cell>
          <cell r="AC966">
            <v>2276.56</v>
          </cell>
          <cell r="AD966">
            <v>3414.84</v>
          </cell>
          <cell r="AE966">
            <v>2276.56</v>
          </cell>
          <cell r="AF966">
            <v>2276.56</v>
          </cell>
          <cell r="AG966">
            <v>2276.56</v>
          </cell>
          <cell r="AH966">
            <v>2276.56</v>
          </cell>
          <cell r="AI966">
            <v>3414.84</v>
          </cell>
          <cell r="AJ966">
            <v>2276.56</v>
          </cell>
          <cell r="AK966">
            <v>2279.36</v>
          </cell>
          <cell r="AL966">
            <v>2279.36</v>
          </cell>
          <cell r="AM966">
            <v>2279.36</v>
          </cell>
          <cell r="AN966">
            <v>2347.48</v>
          </cell>
          <cell r="AO966">
            <v>3521.2200000000003</v>
          </cell>
          <cell r="AP966">
            <v>2347.48</v>
          </cell>
          <cell r="AQ966">
            <v>2230.52</v>
          </cell>
          <cell r="AR966">
            <v>2347.48</v>
          </cell>
          <cell r="AS966">
            <v>2347.48</v>
          </cell>
          <cell r="AT966">
            <v>3521.2200000000003</v>
          </cell>
          <cell r="AU966">
            <v>2347.48</v>
          </cell>
          <cell r="AV966">
            <v>2347.48</v>
          </cell>
          <cell r="AW966">
            <v>2350.2399999999998</v>
          </cell>
          <cell r="AX966">
            <v>2350.2399999999998</v>
          </cell>
          <cell r="AY966">
            <v>2388.6999999999998</v>
          </cell>
          <cell r="AZ966">
            <v>2427.16</v>
          </cell>
          <cell r="BA966">
            <v>3640.74</v>
          </cell>
          <cell r="BB966">
            <v>2427.16</v>
          </cell>
          <cell r="BC966">
            <v>2427.16</v>
          </cell>
          <cell r="BD966">
            <v>2427.16</v>
          </cell>
          <cell r="BE966">
            <v>2427.16</v>
          </cell>
          <cell r="BF966">
            <v>3640.74</v>
          </cell>
          <cell r="BG966">
            <v>2427.16</v>
          </cell>
          <cell r="BH966">
            <v>2427.16</v>
          </cell>
          <cell r="BI966">
            <v>2429.92</v>
          </cell>
          <cell r="BJ966">
            <v>2429.92</v>
          </cell>
          <cell r="BK966">
            <v>60</v>
          </cell>
          <cell r="BL966">
            <v>84700.73</v>
          </cell>
          <cell r="BM966">
            <v>84900.749999999985</v>
          </cell>
          <cell r="BN966">
            <v>86351.709999999977</v>
          </cell>
          <cell r="BO966">
            <v>86543.959999999977</v>
          </cell>
          <cell r="BP966">
            <v>86021.189999999973</v>
          </cell>
          <cell r="BQ966">
            <v>86136.859999999971</v>
          </cell>
          <cell r="BR966">
            <v>85978.739999999962</v>
          </cell>
          <cell r="BS966">
            <v>87364.119999999952</v>
          </cell>
          <cell r="BT966">
            <v>87529.219999999958</v>
          </cell>
          <cell r="BU966">
            <v>87675.959999999963</v>
          </cell>
          <cell r="BV966">
            <v>87818.989999999962</v>
          </cell>
          <cell r="BW966">
            <v>87853.13999999997</v>
          </cell>
          <cell r="BX966">
            <v>87905.14</v>
          </cell>
          <cell r="BY966">
            <v>88214.1</v>
          </cell>
          <cell r="BZ966">
            <v>89668.400000000009</v>
          </cell>
          <cell r="CA966">
            <v>88815.900000000009</v>
          </cell>
          <cell r="CB966">
            <v>89056.620000000024</v>
          </cell>
          <cell r="CC966">
            <v>89297.34000000004</v>
          </cell>
          <cell r="CD966">
            <v>89538.060000000056</v>
          </cell>
          <cell r="CE966">
            <v>90992.360000000059</v>
          </cell>
          <cell r="CF966">
            <v>91233.08000000006</v>
          </cell>
          <cell r="CG966">
            <v>90380.58000000006</v>
          </cell>
          <cell r="CH966">
            <v>90730.48000000004</v>
          </cell>
          <cell r="CI966">
            <v>91080.380000000048</v>
          </cell>
          <cell r="CJ966">
            <v>91233.08000000006</v>
          </cell>
        </row>
        <row r="967">
          <cell r="A967">
            <v>429218034</v>
          </cell>
          <cell r="B967" t="str">
            <v>429-21-8034</v>
          </cell>
          <cell r="C967">
            <v>2046.1100000000001</v>
          </cell>
          <cell r="D967">
            <v>2091.21</v>
          </cell>
          <cell r="E967">
            <v>2091.9</v>
          </cell>
          <cell r="F967">
            <v>2048.81</v>
          </cell>
          <cell r="G967">
            <v>3208.61</v>
          </cell>
          <cell r="H967">
            <v>2233.4499999999998</v>
          </cell>
          <cell r="I967">
            <v>2147.2799999999997</v>
          </cell>
          <cell r="J967">
            <v>2048.81</v>
          </cell>
          <cell r="K967">
            <v>2048.81</v>
          </cell>
          <cell r="L967">
            <v>3079.38</v>
          </cell>
          <cell r="M967">
            <v>1950.34</v>
          </cell>
          <cell r="N967">
            <v>2091.9</v>
          </cell>
          <cell r="O967">
            <v>2128.83</v>
          </cell>
          <cell r="P967">
            <v>1977.06</v>
          </cell>
          <cell r="Q967">
            <v>1977.76</v>
          </cell>
          <cell r="R967">
            <v>2966.64</v>
          </cell>
          <cell r="S967">
            <v>1977.76</v>
          </cell>
          <cell r="T967">
            <v>1977.76</v>
          </cell>
          <cell r="U967">
            <v>1977.76</v>
          </cell>
          <cell r="V967">
            <v>1977.76</v>
          </cell>
          <cell r="W967">
            <v>1977.76</v>
          </cell>
          <cell r="X967">
            <v>2966.64</v>
          </cell>
          <cell r="Y967">
            <v>1879.29</v>
          </cell>
          <cell r="Z967">
            <v>1879.29</v>
          </cell>
          <cell r="AA967">
            <v>1820.22</v>
          </cell>
          <cell r="AB967">
            <v>2058.63</v>
          </cell>
          <cell r="AC967">
            <v>2059.3200000000002</v>
          </cell>
          <cell r="AD967">
            <v>3088.9800000000005</v>
          </cell>
          <cell r="AE967">
            <v>2059.3200000000002</v>
          </cell>
          <cell r="AF967">
            <v>2059.3200000000002</v>
          </cell>
          <cell r="AG967">
            <v>2059.3200000000002</v>
          </cell>
          <cell r="AH967">
            <v>2059.3200000000002</v>
          </cell>
          <cell r="AI967">
            <v>3088.9800000000005</v>
          </cell>
          <cell r="AJ967">
            <v>2059.3200000000002</v>
          </cell>
          <cell r="AK967">
            <v>2059.3200000000002</v>
          </cell>
          <cell r="AL967">
            <v>2059.3200000000002</v>
          </cell>
          <cell r="AM967">
            <v>2059.3200000000002</v>
          </cell>
          <cell r="AN967">
            <v>2122.83</v>
          </cell>
          <cell r="AO967">
            <v>3185.2799999999997</v>
          </cell>
          <cell r="AP967">
            <v>2123.52</v>
          </cell>
          <cell r="AQ967">
            <v>2123.52</v>
          </cell>
          <cell r="AR967">
            <v>2123.52</v>
          </cell>
          <cell r="AS967">
            <v>2123.52</v>
          </cell>
          <cell r="AT967">
            <v>2974.3199999999997</v>
          </cell>
          <cell r="AU967">
            <v>2123.52</v>
          </cell>
          <cell r="AV967">
            <v>2398.44</v>
          </cell>
          <cell r="AW967">
            <v>2398.44</v>
          </cell>
          <cell r="AX967">
            <v>2398.44</v>
          </cell>
          <cell r="AY967">
            <v>2436.9</v>
          </cell>
          <cell r="AZ967">
            <v>2489.91</v>
          </cell>
          <cell r="BA967">
            <v>3742.1400000000003</v>
          </cell>
          <cell r="BB967">
            <v>2494.7600000000002</v>
          </cell>
          <cell r="BC967">
            <v>2494.7600000000002</v>
          </cell>
          <cell r="BD967">
            <v>2494.7600000000002</v>
          </cell>
          <cell r="BE967">
            <v>2494.7600000000002</v>
          </cell>
          <cell r="BF967">
            <v>3742.1400000000003</v>
          </cell>
          <cell r="BG967">
            <v>2489.6800000000003</v>
          </cell>
          <cell r="BH967">
            <v>2494.7600000000002</v>
          </cell>
          <cell r="BI967">
            <v>2494.7600000000002</v>
          </cell>
          <cell r="BJ967">
            <v>2494.7600000000002</v>
          </cell>
          <cell r="BK967">
            <v>60</v>
          </cell>
          <cell r="BL967">
            <v>79295.500000000044</v>
          </cell>
          <cell r="BM967">
            <v>79327.120000000039</v>
          </cell>
          <cell r="BN967">
            <v>80420.500000000029</v>
          </cell>
          <cell r="BO967">
            <v>80495.210000000036</v>
          </cell>
          <cell r="BP967">
            <v>79410.120000000024</v>
          </cell>
          <cell r="BQ967">
            <v>79300.190000000017</v>
          </cell>
          <cell r="BR967">
            <v>79276.430000000008</v>
          </cell>
          <cell r="BS967">
            <v>80201.94</v>
          </cell>
          <cell r="BT967">
            <v>80276.650000000009</v>
          </cell>
          <cell r="BU967">
            <v>79595.710000000006</v>
          </cell>
          <cell r="BV967">
            <v>80043.810000000012</v>
          </cell>
          <cell r="BW967">
            <v>80350.35000000002</v>
          </cell>
          <cell r="BX967">
            <v>80658.42</v>
          </cell>
          <cell r="BY967">
            <v>81171.27</v>
          </cell>
          <cell r="BZ967">
            <v>82935.649999999994</v>
          </cell>
          <cell r="CA967">
            <v>82463.76999999999</v>
          </cell>
          <cell r="CB967">
            <v>82980.769999999975</v>
          </cell>
          <cell r="CC967">
            <v>83497.76999999996</v>
          </cell>
          <cell r="CD967">
            <v>84014.769999999975</v>
          </cell>
          <cell r="CE967">
            <v>85779.149999999965</v>
          </cell>
          <cell r="CF967">
            <v>86291.069999999978</v>
          </cell>
          <cell r="CG967">
            <v>85819.189999999959</v>
          </cell>
          <cell r="CH967">
            <v>86434.659999999945</v>
          </cell>
          <cell r="CI967">
            <v>87050.129999999961</v>
          </cell>
          <cell r="CJ967">
            <v>87050.129999999961</v>
          </cell>
        </row>
        <row r="968">
          <cell r="A968">
            <v>429218311</v>
          </cell>
          <cell r="B968" t="str">
            <v>429-21-8311</v>
          </cell>
          <cell r="C968">
            <v>6617.0700000000006</v>
          </cell>
          <cell r="D968">
            <v>4923.57</v>
          </cell>
          <cell r="E968">
            <v>4543.26</v>
          </cell>
          <cell r="F968">
            <v>4707.79</v>
          </cell>
          <cell r="G968">
            <v>7549.2</v>
          </cell>
          <cell r="H968">
            <v>4800.1500000000005</v>
          </cell>
          <cell r="I968">
            <v>5170.25</v>
          </cell>
          <cell r="J968">
            <v>4208.38</v>
          </cell>
          <cell r="K968">
            <v>4210.0200000000004</v>
          </cell>
          <cell r="L968">
            <v>6453.91</v>
          </cell>
          <cell r="M968">
            <v>4228.41</v>
          </cell>
          <cell r="N968">
            <v>4904.2800000000007</v>
          </cell>
          <cell r="O968">
            <v>5318.71</v>
          </cell>
          <cell r="P968">
            <v>4312.53</v>
          </cell>
          <cell r="Q968">
            <v>4535.3999999999996</v>
          </cell>
          <cell r="R968">
            <v>6446.4999999999991</v>
          </cell>
          <cell r="S968">
            <v>4646.68</v>
          </cell>
          <cell r="T968">
            <v>4349.71</v>
          </cell>
          <cell r="U968">
            <v>4386.68</v>
          </cell>
          <cell r="V968">
            <v>4218.4799999999996</v>
          </cell>
          <cell r="W968">
            <v>4782.3500000000004</v>
          </cell>
          <cell r="X968">
            <v>6159.73</v>
          </cell>
          <cell r="Y968">
            <v>3086.5099999999998</v>
          </cell>
          <cell r="Z968">
            <v>1919.52</v>
          </cell>
          <cell r="AA968">
            <v>1811.28</v>
          </cell>
          <cell r="AB968">
            <v>2096.64</v>
          </cell>
          <cell r="AC968">
            <v>2096.64</v>
          </cell>
          <cell r="AD968">
            <v>3144.96</v>
          </cell>
          <cell r="AE968">
            <v>2096.64</v>
          </cell>
          <cell r="AF968">
            <v>2096.64</v>
          </cell>
          <cell r="AG968">
            <v>2096.64</v>
          </cell>
          <cell r="AH968">
            <v>2096.64</v>
          </cell>
          <cell r="AI968">
            <v>3153.2999999999997</v>
          </cell>
          <cell r="AJ968">
            <v>2102.1999999999998</v>
          </cell>
          <cell r="AK968">
            <v>2102.1999999999998</v>
          </cell>
          <cell r="AL968">
            <v>2102.1999999999998</v>
          </cell>
          <cell r="AM968">
            <v>2102.1999999999998</v>
          </cell>
          <cell r="AN968">
            <v>2163.6</v>
          </cell>
          <cell r="AO968">
            <v>3245.3999999999996</v>
          </cell>
          <cell r="AP968">
            <v>2163.6</v>
          </cell>
          <cell r="AQ968">
            <v>2163.6</v>
          </cell>
          <cell r="AR968">
            <v>2163.6</v>
          </cell>
          <cell r="AS968">
            <v>2163.6</v>
          </cell>
          <cell r="AT968">
            <v>3248.16</v>
          </cell>
          <cell r="AU968">
            <v>2169.12</v>
          </cell>
          <cell r="AV968">
            <v>2522.44</v>
          </cell>
          <cell r="AW968">
            <v>2522.44</v>
          </cell>
          <cell r="AX968">
            <v>2522.44</v>
          </cell>
          <cell r="AY968">
            <v>2560.92</v>
          </cell>
          <cell r="AZ968">
            <v>2599.4</v>
          </cell>
          <cell r="BA968">
            <v>3899.1000000000004</v>
          </cell>
          <cell r="BB968">
            <v>2599.4</v>
          </cell>
          <cell r="BC968">
            <v>2599.4</v>
          </cell>
          <cell r="BD968">
            <v>2599.4</v>
          </cell>
          <cell r="BE968">
            <v>2599.4</v>
          </cell>
          <cell r="BF968">
            <v>3901.88</v>
          </cell>
          <cell r="BG968">
            <v>2604.96</v>
          </cell>
          <cell r="BH968">
            <v>2604.96</v>
          </cell>
          <cell r="BI968">
            <v>2604.96</v>
          </cell>
          <cell r="BJ968">
            <v>2604.96</v>
          </cell>
          <cell r="BK968">
            <v>60</v>
          </cell>
          <cell r="BL968">
            <v>138960.20000000007</v>
          </cell>
          <cell r="BM968">
            <v>136200.23000000004</v>
          </cell>
          <cell r="BN968">
            <v>134902.37</v>
          </cell>
          <cell r="BO968">
            <v>132358.18</v>
          </cell>
          <cell r="BP968">
            <v>126972.58</v>
          </cell>
          <cell r="BQ968">
            <v>124336.03000000001</v>
          </cell>
          <cell r="BR968">
            <v>121329.38000000002</v>
          </cell>
          <cell r="BS968">
            <v>120369.16000000002</v>
          </cell>
          <cell r="BT968">
            <v>118328.26000000001</v>
          </cell>
          <cell r="BU968">
            <v>114396.79000000002</v>
          </cell>
          <cell r="BV968">
            <v>112690.82000000002</v>
          </cell>
          <cell r="BW968">
            <v>110308.98000000003</v>
          </cell>
          <cell r="BX968">
            <v>107551.19000000002</v>
          </cell>
          <cell r="BY968">
            <v>105838.06000000001</v>
          </cell>
          <cell r="BZ968">
            <v>105201.76000000002</v>
          </cell>
          <cell r="CA968">
            <v>101354.66</v>
          </cell>
          <cell r="CB968">
            <v>99307.38</v>
          </cell>
          <cell r="CC968">
            <v>97557.069999999978</v>
          </cell>
          <cell r="CD968">
            <v>95769.789999999964</v>
          </cell>
          <cell r="CE968">
            <v>95453.189999999959</v>
          </cell>
          <cell r="CF968">
            <v>93275.799999999974</v>
          </cell>
          <cell r="CG968">
            <v>89721.03</v>
          </cell>
          <cell r="CH968">
            <v>89239.48000000001</v>
          </cell>
          <cell r="CI968">
            <v>89924.920000000013</v>
          </cell>
          <cell r="CJ968">
            <v>138960.20000000007</v>
          </cell>
        </row>
        <row r="969">
          <cell r="A969">
            <v>429218373</v>
          </cell>
          <cell r="B969" t="str">
            <v>429-21-8373</v>
          </cell>
          <cell r="C969">
            <v>2340.1</v>
          </cell>
          <cell r="D969">
            <v>2394.06</v>
          </cell>
          <cell r="E969">
            <v>2379.2399999999998</v>
          </cell>
          <cell r="F969">
            <v>2379.2399999999998</v>
          </cell>
          <cell r="G969">
            <v>3568.8599999999997</v>
          </cell>
          <cell r="H969">
            <v>2379.2399999999998</v>
          </cell>
          <cell r="I969">
            <v>2379.2399999999998</v>
          </cell>
          <cell r="J969">
            <v>2379.2399999999998</v>
          </cell>
          <cell r="K969">
            <v>2379.2399999999998</v>
          </cell>
          <cell r="L969">
            <v>3568.8599999999997</v>
          </cell>
          <cell r="M969">
            <v>2379.2399999999998</v>
          </cell>
          <cell r="N969">
            <v>2379.2399999999998</v>
          </cell>
          <cell r="O969">
            <v>2381.31</v>
          </cell>
          <cell r="P969">
            <v>2382</v>
          </cell>
          <cell r="Q969">
            <v>2382</v>
          </cell>
          <cell r="R969">
            <v>3573</v>
          </cell>
          <cell r="S969">
            <v>2382</v>
          </cell>
          <cell r="T969">
            <v>2382</v>
          </cell>
          <cell r="U969">
            <v>2382</v>
          </cell>
          <cell r="V969">
            <v>2382</v>
          </cell>
          <cell r="W969">
            <v>2382</v>
          </cell>
          <cell r="X969">
            <v>3573</v>
          </cell>
          <cell r="Y969">
            <v>2382</v>
          </cell>
          <cell r="Z969">
            <v>2382</v>
          </cell>
          <cell r="AA969">
            <v>2431.4899999999998</v>
          </cell>
          <cell r="AB969">
            <v>2479.6</v>
          </cell>
          <cell r="AC969">
            <v>2479.6</v>
          </cell>
          <cell r="AD969">
            <v>3719.3999999999996</v>
          </cell>
          <cell r="AE969">
            <v>2479.6</v>
          </cell>
          <cell r="AF969">
            <v>2479.6</v>
          </cell>
          <cell r="AG969">
            <v>2479.6</v>
          </cell>
          <cell r="AH969">
            <v>2479.6</v>
          </cell>
          <cell r="AI969">
            <v>3719.3999999999996</v>
          </cell>
          <cell r="AJ969">
            <v>2479.6</v>
          </cell>
          <cell r="AK969">
            <v>2479.6</v>
          </cell>
          <cell r="AL969">
            <v>1243.26</v>
          </cell>
          <cell r="AN969">
            <v>909.26</v>
          </cell>
          <cell r="AO969">
            <v>3296.08</v>
          </cell>
          <cell r="AP969">
            <v>2499</v>
          </cell>
          <cell r="AQ969">
            <v>2499</v>
          </cell>
          <cell r="AR969">
            <v>2499</v>
          </cell>
          <cell r="AS969">
            <v>2499</v>
          </cell>
          <cell r="AT969">
            <v>3735.4</v>
          </cell>
          <cell r="AU969">
            <v>2375.71</v>
          </cell>
          <cell r="AV969">
            <v>2005.8400000000001</v>
          </cell>
          <cell r="AW969">
            <v>2499</v>
          </cell>
          <cell r="AX969">
            <v>2005.84</v>
          </cell>
          <cell r="AY969">
            <v>2405.02</v>
          </cell>
          <cell r="AZ969">
            <v>2386.46</v>
          </cell>
          <cell r="BA969">
            <v>4799.5599999999995</v>
          </cell>
          <cell r="BB969">
            <v>1884.7</v>
          </cell>
          <cell r="BC969">
            <v>2019.73</v>
          </cell>
          <cell r="BD969">
            <v>2283.87</v>
          </cell>
          <cell r="BE969">
            <v>1887.66</v>
          </cell>
          <cell r="BF969">
            <v>3226.06</v>
          </cell>
          <cell r="BG969">
            <v>1574</v>
          </cell>
          <cell r="BH969">
            <v>1517.87</v>
          </cell>
          <cell r="BI969">
            <v>1320.26</v>
          </cell>
          <cell r="BJ969">
            <v>1491.45</v>
          </cell>
          <cell r="BK969">
            <v>59</v>
          </cell>
          <cell r="BL969">
            <v>90481.360000000015</v>
          </cell>
          <cell r="BM969">
            <v>88996.560000000012</v>
          </cell>
          <cell r="BN969">
            <v>89913.400000000009</v>
          </cell>
          <cell r="BO969">
            <v>90033.160000000018</v>
          </cell>
          <cell r="BP969">
            <v>88963.3</v>
          </cell>
          <cell r="BQ969">
            <v>89083.059999999983</v>
          </cell>
          <cell r="BR969">
            <v>89202.819999999992</v>
          </cell>
          <cell r="BS969">
            <v>90558.979999999981</v>
          </cell>
          <cell r="BT969">
            <v>90555.45</v>
          </cell>
          <cell r="BU969">
            <v>88992.429999999978</v>
          </cell>
          <cell r="BV969">
            <v>89112.189999999988</v>
          </cell>
          <cell r="BW969">
            <v>88738.789999999979</v>
          </cell>
          <cell r="BX969">
            <v>88762.5</v>
          </cell>
          <cell r="BY969">
            <v>88766.96</v>
          </cell>
          <cell r="BZ969">
            <v>91184.52</v>
          </cell>
          <cell r="CA969">
            <v>89496.22</v>
          </cell>
          <cell r="CB969">
            <v>89133.95</v>
          </cell>
          <cell r="CC969">
            <v>89035.819999999992</v>
          </cell>
          <cell r="CD969">
            <v>88541.48</v>
          </cell>
          <cell r="CE969">
            <v>89385.54</v>
          </cell>
          <cell r="CF969">
            <v>88577.54</v>
          </cell>
          <cell r="CG969">
            <v>86522.409999999974</v>
          </cell>
          <cell r="CH969">
            <v>85460.669999999969</v>
          </cell>
          <cell r="CI969">
            <v>84570.119999999966</v>
          </cell>
          <cell r="CJ969">
            <v>91184.52</v>
          </cell>
        </row>
        <row r="970">
          <cell r="A970">
            <v>429230510</v>
          </cell>
          <cell r="B970" t="str">
            <v>429-23-0510</v>
          </cell>
          <cell r="C970">
            <v>2471.8200000000002</v>
          </cell>
          <cell r="D970">
            <v>1699.16</v>
          </cell>
          <cell r="E970">
            <v>1699.16</v>
          </cell>
          <cell r="F970">
            <v>1831.91</v>
          </cell>
          <cell r="G970">
            <v>2692.11</v>
          </cell>
          <cell r="H970">
            <v>2256.71</v>
          </cell>
          <cell r="I970">
            <v>1922.1799999999998</v>
          </cell>
          <cell r="J970">
            <v>1879.6999999999998</v>
          </cell>
          <cell r="K970">
            <v>1699.16</v>
          </cell>
          <cell r="L970">
            <v>5105.76</v>
          </cell>
          <cell r="M970">
            <v>3403.84</v>
          </cell>
          <cell r="N970">
            <v>3403.84</v>
          </cell>
          <cell r="O970">
            <v>4694.71</v>
          </cell>
          <cell r="U970">
            <v>1632.8899999999999</v>
          </cell>
          <cell r="V970">
            <v>1701.92</v>
          </cell>
          <cell r="W970">
            <v>1701.92</v>
          </cell>
          <cell r="X970">
            <v>2557.02</v>
          </cell>
          <cell r="Y970">
            <v>1704.68</v>
          </cell>
          <cell r="Z970">
            <v>1704.68</v>
          </cell>
          <cell r="AA970">
            <v>1738.7</v>
          </cell>
          <cell r="AB970">
            <v>1772.72</v>
          </cell>
          <cell r="AC970">
            <v>1772.72</v>
          </cell>
          <cell r="AD970">
            <v>2659.08</v>
          </cell>
          <cell r="AE970">
            <v>2866.32</v>
          </cell>
          <cell r="AF970">
            <v>4337.07</v>
          </cell>
          <cell r="AG970">
            <v>3897.78</v>
          </cell>
          <cell r="AH970">
            <v>3914.3700000000003</v>
          </cell>
          <cell r="AI970">
            <v>5676.0400000000009</v>
          </cell>
          <cell r="AJ970">
            <v>3551.04</v>
          </cell>
          <cell r="AK970">
            <v>3551.04</v>
          </cell>
          <cell r="AL970">
            <v>3551.04</v>
          </cell>
          <cell r="AM970">
            <v>4438.8</v>
          </cell>
          <cell r="AN970">
            <v>3657.04</v>
          </cell>
          <cell r="AO970">
            <v>5724.7000000000007</v>
          </cell>
          <cell r="AP970">
            <v>3657.04</v>
          </cell>
          <cell r="AQ970">
            <v>4004.37</v>
          </cell>
          <cell r="AR970">
            <v>4557.84</v>
          </cell>
          <cell r="AS970">
            <v>1828.52</v>
          </cell>
          <cell r="AT970">
            <v>3076.42</v>
          </cell>
          <cell r="AU970">
            <v>2163.54</v>
          </cell>
          <cell r="AV970">
            <v>2164.92</v>
          </cell>
          <cell r="AW970">
            <v>2164.92</v>
          </cell>
          <cell r="AX970">
            <v>2164.92</v>
          </cell>
          <cell r="AY970">
            <v>2203.38</v>
          </cell>
          <cell r="AZ970">
            <v>2241.84</v>
          </cell>
          <cell r="BA970">
            <v>3362.76</v>
          </cell>
          <cell r="BB970">
            <v>2241.84</v>
          </cell>
          <cell r="BC970">
            <v>2241.84</v>
          </cell>
          <cell r="BD970">
            <v>2241.84</v>
          </cell>
          <cell r="BE970">
            <v>2241.84</v>
          </cell>
          <cell r="BF970">
            <v>3362.76</v>
          </cell>
          <cell r="BG970">
            <v>2243.2200000000003</v>
          </cell>
          <cell r="BH970">
            <v>2244.6</v>
          </cell>
          <cell r="BI970">
            <v>2244.6</v>
          </cell>
          <cell r="BJ970">
            <v>2244.6</v>
          </cell>
          <cell r="BK970">
            <v>55</v>
          </cell>
          <cell r="BL970">
            <v>87018.069999999978</v>
          </cell>
          <cell r="BM970">
            <v>88975.949999999968</v>
          </cell>
          <cell r="BN970">
            <v>93001.489999999962</v>
          </cell>
          <cell r="BO970">
            <v>94826.619999999966</v>
          </cell>
          <cell r="BP970">
            <v>96138.879999999961</v>
          </cell>
          <cell r="BQ970">
            <v>98440.009999999966</v>
          </cell>
          <cell r="BR970">
            <v>98346.349999999977</v>
          </cell>
          <cell r="BS970">
            <v>99543.069999999992</v>
          </cell>
          <cell r="BT970">
            <v>100007.44999999998</v>
          </cell>
          <cell r="BU970">
            <v>97066.609999999971</v>
          </cell>
          <cell r="BV970">
            <v>95827.689999999988</v>
          </cell>
          <cell r="BW970">
            <v>94588.76999999999</v>
          </cell>
          <cell r="BX970">
            <v>92097.439999999988</v>
          </cell>
          <cell r="BY970">
            <v>94339.279999999984</v>
          </cell>
          <cell r="BZ970">
            <v>97702.039999999979</v>
          </cell>
          <cell r="CA970">
            <v>99943.879999999976</v>
          </cell>
          <cell r="CB970">
            <v>102185.71999999997</v>
          </cell>
          <cell r="CC970">
            <v>104427.55999999997</v>
          </cell>
          <cell r="CD970">
            <v>105036.50999999997</v>
          </cell>
          <cell r="CE970">
            <v>106697.34999999998</v>
          </cell>
          <cell r="CF970">
            <v>107238.64999999997</v>
          </cell>
          <cell r="CG970">
            <v>106926.22999999998</v>
          </cell>
          <cell r="CH970">
            <v>107466.14999999998</v>
          </cell>
          <cell r="CI970">
            <v>108006.06999999999</v>
          </cell>
          <cell r="CJ970">
            <v>108006.06999999999</v>
          </cell>
        </row>
        <row r="971">
          <cell r="A971">
            <v>429238970</v>
          </cell>
          <cell r="B971" t="str">
            <v>429-23-8970</v>
          </cell>
          <cell r="BA971">
            <v>2445.4499999999998</v>
          </cell>
          <cell r="BB971">
            <v>4510.1400000000003</v>
          </cell>
          <cell r="BC971">
            <v>7173.2100000000009</v>
          </cell>
          <cell r="BD971">
            <v>7835.07</v>
          </cell>
          <cell r="BE971">
            <v>6211.68</v>
          </cell>
          <cell r="BF971">
            <v>8557.92</v>
          </cell>
          <cell r="BG971">
            <v>6262.4399999999987</v>
          </cell>
          <cell r="BH971">
            <v>5415.5700000000006</v>
          </cell>
          <cell r="BI971">
            <v>5573.1</v>
          </cell>
          <cell r="BJ971">
            <v>6589.4100000000017</v>
          </cell>
          <cell r="BK971">
            <v>10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cell r="BZ971">
            <v>2445.4499999999998</v>
          </cell>
          <cell r="CA971">
            <v>6955.59</v>
          </cell>
          <cell r="CB971">
            <v>14128.800000000001</v>
          </cell>
          <cell r="CC971">
            <v>21963.870000000003</v>
          </cell>
          <cell r="CD971">
            <v>28175.550000000003</v>
          </cell>
          <cell r="CE971">
            <v>36733.47</v>
          </cell>
          <cell r="CF971">
            <v>42995.91</v>
          </cell>
          <cell r="CG971">
            <v>48411.48</v>
          </cell>
          <cell r="CH971">
            <v>53984.58</v>
          </cell>
          <cell r="CI971">
            <v>60573.990000000005</v>
          </cell>
          <cell r="CJ971">
            <v>60573.990000000005</v>
          </cell>
        </row>
        <row r="972">
          <cell r="A972">
            <v>429250407</v>
          </cell>
          <cell r="B972" t="str">
            <v>429-25-0407</v>
          </cell>
          <cell r="C972">
            <v>3867.32</v>
          </cell>
          <cell r="D972">
            <v>3336.29</v>
          </cell>
          <cell r="E972">
            <v>3198.29</v>
          </cell>
          <cell r="F972">
            <v>3186.16</v>
          </cell>
          <cell r="G972">
            <v>4798.53</v>
          </cell>
          <cell r="H972">
            <v>3465.32</v>
          </cell>
          <cell r="I972">
            <v>3186.16</v>
          </cell>
          <cell r="J972">
            <v>3186.16</v>
          </cell>
          <cell r="K972">
            <v>3434.09</v>
          </cell>
          <cell r="L972">
            <v>5054.7699999999995</v>
          </cell>
          <cell r="M972">
            <v>3270.11</v>
          </cell>
          <cell r="N972">
            <v>3197.28</v>
          </cell>
          <cell r="O972">
            <v>3996.6000000000004</v>
          </cell>
          <cell r="P972">
            <v>3890.94</v>
          </cell>
          <cell r="Q972">
            <v>3684.71</v>
          </cell>
          <cell r="R972">
            <v>4805.5700000000006</v>
          </cell>
          <cell r="S972">
            <v>3200.94</v>
          </cell>
          <cell r="T972">
            <v>3197.28</v>
          </cell>
          <cell r="U972">
            <v>3204.6000000000004</v>
          </cell>
          <cell r="V972">
            <v>3351.61</v>
          </cell>
          <cell r="W972">
            <v>3210.12</v>
          </cell>
          <cell r="X972">
            <v>4812.4800000000005</v>
          </cell>
          <cell r="Y972">
            <v>3208.32</v>
          </cell>
          <cell r="Z972">
            <v>3299.95</v>
          </cell>
          <cell r="AA972">
            <v>4352.66</v>
          </cell>
          <cell r="AB972">
            <v>3815.9500000000003</v>
          </cell>
          <cell r="AC972">
            <v>3440.36</v>
          </cell>
          <cell r="AD972">
            <v>5562.5</v>
          </cell>
          <cell r="AE972">
            <v>3440.05</v>
          </cell>
          <cell r="AF972">
            <v>3339.38</v>
          </cell>
          <cell r="AG972">
            <v>3331.76</v>
          </cell>
          <cell r="AH972">
            <v>3331.76</v>
          </cell>
          <cell r="AI972">
            <v>5325.97</v>
          </cell>
          <cell r="AJ972">
            <v>3342.88</v>
          </cell>
          <cell r="AK972">
            <v>3342.88</v>
          </cell>
          <cell r="AL972">
            <v>3342.88</v>
          </cell>
          <cell r="AM972">
            <v>4298.96</v>
          </cell>
          <cell r="AN972">
            <v>3509.0599999999995</v>
          </cell>
          <cell r="AO972">
            <v>5205.5</v>
          </cell>
          <cell r="AP972">
            <v>3439.2</v>
          </cell>
          <cell r="AQ972">
            <v>3439.2</v>
          </cell>
          <cell r="AR972">
            <v>3439.2</v>
          </cell>
          <cell r="AS972">
            <v>3661.1499999999996</v>
          </cell>
          <cell r="AT972">
            <v>5158.8</v>
          </cell>
          <cell r="AU972">
            <v>3706.2099999999996</v>
          </cell>
          <cell r="AV972">
            <v>3701.24</v>
          </cell>
          <cell r="AW972">
            <v>3654.23</v>
          </cell>
          <cell r="AX972">
            <v>3450.24</v>
          </cell>
          <cell r="AY972">
            <v>6287.08</v>
          </cell>
          <cell r="AZ972">
            <v>4705</v>
          </cell>
          <cell r="BA972">
            <v>5749.26</v>
          </cell>
          <cell r="BB972">
            <v>3620.52</v>
          </cell>
          <cell r="BC972">
            <v>3628.74</v>
          </cell>
          <cell r="BD972">
            <v>3982.8399999999997</v>
          </cell>
          <cell r="BE972">
            <v>3604.08</v>
          </cell>
          <cell r="BF972">
            <v>5909.3700000000008</v>
          </cell>
          <cell r="BG972">
            <v>3684.99</v>
          </cell>
          <cell r="BH972">
            <v>3615.12</v>
          </cell>
          <cell r="BI972">
            <v>3652.96</v>
          </cell>
          <cell r="BJ972">
            <v>4339.53</v>
          </cell>
          <cell r="BK972">
            <v>60</v>
          </cell>
          <cell r="BL972">
            <v>133444.26999999999</v>
          </cell>
          <cell r="BM972">
            <v>133617.04</v>
          </cell>
          <cell r="BN972">
            <v>135624.25000000003</v>
          </cell>
          <cell r="BO972">
            <v>135877.29000000004</v>
          </cell>
          <cell r="BP972">
            <v>134517.96000000005</v>
          </cell>
          <cell r="BQ972">
            <v>134491.84000000003</v>
          </cell>
          <cell r="BR972">
            <v>134966.83000000002</v>
          </cell>
          <cell r="BS972">
            <v>136939.47</v>
          </cell>
          <cell r="BT972">
            <v>137211.59</v>
          </cell>
          <cell r="BU972">
            <v>135858.06</v>
          </cell>
          <cell r="BV972">
            <v>136242.18000000002</v>
          </cell>
          <cell r="BW972">
            <v>136495.14000000001</v>
          </cell>
          <cell r="BX972">
            <v>138785.62</v>
          </cell>
          <cell r="BY972">
            <v>139599.68000000002</v>
          </cell>
          <cell r="BZ972">
            <v>141664.23000000001</v>
          </cell>
          <cell r="CA972">
            <v>140479.18000000002</v>
          </cell>
          <cell r="CB972">
            <v>140906.98000000001</v>
          </cell>
          <cell r="CC972">
            <v>141692.53999999998</v>
          </cell>
          <cell r="CD972">
            <v>142092.01999999999</v>
          </cell>
          <cell r="CE972">
            <v>144649.77999999997</v>
          </cell>
          <cell r="CF972">
            <v>145124.64999999997</v>
          </cell>
          <cell r="CG972">
            <v>143927.28999999998</v>
          </cell>
          <cell r="CH972">
            <v>144371.93</v>
          </cell>
          <cell r="CI972">
            <v>145411.50999999998</v>
          </cell>
          <cell r="CJ972">
            <v>145411.50999999998</v>
          </cell>
        </row>
        <row r="973">
          <cell r="A973">
            <v>429251367</v>
          </cell>
          <cell r="B973" t="str">
            <v>429-25-1367</v>
          </cell>
          <cell r="C973">
            <v>2201.58</v>
          </cell>
          <cell r="D973">
            <v>2194.3000000000002</v>
          </cell>
          <cell r="E973">
            <v>1679.04</v>
          </cell>
          <cell r="F973">
            <v>1276</v>
          </cell>
          <cell r="G973">
            <v>1856</v>
          </cell>
          <cell r="H973">
            <v>1190</v>
          </cell>
          <cell r="I973">
            <v>1272</v>
          </cell>
          <cell r="J973">
            <v>1618.99</v>
          </cell>
          <cell r="K973">
            <v>1725.8600000000001</v>
          </cell>
          <cell r="L973">
            <v>2340.63</v>
          </cell>
          <cell r="M973">
            <v>1547.74</v>
          </cell>
          <cell r="N973">
            <v>1519.24</v>
          </cell>
          <cell r="O973">
            <v>2401.54</v>
          </cell>
          <cell r="P973">
            <v>2080.1999999999998</v>
          </cell>
          <cell r="Q973">
            <v>1533.49</v>
          </cell>
          <cell r="R973">
            <v>2278.86</v>
          </cell>
          <cell r="S973">
            <v>1519.24</v>
          </cell>
          <cell r="T973">
            <v>1519.24</v>
          </cell>
          <cell r="U973">
            <v>1519.24</v>
          </cell>
          <cell r="V973">
            <v>3044</v>
          </cell>
          <cell r="W973">
            <v>3044</v>
          </cell>
          <cell r="X973">
            <v>4644.3900000000003</v>
          </cell>
          <cell r="Y973">
            <v>3044</v>
          </cell>
          <cell r="Z973">
            <v>3065.39</v>
          </cell>
          <cell r="AA973">
            <v>4018.38</v>
          </cell>
          <cell r="AB973">
            <v>3563.9700000000003</v>
          </cell>
          <cell r="AC973">
            <v>3165.52</v>
          </cell>
          <cell r="AD973">
            <v>4933.5200000000004</v>
          </cell>
          <cell r="AE973">
            <v>3165.52</v>
          </cell>
          <cell r="AF973">
            <v>3254.4</v>
          </cell>
          <cell r="AG973">
            <v>3165.52</v>
          </cell>
          <cell r="AH973">
            <v>3171.04</v>
          </cell>
          <cell r="AI973">
            <v>5549.3200000000006</v>
          </cell>
          <cell r="AJ973">
            <v>5072.5800000000008</v>
          </cell>
          <cell r="AK973">
            <v>4756.5600000000004</v>
          </cell>
          <cell r="AL973">
            <v>4756.5600000000004</v>
          </cell>
          <cell r="AM973">
            <v>6342.0800000000008</v>
          </cell>
          <cell r="AN973">
            <v>4898.76</v>
          </cell>
          <cell r="AO973">
            <v>7531.2000000000007</v>
          </cell>
          <cell r="AP973">
            <v>4898.76</v>
          </cell>
          <cell r="AQ973">
            <v>5143.1000000000004</v>
          </cell>
          <cell r="AR973">
            <v>5295.8</v>
          </cell>
          <cell r="AS973">
            <v>5295.78</v>
          </cell>
          <cell r="AT973">
            <v>7986.84</v>
          </cell>
          <cell r="AU973">
            <v>5375.5599999999995</v>
          </cell>
          <cell r="AV973">
            <v>5182.2</v>
          </cell>
          <cell r="AW973">
            <v>5243.32</v>
          </cell>
          <cell r="AX973">
            <v>5182.2</v>
          </cell>
          <cell r="AY973">
            <v>10559.88</v>
          </cell>
          <cell r="AZ973">
            <v>6564.98</v>
          </cell>
          <cell r="BA973">
            <v>8180.5999999999995</v>
          </cell>
          <cell r="BB973">
            <v>5137.92</v>
          </cell>
          <cell r="BC973">
            <v>5137.92</v>
          </cell>
          <cell r="BD973">
            <v>5187.92</v>
          </cell>
          <cell r="BE973">
            <v>5393.96</v>
          </cell>
          <cell r="BF973">
            <v>8231.5400000000009</v>
          </cell>
          <cell r="BG973">
            <v>6255.4</v>
          </cell>
          <cell r="BH973">
            <v>5402.8</v>
          </cell>
          <cell r="BI973">
            <v>5402.32</v>
          </cell>
          <cell r="BJ973">
            <v>6303.68</v>
          </cell>
          <cell r="BK973">
            <v>60</v>
          </cell>
          <cell r="BL973">
            <v>102828.36000000002</v>
          </cell>
          <cell r="BM973">
            <v>105532.82</v>
          </cell>
          <cell r="BN973">
            <v>111384.98</v>
          </cell>
          <cell r="BO973">
            <v>115007.73999999999</v>
          </cell>
          <cell r="BP973">
            <v>118294.84</v>
          </cell>
          <cell r="BQ973">
            <v>122400.64</v>
          </cell>
          <cell r="BR973">
            <v>126424.42</v>
          </cell>
          <cell r="BS973">
            <v>132792.26999999999</v>
          </cell>
          <cell r="BT973">
            <v>136441.97</v>
          </cell>
          <cell r="BU973">
            <v>139283.54</v>
          </cell>
          <cell r="BV973">
            <v>142979.12</v>
          </cell>
          <cell r="BW973">
            <v>146642.07999999999</v>
          </cell>
          <cell r="BX973">
            <v>154800.41999999998</v>
          </cell>
          <cell r="BY973">
            <v>159285.20000000001</v>
          </cell>
          <cell r="BZ973">
            <v>165932.31000000003</v>
          </cell>
          <cell r="CA973">
            <v>168791.37000000002</v>
          </cell>
          <cell r="CB973">
            <v>172410.05000000005</v>
          </cell>
          <cell r="CC973">
            <v>176078.73000000007</v>
          </cell>
          <cell r="CD973">
            <v>179953.45000000004</v>
          </cell>
          <cell r="CE973">
            <v>185140.99000000002</v>
          </cell>
          <cell r="CF973">
            <v>188352.39</v>
          </cell>
          <cell r="CG973">
            <v>189110.80000000002</v>
          </cell>
          <cell r="CH973">
            <v>191469.12000000002</v>
          </cell>
          <cell r="CI973">
            <v>194707.41000000003</v>
          </cell>
          <cell r="CJ973">
            <v>194707.41000000003</v>
          </cell>
        </row>
        <row r="974">
          <cell r="A974">
            <v>429252271</v>
          </cell>
          <cell r="B974" t="str">
            <v>429-25-2271</v>
          </cell>
          <cell r="T974">
            <v>1205.8799999999999</v>
          </cell>
          <cell r="U974">
            <v>2009.8</v>
          </cell>
          <cell r="V974">
            <v>1607.84</v>
          </cell>
          <cell r="W974">
            <v>1607.84</v>
          </cell>
          <cell r="X974">
            <v>1968.8</v>
          </cell>
          <cell r="Y974">
            <v>1590.25</v>
          </cell>
          <cell r="Z974">
            <v>2009.5</v>
          </cell>
          <cell r="AA974">
            <v>1672.16</v>
          </cell>
          <cell r="AB974">
            <v>1672.16</v>
          </cell>
          <cell r="AC974">
            <v>1672.16</v>
          </cell>
          <cell r="AD974">
            <v>2090.1999999999998</v>
          </cell>
          <cell r="AE974">
            <v>1672.16</v>
          </cell>
          <cell r="AF974">
            <v>1255.5</v>
          </cell>
          <cell r="AG974">
            <v>1674.92</v>
          </cell>
          <cell r="AH974">
            <v>1674.92</v>
          </cell>
          <cell r="AI974">
            <v>2512.38</v>
          </cell>
          <cell r="AJ974">
            <v>1816.12</v>
          </cell>
          <cell r="AK974">
            <v>1957.32</v>
          </cell>
          <cell r="AL974">
            <v>1957.32</v>
          </cell>
          <cell r="AM974">
            <v>1957.32</v>
          </cell>
          <cell r="AN974">
            <v>2024.3899999999999</v>
          </cell>
          <cell r="AO974">
            <v>3023.94</v>
          </cell>
          <cell r="AP974">
            <v>2015.96</v>
          </cell>
          <cell r="AQ974">
            <v>2053.6999999999998</v>
          </cell>
          <cell r="AR974">
            <v>2017.3400000000001</v>
          </cell>
          <cell r="AS974">
            <v>2018.72</v>
          </cell>
          <cell r="AT974">
            <v>3028.08</v>
          </cell>
          <cell r="AU974">
            <v>2018.72</v>
          </cell>
          <cell r="AV974">
            <v>2018.72</v>
          </cell>
          <cell r="AW974">
            <v>2018.72</v>
          </cell>
          <cell r="AX974">
            <v>2018.72</v>
          </cell>
          <cell r="AY974">
            <v>2057.1799999999998</v>
          </cell>
          <cell r="AZ974">
            <v>2095.64</v>
          </cell>
          <cell r="BA974">
            <v>3143.46</v>
          </cell>
          <cell r="BB974">
            <v>2095.64</v>
          </cell>
          <cell r="BC974">
            <v>2095.64</v>
          </cell>
          <cell r="BD974">
            <v>2097.04</v>
          </cell>
          <cell r="BE974">
            <v>2098.44</v>
          </cell>
          <cell r="BF974">
            <v>3160.7200000000003</v>
          </cell>
          <cell r="BG974">
            <v>2098.44</v>
          </cell>
          <cell r="BH974">
            <v>1993.93</v>
          </cell>
          <cell r="BI974">
            <v>2098.44</v>
          </cell>
          <cell r="BJ974">
            <v>2098.44</v>
          </cell>
          <cell r="BK974">
            <v>43</v>
          </cell>
          <cell r="BL974">
            <v>35584.549999999996</v>
          </cell>
          <cell r="BM974">
            <v>37608.939999999995</v>
          </cell>
          <cell r="BN974">
            <v>40632.879999999997</v>
          </cell>
          <cell r="BO974">
            <v>42648.84</v>
          </cell>
          <cell r="BP974">
            <v>44702.539999999994</v>
          </cell>
          <cell r="BQ974">
            <v>46719.87999999999</v>
          </cell>
          <cell r="BR974">
            <v>48738.599999999991</v>
          </cell>
          <cell r="BS974">
            <v>51766.679999999993</v>
          </cell>
          <cell r="BT974">
            <v>53785.399999999994</v>
          </cell>
          <cell r="BU974">
            <v>55804.119999999995</v>
          </cell>
          <cell r="BV974">
            <v>57822.84</v>
          </cell>
          <cell r="BW974">
            <v>59841.56</v>
          </cell>
          <cell r="BX974">
            <v>61898.74</v>
          </cell>
          <cell r="BY974">
            <v>63994.38</v>
          </cell>
          <cell r="BZ974">
            <v>67137.84</v>
          </cell>
          <cell r="CA974">
            <v>69233.48</v>
          </cell>
          <cell r="CB974">
            <v>71329.119999999995</v>
          </cell>
          <cell r="CC974">
            <v>72220.28</v>
          </cell>
          <cell r="CD974">
            <v>72308.92</v>
          </cell>
          <cell r="CE974">
            <v>73861.8</v>
          </cell>
          <cell r="CF974">
            <v>74352.399999999994</v>
          </cell>
          <cell r="CG974">
            <v>74377.53</v>
          </cell>
          <cell r="CH974">
            <v>74885.72</v>
          </cell>
          <cell r="CI974">
            <v>74974.66</v>
          </cell>
          <cell r="CJ974">
            <v>74974.66</v>
          </cell>
        </row>
        <row r="975">
          <cell r="A975">
            <v>429255586</v>
          </cell>
          <cell r="B975" t="str">
            <v>429-25-5586</v>
          </cell>
          <cell r="BB975">
            <v>1795.1999999999998</v>
          </cell>
          <cell r="BC975">
            <v>2936.2000000000003</v>
          </cell>
          <cell r="BD975">
            <v>2323.1400000000003</v>
          </cell>
          <cell r="BE975">
            <v>2204.1999999999998</v>
          </cell>
          <cell r="BF975">
            <v>2969.56</v>
          </cell>
          <cell r="BG975">
            <v>2393.6</v>
          </cell>
          <cell r="BH975">
            <v>2393.6</v>
          </cell>
          <cell r="BI975">
            <v>2992</v>
          </cell>
          <cell r="BJ975">
            <v>1196.8</v>
          </cell>
          <cell r="BK975">
            <v>9</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1795.1999999999998</v>
          </cell>
          <cell r="CB975">
            <v>4731.3999999999996</v>
          </cell>
          <cell r="CC975">
            <v>7054.54</v>
          </cell>
          <cell r="CD975">
            <v>9258.74</v>
          </cell>
          <cell r="CE975">
            <v>12228.3</v>
          </cell>
          <cell r="CF975">
            <v>14621.9</v>
          </cell>
          <cell r="CG975">
            <v>17015.5</v>
          </cell>
          <cell r="CH975">
            <v>20007.5</v>
          </cell>
          <cell r="CI975">
            <v>21204.3</v>
          </cell>
          <cell r="CJ975">
            <v>21204.3</v>
          </cell>
        </row>
        <row r="976">
          <cell r="A976">
            <v>429257446</v>
          </cell>
          <cell r="B976" t="str">
            <v>429-25-7446</v>
          </cell>
          <cell r="C976">
            <v>1732.8600000000001</v>
          </cell>
          <cell r="D976">
            <v>1771.32</v>
          </cell>
          <cell r="E976">
            <v>1776.8600000000001</v>
          </cell>
          <cell r="F976">
            <v>1782.4</v>
          </cell>
          <cell r="G976">
            <v>2917.8599999999997</v>
          </cell>
          <cell r="H976">
            <v>1920.46</v>
          </cell>
          <cell r="I976">
            <v>1856.7399999999998</v>
          </cell>
          <cell r="J976">
            <v>1872.68</v>
          </cell>
          <cell r="K976">
            <v>2050.5700000000002</v>
          </cell>
          <cell r="L976">
            <v>2771.84</v>
          </cell>
          <cell r="M976">
            <v>1838.1599999999999</v>
          </cell>
          <cell r="N976">
            <v>1782.4</v>
          </cell>
          <cell r="O976">
            <v>1782.4</v>
          </cell>
          <cell r="P976">
            <v>1782.4</v>
          </cell>
          <cell r="Q976">
            <v>1785.16</v>
          </cell>
          <cell r="R976">
            <v>2681.88</v>
          </cell>
          <cell r="S976">
            <v>1787.92</v>
          </cell>
          <cell r="T976">
            <v>1787.92</v>
          </cell>
          <cell r="U976">
            <v>1787.92</v>
          </cell>
          <cell r="V976">
            <v>1787.92</v>
          </cell>
          <cell r="W976">
            <v>1787.92</v>
          </cell>
          <cell r="X976">
            <v>2681.88</v>
          </cell>
          <cell r="Y976">
            <v>1787.92</v>
          </cell>
          <cell r="Z976">
            <v>1787.92</v>
          </cell>
          <cell r="AA976">
            <v>1821.9</v>
          </cell>
          <cell r="AB976">
            <v>1855.88</v>
          </cell>
          <cell r="AC976">
            <v>1858.66</v>
          </cell>
          <cell r="AD976">
            <v>2792.16</v>
          </cell>
          <cell r="AE976">
            <v>1864.75</v>
          </cell>
          <cell r="AF976">
            <v>1861.44</v>
          </cell>
          <cell r="AG976">
            <v>1861.44</v>
          </cell>
          <cell r="AH976">
            <v>1861.44</v>
          </cell>
          <cell r="AI976">
            <v>2792.16</v>
          </cell>
          <cell r="AJ976">
            <v>1861.44</v>
          </cell>
          <cell r="AK976">
            <v>1861.44</v>
          </cell>
          <cell r="AL976">
            <v>1861.44</v>
          </cell>
          <cell r="AM976">
            <v>1861.44</v>
          </cell>
          <cell r="AN976">
            <v>1914.44</v>
          </cell>
          <cell r="AO976">
            <v>2877.1800000000003</v>
          </cell>
          <cell r="AP976">
            <v>1919.96</v>
          </cell>
          <cell r="AQ976">
            <v>1919.96</v>
          </cell>
          <cell r="AR976">
            <v>1919.96</v>
          </cell>
          <cell r="AS976">
            <v>1919.96</v>
          </cell>
          <cell r="AT976">
            <v>2879.94</v>
          </cell>
          <cell r="AU976">
            <v>1919.96</v>
          </cell>
          <cell r="AV976">
            <v>1919.96</v>
          </cell>
          <cell r="AW976">
            <v>1919.96</v>
          </cell>
          <cell r="AX976">
            <v>1919.96</v>
          </cell>
          <cell r="AY976">
            <v>1958.42</v>
          </cell>
          <cell r="AZ976">
            <v>1996.88</v>
          </cell>
          <cell r="BA976">
            <v>3000.88</v>
          </cell>
          <cell r="BB976">
            <v>2002.44</v>
          </cell>
          <cell r="BC976">
            <v>2002.44</v>
          </cell>
          <cell r="BD976">
            <v>2002.44</v>
          </cell>
          <cell r="BE976">
            <v>2002.44</v>
          </cell>
          <cell r="BF976">
            <v>3003.66</v>
          </cell>
          <cell r="BG976">
            <v>2002.44</v>
          </cell>
          <cell r="BH976">
            <v>2002.44</v>
          </cell>
          <cell r="BI976">
            <v>2002.44</v>
          </cell>
          <cell r="BJ976">
            <v>2002.44</v>
          </cell>
          <cell r="BK976">
            <v>60</v>
          </cell>
          <cell r="BL976">
            <v>71586.040000000008</v>
          </cell>
          <cell r="BM976">
            <v>71729.160000000018</v>
          </cell>
          <cell r="BN976">
            <v>72829.48000000001</v>
          </cell>
          <cell r="BO976">
            <v>72967.040000000023</v>
          </cell>
          <cell r="BP976">
            <v>71969.140000000014</v>
          </cell>
          <cell r="BQ976">
            <v>71968.640000000029</v>
          </cell>
          <cell r="BR976">
            <v>72031.86000000003</v>
          </cell>
          <cell r="BS976">
            <v>73039.120000000039</v>
          </cell>
          <cell r="BT976">
            <v>72908.510000000038</v>
          </cell>
          <cell r="BU976">
            <v>72056.630000000034</v>
          </cell>
          <cell r="BV976">
            <v>72138.430000000037</v>
          </cell>
          <cell r="BW976">
            <v>72275.990000000049</v>
          </cell>
          <cell r="BX976">
            <v>72452.010000000038</v>
          </cell>
          <cell r="BY976">
            <v>72666.49000000002</v>
          </cell>
          <cell r="BZ976">
            <v>73882.210000000021</v>
          </cell>
          <cell r="CA976">
            <v>73202.770000000019</v>
          </cell>
          <cell r="CB976">
            <v>73417.290000000008</v>
          </cell>
          <cell r="CC976">
            <v>73631.81</v>
          </cell>
          <cell r="CD976">
            <v>73846.33</v>
          </cell>
          <cell r="CE976">
            <v>75062.069999999992</v>
          </cell>
          <cell r="CF976">
            <v>75276.59</v>
          </cell>
          <cell r="CG976">
            <v>74597.149999999994</v>
          </cell>
          <cell r="CH976">
            <v>74811.67</v>
          </cell>
          <cell r="CI976">
            <v>75026.19</v>
          </cell>
          <cell r="CJ976">
            <v>75276.59</v>
          </cell>
        </row>
        <row r="977">
          <cell r="A977">
            <v>429257662</v>
          </cell>
          <cell r="B977" t="str">
            <v>429-25-7662</v>
          </cell>
          <cell r="G977">
            <v>628</v>
          </cell>
          <cell r="H977">
            <v>1204</v>
          </cell>
          <cell r="I977">
            <v>1216</v>
          </cell>
          <cell r="J977">
            <v>1268</v>
          </cell>
          <cell r="K977">
            <v>1216</v>
          </cell>
          <cell r="L977">
            <v>1901.3600000000001</v>
          </cell>
          <cell r="M977">
            <v>1228</v>
          </cell>
          <cell r="N977">
            <v>1216</v>
          </cell>
          <cell r="O977">
            <v>1656</v>
          </cell>
          <cell r="P977">
            <v>1260</v>
          </cell>
          <cell r="Q977">
            <v>1194.6399999999999</v>
          </cell>
          <cell r="R977">
            <v>1920</v>
          </cell>
          <cell r="S977">
            <v>1101.68</v>
          </cell>
          <cell r="T977">
            <v>1328</v>
          </cell>
          <cell r="U977">
            <v>1222</v>
          </cell>
          <cell r="V977">
            <v>1216</v>
          </cell>
          <cell r="W977">
            <v>1172</v>
          </cell>
          <cell r="X977">
            <v>2064.75</v>
          </cell>
          <cell r="Y977">
            <v>1292</v>
          </cell>
          <cell r="Z977">
            <v>1230.3800000000001</v>
          </cell>
          <cell r="AA977">
            <v>1632</v>
          </cell>
          <cell r="AB977">
            <v>1457.75</v>
          </cell>
          <cell r="AC977">
            <v>1298.3800000000001</v>
          </cell>
          <cell r="AD977">
            <v>2118.63</v>
          </cell>
          <cell r="AE977">
            <v>1250.5700000000002</v>
          </cell>
          <cell r="AF977">
            <v>1583.71</v>
          </cell>
          <cell r="AG977">
            <v>1594.8200000000002</v>
          </cell>
          <cell r="AH977">
            <v>1502.6799999999998</v>
          </cell>
          <cell r="AI977">
            <v>2111.27</v>
          </cell>
          <cell r="AJ977">
            <v>1731.1</v>
          </cell>
          <cell r="AK977">
            <v>1651.58</v>
          </cell>
          <cell r="AL977">
            <v>1617.04</v>
          </cell>
          <cell r="AM977">
            <v>2370</v>
          </cell>
          <cell r="AN977">
            <v>1627.4</v>
          </cell>
          <cell r="AO977">
            <v>2689.56</v>
          </cell>
          <cell r="AP977">
            <v>1647.74</v>
          </cell>
          <cell r="AQ977">
            <v>1628.0900000000001</v>
          </cell>
          <cell r="AR977">
            <v>3271.77</v>
          </cell>
          <cell r="AS977">
            <v>3382.45</v>
          </cell>
          <cell r="AT977">
            <v>5053.2</v>
          </cell>
          <cell r="AU977">
            <v>3367.19</v>
          </cell>
          <cell r="AV977">
            <v>3260.32</v>
          </cell>
          <cell r="AW977">
            <v>3290.85</v>
          </cell>
          <cell r="AX977">
            <v>3128.8999999999996</v>
          </cell>
          <cell r="AY977">
            <v>5705.2</v>
          </cell>
          <cell r="AZ977">
            <v>4332.0099999999993</v>
          </cell>
          <cell r="BA977">
            <v>5796.34</v>
          </cell>
          <cell r="BB977">
            <v>3435.47</v>
          </cell>
          <cell r="BC977">
            <v>3415.54</v>
          </cell>
          <cell r="BD977">
            <v>3419.68</v>
          </cell>
          <cell r="BE977">
            <v>4366.1000000000004</v>
          </cell>
          <cell r="BF977">
            <v>6203.92</v>
          </cell>
          <cell r="BG977">
            <v>4229.57</v>
          </cell>
          <cell r="BH977">
            <v>4081.21</v>
          </cell>
          <cell r="BI977">
            <v>3760.64</v>
          </cell>
          <cell r="BJ977">
            <v>4359.59</v>
          </cell>
          <cell r="BK977">
            <v>56</v>
          </cell>
          <cell r="BL977">
            <v>48454.34</v>
          </cell>
          <cell r="BM977">
            <v>50081.74</v>
          </cell>
          <cell r="BN977">
            <v>52771.299999999996</v>
          </cell>
          <cell r="BO977">
            <v>54419.039999999994</v>
          </cell>
          <cell r="BP977">
            <v>55419.130000000005</v>
          </cell>
          <cell r="BQ977">
            <v>57486.9</v>
          </cell>
          <cell r="BR977">
            <v>59653.35</v>
          </cell>
          <cell r="BS977">
            <v>63438.549999999996</v>
          </cell>
          <cell r="BT977">
            <v>65589.739999999976</v>
          </cell>
          <cell r="BU977">
            <v>66948.7</v>
          </cell>
          <cell r="BV977">
            <v>69011.55</v>
          </cell>
          <cell r="BW977">
            <v>70924.45</v>
          </cell>
          <cell r="BX977">
            <v>74973.649999999994</v>
          </cell>
          <cell r="BY977">
            <v>78045.659999999989</v>
          </cell>
          <cell r="BZ977">
            <v>82647.359999999986</v>
          </cell>
          <cell r="CA977">
            <v>84162.829999999987</v>
          </cell>
          <cell r="CB977">
            <v>86476.689999999973</v>
          </cell>
          <cell r="CC977">
            <v>88568.369999999966</v>
          </cell>
          <cell r="CD977">
            <v>91712.469999999972</v>
          </cell>
          <cell r="CE977">
            <v>96700.389999999985</v>
          </cell>
          <cell r="CF977">
            <v>99757.959999999963</v>
          </cell>
          <cell r="CG977">
            <v>101774.42</v>
          </cell>
          <cell r="CH977">
            <v>104243.06</v>
          </cell>
          <cell r="CI977">
            <v>107372.26999999999</v>
          </cell>
          <cell r="CJ977">
            <v>107372.26999999999</v>
          </cell>
        </row>
        <row r="978">
          <cell r="A978">
            <v>429258143</v>
          </cell>
          <cell r="B978" t="str">
            <v>429-25-8143</v>
          </cell>
          <cell r="Q978">
            <v>914.16000000000008</v>
          </cell>
          <cell r="R978">
            <v>2320.56</v>
          </cell>
          <cell r="S978">
            <v>1875.2</v>
          </cell>
          <cell r="T978">
            <v>1799.02</v>
          </cell>
          <cell r="U978">
            <v>2226.8000000000002</v>
          </cell>
          <cell r="V978">
            <v>1781.44</v>
          </cell>
          <cell r="W978">
            <v>1593.92</v>
          </cell>
          <cell r="X978">
            <v>2344</v>
          </cell>
          <cell r="Y978">
            <v>1875.1999999999998</v>
          </cell>
          <cell r="Z978">
            <v>2344</v>
          </cell>
          <cell r="AA978">
            <v>1950.2</v>
          </cell>
          <cell r="AB978">
            <v>1950.1999999999998</v>
          </cell>
          <cell r="AC978">
            <v>975.09999999999991</v>
          </cell>
          <cell r="AD978">
            <v>2831.9300000000003</v>
          </cell>
          <cell r="AE978">
            <v>1952.96</v>
          </cell>
          <cell r="AF978">
            <v>1952.96</v>
          </cell>
          <cell r="AG978">
            <v>1952.96</v>
          </cell>
          <cell r="AH978">
            <v>1952.96</v>
          </cell>
          <cell r="AI978">
            <v>2929.44</v>
          </cell>
          <cell r="AJ978">
            <v>1952.96</v>
          </cell>
          <cell r="AK978">
            <v>1952.96</v>
          </cell>
          <cell r="AL978">
            <v>1952.96</v>
          </cell>
          <cell r="AM978">
            <v>1952.96</v>
          </cell>
          <cell r="AN978">
            <v>2011.44</v>
          </cell>
          <cell r="AO978">
            <v>3018.54</v>
          </cell>
          <cell r="AP978">
            <v>2014.2</v>
          </cell>
          <cell r="AQ978">
            <v>1681.52</v>
          </cell>
          <cell r="AR978">
            <v>2014.2</v>
          </cell>
          <cell r="AS978">
            <v>2014.2</v>
          </cell>
          <cell r="AT978">
            <v>3021.3</v>
          </cell>
          <cell r="AU978">
            <v>2014.2</v>
          </cell>
          <cell r="AV978">
            <v>1790.1100000000001</v>
          </cell>
          <cell r="AW978">
            <v>2014.2</v>
          </cell>
          <cell r="AX978">
            <v>2014.2</v>
          </cell>
          <cell r="AY978">
            <v>2052.66</v>
          </cell>
          <cell r="AZ978">
            <v>2091.12</v>
          </cell>
          <cell r="BA978">
            <v>2616.6799999999998</v>
          </cell>
          <cell r="BB978">
            <v>2093.92</v>
          </cell>
          <cell r="BC978">
            <v>2093.92</v>
          </cell>
          <cell r="BD978">
            <v>2093.92</v>
          </cell>
          <cell r="BE978">
            <v>2093.92</v>
          </cell>
          <cell r="BF978">
            <v>3140.88</v>
          </cell>
          <cell r="BG978">
            <v>2093.92</v>
          </cell>
          <cell r="BH978">
            <v>2093.92</v>
          </cell>
          <cell r="BI978">
            <v>2093.92</v>
          </cell>
          <cell r="BJ978">
            <v>2093.92</v>
          </cell>
          <cell r="BK978">
            <v>46</v>
          </cell>
          <cell r="BL978">
            <v>45334.85</v>
          </cell>
          <cell r="BM978">
            <v>47346.29</v>
          </cell>
          <cell r="BN978">
            <v>50364.83</v>
          </cell>
          <cell r="BO978">
            <v>52379.03</v>
          </cell>
          <cell r="BP978">
            <v>54060.549999999996</v>
          </cell>
          <cell r="BQ978">
            <v>56074.749999999993</v>
          </cell>
          <cell r="BR978">
            <v>58088.94999999999</v>
          </cell>
          <cell r="BS978">
            <v>61110.249999999993</v>
          </cell>
          <cell r="BT978">
            <v>63124.44999999999</v>
          </cell>
          <cell r="BU978">
            <v>64914.55999999999</v>
          </cell>
          <cell r="BV978">
            <v>66928.759999999995</v>
          </cell>
          <cell r="BW978">
            <v>68942.959999999992</v>
          </cell>
          <cell r="BX978">
            <v>70995.62</v>
          </cell>
          <cell r="BY978">
            <v>73086.739999999991</v>
          </cell>
          <cell r="BZ978">
            <v>74789.25999999998</v>
          </cell>
          <cell r="CA978">
            <v>74562.619999999981</v>
          </cell>
          <cell r="CB978">
            <v>74781.339999999967</v>
          </cell>
          <cell r="CC978">
            <v>75076.239999999962</v>
          </cell>
          <cell r="CD978">
            <v>74943.359999999986</v>
          </cell>
          <cell r="CE978">
            <v>76302.799999999988</v>
          </cell>
          <cell r="CF978">
            <v>76802.799999999974</v>
          </cell>
          <cell r="CG978">
            <v>76552.719999999972</v>
          </cell>
          <cell r="CH978">
            <v>76771.439999999973</v>
          </cell>
          <cell r="CI978">
            <v>76521.359999999971</v>
          </cell>
          <cell r="CJ978">
            <v>76802.799999999974</v>
          </cell>
        </row>
        <row r="979">
          <cell r="A979">
            <v>429275458</v>
          </cell>
          <cell r="B979" t="str">
            <v>429-27-5458</v>
          </cell>
          <cell r="AT979">
            <v>406.85</v>
          </cell>
          <cell r="AU979">
            <v>1627.4</v>
          </cell>
          <cell r="AV979">
            <v>1622.31</v>
          </cell>
          <cell r="AW979">
            <v>1941.9</v>
          </cell>
          <cell r="AX979">
            <v>1592.31</v>
          </cell>
          <cell r="AY979">
            <v>1704.32</v>
          </cell>
          <cell r="AZ979">
            <v>1704.32</v>
          </cell>
          <cell r="BA979">
            <v>2130.4</v>
          </cell>
          <cell r="BB979">
            <v>1704.32</v>
          </cell>
          <cell r="BC979">
            <v>2130.4</v>
          </cell>
          <cell r="BD979">
            <v>1704.3199999999997</v>
          </cell>
          <cell r="BE979">
            <v>1704.3199999999997</v>
          </cell>
          <cell r="BF979">
            <v>1704.32</v>
          </cell>
          <cell r="BG979">
            <v>1668.4099999999999</v>
          </cell>
          <cell r="BH979">
            <v>1679.92</v>
          </cell>
          <cell r="BI979">
            <v>1707.08</v>
          </cell>
          <cell r="BJ979">
            <v>1658.82</v>
          </cell>
          <cell r="BK979">
            <v>17</v>
          </cell>
          <cell r="BL979">
            <v>0</v>
          </cell>
          <cell r="BM979">
            <v>0</v>
          </cell>
          <cell r="BN979">
            <v>0</v>
          </cell>
          <cell r="BO979">
            <v>0</v>
          </cell>
          <cell r="BP979">
            <v>0</v>
          </cell>
          <cell r="BQ979">
            <v>0</v>
          </cell>
          <cell r="BR979">
            <v>0</v>
          </cell>
          <cell r="BS979">
            <v>406.85</v>
          </cell>
          <cell r="BT979">
            <v>2034.25</v>
          </cell>
          <cell r="BU979">
            <v>3656.56</v>
          </cell>
          <cell r="BV979">
            <v>5598.46</v>
          </cell>
          <cell r="BW979">
            <v>7190.77</v>
          </cell>
          <cell r="BX979">
            <v>8895.09</v>
          </cell>
          <cell r="BY979">
            <v>10599.41</v>
          </cell>
          <cell r="BZ979">
            <v>12729.81</v>
          </cell>
          <cell r="CA979">
            <v>14434.13</v>
          </cell>
          <cell r="CB979">
            <v>16564.53</v>
          </cell>
          <cell r="CC979">
            <v>18268.849999999999</v>
          </cell>
          <cell r="CD979">
            <v>19973.169999999998</v>
          </cell>
          <cell r="CE979">
            <v>21677.489999999998</v>
          </cell>
          <cell r="CF979">
            <v>23345.899999999998</v>
          </cell>
          <cell r="CG979">
            <v>25025.82</v>
          </cell>
          <cell r="CH979">
            <v>26732.9</v>
          </cell>
          <cell r="CI979">
            <v>28391.72</v>
          </cell>
          <cell r="CJ979">
            <v>28391.72</v>
          </cell>
        </row>
        <row r="980">
          <cell r="A980">
            <v>429290992</v>
          </cell>
          <cell r="B980" t="str">
            <v>429-29-0992</v>
          </cell>
          <cell r="C980">
            <v>2257.52</v>
          </cell>
          <cell r="D980">
            <v>2331.4</v>
          </cell>
          <cell r="E980">
            <v>2441.3199999999997</v>
          </cell>
          <cell r="F980">
            <v>2331.4</v>
          </cell>
          <cell r="G980">
            <v>3627.63</v>
          </cell>
          <cell r="H980">
            <v>2400.1000000000004</v>
          </cell>
          <cell r="I980">
            <v>2429.92</v>
          </cell>
          <cell r="J980">
            <v>2331.4</v>
          </cell>
          <cell r="K980">
            <v>2331.4</v>
          </cell>
          <cell r="L980">
            <v>3644.8099999999995</v>
          </cell>
          <cell r="M980">
            <v>2331.4</v>
          </cell>
          <cell r="N980">
            <v>2334.1800000000003</v>
          </cell>
          <cell r="O980">
            <v>2347.2600000000002</v>
          </cell>
          <cell r="P980">
            <v>2336.96</v>
          </cell>
          <cell r="Q980">
            <v>2336.96</v>
          </cell>
          <cell r="R980">
            <v>3505.44</v>
          </cell>
          <cell r="S980">
            <v>2350.6999999999998</v>
          </cell>
          <cell r="T980">
            <v>2336.96</v>
          </cell>
          <cell r="U980">
            <v>2336.96</v>
          </cell>
          <cell r="V980">
            <v>2336.96</v>
          </cell>
          <cell r="W980">
            <v>2336.96</v>
          </cell>
          <cell r="X980">
            <v>3505.44</v>
          </cell>
          <cell r="Y980">
            <v>2336.96</v>
          </cell>
          <cell r="Z980">
            <v>2339.7200000000003</v>
          </cell>
          <cell r="AA980">
            <v>2386.44</v>
          </cell>
          <cell r="AB980">
            <v>2430.4</v>
          </cell>
          <cell r="AC980">
            <v>2430.4</v>
          </cell>
          <cell r="AD980">
            <v>3645.6000000000004</v>
          </cell>
          <cell r="AE980">
            <v>2430.4</v>
          </cell>
          <cell r="AF980">
            <v>2430.4</v>
          </cell>
          <cell r="AG980">
            <v>2430.4</v>
          </cell>
          <cell r="AH980">
            <v>2430.4</v>
          </cell>
          <cell r="AI980">
            <v>3645.6000000000004</v>
          </cell>
          <cell r="AJ980">
            <v>2430.4</v>
          </cell>
          <cell r="AK980">
            <v>2430.4</v>
          </cell>
          <cell r="AL980">
            <v>2433.16</v>
          </cell>
          <cell r="AM980">
            <v>2435.92</v>
          </cell>
          <cell r="AN980">
            <v>2504.48</v>
          </cell>
          <cell r="AO980">
            <v>3756.7200000000003</v>
          </cell>
          <cell r="AP980">
            <v>2504.48</v>
          </cell>
          <cell r="AQ980">
            <v>2504.48</v>
          </cell>
          <cell r="AR980">
            <v>2504.48</v>
          </cell>
          <cell r="AS980">
            <v>2504.48</v>
          </cell>
          <cell r="AT980">
            <v>3756.7200000000003</v>
          </cell>
          <cell r="AU980">
            <v>2504.48</v>
          </cell>
          <cell r="AV980">
            <v>2504.48</v>
          </cell>
          <cell r="AW980">
            <v>2504.48</v>
          </cell>
          <cell r="AX980">
            <v>2507.2600000000002</v>
          </cell>
          <cell r="AY980">
            <v>2548.52</v>
          </cell>
          <cell r="AZ980">
            <v>2587</v>
          </cell>
          <cell r="BA980">
            <v>3880.5</v>
          </cell>
          <cell r="BB980">
            <v>2587</v>
          </cell>
          <cell r="BC980">
            <v>2587</v>
          </cell>
          <cell r="BD980">
            <v>2634.88</v>
          </cell>
          <cell r="BE980">
            <v>2587</v>
          </cell>
          <cell r="BF980">
            <v>3880.5</v>
          </cell>
          <cell r="BG980">
            <v>2617.4</v>
          </cell>
          <cell r="BH980">
            <v>2587</v>
          </cell>
          <cell r="BI980">
            <v>2587</v>
          </cell>
          <cell r="BJ980">
            <v>2589.7600000000002</v>
          </cell>
          <cell r="BK980">
            <v>60</v>
          </cell>
          <cell r="BL980">
            <v>92932.159999999989</v>
          </cell>
          <cell r="BM980">
            <v>93105.239999999976</v>
          </cell>
          <cell r="BN980">
            <v>94420.63999999997</v>
          </cell>
          <cell r="BO980">
            <v>94593.719999999987</v>
          </cell>
          <cell r="BP980">
            <v>93470.569999999978</v>
          </cell>
          <cell r="BQ980">
            <v>93574.949999999983</v>
          </cell>
          <cell r="BR980">
            <v>93649.50999999998</v>
          </cell>
          <cell r="BS980">
            <v>95074.829999999987</v>
          </cell>
          <cell r="BT980">
            <v>95247.909999999989</v>
          </cell>
          <cell r="BU980">
            <v>94107.579999999973</v>
          </cell>
          <cell r="BV980">
            <v>94280.659999999974</v>
          </cell>
          <cell r="BW980">
            <v>94453.739999999962</v>
          </cell>
          <cell r="BX980">
            <v>94654.999999999971</v>
          </cell>
          <cell r="BY980">
            <v>94905.039999999964</v>
          </cell>
          <cell r="BZ980">
            <v>96448.579999999987</v>
          </cell>
          <cell r="CA980">
            <v>95530.140000000014</v>
          </cell>
          <cell r="CB980">
            <v>95766.44</v>
          </cell>
          <cell r="CC980">
            <v>96064.360000000015</v>
          </cell>
          <cell r="CD980">
            <v>96314.400000000009</v>
          </cell>
          <cell r="CE980">
            <v>97857.940000000017</v>
          </cell>
          <cell r="CF980">
            <v>98138.380000000019</v>
          </cell>
          <cell r="CG980">
            <v>97219.940000000031</v>
          </cell>
          <cell r="CH980">
            <v>97469.980000000025</v>
          </cell>
          <cell r="CI980">
            <v>97720.020000000033</v>
          </cell>
          <cell r="CJ980">
            <v>98138.380000000019</v>
          </cell>
        </row>
        <row r="981">
          <cell r="A981">
            <v>429292301</v>
          </cell>
          <cell r="B981" t="str">
            <v>429-29-2301</v>
          </cell>
          <cell r="AT981">
            <v>861.24</v>
          </cell>
          <cell r="AU981">
            <v>2023.38</v>
          </cell>
          <cell r="AV981">
            <v>1783.67</v>
          </cell>
          <cell r="AW981">
            <v>1729.82</v>
          </cell>
          <cell r="AX981">
            <v>2355.98</v>
          </cell>
          <cell r="AY981">
            <v>2474.6800000000003</v>
          </cell>
          <cell r="AZ981">
            <v>1836.71</v>
          </cell>
          <cell r="BA981">
            <v>2956.7799999999997</v>
          </cell>
          <cell r="BB981">
            <v>1648.33</v>
          </cell>
          <cell r="BC981">
            <v>2062.98</v>
          </cell>
          <cell r="BD981">
            <v>2591.0100000000002</v>
          </cell>
          <cell r="BE981">
            <v>2049.73</v>
          </cell>
          <cell r="BF981">
            <v>3527.87</v>
          </cell>
          <cell r="BG981">
            <v>3719.27</v>
          </cell>
          <cell r="BH981">
            <v>3533.54</v>
          </cell>
          <cell r="BI981">
            <v>3663.1</v>
          </cell>
          <cell r="BJ981">
            <v>4094.8599999999997</v>
          </cell>
          <cell r="BK981">
            <v>17</v>
          </cell>
          <cell r="BL981">
            <v>0</v>
          </cell>
          <cell r="BM981">
            <v>0</v>
          </cell>
          <cell r="BN981">
            <v>0</v>
          </cell>
          <cell r="BO981">
            <v>0</v>
          </cell>
          <cell r="BP981">
            <v>0</v>
          </cell>
          <cell r="BQ981">
            <v>0</v>
          </cell>
          <cell r="BR981">
            <v>0</v>
          </cell>
          <cell r="BS981">
            <v>861.24</v>
          </cell>
          <cell r="BT981">
            <v>2884.62</v>
          </cell>
          <cell r="BU981">
            <v>4668.29</v>
          </cell>
          <cell r="BV981">
            <v>6398.11</v>
          </cell>
          <cell r="BW981">
            <v>8754.09</v>
          </cell>
          <cell r="BX981">
            <v>11228.77</v>
          </cell>
          <cell r="BY981">
            <v>13065.48</v>
          </cell>
          <cell r="BZ981">
            <v>16022.259999999998</v>
          </cell>
          <cell r="CA981">
            <v>17670.589999999997</v>
          </cell>
          <cell r="CB981">
            <v>19733.569999999996</v>
          </cell>
          <cell r="CC981">
            <v>22324.579999999994</v>
          </cell>
          <cell r="CD981">
            <v>24374.309999999994</v>
          </cell>
          <cell r="CE981">
            <v>27902.179999999993</v>
          </cell>
          <cell r="CF981">
            <v>31621.449999999993</v>
          </cell>
          <cell r="CG981">
            <v>35154.989999999991</v>
          </cell>
          <cell r="CH981">
            <v>38818.089999999989</v>
          </cell>
          <cell r="CI981">
            <v>42912.94999999999</v>
          </cell>
          <cell r="CJ981">
            <v>42912.94999999999</v>
          </cell>
        </row>
        <row r="982">
          <cell r="A982">
            <v>429293312</v>
          </cell>
          <cell r="B982" t="str">
            <v>429-29-3312</v>
          </cell>
          <cell r="C982">
            <v>2199.16</v>
          </cell>
          <cell r="D982">
            <v>2237.6</v>
          </cell>
          <cell r="E982">
            <v>2237.6</v>
          </cell>
          <cell r="F982">
            <v>2237.6</v>
          </cell>
          <cell r="G982">
            <v>3356.3999999999996</v>
          </cell>
          <cell r="H982">
            <v>2238.9899999999998</v>
          </cell>
          <cell r="I982">
            <v>2243.16</v>
          </cell>
          <cell r="J982">
            <v>2243.16</v>
          </cell>
          <cell r="K982">
            <v>2243.16</v>
          </cell>
          <cell r="L982">
            <v>3364.74</v>
          </cell>
          <cell r="M982">
            <v>2243.16</v>
          </cell>
          <cell r="N982">
            <v>2243.16</v>
          </cell>
          <cell r="O982">
            <v>2243.16</v>
          </cell>
          <cell r="P982">
            <v>2243.16</v>
          </cell>
          <cell r="Q982">
            <v>2243.16</v>
          </cell>
          <cell r="R982">
            <v>3364.74</v>
          </cell>
          <cell r="S982">
            <v>2243.16</v>
          </cell>
          <cell r="T982">
            <v>2244.54</v>
          </cell>
          <cell r="U982">
            <v>2248.6799999999998</v>
          </cell>
          <cell r="V982">
            <v>2248.6799999999998</v>
          </cell>
          <cell r="W982">
            <v>2248.6799999999998</v>
          </cell>
          <cell r="X982">
            <v>3373.0199999999995</v>
          </cell>
          <cell r="Y982">
            <v>2248.6799999999998</v>
          </cell>
          <cell r="Z982">
            <v>2248.6799999999998</v>
          </cell>
          <cell r="AA982">
            <v>2291</v>
          </cell>
          <cell r="AB982">
            <v>2333.3200000000002</v>
          </cell>
          <cell r="AC982">
            <v>2333.3200000000002</v>
          </cell>
          <cell r="AD982">
            <v>3499.9800000000005</v>
          </cell>
          <cell r="AE982">
            <v>2333.3200000000002</v>
          </cell>
          <cell r="AF982">
            <v>2334.71</v>
          </cell>
          <cell r="AG982">
            <v>2338.88</v>
          </cell>
          <cell r="AH982">
            <v>2338.88</v>
          </cell>
          <cell r="AI982">
            <v>3508.32</v>
          </cell>
          <cell r="AJ982">
            <v>2338.88</v>
          </cell>
          <cell r="AK982">
            <v>2338.88</v>
          </cell>
          <cell r="AL982">
            <v>2338.88</v>
          </cell>
          <cell r="AM982">
            <v>2338.88</v>
          </cell>
          <cell r="AN982">
            <v>2404.88</v>
          </cell>
          <cell r="AO982">
            <v>3607.32</v>
          </cell>
          <cell r="AP982">
            <v>2404.88</v>
          </cell>
          <cell r="AQ982">
            <v>2404.88</v>
          </cell>
          <cell r="AR982">
            <v>2406.2600000000002</v>
          </cell>
          <cell r="AS982">
            <v>2410.4</v>
          </cell>
          <cell r="AT982">
            <v>3615.6000000000004</v>
          </cell>
          <cell r="AU982">
            <v>2410.4</v>
          </cell>
          <cell r="AV982">
            <v>2410.4</v>
          </cell>
          <cell r="AW982">
            <v>2410.4</v>
          </cell>
          <cell r="AX982">
            <v>2410.4</v>
          </cell>
          <cell r="AY982">
            <v>2448.86</v>
          </cell>
          <cell r="AZ982">
            <v>2487.3200000000002</v>
          </cell>
          <cell r="BA982">
            <v>3730.9800000000005</v>
          </cell>
          <cell r="BB982">
            <v>2487.3200000000002</v>
          </cell>
          <cell r="BC982">
            <v>2487.3200000000002</v>
          </cell>
          <cell r="BD982">
            <v>2488.6999999999998</v>
          </cell>
          <cell r="BE982">
            <v>2492.84</v>
          </cell>
          <cell r="BF982">
            <v>3739.26</v>
          </cell>
          <cell r="BG982">
            <v>2492.84</v>
          </cell>
          <cell r="BH982">
            <v>2492.84</v>
          </cell>
          <cell r="BI982">
            <v>2492.84</v>
          </cell>
          <cell r="BJ982">
            <v>2492.84</v>
          </cell>
          <cell r="BK982">
            <v>60</v>
          </cell>
          <cell r="BL982">
            <v>88754.320000000036</v>
          </cell>
          <cell r="BM982">
            <v>88921.600000000049</v>
          </cell>
          <cell r="BN982">
            <v>90291.320000000051</v>
          </cell>
          <cell r="BO982">
            <v>90458.600000000035</v>
          </cell>
          <cell r="BP982">
            <v>89507.080000000045</v>
          </cell>
          <cell r="BQ982">
            <v>89674.35000000002</v>
          </cell>
          <cell r="BR982">
            <v>89841.590000000011</v>
          </cell>
          <cell r="BS982">
            <v>91214.030000000013</v>
          </cell>
          <cell r="BT982">
            <v>91381.27</v>
          </cell>
          <cell r="BU982">
            <v>90426.93</v>
          </cell>
          <cell r="BV982">
            <v>90594.169999999984</v>
          </cell>
          <cell r="BW982">
            <v>90761.409999999974</v>
          </cell>
          <cell r="BX982">
            <v>90967.109999999971</v>
          </cell>
          <cell r="BY982">
            <v>91211.26999999996</v>
          </cell>
          <cell r="BZ982">
            <v>92699.089999999953</v>
          </cell>
          <cell r="CA982">
            <v>91821.669999999969</v>
          </cell>
          <cell r="CB982">
            <v>92065.829999999973</v>
          </cell>
          <cell r="CC982">
            <v>92309.989999999976</v>
          </cell>
          <cell r="CD982">
            <v>92554.14999999998</v>
          </cell>
          <cell r="CE982">
            <v>94044.729999999981</v>
          </cell>
          <cell r="CF982">
            <v>94288.889999999985</v>
          </cell>
          <cell r="CG982">
            <v>93408.709999999992</v>
          </cell>
          <cell r="CH982">
            <v>93652.87</v>
          </cell>
          <cell r="CI982">
            <v>93897.03</v>
          </cell>
          <cell r="CJ982">
            <v>94288.889999999985</v>
          </cell>
        </row>
        <row r="983">
          <cell r="A983">
            <v>429294165</v>
          </cell>
          <cell r="B983" t="str">
            <v>429-29-4165</v>
          </cell>
          <cell r="C983">
            <v>6598.0500000000011</v>
          </cell>
          <cell r="D983">
            <v>6386.6200000000008</v>
          </cell>
          <cell r="E983">
            <v>5880.56</v>
          </cell>
          <cell r="F983">
            <v>5652.99</v>
          </cell>
          <cell r="G983">
            <v>9647.06</v>
          </cell>
          <cell r="H983">
            <v>5654.76</v>
          </cell>
          <cell r="I983">
            <v>5748.82</v>
          </cell>
          <cell r="J983">
            <v>6300.9599999999991</v>
          </cell>
          <cell r="K983">
            <v>6124.84</v>
          </cell>
          <cell r="L983">
            <v>8482.14</v>
          </cell>
          <cell r="M983">
            <v>5701.7400000000007</v>
          </cell>
          <cell r="N983">
            <v>6148.2</v>
          </cell>
          <cell r="O983">
            <v>7851.0599999999995</v>
          </cell>
          <cell r="P983">
            <v>6874.3</v>
          </cell>
          <cell r="Q983">
            <v>6034.82</v>
          </cell>
          <cell r="R983">
            <v>8494.74</v>
          </cell>
          <cell r="S983">
            <v>6608.5599999999995</v>
          </cell>
          <cell r="T983">
            <v>6268.36</v>
          </cell>
          <cell r="U983">
            <v>5663.16</v>
          </cell>
          <cell r="V983">
            <v>5663.16</v>
          </cell>
          <cell r="W983">
            <v>5663.16</v>
          </cell>
          <cell r="X983">
            <v>8870.5999999999985</v>
          </cell>
          <cell r="Y983">
            <v>5698.46</v>
          </cell>
          <cell r="Z983">
            <v>5663.16</v>
          </cell>
          <cell r="AA983">
            <v>9481.76</v>
          </cell>
          <cell r="AB983">
            <v>7120.3000000000011</v>
          </cell>
          <cell r="AC983">
            <v>6088.24</v>
          </cell>
          <cell r="AD983">
            <v>9414.32</v>
          </cell>
          <cell r="AE983">
            <v>7514.3899999999994</v>
          </cell>
          <cell r="AF983">
            <v>5896.92</v>
          </cell>
          <cell r="AG983">
            <v>5896.92</v>
          </cell>
          <cell r="AH983">
            <v>5896.92</v>
          </cell>
          <cell r="AI983">
            <v>9236.2799999999988</v>
          </cell>
          <cell r="AJ983">
            <v>5896.92</v>
          </cell>
          <cell r="AK983">
            <v>5945.78</v>
          </cell>
          <cell r="AL983">
            <v>6599.8</v>
          </cell>
          <cell r="AM983">
            <v>7862.5599999999995</v>
          </cell>
          <cell r="AN983">
            <v>6123.1600000000008</v>
          </cell>
          <cell r="AO983">
            <v>9198.2400000000016</v>
          </cell>
          <cell r="AP983">
            <v>6483.7200000000012</v>
          </cell>
          <cell r="AQ983">
            <v>6081.1200000000008</v>
          </cell>
          <cell r="AR983">
            <v>6572.7000000000007</v>
          </cell>
          <cell r="AS983">
            <v>7974.18</v>
          </cell>
          <cell r="AT983">
            <v>9550.380000000001</v>
          </cell>
          <cell r="AU983">
            <v>6517.2000000000007</v>
          </cell>
          <cell r="AV983">
            <v>4785.99</v>
          </cell>
          <cell r="AW983">
            <v>6516.1</v>
          </cell>
          <cell r="AX983">
            <v>6509.5400000000009</v>
          </cell>
          <cell r="AY983">
            <v>14210.219999999998</v>
          </cell>
          <cell r="AZ983">
            <v>8770.9599999999991</v>
          </cell>
          <cell r="BA983">
            <v>12357.64</v>
          </cell>
          <cell r="BB983">
            <v>8040.4100000000008</v>
          </cell>
          <cell r="BC983">
            <v>6370.0800000000008</v>
          </cell>
          <cell r="BD983">
            <v>6431.1200000000008</v>
          </cell>
          <cell r="BE983">
            <v>7141.869999999999</v>
          </cell>
          <cell r="BF983">
            <v>10163.25</v>
          </cell>
          <cell r="BG983">
            <v>7215.920000000001</v>
          </cell>
          <cell r="BH983">
            <v>6022.8600000000006</v>
          </cell>
          <cell r="BI983">
            <v>6370.0800000000008</v>
          </cell>
          <cell r="BJ983">
            <v>7556.52</v>
          </cell>
          <cell r="BK983">
            <v>60</v>
          </cell>
          <cell r="BL983">
            <v>243933.34000000003</v>
          </cell>
          <cell r="BM983">
            <v>243669.88000000003</v>
          </cell>
          <cell r="BN983">
            <v>246987.56000000003</v>
          </cell>
          <cell r="BO983">
            <v>247818.29000000004</v>
          </cell>
          <cell r="BP983">
            <v>244252.35000000003</v>
          </cell>
          <cell r="BQ983">
            <v>245170.29000000004</v>
          </cell>
          <cell r="BR983">
            <v>247395.65000000008</v>
          </cell>
          <cell r="BS983">
            <v>250645.07000000007</v>
          </cell>
          <cell r="BT983">
            <v>251037.43000000005</v>
          </cell>
          <cell r="BU983">
            <v>247341.28000000006</v>
          </cell>
          <cell r="BV983">
            <v>248155.64000000004</v>
          </cell>
          <cell r="BW983">
            <v>248516.98000000004</v>
          </cell>
          <cell r="BX983">
            <v>254876.14</v>
          </cell>
          <cell r="BY983">
            <v>256772.80000000002</v>
          </cell>
          <cell r="BZ983">
            <v>263095.62</v>
          </cell>
          <cell r="CA983">
            <v>262641.28999999998</v>
          </cell>
          <cell r="CB983">
            <v>262402.81</v>
          </cell>
          <cell r="CC983">
            <v>262565.57</v>
          </cell>
          <cell r="CD983">
            <v>264044.27999999997</v>
          </cell>
          <cell r="CE983">
            <v>268544.37</v>
          </cell>
          <cell r="CF983">
            <v>270097.13</v>
          </cell>
          <cell r="CG983">
            <v>267249.39</v>
          </cell>
          <cell r="CH983">
            <v>267921.01</v>
          </cell>
          <cell r="CI983">
            <v>269814.37000000005</v>
          </cell>
          <cell r="CJ983">
            <v>270097.13</v>
          </cell>
        </row>
        <row r="984">
          <cell r="A984">
            <v>429310332</v>
          </cell>
          <cell r="B984" t="str">
            <v>429-31-0332</v>
          </cell>
          <cell r="X984">
            <v>4029</v>
          </cell>
          <cell r="Y984">
            <v>2584</v>
          </cell>
          <cell r="Z984">
            <v>2176</v>
          </cell>
          <cell r="AA984">
            <v>3570</v>
          </cell>
          <cell r="AB984">
            <v>458.16</v>
          </cell>
          <cell r="AD984">
            <v>4046.4</v>
          </cell>
          <cell r="AE984">
            <v>4046.4</v>
          </cell>
          <cell r="AF984">
            <v>4046.4</v>
          </cell>
          <cell r="AG984">
            <v>4046.4</v>
          </cell>
          <cell r="AH984">
            <v>3821.6000000000004</v>
          </cell>
          <cell r="AI984">
            <v>5929.1</v>
          </cell>
          <cell r="AJ984">
            <v>3924.7200000000003</v>
          </cell>
          <cell r="AK984">
            <v>4236.08</v>
          </cell>
          <cell r="AL984">
            <v>3934</v>
          </cell>
          <cell r="AM984">
            <v>5370.75</v>
          </cell>
          <cell r="AN984">
            <v>3821.6</v>
          </cell>
          <cell r="AO984">
            <v>5985.3200000000006</v>
          </cell>
          <cell r="AP984">
            <v>4074.5000000000005</v>
          </cell>
          <cell r="AQ984">
            <v>4580.04</v>
          </cell>
          <cell r="AR984">
            <v>5225.2000000000007</v>
          </cell>
          <cell r="AS984">
            <v>5336.7000000000007</v>
          </cell>
          <cell r="AT984">
            <v>7529.98</v>
          </cell>
          <cell r="AU984">
            <v>5590.54</v>
          </cell>
          <cell r="AV984">
            <v>5051.5599999999995</v>
          </cell>
          <cell r="AW984">
            <v>4868.1399999999994</v>
          </cell>
          <cell r="AX984">
            <v>5335</v>
          </cell>
          <cell r="AY984">
            <v>8020.6799999999994</v>
          </cell>
          <cell r="AZ984">
            <v>6218.46</v>
          </cell>
          <cell r="BA984">
            <v>7915.16</v>
          </cell>
          <cell r="BB984">
            <v>5769.52</v>
          </cell>
          <cell r="BC984">
            <v>5488.84</v>
          </cell>
          <cell r="BD984">
            <v>8523.7999999999993</v>
          </cell>
          <cell r="BE984">
            <v>7521.36</v>
          </cell>
          <cell r="BF984">
            <v>11801.340000000002</v>
          </cell>
          <cell r="BG984">
            <v>8424.06</v>
          </cell>
          <cell r="BH984">
            <v>8038.1399999999994</v>
          </cell>
          <cell r="BI984">
            <v>7615.7</v>
          </cell>
          <cell r="BJ984">
            <v>8794.4</v>
          </cell>
          <cell r="BK984">
            <v>38</v>
          </cell>
          <cell r="BL984">
            <v>56219.010000000009</v>
          </cell>
          <cell r="BM984">
            <v>60040.610000000008</v>
          </cell>
          <cell r="BN984">
            <v>66025.930000000008</v>
          </cell>
          <cell r="BO984">
            <v>70100.430000000008</v>
          </cell>
          <cell r="BP984">
            <v>74680.47</v>
          </cell>
          <cell r="BQ984">
            <v>79905.67</v>
          </cell>
          <cell r="BR984">
            <v>85242.37</v>
          </cell>
          <cell r="BS984">
            <v>92772.349999999991</v>
          </cell>
          <cell r="BT984">
            <v>98362.889999999985</v>
          </cell>
          <cell r="BU984">
            <v>103414.44999999998</v>
          </cell>
          <cell r="BV984">
            <v>108282.58999999998</v>
          </cell>
          <cell r="BW984">
            <v>113617.58999999998</v>
          </cell>
          <cell r="BX984">
            <v>121638.26999999997</v>
          </cell>
          <cell r="BY984">
            <v>127856.72999999998</v>
          </cell>
          <cell r="BZ984">
            <v>135771.88999999998</v>
          </cell>
          <cell r="CA984">
            <v>141541.40999999997</v>
          </cell>
          <cell r="CB984">
            <v>147030.24999999997</v>
          </cell>
          <cell r="CC984">
            <v>155554.04999999996</v>
          </cell>
          <cell r="CD984">
            <v>163075.40999999995</v>
          </cell>
          <cell r="CE984">
            <v>174876.74999999994</v>
          </cell>
          <cell r="CF984">
            <v>183300.80999999994</v>
          </cell>
          <cell r="CG984">
            <v>187309.94999999995</v>
          </cell>
          <cell r="CH984">
            <v>192341.64999999997</v>
          </cell>
          <cell r="CI984">
            <v>198960.04999999996</v>
          </cell>
          <cell r="CJ984">
            <v>198960.04999999996</v>
          </cell>
        </row>
        <row r="985">
          <cell r="A985">
            <v>429314389</v>
          </cell>
          <cell r="B985" t="str">
            <v>429-31-4389</v>
          </cell>
          <cell r="C985">
            <v>2671.08</v>
          </cell>
          <cell r="D985">
            <v>1789.8400000000001</v>
          </cell>
          <cell r="E985">
            <v>1921.94</v>
          </cell>
          <cell r="F985">
            <v>1832</v>
          </cell>
          <cell r="G985">
            <v>2911.01</v>
          </cell>
          <cell r="H985">
            <v>1876.97</v>
          </cell>
          <cell r="I985">
            <v>1832</v>
          </cell>
          <cell r="J985">
            <v>1832</v>
          </cell>
          <cell r="K985">
            <v>1832</v>
          </cell>
          <cell r="L985">
            <v>2789.27</v>
          </cell>
          <cell r="M985">
            <v>1830.44</v>
          </cell>
          <cell r="N985">
            <v>1837.52</v>
          </cell>
          <cell r="O985">
            <v>1743.76</v>
          </cell>
          <cell r="P985">
            <v>1837.52</v>
          </cell>
          <cell r="Q985">
            <v>1837.52</v>
          </cell>
          <cell r="R985">
            <v>2566.39</v>
          </cell>
          <cell r="S985">
            <v>1837.52</v>
          </cell>
          <cell r="T985">
            <v>1837.52</v>
          </cell>
          <cell r="U985">
            <v>1833.47</v>
          </cell>
          <cell r="V985">
            <v>1837.52</v>
          </cell>
          <cell r="W985">
            <v>1837.52</v>
          </cell>
          <cell r="X985">
            <v>2710.35</v>
          </cell>
          <cell r="Y985">
            <v>1843.08</v>
          </cell>
          <cell r="Z985">
            <v>1829.48</v>
          </cell>
          <cell r="AA985">
            <v>1879.06</v>
          </cell>
          <cell r="AB985">
            <v>1915.04</v>
          </cell>
          <cell r="AC985">
            <v>1915.04</v>
          </cell>
          <cell r="AD985">
            <v>2872.56</v>
          </cell>
          <cell r="AE985">
            <v>1915.04</v>
          </cell>
          <cell r="AF985">
            <v>1915.04</v>
          </cell>
          <cell r="AG985">
            <v>1742.93</v>
          </cell>
          <cell r="AH985">
            <v>1769.82</v>
          </cell>
          <cell r="AI985">
            <v>2872.56</v>
          </cell>
          <cell r="AJ985">
            <v>1861.17</v>
          </cell>
          <cell r="AK985">
            <v>1762.48</v>
          </cell>
          <cell r="AL985">
            <v>1920.56</v>
          </cell>
          <cell r="AM985">
            <v>1919.27</v>
          </cell>
          <cell r="AN985">
            <v>2964.96</v>
          </cell>
          <cell r="AO985">
            <v>5965.7300000000005</v>
          </cell>
          <cell r="AP985">
            <v>3830.94</v>
          </cell>
          <cell r="AQ985">
            <v>3727.63</v>
          </cell>
          <cell r="AR985">
            <v>3768.0600000000004</v>
          </cell>
          <cell r="AS985">
            <v>4098.82</v>
          </cell>
          <cell r="AT985">
            <v>5779.4000000000005</v>
          </cell>
          <cell r="AU985">
            <v>3669.7700000000004</v>
          </cell>
          <cell r="AV985">
            <v>3670.3199999999997</v>
          </cell>
          <cell r="AW985">
            <v>4055.49</v>
          </cell>
          <cell r="AX985">
            <v>3707.42</v>
          </cell>
          <cell r="AY985">
            <v>5635.24</v>
          </cell>
          <cell r="AZ985">
            <v>5028</v>
          </cell>
          <cell r="BA985">
            <v>6539.19</v>
          </cell>
          <cell r="BB985">
            <v>3917.9399999999996</v>
          </cell>
          <cell r="BC985">
            <v>4118.32</v>
          </cell>
          <cell r="BD985">
            <v>4118.32</v>
          </cell>
          <cell r="BE985">
            <v>4773</v>
          </cell>
          <cell r="BF985">
            <v>6596.7</v>
          </cell>
          <cell r="BG985">
            <v>4036.5599999999995</v>
          </cell>
          <cell r="BH985">
            <v>4472.96</v>
          </cell>
          <cell r="BI985">
            <v>4432.46</v>
          </cell>
          <cell r="BJ985">
            <v>4978.0999999999995</v>
          </cell>
          <cell r="BK985">
            <v>60</v>
          </cell>
          <cell r="BL985">
            <v>72097.209999999992</v>
          </cell>
          <cell r="BM985">
            <v>73272.33</v>
          </cell>
          <cell r="BN985">
            <v>77316.12000000001</v>
          </cell>
          <cell r="BO985">
            <v>79315.06</v>
          </cell>
          <cell r="BP985">
            <v>80131.680000000008</v>
          </cell>
          <cell r="BQ985">
            <v>82022.77</v>
          </cell>
          <cell r="BR985">
            <v>84289.59</v>
          </cell>
          <cell r="BS985">
            <v>88236.989999999991</v>
          </cell>
          <cell r="BT985">
            <v>90074.76</v>
          </cell>
          <cell r="BU985">
            <v>90955.81</v>
          </cell>
          <cell r="BV985">
            <v>93180.86</v>
          </cell>
          <cell r="BW985">
            <v>95050.75999999998</v>
          </cell>
          <cell r="BX985">
            <v>98942.24</v>
          </cell>
          <cell r="BY985">
            <v>102132.71999999999</v>
          </cell>
          <cell r="BZ985">
            <v>106834.39</v>
          </cell>
          <cell r="CA985">
            <v>108185.94000000002</v>
          </cell>
          <cell r="CB985">
            <v>110466.74000000002</v>
          </cell>
          <cell r="CC985">
            <v>112747.54000000001</v>
          </cell>
          <cell r="CD985">
            <v>115687.07</v>
          </cell>
          <cell r="CE985">
            <v>120446.25000000001</v>
          </cell>
          <cell r="CF985">
            <v>122645.29000000002</v>
          </cell>
          <cell r="CG985">
            <v>124407.90000000002</v>
          </cell>
          <cell r="CH985">
            <v>126997.28000000001</v>
          </cell>
          <cell r="CI985">
            <v>130145.90000000004</v>
          </cell>
          <cell r="CJ985">
            <v>130145.90000000004</v>
          </cell>
        </row>
        <row r="986">
          <cell r="A986">
            <v>429318156</v>
          </cell>
          <cell r="B986" t="str">
            <v>429-31-8156</v>
          </cell>
          <cell r="AU986">
            <v>1248.6799999999998</v>
          </cell>
          <cell r="AV986">
            <v>1679.2599999999998</v>
          </cell>
          <cell r="AW986">
            <v>2136.75</v>
          </cell>
          <cell r="AX986">
            <v>1711.56</v>
          </cell>
          <cell r="AY986">
            <v>1799.24</v>
          </cell>
          <cell r="AZ986">
            <v>1799.24</v>
          </cell>
          <cell r="BA986">
            <v>2249.0500000000002</v>
          </cell>
          <cell r="BB986">
            <v>1799.24</v>
          </cell>
          <cell r="BC986">
            <v>2249.0500000000002</v>
          </cell>
          <cell r="BD986">
            <v>1799.24</v>
          </cell>
          <cell r="BE986">
            <v>1799.24</v>
          </cell>
          <cell r="BF986">
            <v>1799.24</v>
          </cell>
          <cell r="BG986">
            <v>1800.62</v>
          </cell>
          <cell r="BH986">
            <v>1802</v>
          </cell>
          <cell r="BI986">
            <v>1802</v>
          </cell>
          <cell r="BJ986">
            <v>1802</v>
          </cell>
          <cell r="BK986">
            <v>16</v>
          </cell>
          <cell r="BL986">
            <v>0</v>
          </cell>
          <cell r="BM986">
            <v>0</v>
          </cell>
          <cell r="BN986">
            <v>0</v>
          </cell>
          <cell r="BO986">
            <v>0</v>
          </cell>
          <cell r="BP986">
            <v>0</v>
          </cell>
          <cell r="BQ986">
            <v>0</v>
          </cell>
          <cell r="BR986">
            <v>0</v>
          </cell>
          <cell r="BS986">
            <v>0</v>
          </cell>
          <cell r="BT986">
            <v>1248.6799999999998</v>
          </cell>
          <cell r="BU986">
            <v>2927.9399999999996</v>
          </cell>
          <cell r="BV986">
            <v>5064.6899999999996</v>
          </cell>
          <cell r="BW986">
            <v>6776.25</v>
          </cell>
          <cell r="BX986">
            <v>8575.49</v>
          </cell>
          <cell r="BY986">
            <v>10374.73</v>
          </cell>
          <cell r="BZ986">
            <v>12623.779999999999</v>
          </cell>
          <cell r="CA986">
            <v>14423.019999999999</v>
          </cell>
          <cell r="CB986">
            <v>16672.07</v>
          </cell>
          <cell r="CC986">
            <v>18471.310000000001</v>
          </cell>
          <cell r="CD986">
            <v>20270.550000000003</v>
          </cell>
          <cell r="CE986">
            <v>22069.790000000005</v>
          </cell>
          <cell r="CF986">
            <v>23870.410000000003</v>
          </cell>
          <cell r="CG986">
            <v>25672.410000000003</v>
          </cell>
          <cell r="CH986">
            <v>27474.410000000003</v>
          </cell>
          <cell r="CI986">
            <v>29276.410000000003</v>
          </cell>
          <cell r="CJ986">
            <v>29276.410000000003</v>
          </cell>
        </row>
        <row r="987">
          <cell r="A987">
            <v>429330823</v>
          </cell>
          <cell r="B987" t="str">
            <v>429-33-0823</v>
          </cell>
          <cell r="AE987">
            <v>418.04</v>
          </cell>
          <cell r="AF987">
            <v>1672.16</v>
          </cell>
          <cell r="AG987">
            <v>2090.1999999999998</v>
          </cell>
          <cell r="AH987">
            <v>1672.16</v>
          </cell>
          <cell r="AI987">
            <v>2090.2000000000003</v>
          </cell>
          <cell r="AJ987">
            <v>1672.16</v>
          </cell>
          <cell r="AK987">
            <v>1672.16</v>
          </cell>
          <cell r="AL987">
            <v>2090.1999999999998</v>
          </cell>
          <cell r="AM987">
            <v>1697.2400000000002</v>
          </cell>
          <cell r="AN987">
            <v>1722.32</v>
          </cell>
          <cell r="AO987">
            <v>2152.9</v>
          </cell>
          <cell r="AP987">
            <v>1722.3200000000002</v>
          </cell>
          <cell r="AQ987">
            <v>1292.43</v>
          </cell>
          <cell r="AR987">
            <v>1725.08</v>
          </cell>
          <cell r="AS987">
            <v>1725.08</v>
          </cell>
          <cell r="AT987">
            <v>2587.62</v>
          </cell>
          <cell r="AU987">
            <v>1725.08</v>
          </cell>
          <cell r="AV987">
            <v>1725.08</v>
          </cell>
          <cell r="AW987">
            <v>1725.08</v>
          </cell>
          <cell r="AX987">
            <v>1725.08</v>
          </cell>
          <cell r="AY987">
            <v>1763.54</v>
          </cell>
          <cell r="AZ987">
            <v>1802</v>
          </cell>
          <cell r="BA987">
            <v>2703</v>
          </cell>
          <cell r="BB987">
            <v>1802</v>
          </cell>
          <cell r="BC987">
            <v>1802.69</v>
          </cell>
          <cell r="BD987">
            <v>1804.76</v>
          </cell>
          <cell r="BE987">
            <v>1804.76</v>
          </cell>
          <cell r="BF987">
            <v>2707.14</v>
          </cell>
          <cell r="BG987">
            <v>1804.76</v>
          </cell>
          <cell r="BH987">
            <v>1804.76</v>
          </cell>
          <cell r="BI987">
            <v>1804.76</v>
          </cell>
          <cell r="BJ987">
            <v>1804.76</v>
          </cell>
          <cell r="BK987">
            <v>32</v>
          </cell>
          <cell r="BL987">
            <v>15074.519999999999</v>
          </cell>
          <cell r="BM987">
            <v>16796.84</v>
          </cell>
          <cell r="BN987">
            <v>18949.740000000002</v>
          </cell>
          <cell r="BO987">
            <v>20672.060000000001</v>
          </cell>
          <cell r="BP987">
            <v>21964.49</v>
          </cell>
          <cell r="BQ987">
            <v>23689.57</v>
          </cell>
          <cell r="BR987">
            <v>25414.65</v>
          </cell>
          <cell r="BS987">
            <v>28002.27</v>
          </cell>
          <cell r="BT987">
            <v>29727.35</v>
          </cell>
          <cell r="BU987">
            <v>31452.43</v>
          </cell>
          <cell r="BV987">
            <v>33177.51</v>
          </cell>
          <cell r="BW987">
            <v>34902.590000000004</v>
          </cell>
          <cell r="BX987">
            <v>36666.130000000005</v>
          </cell>
          <cell r="BY987">
            <v>38468.130000000005</v>
          </cell>
          <cell r="BZ987">
            <v>41171.130000000005</v>
          </cell>
          <cell r="CA987">
            <v>42973.130000000005</v>
          </cell>
          <cell r="CB987">
            <v>44775.820000000007</v>
          </cell>
          <cell r="CC987">
            <v>46580.580000000009</v>
          </cell>
          <cell r="CD987">
            <v>48385.340000000011</v>
          </cell>
          <cell r="CE987">
            <v>51092.48000000001</v>
          </cell>
          <cell r="CF987">
            <v>52897.240000000013</v>
          </cell>
          <cell r="CG987">
            <v>54702.000000000015</v>
          </cell>
          <cell r="CH987">
            <v>56506.760000000017</v>
          </cell>
          <cell r="CI987">
            <v>58311.520000000019</v>
          </cell>
          <cell r="CJ987">
            <v>58311.520000000019</v>
          </cell>
        </row>
        <row r="988">
          <cell r="A988">
            <v>429332110</v>
          </cell>
          <cell r="B988" t="str">
            <v>429-33-2110</v>
          </cell>
          <cell r="C988">
            <v>2652.48</v>
          </cell>
          <cell r="D988">
            <v>2696.48</v>
          </cell>
          <cell r="E988">
            <v>2696.48</v>
          </cell>
          <cell r="F988">
            <v>2696.48</v>
          </cell>
          <cell r="G988">
            <v>4044.7200000000003</v>
          </cell>
          <cell r="H988">
            <v>2702</v>
          </cell>
          <cell r="I988">
            <v>2702</v>
          </cell>
          <cell r="J988">
            <v>2702</v>
          </cell>
          <cell r="K988">
            <v>2702</v>
          </cell>
          <cell r="L988">
            <v>4069.44</v>
          </cell>
          <cell r="M988">
            <v>2702</v>
          </cell>
          <cell r="N988">
            <v>2702</v>
          </cell>
          <cell r="O988">
            <v>2702</v>
          </cell>
          <cell r="P988">
            <v>2707.52</v>
          </cell>
          <cell r="Q988">
            <v>2707.52</v>
          </cell>
          <cell r="R988">
            <v>4061.2799999999997</v>
          </cell>
          <cell r="S988">
            <v>2707.52</v>
          </cell>
          <cell r="T988">
            <v>2707.52</v>
          </cell>
          <cell r="U988">
            <v>2707.52</v>
          </cell>
          <cell r="V988">
            <v>2707.52</v>
          </cell>
          <cell r="W988">
            <v>2707.52</v>
          </cell>
          <cell r="X988">
            <v>4061.2799999999997</v>
          </cell>
          <cell r="Y988">
            <v>2707.52</v>
          </cell>
          <cell r="Z988">
            <v>2707.52</v>
          </cell>
          <cell r="AA988">
            <v>2760.12</v>
          </cell>
          <cell r="AB988">
            <v>2818.28</v>
          </cell>
          <cell r="AC988">
            <v>2818.28</v>
          </cell>
          <cell r="AD988">
            <v>4227.42</v>
          </cell>
          <cell r="AE988">
            <v>2818.28</v>
          </cell>
          <cell r="AF988">
            <v>2818.28</v>
          </cell>
          <cell r="AG988">
            <v>2818.28</v>
          </cell>
          <cell r="AH988">
            <v>2818.28</v>
          </cell>
          <cell r="AI988">
            <v>4227.42</v>
          </cell>
          <cell r="AJ988">
            <v>2818.28</v>
          </cell>
          <cell r="AK988">
            <v>2818.28</v>
          </cell>
          <cell r="AL988">
            <v>2818.28</v>
          </cell>
          <cell r="AM988">
            <v>2818.28</v>
          </cell>
          <cell r="AN988">
            <v>2905.84</v>
          </cell>
          <cell r="AO988">
            <v>4358.76</v>
          </cell>
          <cell r="AP988">
            <v>2905.84</v>
          </cell>
          <cell r="AQ988">
            <v>2905.84</v>
          </cell>
          <cell r="AR988">
            <v>2905.84</v>
          </cell>
          <cell r="AS988">
            <v>2905.84</v>
          </cell>
          <cell r="AT988">
            <v>4358.76</v>
          </cell>
          <cell r="AU988">
            <v>2905.84</v>
          </cell>
          <cell r="AV988">
            <v>2905.84</v>
          </cell>
          <cell r="AW988">
            <v>2905.84</v>
          </cell>
          <cell r="AX988">
            <v>2905.84</v>
          </cell>
          <cell r="AY988">
            <v>2948.1000000000004</v>
          </cell>
          <cell r="AZ988">
            <v>2995.92</v>
          </cell>
          <cell r="BA988">
            <v>4493.88</v>
          </cell>
          <cell r="BB988">
            <v>2995.92</v>
          </cell>
          <cell r="BC988">
            <v>2995.92</v>
          </cell>
          <cell r="BD988">
            <v>2995.92</v>
          </cell>
          <cell r="BE988">
            <v>2995.92</v>
          </cell>
          <cell r="BF988">
            <v>4144.58</v>
          </cell>
          <cell r="BG988">
            <v>2995.92</v>
          </cell>
          <cell r="BH988">
            <v>2995.92</v>
          </cell>
          <cell r="BI988">
            <v>2995.92</v>
          </cell>
          <cell r="BJ988">
            <v>2995.92</v>
          </cell>
          <cell r="BK988">
            <v>60</v>
          </cell>
          <cell r="BL988">
            <v>107005.59999999995</v>
          </cell>
          <cell r="BM988">
            <v>107214.95999999995</v>
          </cell>
          <cell r="BN988">
            <v>108877.23999999996</v>
          </cell>
          <cell r="BO988">
            <v>109086.59999999996</v>
          </cell>
          <cell r="BP988">
            <v>107947.71999999996</v>
          </cell>
          <cell r="BQ988">
            <v>108151.55999999995</v>
          </cell>
          <cell r="BR988">
            <v>108355.39999999995</v>
          </cell>
          <cell r="BS988">
            <v>110012.15999999995</v>
          </cell>
          <cell r="BT988">
            <v>110215.99999999996</v>
          </cell>
          <cell r="BU988">
            <v>109052.39999999995</v>
          </cell>
          <cell r="BV988">
            <v>109256.23999999995</v>
          </cell>
          <cell r="BW988">
            <v>109460.07999999994</v>
          </cell>
          <cell r="BX988">
            <v>109706.17999999995</v>
          </cell>
          <cell r="BY988">
            <v>109994.57999999996</v>
          </cell>
          <cell r="BZ988">
            <v>111780.93999999996</v>
          </cell>
          <cell r="CA988">
            <v>110715.57999999996</v>
          </cell>
          <cell r="CB988">
            <v>111003.97999999995</v>
          </cell>
          <cell r="CC988">
            <v>111292.37999999996</v>
          </cell>
          <cell r="CD988">
            <v>111580.77999999997</v>
          </cell>
          <cell r="CE988">
            <v>113017.83999999997</v>
          </cell>
          <cell r="CF988">
            <v>113306.23999999996</v>
          </cell>
          <cell r="CG988">
            <v>112240.87999999996</v>
          </cell>
          <cell r="CH988">
            <v>112529.27999999998</v>
          </cell>
          <cell r="CI988">
            <v>112817.67999999998</v>
          </cell>
          <cell r="CJ988">
            <v>113306.23999999996</v>
          </cell>
        </row>
        <row r="989">
          <cell r="A989">
            <v>429333852</v>
          </cell>
          <cell r="B989" t="str">
            <v>429-33-3852</v>
          </cell>
          <cell r="BA989">
            <v>0</v>
          </cell>
          <cell r="BB989">
            <v>0</v>
          </cell>
          <cell r="BK989">
            <v>2</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cell r="BZ989">
            <v>0</v>
          </cell>
          <cell r="CA989">
            <v>0</v>
          </cell>
          <cell r="CB989">
            <v>0</v>
          </cell>
          <cell r="CC989">
            <v>0</v>
          </cell>
          <cell r="CD989">
            <v>0</v>
          </cell>
          <cell r="CE989">
            <v>0</v>
          </cell>
          <cell r="CF989">
            <v>0</v>
          </cell>
          <cell r="CG989">
            <v>0</v>
          </cell>
          <cell r="CH989">
            <v>0</v>
          </cell>
          <cell r="CI989">
            <v>0</v>
          </cell>
          <cell r="CJ989">
            <v>0</v>
          </cell>
        </row>
        <row r="990">
          <cell r="A990">
            <v>429335330</v>
          </cell>
          <cell r="B990" t="str">
            <v>429-33-5330</v>
          </cell>
          <cell r="C990">
            <v>1531.42</v>
          </cell>
          <cell r="D990">
            <v>1551.56</v>
          </cell>
          <cell r="E990">
            <v>1551.56</v>
          </cell>
          <cell r="F990">
            <v>1551.56</v>
          </cell>
          <cell r="G990">
            <v>2438.2600000000002</v>
          </cell>
          <cell r="H990">
            <v>1747.65</v>
          </cell>
          <cell r="I990">
            <v>1262.79</v>
          </cell>
          <cell r="J990">
            <v>1014.52</v>
          </cell>
          <cell r="K990">
            <v>1937.36</v>
          </cell>
          <cell r="L990">
            <v>2328.7199999999998</v>
          </cell>
          <cell r="M990">
            <v>1554.32</v>
          </cell>
          <cell r="N990">
            <v>1554.32</v>
          </cell>
          <cell r="O990">
            <v>1515.74</v>
          </cell>
          <cell r="P990">
            <v>1435.69</v>
          </cell>
          <cell r="Q990">
            <v>1548.53</v>
          </cell>
          <cell r="R990">
            <v>2331.48</v>
          </cell>
          <cell r="S990">
            <v>1554.32</v>
          </cell>
          <cell r="T990">
            <v>1554.32</v>
          </cell>
          <cell r="U990">
            <v>1522.49</v>
          </cell>
          <cell r="V990">
            <v>1554.32</v>
          </cell>
          <cell r="W990">
            <v>1554.32</v>
          </cell>
          <cell r="X990">
            <v>2332.8599999999997</v>
          </cell>
          <cell r="Y990">
            <v>1557.08</v>
          </cell>
          <cell r="Z990">
            <v>1557.08</v>
          </cell>
          <cell r="AA990">
            <v>1587.94</v>
          </cell>
          <cell r="AB990">
            <v>1618.8</v>
          </cell>
          <cell r="AC990">
            <v>1618.8</v>
          </cell>
          <cell r="AD990">
            <v>2428.1999999999998</v>
          </cell>
          <cell r="AE990">
            <v>1618.8</v>
          </cell>
          <cell r="AF990">
            <v>1618.8</v>
          </cell>
          <cell r="AG990">
            <v>1618.8</v>
          </cell>
          <cell r="AH990">
            <v>1489.6100000000001</v>
          </cell>
          <cell r="AI990">
            <v>2329.39</v>
          </cell>
          <cell r="AJ990">
            <v>1548.25</v>
          </cell>
          <cell r="AK990">
            <v>1638.2</v>
          </cell>
          <cell r="AL990">
            <v>1541.9</v>
          </cell>
          <cell r="AM990">
            <v>1587.34</v>
          </cell>
          <cell r="AN990">
            <v>1643.59</v>
          </cell>
          <cell r="AO990">
            <v>2354.41</v>
          </cell>
          <cell r="AP990">
            <v>1341.99</v>
          </cell>
          <cell r="AQ990">
            <v>1686.36</v>
          </cell>
          <cell r="AR990">
            <v>1511.02</v>
          </cell>
          <cell r="AS990">
            <v>1686.36</v>
          </cell>
          <cell r="AT990">
            <v>2529.54</v>
          </cell>
          <cell r="AU990">
            <v>1686.36</v>
          </cell>
          <cell r="AV990">
            <v>1537.1399999999999</v>
          </cell>
          <cell r="AW990">
            <v>1691.88</v>
          </cell>
          <cell r="AX990">
            <v>1615.73</v>
          </cell>
          <cell r="AY990">
            <v>1692.63</v>
          </cell>
          <cell r="AZ990">
            <v>1768.8</v>
          </cell>
          <cell r="BA990">
            <v>2344.8199999999997</v>
          </cell>
          <cell r="BB990">
            <v>1612.13</v>
          </cell>
          <cell r="BC990">
            <v>1768.8</v>
          </cell>
          <cell r="BD990">
            <v>1712.47</v>
          </cell>
          <cell r="BE990">
            <v>1768.8</v>
          </cell>
          <cell r="BF990">
            <v>2377.69</v>
          </cell>
          <cell r="BG990">
            <v>1369.17</v>
          </cell>
          <cell r="BH990">
            <v>1512.08</v>
          </cell>
          <cell r="BI990">
            <v>1774.36</v>
          </cell>
          <cell r="BJ990">
            <v>1774.36</v>
          </cell>
          <cell r="BK990">
            <v>60</v>
          </cell>
          <cell r="BL990">
            <v>60755.680000000015</v>
          </cell>
          <cell r="BM990">
            <v>60847.710000000006</v>
          </cell>
          <cell r="BN990">
            <v>61650.560000000012</v>
          </cell>
          <cell r="BO990">
            <v>61440.99</v>
          </cell>
          <cell r="BP990">
            <v>60689.090000000004</v>
          </cell>
          <cell r="BQ990">
            <v>60452.459999999992</v>
          </cell>
          <cell r="BR990">
            <v>60876.03</v>
          </cell>
          <cell r="BS990">
            <v>62391.049999999996</v>
          </cell>
          <cell r="BT990">
            <v>62140.049999999996</v>
          </cell>
          <cell r="BU990">
            <v>61348.469999999994</v>
          </cell>
          <cell r="BV990">
            <v>61486.029999999984</v>
          </cell>
          <cell r="BW990">
            <v>61547.439999999981</v>
          </cell>
          <cell r="BX990">
            <v>61724.329999999987</v>
          </cell>
          <cell r="BY990">
            <v>62057.439999999988</v>
          </cell>
          <cell r="BZ990">
            <v>62853.729999999989</v>
          </cell>
          <cell r="CA990">
            <v>62134.37999999999</v>
          </cell>
          <cell r="CB990">
            <v>62348.859999999986</v>
          </cell>
          <cell r="CC990">
            <v>62507.009999999995</v>
          </cell>
          <cell r="CD990">
            <v>62753.32</v>
          </cell>
          <cell r="CE990">
            <v>63576.69</v>
          </cell>
          <cell r="CF990">
            <v>63391.54</v>
          </cell>
          <cell r="CG990">
            <v>62570.760000000009</v>
          </cell>
          <cell r="CH990">
            <v>62788.040000000008</v>
          </cell>
          <cell r="CI990">
            <v>63005.320000000014</v>
          </cell>
          <cell r="CJ990">
            <v>63576.69</v>
          </cell>
        </row>
        <row r="991">
          <cell r="A991">
            <v>429350589</v>
          </cell>
          <cell r="B991" t="str">
            <v>429-35-0589</v>
          </cell>
          <cell r="C991">
            <v>1852.02</v>
          </cell>
          <cell r="D991">
            <v>1890.48</v>
          </cell>
          <cell r="E991">
            <v>1890.48</v>
          </cell>
          <cell r="F991">
            <v>1890.48</v>
          </cell>
          <cell r="G991">
            <v>2835.7200000000003</v>
          </cell>
          <cell r="H991">
            <v>606.48</v>
          </cell>
          <cell r="I991">
            <v>606.48</v>
          </cell>
          <cell r="J991">
            <v>1398.5</v>
          </cell>
          <cell r="K991">
            <v>1274.74</v>
          </cell>
          <cell r="L991">
            <v>3074.8</v>
          </cell>
          <cell r="M991">
            <v>1893.24</v>
          </cell>
          <cell r="N991">
            <v>1893.24</v>
          </cell>
          <cell r="O991">
            <v>1893.24</v>
          </cell>
          <cell r="P991">
            <v>1893.24</v>
          </cell>
          <cell r="Q991">
            <v>1893.24</v>
          </cell>
          <cell r="R991">
            <v>2839.86</v>
          </cell>
          <cell r="S991">
            <v>1893.24</v>
          </cell>
          <cell r="T991">
            <v>1893.24</v>
          </cell>
          <cell r="U991">
            <v>1893.24</v>
          </cell>
          <cell r="V991">
            <v>1893.24</v>
          </cell>
          <cell r="W991">
            <v>1912.64</v>
          </cell>
          <cell r="X991">
            <v>2868.96</v>
          </cell>
          <cell r="Y991">
            <v>1912.64</v>
          </cell>
          <cell r="Z991">
            <v>1912.64</v>
          </cell>
          <cell r="AA991">
            <v>1950.22</v>
          </cell>
          <cell r="AB991">
            <v>1987.8</v>
          </cell>
          <cell r="AC991">
            <v>1987.8</v>
          </cell>
          <cell r="AD991">
            <v>2981.7</v>
          </cell>
          <cell r="AE991">
            <v>1987.8</v>
          </cell>
          <cell r="AF991">
            <v>1758.26</v>
          </cell>
          <cell r="AG991">
            <v>1987.8</v>
          </cell>
          <cell r="AH991">
            <v>1987.8</v>
          </cell>
          <cell r="AI991">
            <v>2989.98</v>
          </cell>
          <cell r="AJ991">
            <v>1993.32</v>
          </cell>
          <cell r="AK991">
            <v>1993.32</v>
          </cell>
          <cell r="AL991">
            <v>1993.32</v>
          </cell>
          <cell r="AM991">
            <v>1993.32</v>
          </cell>
          <cell r="AN991">
            <v>2051.96</v>
          </cell>
          <cell r="AO991">
            <v>2698.2</v>
          </cell>
          <cell r="AP991">
            <v>2051.96</v>
          </cell>
          <cell r="AQ991">
            <v>2051.96</v>
          </cell>
          <cell r="AR991">
            <v>2051.96</v>
          </cell>
          <cell r="AS991">
            <v>2051.96</v>
          </cell>
          <cell r="AT991">
            <v>3080.7200000000003</v>
          </cell>
          <cell r="AU991">
            <v>2057.52</v>
          </cell>
          <cell r="AV991">
            <v>2057.52</v>
          </cell>
          <cell r="AW991">
            <v>2057.52</v>
          </cell>
          <cell r="AX991">
            <v>2057.52</v>
          </cell>
          <cell r="AY991">
            <v>2095.98</v>
          </cell>
          <cell r="AZ991">
            <v>2134.44</v>
          </cell>
          <cell r="BA991">
            <v>6403.3200000000006</v>
          </cell>
          <cell r="BB991">
            <v>4583.9800000000005</v>
          </cell>
          <cell r="BC991">
            <v>4918.7700000000004</v>
          </cell>
          <cell r="BD991">
            <v>4268.88</v>
          </cell>
          <cell r="BE991">
            <v>4278.75</v>
          </cell>
          <cell r="BF991">
            <v>6408.84</v>
          </cell>
          <cell r="BG991">
            <v>4070.9</v>
          </cell>
          <cell r="BH991">
            <v>4279.92</v>
          </cell>
          <cell r="BI991">
            <v>4279.92</v>
          </cell>
          <cell r="BJ991">
            <v>4279.92</v>
          </cell>
          <cell r="BK991">
            <v>60</v>
          </cell>
          <cell r="BL991">
            <v>71546.500000000044</v>
          </cell>
          <cell r="BM991">
            <v>71707.980000000054</v>
          </cell>
          <cell r="BN991">
            <v>72515.700000000041</v>
          </cell>
          <cell r="BO991">
            <v>72677.180000000037</v>
          </cell>
          <cell r="BP991">
            <v>71893.420000000042</v>
          </cell>
          <cell r="BQ991">
            <v>73338.900000000038</v>
          </cell>
          <cell r="BR991">
            <v>74784.380000000048</v>
          </cell>
          <cell r="BS991">
            <v>76466.600000000035</v>
          </cell>
          <cell r="BT991">
            <v>77249.380000000048</v>
          </cell>
          <cell r="BU991">
            <v>76232.10000000002</v>
          </cell>
          <cell r="BV991">
            <v>76396.380000000019</v>
          </cell>
          <cell r="BW991">
            <v>76560.660000000018</v>
          </cell>
          <cell r="BX991">
            <v>76763.400000000009</v>
          </cell>
          <cell r="BY991">
            <v>77004.600000000006</v>
          </cell>
          <cell r="BZ991">
            <v>81514.680000000008</v>
          </cell>
          <cell r="CA991">
            <v>83258.799999999988</v>
          </cell>
          <cell r="CB991">
            <v>86284.329999999987</v>
          </cell>
          <cell r="CC991">
            <v>88659.969999999987</v>
          </cell>
          <cell r="CD991">
            <v>91045.48</v>
          </cell>
          <cell r="CE991">
            <v>95561.079999999987</v>
          </cell>
          <cell r="CF991">
            <v>97719.339999999982</v>
          </cell>
          <cell r="CG991">
            <v>99130.299999999974</v>
          </cell>
          <cell r="CH991">
            <v>101497.57999999999</v>
          </cell>
          <cell r="CI991">
            <v>103864.85999999999</v>
          </cell>
          <cell r="CJ991">
            <v>103864.85999999999</v>
          </cell>
        </row>
        <row r="992">
          <cell r="A992">
            <v>429356013</v>
          </cell>
          <cell r="B992" t="str">
            <v>429-35-6013</v>
          </cell>
          <cell r="C992">
            <v>7229.82</v>
          </cell>
          <cell r="D992">
            <v>6328.9199999999992</v>
          </cell>
          <cell r="E992">
            <v>6328.9199999999992</v>
          </cell>
          <cell r="F992">
            <v>6434.09</v>
          </cell>
          <cell r="G992">
            <v>10012.620000000003</v>
          </cell>
          <cell r="H992">
            <v>7826.7899999999991</v>
          </cell>
          <cell r="I992">
            <v>6328.9199999999992</v>
          </cell>
          <cell r="J992">
            <v>6328.9199999999992</v>
          </cell>
          <cell r="K992">
            <v>6328.9199999999992</v>
          </cell>
          <cell r="L992">
            <v>11075.03</v>
          </cell>
          <cell r="M992">
            <v>6337.2</v>
          </cell>
          <cell r="N992">
            <v>6337.2</v>
          </cell>
          <cell r="O992">
            <v>8449.6</v>
          </cell>
          <cell r="P992">
            <v>6337.2</v>
          </cell>
          <cell r="Q992">
            <v>7126.14</v>
          </cell>
          <cell r="R992">
            <v>9505.8000000000011</v>
          </cell>
          <cell r="S992">
            <v>6337.2</v>
          </cell>
          <cell r="T992">
            <v>8105.3499999999995</v>
          </cell>
          <cell r="U992">
            <v>6337.2</v>
          </cell>
          <cell r="V992">
            <v>6337.2</v>
          </cell>
          <cell r="W992">
            <v>6337.2</v>
          </cell>
          <cell r="X992">
            <v>9509.94</v>
          </cell>
          <cell r="Y992">
            <v>6345.48</v>
          </cell>
          <cell r="Z992">
            <v>5715.0599999999995</v>
          </cell>
          <cell r="AA992">
            <v>8628.7200000000012</v>
          </cell>
          <cell r="AB992">
            <v>6597.6</v>
          </cell>
          <cell r="AC992">
            <v>7500.2999999999993</v>
          </cell>
          <cell r="AD992">
            <v>9896.4000000000015</v>
          </cell>
          <cell r="AE992">
            <v>6597.6</v>
          </cell>
          <cell r="AF992">
            <v>8607.86</v>
          </cell>
          <cell r="AG992">
            <v>6597.6</v>
          </cell>
          <cell r="AH992">
            <v>6597.6</v>
          </cell>
          <cell r="AI992">
            <v>9946.4000000000015</v>
          </cell>
          <cell r="AJ992">
            <v>6626.7</v>
          </cell>
          <cell r="AK992">
            <v>6655.8</v>
          </cell>
          <cell r="AL992">
            <v>6655.8</v>
          </cell>
          <cell r="AM992">
            <v>8874.4</v>
          </cell>
          <cell r="AN992">
            <v>6852.48</v>
          </cell>
          <cell r="AO992">
            <v>10914.06</v>
          </cell>
          <cell r="AP992">
            <v>6852.48</v>
          </cell>
          <cell r="AQ992">
            <v>6852.48</v>
          </cell>
          <cell r="AR992">
            <v>9052.880000000001</v>
          </cell>
          <cell r="AS992">
            <v>6852.48</v>
          </cell>
          <cell r="AT992">
            <v>10278.719999999999</v>
          </cell>
          <cell r="AU992">
            <v>6852.48</v>
          </cell>
          <cell r="AV992">
            <v>6860.76</v>
          </cell>
          <cell r="AW992">
            <v>7069.04</v>
          </cell>
          <cell r="AX992">
            <v>6869.04</v>
          </cell>
          <cell r="AY992">
            <v>9312.56</v>
          </cell>
          <cell r="AZ992">
            <v>7099.8</v>
          </cell>
          <cell r="BA992">
            <v>11438.439999999999</v>
          </cell>
          <cell r="BB992">
            <v>7099.8</v>
          </cell>
          <cell r="BC992">
            <v>7099.8</v>
          </cell>
          <cell r="BD992">
            <v>9901.1999999999989</v>
          </cell>
          <cell r="BE992">
            <v>7099.8</v>
          </cell>
          <cell r="BF992">
            <v>7099.8</v>
          </cell>
          <cell r="BG992">
            <v>4733.2</v>
          </cell>
          <cell r="BH992">
            <v>5002.8700000000008</v>
          </cell>
          <cell r="BI992">
            <v>4744.32</v>
          </cell>
          <cell r="BJ992">
            <v>4744.32</v>
          </cell>
          <cell r="BK992">
            <v>60</v>
          </cell>
          <cell r="BL992">
            <v>265893.68000000005</v>
          </cell>
          <cell r="BM992">
            <v>266417.24</v>
          </cell>
          <cell r="BN992">
            <v>271002.38</v>
          </cell>
          <cell r="BO992">
            <v>271420.77</v>
          </cell>
          <cell r="BP992">
            <v>268260.62999999995</v>
          </cell>
          <cell r="BQ992">
            <v>269486.71999999997</v>
          </cell>
          <cell r="BR992">
            <v>270010.27999999997</v>
          </cell>
          <cell r="BS992">
            <v>273960.08</v>
          </cell>
          <cell r="BT992">
            <v>274483.63999999996</v>
          </cell>
          <cell r="BU992">
            <v>270269.37000000005</v>
          </cell>
          <cell r="BV992">
            <v>271001.21000000002</v>
          </cell>
          <cell r="BW992">
            <v>271533.05</v>
          </cell>
          <cell r="BX992">
            <v>272396.01000000007</v>
          </cell>
          <cell r="BY992">
            <v>273158.61000000004</v>
          </cell>
          <cell r="BZ992">
            <v>277470.91000000009</v>
          </cell>
          <cell r="CA992">
            <v>275064.91000000009</v>
          </cell>
          <cell r="CB992">
            <v>275827.51000000007</v>
          </cell>
          <cell r="CC992">
            <v>277623.3600000001</v>
          </cell>
          <cell r="CD992">
            <v>278385.96000000008</v>
          </cell>
          <cell r="CE992">
            <v>279148.56</v>
          </cell>
          <cell r="CF992">
            <v>277544.56000000006</v>
          </cell>
          <cell r="CG992">
            <v>273037.49000000005</v>
          </cell>
          <cell r="CH992">
            <v>271436.33</v>
          </cell>
          <cell r="CI992">
            <v>270465.59000000003</v>
          </cell>
          <cell r="CJ992">
            <v>279148.56</v>
          </cell>
        </row>
        <row r="993">
          <cell r="A993">
            <v>429358038</v>
          </cell>
          <cell r="B993" t="str">
            <v>429-35-8038</v>
          </cell>
          <cell r="C993">
            <v>1903.12</v>
          </cell>
          <cell r="D993">
            <v>2500</v>
          </cell>
          <cell r="E993">
            <v>1926.08</v>
          </cell>
          <cell r="F993">
            <v>2112.04</v>
          </cell>
          <cell r="G993">
            <v>2889.12</v>
          </cell>
          <cell r="H993">
            <v>1838.62</v>
          </cell>
          <cell r="I993">
            <v>1960.6599999999999</v>
          </cell>
          <cell r="J993">
            <v>1995.53</v>
          </cell>
          <cell r="K993">
            <v>2062.35</v>
          </cell>
          <cell r="L993">
            <v>2897.3999999999996</v>
          </cell>
          <cell r="M993">
            <v>1931.6</v>
          </cell>
          <cell r="N993">
            <v>1931.6</v>
          </cell>
          <cell r="O993">
            <v>1838.65</v>
          </cell>
          <cell r="P993">
            <v>1842.76</v>
          </cell>
          <cell r="Q993">
            <v>1844.1399999999999</v>
          </cell>
          <cell r="R993">
            <v>2905.68</v>
          </cell>
          <cell r="S993">
            <v>1937.12</v>
          </cell>
          <cell r="T993">
            <v>1896.97</v>
          </cell>
          <cell r="U993">
            <v>1933.44</v>
          </cell>
          <cell r="V993">
            <v>2031.13</v>
          </cell>
          <cell r="W993">
            <v>2031.13</v>
          </cell>
          <cell r="X993">
            <v>3046.68</v>
          </cell>
          <cell r="Y993">
            <v>1933.44</v>
          </cell>
          <cell r="Z993">
            <v>1933.47</v>
          </cell>
          <cell r="AA993">
            <v>1881.0300000000002</v>
          </cell>
          <cell r="AB993">
            <v>2011.9</v>
          </cell>
          <cell r="AC993">
            <v>2013.29</v>
          </cell>
          <cell r="AD993">
            <v>3172.32</v>
          </cell>
          <cell r="AE993">
            <v>2114.88</v>
          </cell>
          <cell r="AF993">
            <v>2114.88</v>
          </cell>
          <cell r="AG993">
            <v>2114.88</v>
          </cell>
          <cell r="AH993">
            <v>2114.88</v>
          </cell>
          <cell r="AI993">
            <v>3172.32</v>
          </cell>
          <cell r="AJ993">
            <v>2114.87</v>
          </cell>
          <cell r="AK993">
            <v>2114.88</v>
          </cell>
          <cell r="AL993">
            <v>2114.88</v>
          </cell>
          <cell r="AM993">
            <v>2114.88</v>
          </cell>
          <cell r="AN993">
            <v>2179.8199999999997</v>
          </cell>
          <cell r="AO993">
            <v>3271.7999999999997</v>
          </cell>
          <cell r="AP993">
            <v>2390.46</v>
          </cell>
          <cell r="AQ993">
            <v>2181.1999999999998</v>
          </cell>
          <cell r="AR993">
            <v>2181.1999999999998</v>
          </cell>
          <cell r="AS993">
            <v>2181.1999999999998</v>
          </cell>
          <cell r="AT993">
            <v>3271.7999999999997</v>
          </cell>
          <cell r="AU993">
            <v>2181.1999999999998</v>
          </cell>
          <cell r="AV993">
            <v>2181.1999999999998</v>
          </cell>
          <cell r="AW993">
            <v>2181.1999999999998</v>
          </cell>
          <cell r="AX993">
            <v>2181.1999999999998</v>
          </cell>
          <cell r="AY993">
            <v>2219.6999999999998</v>
          </cell>
          <cell r="AZ993">
            <v>2262.37</v>
          </cell>
          <cell r="BA993">
            <v>3504.12</v>
          </cell>
          <cell r="BB993">
            <v>2263.7600000000002</v>
          </cell>
          <cell r="BC993">
            <v>2263.7600000000002</v>
          </cell>
          <cell r="BD993">
            <v>2372.2399999999998</v>
          </cell>
          <cell r="BE993">
            <v>2263.7600000000002</v>
          </cell>
          <cell r="BF993">
            <v>1659.96</v>
          </cell>
          <cell r="BG993">
            <v>1721.3600000000001</v>
          </cell>
          <cell r="BH993">
            <v>2263.7600000000002</v>
          </cell>
          <cell r="BI993">
            <v>2263.7600000000002</v>
          </cell>
          <cell r="BJ993">
            <v>2263.7600000000002</v>
          </cell>
          <cell r="BK993">
            <v>60</v>
          </cell>
          <cell r="BL993">
            <v>78389.500000000015</v>
          </cell>
          <cell r="BM993">
            <v>78069.320000000007</v>
          </cell>
          <cell r="BN993">
            <v>79415.039999999994</v>
          </cell>
          <cell r="BO993">
            <v>79693.460000000021</v>
          </cell>
          <cell r="BP993">
            <v>78985.539999999994</v>
          </cell>
          <cell r="BQ993">
            <v>79328.12</v>
          </cell>
          <cell r="BR993">
            <v>79548.659999999989</v>
          </cell>
          <cell r="BS993">
            <v>80824.929999999978</v>
          </cell>
          <cell r="BT993">
            <v>80943.779999999984</v>
          </cell>
          <cell r="BU993">
            <v>80227.579999999973</v>
          </cell>
          <cell r="BV993">
            <v>80477.179999999978</v>
          </cell>
          <cell r="BW993">
            <v>80726.77999999997</v>
          </cell>
          <cell r="BX993">
            <v>81107.829999999973</v>
          </cell>
          <cell r="BY993">
            <v>81527.439999999959</v>
          </cell>
          <cell r="BZ993">
            <v>83187.419999999955</v>
          </cell>
          <cell r="CA993">
            <v>82545.499999999971</v>
          </cell>
          <cell r="CB993">
            <v>82872.13999999997</v>
          </cell>
          <cell r="CC993">
            <v>83347.409999999974</v>
          </cell>
          <cell r="CD993">
            <v>83677.729999999967</v>
          </cell>
          <cell r="CE993">
            <v>83306.559999999969</v>
          </cell>
          <cell r="CF993">
            <v>82996.789999999979</v>
          </cell>
          <cell r="CG993">
            <v>82213.869999999981</v>
          </cell>
          <cell r="CH993">
            <v>82544.189999999988</v>
          </cell>
          <cell r="CI993">
            <v>82874.479999999981</v>
          </cell>
          <cell r="CJ993">
            <v>83677.729999999967</v>
          </cell>
        </row>
        <row r="994">
          <cell r="A994">
            <v>429371559</v>
          </cell>
          <cell r="B994" t="str">
            <v>429-37-1559</v>
          </cell>
          <cell r="AS994">
            <v>1627.4</v>
          </cell>
          <cell r="AT994">
            <v>2030.8900000000003</v>
          </cell>
          <cell r="AU994">
            <v>1546.0300000000002</v>
          </cell>
          <cell r="AV994">
            <v>1464.6600000000003</v>
          </cell>
          <cell r="AW994">
            <v>1970.58</v>
          </cell>
          <cell r="AX994">
            <v>1546.0300000000002</v>
          </cell>
          <cell r="AY994">
            <v>1704.3199999999997</v>
          </cell>
          <cell r="AZ994">
            <v>1704.32</v>
          </cell>
          <cell r="BA994">
            <v>2130.3999999999996</v>
          </cell>
          <cell r="BB994">
            <v>1704.32</v>
          </cell>
          <cell r="BC994">
            <v>2130.4</v>
          </cell>
          <cell r="BD994">
            <v>1704.3199999999997</v>
          </cell>
          <cell r="BE994">
            <v>853.54</v>
          </cell>
          <cell r="BF994">
            <v>2560.62</v>
          </cell>
          <cell r="BG994">
            <v>1582.02</v>
          </cell>
          <cell r="BH994">
            <v>1707.08</v>
          </cell>
          <cell r="BI994">
            <v>1707.08</v>
          </cell>
          <cell r="BJ994">
            <v>1707.08</v>
          </cell>
          <cell r="BK994">
            <v>18</v>
          </cell>
          <cell r="BL994">
            <v>0</v>
          </cell>
          <cell r="BM994">
            <v>0</v>
          </cell>
          <cell r="BN994">
            <v>0</v>
          </cell>
          <cell r="BO994">
            <v>0</v>
          </cell>
          <cell r="BP994">
            <v>0</v>
          </cell>
          <cell r="BQ994">
            <v>0</v>
          </cell>
          <cell r="BR994">
            <v>1627.4</v>
          </cell>
          <cell r="BS994">
            <v>3658.2900000000004</v>
          </cell>
          <cell r="BT994">
            <v>5204.3200000000006</v>
          </cell>
          <cell r="BU994">
            <v>6668.9800000000014</v>
          </cell>
          <cell r="BV994">
            <v>8639.5600000000013</v>
          </cell>
          <cell r="BW994">
            <v>10185.590000000002</v>
          </cell>
          <cell r="BX994">
            <v>11889.910000000002</v>
          </cell>
          <cell r="BY994">
            <v>13594.230000000001</v>
          </cell>
          <cell r="BZ994">
            <v>15724.630000000001</v>
          </cell>
          <cell r="CA994">
            <v>17428.95</v>
          </cell>
          <cell r="CB994">
            <v>19559.350000000002</v>
          </cell>
          <cell r="CC994">
            <v>21263.670000000002</v>
          </cell>
          <cell r="CD994">
            <v>22117.210000000003</v>
          </cell>
          <cell r="CE994">
            <v>24677.83</v>
          </cell>
          <cell r="CF994">
            <v>26259.850000000002</v>
          </cell>
          <cell r="CG994">
            <v>27966.93</v>
          </cell>
          <cell r="CH994">
            <v>29674.010000000002</v>
          </cell>
          <cell r="CI994">
            <v>31381.090000000004</v>
          </cell>
          <cell r="CJ994">
            <v>31381.090000000004</v>
          </cell>
        </row>
        <row r="995">
          <cell r="A995">
            <v>429372510</v>
          </cell>
          <cell r="B995" t="str">
            <v>429-37-2510</v>
          </cell>
          <cell r="AF995">
            <v>64</v>
          </cell>
          <cell r="AK995">
            <v>395</v>
          </cell>
          <cell r="AL995">
            <v>1975</v>
          </cell>
          <cell r="AM995">
            <v>1603.6999999999998</v>
          </cell>
          <cell r="AN995">
            <v>1627.4</v>
          </cell>
          <cell r="AO995">
            <v>1952.88</v>
          </cell>
          <cell r="AP995">
            <v>1607.0600000000004</v>
          </cell>
          <cell r="AQ995">
            <v>1622.31</v>
          </cell>
          <cell r="AR995">
            <v>2034.25</v>
          </cell>
          <cell r="AS995">
            <v>1627.4</v>
          </cell>
          <cell r="AT995">
            <v>2034.25</v>
          </cell>
          <cell r="AU995">
            <v>1627.4</v>
          </cell>
          <cell r="AV995">
            <v>1627.4</v>
          </cell>
          <cell r="AW995">
            <v>1220.5500000000002</v>
          </cell>
          <cell r="AX995">
            <v>1630.16</v>
          </cell>
          <cell r="AY995">
            <v>1668.62</v>
          </cell>
          <cell r="AZ995">
            <v>1707.08</v>
          </cell>
          <cell r="BA995">
            <v>2560.62</v>
          </cell>
          <cell r="BB995">
            <v>1707.08</v>
          </cell>
          <cell r="BC995">
            <v>1707.08</v>
          </cell>
          <cell r="BD995">
            <v>1707.08</v>
          </cell>
          <cell r="BE995">
            <v>1707.08</v>
          </cell>
          <cell r="BF995">
            <v>2560.62</v>
          </cell>
          <cell r="BG995">
            <v>1707.08</v>
          </cell>
          <cell r="BH995">
            <v>1723.06</v>
          </cell>
          <cell r="BI995">
            <v>1707.08</v>
          </cell>
          <cell r="BJ995">
            <v>1709.84</v>
          </cell>
          <cell r="BK995">
            <v>27</v>
          </cell>
          <cell r="BL995">
            <v>4037.7</v>
          </cell>
          <cell r="BM995">
            <v>5665.1</v>
          </cell>
          <cell r="BN995">
            <v>7617.9800000000005</v>
          </cell>
          <cell r="BO995">
            <v>9225.0400000000009</v>
          </cell>
          <cell r="BP995">
            <v>10847.35</v>
          </cell>
          <cell r="BQ995">
            <v>12881.6</v>
          </cell>
          <cell r="BR995">
            <v>14509</v>
          </cell>
          <cell r="BS995">
            <v>16543.25</v>
          </cell>
          <cell r="BT995">
            <v>18170.650000000001</v>
          </cell>
          <cell r="BU995">
            <v>19798.050000000003</v>
          </cell>
          <cell r="BV995">
            <v>21018.600000000002</v>
          </cell>
          <cell r="BW995">
            <v>22648.760000000002</v>
          </cell>
          <cell r="BX995">
            <v>24317.38</v>
          </cell>
          <cell r="BY995">
            <v>26024.46</v>
          </cell>
          <cell r="BZ995">
            <v>28585.079999999998</v>
          </cell>
          <cell r="CA995">
            <v>30292.159999999996</v>
          </cell>
          <cell r="CB995">
            <v>31999.239999999998</v>
          </cell>
          <cell r="CC995">
            <v>33706.32</v>
          </cell>
          <cell r="CD995">
            <v>35413.4</v>
          </cell>
          <cell r="CE995">
            <v>37974.020000000004</v>
          </cell>
          <cell r="CF995">
            <v>39681.100000000006</v>
          </cell>
          <cell r="CG995">
            <v>41404.160000000003</v>
          </cell>
          <cell r="CH995">
            <v>43111.240000000005</v>
          </cell>
          <cell r="CI995">
            <v>44821.08</v>
          </cell>
          <cell r="CJ995">
            <v>44821.08</v>
          </cell>
        </row>
        <row r="996">
          <cell r="A996">
            <v>429391888</v>
          </cell>
          <cell r="B996" t="str">
            <v>429-39-1888</v>
          </cell>
          <cell r="C996">
            <v>2825.24</v>
          </cell>
          <cell r="D996">
            <v>2919.49</v>
          </cell>
          <cell r="E996">
            <v>2868</v>
          </cell>
          <cell r="F996">
            <v>2902.33</v>
          </cell>
          <cell r="G996">
            <v>4692.45</v>
          </cell>
          <cell r="H996">
            <v>2868</v>
          </cell>
          <cell r="I996">
            <v>2868</v>
          </cell>
          <cell r="J996">
            <v>2970.98</v>
          </cell>
          <cell r="K996">
            <v>2868</v>
          </cell>
          <cell r="L996">
            <v>4533.71</v>
          </cell>
          <cell r="M996">
            <v>2970.98</v>
          </cell>
          <cell r="N996">
            <v>2919.49</v>
          </cell>
          <cell r="O996">
            <v>2922.26</v>
          </cell>
          <cell r="P996">
            <v>2873.56</v>
          </cell>
          <cell r="Q996">
            <v>2873.56</v>
          </cell>
          <cell r="R996">
            <v>4310.34</v>
          </cell>
          <cell r="S996">
            <v>2873.56</v>
          </cell>
          <cell r="T996">
            <v>2873.56</v>
          </cell>
          <cell r="U996">
            <v>2873.56</v>
          </cell>
          <cell r="V996">
            <v>2873.56</v>
          </cell>
          <cell r="W996">
            <v>2873.56</v>
          </cell>
          <cell r="X996">
            <v>4310.34</v>
          </cell>
          <cell r="Y996">
            <v>2873.56</v>
          </cell>
          <cell r="Z996">
            <v>2873.56</v>
          </cell>
          <cell r="AA996">
            <v>2927.12</v>
          </cell>
          <cell r="AB996">
            <v>2980.68</v>
          </cell>
          <cell r="AC996">
            <v>2980.68</v>
          </cell>
          <cell r="AD996">
            <v>4344.16</v>
          </cell>
          <cell r="AE996">
            <v>2698.76</v>
          </cell>
          <cell r="AF996">
            <v>2698.76</v>
          </cell>
          <cell r="AG996">
            <v>2698.76</v>
          </cell>
          <cell r="AH996">
            <v>2698.76</v>
          </cell>
          <cell r="AI996">
            <v>4048.1400000000003</v>
          </cell>
          <cell r="AJ996">
            <v>2698.76</v>
          </cell>
          <cell r="AK996">
            <v>2698.76</v>
          </cell>
          <cell r="AL996">
            <v>2698.76</v>
          </cell>
          <cell r="AM996">
            <v>2701.54</v>
          </cell>
          <cell r="AN996">
            <v>2781.28</v>
          </cell>
          <cell r="AO996">
            <v>4171.92</v>
          </cell>
          <cell r="AP996">
            <v>2781.28</v>
          </cell>
          <cell r="AQ996">
            <v>2781.28</v>
          </cell>
          <cell r="AR996">
            <v>2781.28</v>
          </cell>
          <cell r="AS996">
            <v>2781.28</v>
          </cell>
          <cell r="AT996">
            <v>4171.92</v>
          </cell>
          <cell r="AU996">
            <v>2781.28</v>
          </cell>
          <cell r="AV996">
            <v>2781.28</v>
          </cell>
          <cell r="AW996">
            <v>2781.28</v>
          </cell>
          <cell r="AX996">
            <v>2781.28</v>
          </cell>
          <cell r="AY996">
            <v>2823.6800000000003</v>
          </cell>
          <cell r="AZ996">
            <v>2866.08</v>
          </cell>
          <cell r="BA996">
            <v>4299.12</v>
          </cell>
          <cell r="BB996">
            <v>2866.08</v>
          </cell>
          <cell r="BC996">
            <v>2866.08</v>
          </cell>
          <cell r="BD996">
            <v>2866.08</v>
          </cell>
          <cell r="BE996">
            <v>2866.08</v>
          </cell>
          <cell r="BF996">
            <v>4299.12</v>
          </cell>
          <cell r="BG996">
            <v>2866.08</v>
          </cell>
          <cell r="BH996">
            <v>2866.08</v>
          </cell>
          <cell r="BI996">
            <v>2866.08</v>
          </cell>
          <cell r="BJ996">
            <v>2866.08</v>
          </cell>
          <cell r="BK996">
            <v>60</v>
          </cell>
          <cell r="BL996">
            <v>111660.04999999992</v>
          </cell>
          <cell r="BM996">
            <v>111521.83999999991</v>
          </cell>
          <cell r="BN996">
            <v>112825.75999999991</v>
          </cell>
          <cell r="BO996">
            <v>112704.70999999992</v>
          </cell>
          <cell r="BP996">
            <v>110793.53999999994</v>
          </cell>
          <cell r="BQ996">
            <v>110706.81999999993</v>
          </cell>
          <cell r="BR996">
            <v>110620.09999999993</v>
          </cell>
          <cell r="BS996">
            <v>111821.03999999994</v>
          </cell>
          <cell r="BT996">
            <v>111734.31999999996</v>
          </cell>
          <cell r="BU996">
            <v>109981.88999999997</v>
          </cell>
          <cell r="BV996">
            <v>109792.18999999997</v>
          </cell>
          <cell r="BW996">
            <v>109653.97999999998</v>
          </cell>
          <cell r="BX996">
            <v>109555.4</v>
          </cell>
          <cell r="BY996">
            <v>109547.92</v>
          </cell>
          <cell r="BZ996">
            <v>110973.48</v>
          </cell>
          <cell r="CA996">
            <v>109529.22</v>
          </cell>
          <cell r="CB996">
            <v>109521.74</v>
          </cell>
          <cell r="CC996">
            <v>109514.26000000001</v>
          </cell>
          <cell r="CD996">
            <v>109506.78000000001</v>
          </cell>
          <cell r="CE996">
            <v>110932.34000000001</v>
          </cell>
          <cell r="CF996">
            <v>110924.86000000002</v>
          </cell>
          <cell r="CG996">
            <v>109480.60000000002</v>
          </cell>
          <cell r="CH996">
            <v>109473.12</v>
          </cell>
          <cell r="CI996">
            <v>109465.64</v>
          </cell>
          <cell r="CJ996">
            <v>112825.75999999991</v>
          </cell>
        </row>
        <row r="997">
          <cell r="A997">
            <v>429392488</v>
          </cell>
          <cell r="B997" t="str">
            <v>429-39-2488</v>
          </cell>
          <cell r="AE997">
            <v>46</v>
          </cell>
          <cell r="AF997">
            <v>12.78</v>
          </cell>
          <cell r="AJ997">
            <v>389.57</v>
          </cell>
          <cell r="AK997">
            <v>1480.0599999999997</v>
          </cell>
          <cell r="AL997">
            <v>1768.31</v>
          </cell>
          <cell r="AM997">
            <v>1581.48</v>
          </cell>
          <cell r="AN997">
            <v>1592.92</v>
          </cell>
          <cell r="AO997">
            <v>1946.0700000000002</v>
          </cell>
          <cell r="AP997">
            <v>1604.5100000000002</v>
          </cell>
          <cell r="AQ997">
            <v>1627.4</v>
          </cell>
          <cell r="AR997">
            <v>2034.25</v>
          </cell>
          <cell r="AS997">
            <v>1624.65</v>
          </cell>
          <cell r="AT997">
            <v>2015.5299999999997</v>
          </cell>
          <cell r="AU997">
            <v>1627.4</v>
          </cell>
          <cell r="AV997">
            <v>1120.2600000000002</v>
          </cell>
          <cell r="AW997">
            <v>1581.95</v>
          </cell>
          <cell r="AX997">
            <v>1586.5300000000002</v>
          </cell>
          <cell r="AY997">
            <v>1620.1</v>
          </cell>
          <cell r="AZ997">
            <v>1707.08</v>
          </cell>
          <cell r="BA997">
            <v>2560.62</v>
          </cell>
          <cell r="BB997">
            <v>1707.08</v>
          </cell>
          <cell r="BC997">
            <v>1111.8799999999997</v>
          </cell>
          <cell r="BD997">
            <v>412.42</v>
          </cell>
          <cell r="BE997">
            <v>1621.8600000000001</v>
          </cell>
          <cell r="BF997">
            <v>2533.46</v>
          </cell>
          <cell r="BG997">
            <v>1707.08</v>
          </cell>
          <cell r="BH997">
            <v>1707.08</v>
          </cell>
          <cell r="BI997">
            <v>1709.84</v>
          </cell>
          <cell r="BJ997">
            <v>1629.9499999999998</v>
          </cell>
          <cell r="BK997">
            <v>29</v>
          </cell>
          <cell r="BL997">
            <v>5278.2</v>
          </cell>
          <cell r="BM997">
            <v>6871.12</v>
          </cell>
          <cell r="BN997">
            <v>8817.19</v>
          </cell>
          <cell r="BO997">
            <v>10421.700000000001</v>
          </cell>
          <cell r="BP997">
            <v>12049.1</v>
          </cell>
          <cell r="BQ997">
            <v>14083.35</v>
          </cell>
          <cell r="BR997">
            <v>15708</v>
          </cell>
          <cell r="BS997">
            <v>17723.53</v>
          </cell>
          <cell r="BT997">
            <v>19350.93</v>
          </cell>
          <cell r="BU997">
            <v>20471.190000000002</v>
          </cell>
          <cell r="BV997">
            <v>22053.140000000003</v>
          </cell>
          <cell r="BW997">
            <v>23639.670000000002</v>
          </cell>
          <cell r="BX997">
            <v>25259.77</v>
          </cell>
          <cell r="BY997">
            <v>26966.85</v>
          </cell>
          <cell r="BZ997">
            <v>29527.469999999998</v>
          </cell>
          <cell r="CA997">
            <v>31234.549999999996</v>
          </cell>
          <cell r="CB997">
            <v>32346.429999999997</v>
          </cell>
          <cell r="CC997">
            <v>32758.849999999995</v>
          </cell>
          <cell r="CD997">
            <v>34380.709999999992</v>
          </cell>
          <cell r="CE997">
            <v>36914.169999999991</v>
          </cell>
          <cell r="CF997">
            <v>38621.249999999993</v>
          </cell>
          <cell r="CG997">
            <v>40328.329999999994</v>
          </cell>
          <cell r="CH997">
            <v>42038.169999999991</v>
          </cell>
          <cell r="CI997">
            <v>43668.119999999988</v>
          </cell>
          <cell r="CJ997">
            <v>43668.119999999988</v>
          </cell>
        </row>
        <row r="998">
          <cell r="A998">
            <v>429413574</v>
          </cell>
          <cell r="B998" t="str">
            <v>429-41-3574</v>
          </cell>
          <cell r="BE998">
            <v>1687.32</v>
          </cell>
          <cell r="BF998">
            <v>2343.5</v>
          </cell>
          <cell r="BG998">
            <v>1751.77</v>
          </cell>
          <cell r="BH998">
            <v>1874.8</v>
          </cell>
          <cell r="BI998">
            <v>2062.2799999999997</v>
          </cell>
          <cell r="BJ998">
            <v>890.53</v>
          </cell>
          <cell r="BK998">
            <v>6</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1687.32</v>
          </cell>
          <cell r="CE998">
            <v>4030.8199999999997</v>
          </cell>
          <cell r="CF998">
            <v>5782.59</v>
          </cell>
          <cell r="CG998">
            <v>7657.39</v>
          </cell>
          <cell r="CH998">
            <v>9719.67</v>
          </cell>
          <cell r="CI998">
            <v>10610.2</v>
          </cell>
          <cell r="CJ998">
            <v>10610.2</v>
          </cell>
        </row>
        <row r="999">
          <cell r="A999">
            <v>429413588</v>
          </cell>
          <cell r="B999" t="str">
            <v>429-41-3588</v>
          </cell>
          <cell r="C999">
            <v>1843.66</v>
          </cell>
          <cell r="D999">
            <v>1882.16</v>
          </cell>
          <cell r="E999">
            <v>1882.16</v>
          </cell>
          <cell r="F999">
            <v>1882.16</v>
          </cell>
          <cell r="G999">
            <v>2905.46</v>
          </cell>
          <cell r="H999">
            <v>1788.19</v>
          </cell>
          <cell r="I999">
            <v>1882.16</v>
          </cell>
          <cell r="J999">
            <v>1884.23</v>
          </cell>
          <cell r="K999">
            <v>1877.41</v>
          </cell>
          <cell r="L999">
            <v>2909.63</v>
          </cell>
          <cell r="M999">
            <v>1908.41</v>
          </cell>
          <cell r="N999">
            <v>1884.92</v>
          </cell>
          <cell r="O999">
            <v>1805.6399999999999</v>
          </cell>
          <cell r="P999">
            <v>1884.92</v>
          </cell>
          <cell r="Q999">
            <v>1884.92</v>
          </cell>
          <cell r="R999">
            <v>2826.44</v>
          </cell>
          <cell r="S999">
            <v>1896.67</v>
          </cell>
          <cell r="T999">
            <v>1884.92</v>
          </cell>
          <cell r="U999">
            <v>1884.92</v>
          </cell>
          <cell r="V999">
            <v>1887.02</v>
          </cell>
          <cell r="W999">
            <v>1899.47</v>
          </cell>
          <cell r="X999">
            <v>2831.58</v>
          </cell>
          <cell r="Y999">
            <v>1887.72</v>
          </cell>
          <cell r="Z999">
            <v>1887.72</v>
          </cell>
          <cell r="AA999">
            <v>1925.3000000000002</v>
          </cell>
          <cell r="AB999">
            <v>1962.88</v>
          </cell>
          <cell r="AC999">
            <v>1962.88</v>
          </cell>
          <cell r="AD999">
            <v>2944.32</v>
          </cell>
          <cell r="AE999">
            <v>1962.88</v>
          </cell>
          <cell r="AF999">
            <v>1962.88</v>
          </cell>
          <cell r="AG999">
            <v>1962.8799999999999</v>
          </cell>
          <cell r="AH999">
            <v>1964.95</v>
          </cell>
          <cell r="AI999">
            <v>2948.46</v>
          </cell>
          <cell r="AJ999">
            <v>1965.64</v>
          </cell>
          <cell r="AK999">
            <v>1965.64</v>
          </cell>
          <cell r="AL999">
            <v>1965.64</v>
          </cell>
          <cell r="AM999">
            <v>1867.9099999999999</v>
          </cell>
          <cell r="AN999">
            <v>2024.28</v>
          </cell>
          <cell r="AO999">
            <v>3036.42</v>
          </cell>
          <cell r="AP999">
            <v>2024.28</v>
          </cell>
          <cell r="AQ999">
            <v>2024.28</v>
          </cell>
          <cell r="AR999">
            <v>2024.28</v>
          </cell>
          <cell r="AS999">
            <v>2024.28</v>
          </cell>
          <cell r="AT999">
            <v>3039.87</v>
          </cell>
          <cell r="AU999">
            <v>2027.04</v>
          </cell>
          <cell r="AV999">
            <v>2027.04</v>
          </cell>
          <cell r="AW999">
            <v>2027.04</v>
          </cell>
          <cell r="AX999">
            <v>2027.04</v>
          </cell>
          <cell r="AY999">
            <v>2065.5</v>
          </cell>
          <cell r="AZ999">
            <v>2103.96</v>
          </cell>
          <cell r="BA999">
            <v>3155.94</v>
          </cell>
          <cell r="BB999">
            <v>2103.96</v>
          </cell>
          <cell r="BC999">
            <v>2103.96</v>
          </cell>
          <cell r="BD999">
            <v>2103.96</v>
          </cell>
          <cell r="BE999">
            <v>2103.96</v>
          </cell>
          <cell r="BF999">
            <v>3180.1900000000005</v>
          </cell>
          <cell r="BG999">
            <v>2123.36</v>
          </cell>
          <cell r="BH999">
            <v>2189.9899999999998</v>
          </cell>
          <cell r="BI999">
            <v>2123.36</v>
          </cell>
          <cell r="BJ999">
            <v>2123.36</v>
          </cell>
          <cell r="BK999">
            <v>60</v>
          </cell>
          <cell r="BL999">
            <v>74511.089999999982</v>
          </cell>
          <cell r="BM999">
            <v>74653.209999999992</v>
          </cell>
          <cell r="BN999">
            <v>75807.469999999987</v>
          </cell>
          <cell r="BO999">
            <v>75949.589999999982</v>
          </cell>
          <cell r="BP999">
            <v>75068.409999999974</v>
          </cell>
          <cell r="BQ999">
            <v>75304.499999999971</v>
          </cell>
          <cell r="BR999">
            <v>75446.619999999981</v>
          </cell>
          <cell r="BS999">
            <v>76602.259999999966</v>
          </cell>
          <cell r="BT999">
            <v>76751.88999999997</v>
          </cell>
          <cell r="BU999">
            <v>75869.299999999959</v>
          </cell>
          <cell r="BV999">
            <v>75987.929999999964</v>
          </cell>
          <cell r="BW999">
            <v>76130.049999999959</v>
          </cell>
          <cell r="BX999">
            <v>76389.90999999996</v>
          </cell>
          <cell r="BY999">
            <v>76608.949999999983</v>
          </cell>
          <cell r="BZ999">
            <v>77879.969999999987</v>
          </cell>
          <cell r="CA999">
            <v>77157.490000000005</v>
          </cell>
          <cell r="CB999">
            <v>77364.780000000013</v>
          </cell>
          <cell r="CC999">
            <v>77583.820000000036</v>
          </cell>
          <cell r="CD999">
            <v>77802.86000000003</v>
          </cell>
          <cell r="CE999">
            <v>79096.030000000028</v>
          </cell>
          <cell r="CF999">
            <v>79319.920000000027</v>
          </cell>
          <cell r="CG999">
            <v>78678.330000000031</v>
          </cell>
          <cell r="CH999">
            <v>78913.970000000016</v>
          </cell>
          <cell r="CI999">
            <v>79149.610000000015</v>
          </cell>
          <cell r="CJ999">
            <v>79319.920000000027</v>
          </cell>
        </row>
        <row r="1000">
          <cell r="A1000">
            <v>429436537</v>
          </cell>
          <cell r="B1000" t="str">
            <v>429-43-6537</v>
          </cell>
          <cell r="AV1000">
            <v>1736.94</v>
          </cell>
          <cell r="AW1000">
            <v>2894.9</v>
          </cell>
          <cell r="AX1000">
            <v>2200.12</v>
          </cell>
          <cell r="AY1000">
            <v>2392.84</v>
          </cell>
          <cell r="AZ1000">
            <v>2392.84</v>
          </cell>
          <cell r="BA1000">
            <v>2991.05</v>
          </cell>
          <cell r="BB1000">
            <v>2392.8400000000006</v>
          </cell>
          <cell r="BC1000">
            <v>2991.05</v>
          </cell>
          <cell r="BD1000">
            <v>2392.8400000000006</v>
          </cell>
          <cell r="BE1000">
            <v>2392.8400000000006</v>
          </cell>
          <cell r="BF1000">
            <v>2991.05</v>
          </cell>
          <cell r="BG1000">
            <v>1794.63</v>
          </cell>
          <cell r="BH1000">
            <v>2394.2200000000003</v>
          </cell>
          <cell r="BI1000">
            <v>2395.6</v>
          </cell>
          <cell r="BJ1000">
            <v>2395.6</v>
          </cell>
          <cell r="BK1000">
            <v>15</v>
          </cell>
          <cell r="BL1000">
            <v>0</v>
          </cell>
          <cell r="BM1000">
            <v>0</v>
          </cell>
          <cell r="BN1000">
            <v>0</v>
          </cell>
          <cell r="BO1000">
            <v>0</v>
          </cell>
          <cell r="BP1000">
            <v>0</v>
          </cell>
          <cell r="BQ1000">
            <v>0</v>
          </cell>
          <cell r="BR1000">
            <v>0</v>
          </cell>
          <cell r="BS1000">
            <v>0</v>
          </cell>
          <cell r="BT1000">
            <v>0</v>
          </cell>
          <cell r="BU1000">
            <v>1736.94</v>
          </cell>
          <cell r="BV1000">
            <v>4631.84</v>
          </cell>
          <cell r="BW1000">
            <v>6831.96</v>
          </cell>
          <cell r="BX1000">
            <v>9224.7999999999993</v>
          </cell>
          <cell r="BY1000">
            <v>11617.64</v>
          </cell>
          <cell r="BZ1000">
            <v>14608.689999999999</v>
          </cell>
          <cell r="CA1000">
            <v>17001.53</v>
          </cell>
          <cell r="CB1000">
            <v>19992.579999999998</v>
          </cell>
          <cell r="CC1000">
            <v>22385.42</v>
          </cell>
          <cell r="CD1000">
            <v>24778.26</v>
          </cell>
          <cell r="CE1000">
            <v>27769.309999999998</v>
          </cell>
          <cell r="CF1000">
            <v>29563.94</v>
          </cell>
          <cell r="CG1000">
            <v>31958.16</v>
          </cell>
          <cell r="CH1000">
            <v>34353.760000000002</v>
          </cell>
          <cell r="CI1000">
            <v>36749.360000000001</v>
          </cell>
          <cell r="CJ1000">
            <v>36749.360000000001</v>
          </cell>
        </row>
        <row r="1001">
          <cell r="A1001">
            <v>429437951</v>
          </cell>
          <cell r="B1001" t="str">
            <v>429-43-7951</v>
          </cell>
          <cell r="C1001">
            <v>1714.8600000000001</v>
          </cell>
          <cell r="D1001">
            <v>1753.32</v>
          </cell>
          <cell r="E1001">
            <v>1753.32</v>
          </cell>
          <cell r="F1001">
            <v>1989.06</v>
          </cell>
          <cell r="G1001">
            <v>2983.6099999999997</v>
          </cell>
          <cell r="H1001">
            <v>2139.09</v>
          </cell>
          <cell r="I1001">
            <v>1753.32</v>
          </cell>
          <cell r="J1001">
            <v>1753.32</v>
          </cell>
          <cell r="K1001">
            <v>1756.1</v>
          </cell>
          <cell r="L1001">
            <v>2938.36</v>
          </cell>
          <cell r="M1001">
            <v>1758.88</v>
          </cell>
          <cell r="N1001">
            <v>1758.88</v>
          </cell>
          <cell r="O1001">
            <v>1758.88</v>
          </cell>
          <cell r="P1001">
            <v>1758.88</v>
          </cell>
          <cell r="Q1001">
            <v>1758.88</v>
          </cell>
          <cell r="R1001">
            <v>2638.32</v>
          </cell>
          <cell r="S1001">
            <v>1758.88</v>
          </cell>
          <cell r="T1001">
            <v>1694.58</v>
          </cell>
          <cell r="U1001">
            <v>1758.88</v>
          </cell>
          <cell r="V1001">
            <v>1758.88</v>
          </cell>
          <cell r="W1001">
            <v>1761.64</v>
          </cell>
          <cell r="X1001">
            <v>2646.6000000000004</v>
          </cell>
          <cell r="Y1001">
            <v>1764.4</v>
          </cell>
          <cell r="Z1001">
            <v>1764.4</v>
          </cell>
          <cell r="AA1001">
            <v>1798.68</v>
          </cell>
          <cell r="AB1001">
            <v>1832.96</v>
          </cell>
          <cell r="AC1001">
            <v>1832.96</v>
          </cell>
          <cell r="AD1001">
            <v>2749.44</v>
          </cell>
          <cell r="AE1001">
            <v>1832.96</v>
          </cell>
          <cell r="AF1001">
            <v>1832.96</v>
          </cell>
          <cell r="AG1001">
            <v>1832.96</v>
          </cell>
          <cell r="AH1001">
            <v>1832.96</v>
          </cell>
          <cell r="AI1001">
            <v>2755</v>
          </cell>
          <cell r="AJ1001">
            <v>1838.52</v>
          </cell>
          <cell r="AK1001">
            <v>1838.52</v>
          </cell>
          <cell r="AL1001">
            <v>1838.52</v>
          </cell>
          <cell r="AM1001">
            <v>1838.52</v>
          </cell>
          <cell r="AN1001">
            <v>1892</v>
          </cell>
          <cell r="AO1001">
            <v>2838</v>
          </cell>
          <cell r="AP1001">
            <v>1892</v>
          </cell>
          <cell r="AQ1001">
            <v>1892</v>
          </cell>
          <cell r="AR1001">
            <v>1892</v>
          </cell>
          <cell r="AS1001">
            <v>1892</v>
          </cell>
          <cell r="AT1001">
            <v>2838</v>
          </cell>
          <cell r="AU1001">
            <v>1897.52</v>
          </cell>
          <cell r="AV1001">
            <v>1897.52</v>
          </cell>
          <cell r="AW1001">
            <v>1897.52</v>
          </cell>
          <cell r="AX1001">
            <v>1897.52</v>
          </cell>
          <cell r="AY1001">
            <v>1935.98</v>
          </cell>
          <cell r="AZ1001">
            <v>1974.44</v>
          </cell>
          <cell r="BA1001">
            <v>2961.66</v>
          </cell>
          <cell r="BB1001">
            <v>1974.44</v>
          </cell>
          <cell r="BC1001">
            <v>1974.44</v>
          </cell>
          <cell r="BD1001">
            <v>1974.44</v>
          </cell>
          <cell r="BE1001">
            <v>1974.44</v>
          </cell>
          <cell r="BF1001">
            <v>2961.66</v>
          </cell>
          <cell r="BG1001">
            <v>1980</v>
          </cell>
          <cell r="BH1001">
            <v>1980</v>
          </cell>
          <cell r="BI1001">
            <v>1980</v>
          </cell>
          <cell r="BJ1001">
            <v>1980</v>
          </cell>
          <cell r="BK1001">
            <v>60</v>
          </cell>
          <cell r="BL1001">
            <v>70815.44</v>
          </cell>
          <cell r="BM1001">
            <v>70954.12</v>
          </cell>
          <cell r="BN1001">
            <v>72038.8</v>
          </cell>
          <cell r="BO1001">
            <v>71941.739999999991</v>
          </cell>
          <cell r="BP1001">
            <v>70850.12999999999</v>
          </cell>
          <cell r="BQ1001">
            <v>70603.039999999994</v>
          </cell>
          <cell r="BR1001">
            <v>70741.72</v>
          </cell>
          <cell r="BS1001">
            <v>71826.399999999994</v>
          </cell>
          <cell r="BT1001">
            <v>71967.819999999992</v>
          </cell>
          <cell r="BU1001">
            <v>70926.98</v>
          </cell>
          <cell r="BV1001">
            <v>71065.62</v>
          </cell>
          <cell r="BW1001">
            <v>71204.259999999995</v>
          </cell>
          <cell r="BX1001">
            <v>71381.359999999986</v>
          </cell>
          <cell r="BY1001">
            <v>71596.919999999984</v>
          </cell>
          <cell r="BZ1001">
            <v>72799.699999999983</v>
          </cell>
          <cell r="CA1001">
            <v>72135.819999999978</v>
          </cell>
          <cell r="CB1001">
            <v>72351.379999999976</v>
          </cell>
          <cell r="CC1001">
            <v>72631.239999999991</v>
          </cell>
          <cell r="CD1001">
            <v>72846.799999999988</v>
          </cell>
          <cell r="CE1001">
            <v>74049.58</v>
          </cell>
          <cell r="CF1001">
            <v>74267.94</v>
          </cell>
          <cell r="CG1001">
            <v>73601.340000000011</v>
          </cell>
          <cell r="CH1001">
            <v>73816.94</v>
          </cell>
          <cell r="CI1001">
            <v>74032.540000000008</v>
          </cell>
          <cell r="CJ1001">
            <v>74267.94</v>
          </cell>
        </row>
        <row r="1002">
          <cell r="A1002">
            <v>429450251</v>
          </cell>
          <cell r="B1002" t="str">
            <v>429-45-0251</v>
          </cell>
          <cell r="C1002">
            <v>2125.2200000000003</v>
          </cell>
          <cell r="D1002">
            <v>2214.81</v>
          </cell>
          <cell r="E1002">
            <v>2167.52</v>
          </cell>
          <cell r="F1002">
            <v>2167.52</v>
          </cell>
          <cell r="G1002">
            <v>3251.2799999999997</v>
          </cell>
          <cell r="H1002">
            <v>2167.52</v>
          </cell>
          <cell r="I1002">
            <v>2167.52</v>
          </cell>
          <cell r="J1002">
            <v>2167.52</v>
          </cell>
          <cell r="K1002">
            <v>2167.52</v>
          </cell>
          <cell r="L1002">
            <v>3251.2799999999997</v>
          </cell>
          <cell r="M1002">
            <v>2168.92</v>
          </cell>
          <cell r="N1002">
            <v>2170.3200000000002</v>
          </cell>
          <cell r="O1002">
            <v>2170.3200000000002</v>
          </cell>
          <cell r="P1002">
            <v>2170.3200000000002</v>
          </cell>
          <cell r="Q1002">
            <v>2170.3200000000002</v>
          </cell>
          <cell r="R1002">
            <v>3336.4800000000005</v>
          </cell>
          <cell r="S1002">
            <v>2224.3200000000002</v>
          </cell>
          <cell r="T1002">
            <v>2224.3200000000002</v>
          </cell>
          <cell r="U1002">
            <v>2224.3200000000002</v>
          </cell>
          <cell r="V1002">
            <v>2224.3200000000002</v>
          </cell>
          <cell r="W1002">
            <v>2224.3200000000002</v>
          </cell>
          <cell r="X1002">
            <v>3336.4800000000005</v>
          </cell>
          <cell r="Y1002">
            <v>2225.6999999999998</v>
          </cell>
          <cell r="Z1002">
            <v>2227.08</v>
          </cell>
          <cell r="AA1002">
            <v>2271.3999999999996</v>
          </cell>
          <cell r="AB1002">
            <v>2315.7199999999998</v>
          </cell>
          <cell r="AC1002">
            <v>2315.7199999999998</v>
          </cell>
          <cell r="AD1002">
            <v>3473.58</v>
          </cell>
          <cell r="AE1002">
            <v>2315.7199999999998</v>
          </cell>
          <cell r="AF1002">
            <v>2315.7199999999998</v>
          </cell>
          <cell r="AG1002">
            <v>2315.7199999999998</v>
          </cell>
          <cell r="AH1002">
            <v>2315.7199999999998</v>
          </cell>
          <cell r="AI1002">
            <v>3473.58</v>
          </cell>
          <cell r="AJ1002">
            <v>2315.7199999999998</v>
          </cell>
          <cell r="AK1002">
            <v>2317.1</v>
          </cell>
          <cell r="AL1002">
            <v>2318.48</v>
          </cell>
          <cell r="AM1002">
            <v>4939.03</v>
          </cell>
          <cell r="AN1002">
            <v>5088.12</v>
          </cell>
          <cell r="AO1002">
            <v>6111.1500000000005</v>
          </cell>
          <cell r="AP1002">
            <v>4895.2</v>
          </cell>
          <cell r="AQ1002">
            <v>4905.05</v>
          </cell>
          <cell r="AR1002">
            <v>4924.21</v>
          </cell>
          <cell r="AS1002">
            <v>5087.9399999999996</v>
          </cell>
          <cell r="AT1002">
            <v>6100.57</v>
          </cell>
          <cell r="AU1002">
            <v>5181.8900000000003</v>
          </cell>
          <cell r="AV1002">
            <v>4930.16</v>
          </cell>
          <cell r="AW1002">
            <v>4929.84</v>
          </cell>
          <cell r="AX1002">
            <v>5343.26</v>
          </cell>
          <cell r="AY1002">
            <v>5772.32</v>
          </cell>
          <cell r="AZ1002">
            <v>5388.2099999999991</v>
          </cell>
          <cell r="BA1002">
            <v>6387.2799999999988</v>
          </cell>
          <cell r="BB1002">
            <v>5088.79</v>
          </cell>
          <cell r="BC1002">
            <v>5343.7099999999991</v>
          </cell>
          <cell r="BD1002">
            <v>5624.8600000000006</v>
          </cell>
          <cell r="BE1002">
            <v>5828.58</v>
          </cell>
          <cell r="BF1002">
            <v>6864.99</v>
          </cell>
          <cell r="BG1002">
            <v>5156.5499999999993</v>
          </cell>
          <cell r="BH1002">
            <v>5168.88</v>
          </cell>
          <cell r="BI1002">
            <v>5474.08</v>
          </cell>
          <cell r="BJ1002">
            <v>5948.2199999999993</v>
          </cell>
          <cell r="BK1002">
            <v>60</v>
          </cell>
          <cell r="BL1002">
            <v>89823.24000000002</v>
          </cell>
          <cell r="BM1002">
            <v>92696.55</v>
          </cell>
          <cell r="BN1002">
            <v>96640.180000000008</v>
          </cell>
          <cell r="BO1002">
            <v>99367.86</v>
          </cell>
          <cell r="BP1002">
            <v>101021.63</v>
          </cell>
          <cell r="BQ1002">
            <v>103778.32</v>
          </cell>
          <cell r="BR1002">
            <v>106698.74</v>
          </cell>
          <cell r="BS1002">
            <v>110631.79000000001</v>
          </cell>
          <cell r="BT1002">
            <v>113646.16000000002</v>
          </cell>
          <cell r="BU1002">
            <v>115325.04000000002</v>
          </cell>
          <cell r="BV1002">
            <v>118085.96</v>
          </cell>
          <cell r="BW1002">
            <v>121258.90000000002</v>
          </cell>
          <cell r="BX1002">
            <v>124860.90000000002</v>
          </cell>
          <cell r="BY1002">
            <v>128078.79000000001</v>
          </cell>
          <cell r="BZ1002">
            <v>132295.75000000003</v>
          </cell>
          <cell r="CA1002">
            <v>134048.06000000003</v>
          </cell>
          <cell r="CB1002">
            <v>137167.45000000001</v>
          </cell>
          <cell r="CC1002">
            <v>140567.99000000005</v>
          </cell>
          <cell r="CD1002">
            <v>144172.24999999997</v>
          </cell>
          <cell r="CE1002">
            <v>148812.92000000001</v>
          </cell>
          <cell r="CF1002">
            <v>151745.15</v>
          </cell>
          <cell r="CG1002">
            <v>153577.54999999999</v>
          </cell>
          <cell r="CH1002">
            <v>156825.92999999996</v>
          </cell>
          <cell r="CI1002">
            <v>160547.06999999998</v>
          </cell>
          <cell r="CJ1002">
            <v>160547.06999999998</v>
          </cell>
        </row>
        <row r="1003">
          <cell r="A1003">
            <v>429474005</v>
          </cell>
          <cell r="B1003" t="str">
            <v>429-47-4005</v>
          </cell>
          <cell r="AJ1003">
            <v>652</v>
          </cell>
          <cell r="AK1003">
            <v>1184</v>
          </cell>
          <cell r="AL1003">
            <v>1139.2</v>
          </cell>
          <cell r="AM1003">
            <v>1648.4</v>
          </cell>
          <cell r="AN1003">
            <v>1152</v>
          </cell>
          <cell r="AO1003">
            <v>1777.2800000000002</v>
          </cell>
          <cell r="AP1003">
            <v>1248.6399999999999</v>
          </cell>
          <cell r="AQ1003">
            <v>1228.56</v>
          </cell>
          <cell r="AR1003">
            <v>1192.96</v>
          </cell>
          <cell r="AS1003">
            <v>1352</v>
          </cell>
          <cell r="AT1003">
            <v>1940.1600000000003</v>
          </cell>
          <cell r="AU1003">
            <v>1244.92</v>
          </cell>
          <cell r="AV1003">
            <v>1251.04</v>
          </cell>
          <cell r="AW1003">
            <v>1110.4000000000001</v>
          </cell>
          <cell r="AX1003">
            <v>1093.52</v>
          </cell>
          <cell r="AY1003">
            <v>2458.08</v>
          </cell>
          <cell r="AZ1003">
            <v>1553.7199999999998</v>
          </cell>
          <cell r="BA1003">
            <v>1566.29</v>
          </cell>
          <cell r="BB1003">
            <v>1167.54</v>
          </cell>
          <cell r="BC1003">
            <v>1291.7</v>
          </cell>
          <cell r="BD1003">
            <v>1237.5</v>
          </cell>
          <cell r="BE1003">
            <v>1254</v>
          </cell>
          <cell r="BF1003">
            <v>1947</v>
          </cell>
          <cell r="BG1003">
            <v>1229.25</v>
          </cell>
          <cell r="BH1003">
            <v>1676.24</v>
          </cell>
          <cell r="BI1003">
            <v>1604.69</v>
          </cell>
          <cell r="BJ1003">
            <v>2168.0500000000002</v>
          </cell>
          <cell r="BK1003">
            <v>27</v>
          </cell>
          <cell r="BL1003">
            <v>4623.6000000000004</v>
          </cell>
          <cell r="BM1003">
            <v>5775.6</v>
          </cell>
          <cell r="BN1003">
            <v>7552.880000000001</v>
          </cell>
          <cell r="BO1003">
            <v>8801.52</v>
          </cell>
          <cell r="BP1003">
            <v>10030.08</v>
          </cell>
          <cell r="BQ1003">
            <v>11223.04</v>
          </cell>
          <cell r="BR1003">
            <v>12575.04</v>
          </cell>
          <cell r="BS1003">
            <v>14515.2</v>
          </cell>
          <cell r="BT1003">
            <v>15760.12</v>
          </cell>
          <cell r="BU1003">
            <v>17011.16</v>
          </cell>
          <cell r="BV1003">
            <v>18121.560000000001</v>
          </cell>
          <cell r="BW1003">
            <v>19215.080000000002</v>
          </cell>
          <cell r="BX1003">
            <v>21673.160000000003</v>
          </cell>
          <cell r="BY1003">
            <v>23226.880000000005</v>
          </cell>
          <cell r="BZ1003">
            <v>24793.170000000006</v>
          </cell>
          <cell r="CA1003">
            <v>25960.710000000006</v>
          </cell>
          <cell r="CB1003">
            <v>27252.410000000007</v>
          </cell>
          <cell r="CC1003">
            <v>28489.910000000007</v>
          </cell>
          <cell r="CD1003">
            <v>29743.910000000007</v>
          </cell>
          <cell r="CE1003">
            <v>31690.910000000007</v>
          </cell>
          <cell r="CF1003">
            <v>32920.160000000003</v>
          </cell>
          <cell r="CG1003">
            <v>34596.400000000001</v>
          </cell>
          <cell r="CH1003">
            <v>36201.090000000004</v>
          </cell>
          <cell r="CI1003">
            <v>38369.140000000007</v>
          </cell>
          <cell r="CJ1003">
            <v>38369.140000000007</v>
          </cell>
        </row>
        <row r="1004">
          <cell r="A1004">
            <v>429479626</v>
          </cell>
          <cell r="B1004" t="str">
            <v>429-47-9626</v>
          </cell>
          <cell r="C1004">
            <v>5497.8</v>
          </cell>
          <cell r="D1004">
            <v>5682.34</v>
          </cell>
          <cell r="E1004">
            <v>5571.28</v>
          </cell>
          <cell r="F1004">
            <v>5722.42</v>
          </cell>
          <cell r="G1004">
            <v>8364.14</v>
          </cell>
          <cell r="H1004">
            <v>6606.9400000000005</v>
          </cell>
          <cell r="I1004">
            <v>5722.8700000000008</v>
          </cell>
          <cell r="J1004">
            <v>5725.83</v>
          </cell>
          <cell r="K1004">
            <v>6361.66</v>
          </cell>
          <cell r="L1004">
            <v>8709.1699999999983</v>
          </cell>
          <cell r="M1004">
            <v>6214.4</v>
          </cell>
          <cell r="N1004">
            <v>6122.79</v>
          </cell>
          <cell r="O1004">
            <v>5733.68</v>
          </cell>
          <cell r="P1004">
            <v>5658.3499999999995</v>
          </cell>
          <cell r="Q1004">
            <v>5656.87</v>
          </cell>
          <cell r="R1004">
            <v>8332.7200000000012</v>
          </cell>
          <cell r="S1004">
            <v>3516.76</v>
          </cell>
          <cell r="T1004">
            <v>5623.81</v>
          </cell>
          <cell r="U1004">
            <v>5692.82</v>
          </cell>
          <cell r="V1004">
            <v>5708.7</v>
          </cell>
          <cell r="W1004">
            <v>5590.48</v>
          </cell>
          <cell r="X1004">
            <v>8509.9</v>
          </cell>
          <cell r="Y1004">
            <v>6037.32</v>
          </cell>
          <cell r="Z1004">
            <v>5780.2</v>
          </cell>
          <cell r="AA1004">
            <v>6248.45</v>
          </cell>
          <cell r="AB1004">
            <v>6171.51</v>
          </cell>
          <cell r="AC1004">
            <v>5823.28</v>
          </cell>
          <cell r="AD1004">
            <v>9133.16</v>
          </cell>
          <cell r="AE1004">
            <v>5811.26</v>
          </cell>
          <cell r="AF1004">
            <v>6208.2199999999993</v>
          </cell>
          <cell r="AG1004">
            <v>5793.44</v>
          </cell>
          <cell r="AH1004">
            <v>5825.52</v>
          </cell>
          <cell r="AI1004">
            <v>8750.1200000000008</v>
          </cell>
          <cell r="AJ1004">
            <v>5822.56</v>
          </cell>
          <cell r="AK1004">
            <v>5822.56</v>
          </cell>
          <cell r="AL1004">
            <v>5826.26</v>
          </cell>
          <cell r="AM1004">
            <v>5833.4</v>
          </cell>
          <cell r="AN1004">
            <v>6019.6</v>
          </cell>
          <cell r="AO1004">
            <v>9183.16</v>
          </cell>
          <cell r="AP1004">
            <v>6000.8</v>
          </cell>
          <cell r="AQ1004">
            <v>6026.1200000000008</v>
          </cell>
          <cell r="AR1004">
            <v>6340.2199999999993</v>
          </cell>
          <cell r="AS1004">
            <v>6386.75</v>
          </cell>
          <cell r="AT1004">
            <v>9504.6999999999989</v>
          </cell>
          <cell r="AU1004">
            <v>6218.8</v>
          </cell>
          <cell r="AV1004">
            <v>6015.5999999999995</v>
          </cell>
          <cell r="AW1004">
            <v>6030.64</v>
          </cell>
          <cell r="AX1004">
            <v>6483.9299999999994</v>
          </cell>
          <cell r="AY1004">
            <v>7458.0599999999995</v>
          </cell>
          <cell r="AZ1004">
            <v>6297.42</v>
          </cell>
          <cell r="BA1004">
            <v>9633.84</v>
          </cell>
          <cell r="BB1004">
            <v>6610.16</v>
          </cell>
          <cell r="BC1004">
            <v>6709.54</v>
          </cell>
          <cell r="BD1004">
            <v>6318.41</v>
          </cell>
          <cell r="BE1004">
            <v>6310.82</v>
          </cell>
          <cell r="BF1004">
            <v>9327.1999999999989</v>
          </cell>
          <cell r="BG1004">
            <v>6288.38</v>
          </cell>
          <cell r="BH1004">
            <v>6645.44</v>
          </cell>
          <cell r="BI1004">
            <v>6544.62</v>
          </cell>
          <cell r="BJ1004">
            <v>6197.3099999999995</v>
          </cell>
          <cell r="BK1004">
            <v>60</v>
          </cell>
          <cell r="BL1004">
            <v>225715.19000000003</v>
          </cell>
          <cell r="BM1004">
            <v>226052.45</v>
          </cell>
          <cell r="BN1004">
            <v>229664.33000000002</v>
          </cell>
          <cell r="BO1004">
            <v>229942.71</v>
          </cell>
          <cell r="BP1004">
            <v>227604.68999999997</v>
          </cell>
          <cell r="BQ1004">
            <v>227337.96999999997</v>
          </cell>
          <cell r="BR1004">
            <v>228001.84999999998</v>
          </cell>
          <cell r="BS1004">
            <v>231780.71999999997</v>
          </cell>
          <cell r="BT1004">
            <v>231637.85999999996</v>
          </cell>
          <cell r="BU1004">
            <v>228944.28999999995</v>
          </cell>
          <cell r="BV1004">
            <v>228760.53</v>
          </cell>
          <cell r="BW1004">
            <v>229121.66999999998</v>
          </cell>
          <cell r="BX1004">
            <v>230846.05</v>
          </cell>
          <cell r="BY1004">
            <v>231485.12000000002</v>
          </cell>
          <cell r="BZ1004">
            <v>235462.09</v>
          </cell>
          <cell r="CA1004">
            <v>233739.53</v>
          </cell>
          <cell r="CB1004">
            <v>236932.31</v>
          </cell>
          <cell r="CC1004">
            <v>237626.91</v>
          </cell>
          <cell r="CD1004">
            <v>238244.91000000003</v>
          </cell>
          <cell r="CE1004">
            <v>241863.41000000006</v>
          </cell>
          <cell r="CF1004">
            <v>242561.31000000003</v>
          </cell>
          <cell r="CG1004">
            <v>240696.85000000003</v>
          </cell>
          <cell r="CH1004">
            <v>241204.15000000005</v>
          </cell>
          <cell r="CI1004">
            <v>241621.26000000004</v>
          </cell>
          <cell r="CJ1004">
            <v>242561.31000000003</v>
          </cell>
        </row>
        <row r="1005">
          <cell r="A1005">
            <v>429517345</v>
          </cell>
          <cell r="B1005" t="str">
            <v>429-51-7345</v>
          </cell>
          <cell r="C1005">
            <v>1899.98</v>
          </cell>
          <cell r="D1005">
            <v>1944.31</v>
          </cell>
          <cell r="E1005">
            <v>1903.0500000000002</v>
          </cell>
          <cell r="F1005">
            <v>1897.16</v>
          </cell>
          <cell r="G1005">
            <v>3116.9100000000003</v>
          </cell>
          <cell r="H1005">
            <v>2038.6399999999999</v>
          </cell>
          <cell r="I1005">
            <v>1965.89</v>
          </cell>
          <cell r="J1005">
            <v>1970.66</v>
          </cell>
          <cell r="K1005">
            <v>2053.19</v>
          </cell>
          <cell r="L1005">
            <v>2973.67</v>
          </cell>
          <cell r="M1005">
            <v>1958.87</v>
          </cell>
          <cell r="N1005">
            <v>1899.92</v>
          </cell>
          <cell r="O1005">
            <v>3804.28</v>
          </cell>
          <cell r="P1005">
            <v>4431.63</v>
          </cell>
          <cell r="Q1005">
            <v>3799.84</v>
          </cell>
          <cell r="R1005">
            <v>4749.8</v>
          </cell>
          <cell r="S1005">
            <v>3799.84</v>
          </cell>
          <cell r="T1005">
            <v>3799.84</v>
          </cell>
          <cell r="U1005">
            <v>3823.42</v>
          </cell>
          <cell r="V1005">
            <v>3838.64</v>
          </cell>
          <cell r="W1005">
            <v>3838.64</v>
          </cell>
          <cell r="X1005">
            <v>4798.3</v>
          </cell>
          <cell r="Y1005">
            <v>4017.02</v>
          </cell>
          <cell r="Z1005">
            <v>3838.64</v>
          </cell>
          <cell r="AA1005">
            <v>4236.6899999999996</v>
          </cell>
          <cell r="AB1005">
            <v>4488.59</v>
          </cell>
          <cell r="AC1005">
            <v>4217.29</v>
          </cell>
          <cell r="AD1005">
            <v>4986.8999999999996</v>
          </cell>
          <cell r="AE1005">
            <v>3989.52</v>
          </cell>
          <cell r="AF1005">
            <v>4054.4300000000003</v>
          </cell>
          <cell r="AG1005">
            <v>4008.01</v>
          </cell>
          <cell r="AH1005">
            <v>4000.56</v>
          </cell>
          <cell r="AI1005">
            <v>5000.7</v>
          </cell>
          <cell r="AJ1005">
            <v>4000.56</v>
          </cell>
          <cell r="AK1005">
            <v>4000.56</v>
          </cell>
          <cell r="AL1005">
            <v>4000.56</v>
          </cell>
          <cell r="AM1005">
            <v>4000.56</v>
          </cell>
          <cell r="AN1005">
            <v>4118.24</v>
          </cell>
          <cell r="AO1005">
            <v>5226.1900000000005</v>
          </cell>
          <cell r="AP1005">
            <v>4118.24</v>
          </cell>
          <cell r="AQ1005">
            <v>4118.24</v>
          </cell>
          <cell r="AR1005">
            <v>4118.24</v>
          </cell>
          <cell r="AS1005">
            <v>4118.24</v>
          </cell>
          <cell r="AT1005">
            <v>5161.7</v>
          </cell>
          <cell r="AU1005">
            <v>4210.4000000000005</v>
          </cell>
          <cell r="AV1005">
            <v>4294.08</v>
          </cell>
          <cell r="AW1005">
            <v>4377.2700000000004</v>
          </cell>
          <cell r="AX1005">
            <v>4301.0199999999995</v>
          </cell>
          <cell r="AY1005">
            <v>5534.2699999999995</v>
          </cell>
          <cell r="AZ1005">
            <v>5692.96</v>
          </cell>
          <cell r="BA1005">
            <v>5798.8600000000006</v>
          </cell>
          <cell r="BB1005">
            <v>4283.2</v>
          </cell>
          <cell r="BC1005">
            <v>4283.2</v>
          </cell>
          <cell r="BD1005">
            <v>4283.2</v>
          </cell>
          <cell r="BE1005">
            <v>4283.2</v>
          </cell>
          <cell r="BF1005">
            <v>5367.7999999999993</v>
          </cell>
          <cell r="BG1005">
            <v>4084.52</v>
          </cell>
          <cell r="BH1005">
            <v>4294.24</v>
          </cell>
          <cell r="BI1005">
            <v>4294.24</v>
          </cell>
          <cell r="BJ1005">
            <v>5117.5399999999991</v>
          </cell>
          <cell r="BK1005">
            <v>60</v>
          </cell>
          <cell r="BL1005">
            <v>127247.08999999997</v>
          </cell>
          <cell r="BM1005">
            <v>129421.01999999997</v>
          </cell>
          <cell r="BN1005">
            <v>132744.15999999997</v>
          </cell>
          <cell r="BO1005">
            <v>134965.24</v>
          </cell>
          <cell r="BP1005">
            <v>135966.56999999995</v>
          </cell>
          <cell r="BQ1005">
            <v>138046.16999999995</v>
          </cell>
          <cell r="BR1005">
            <v>140198.51999999996</v>
          </cell>
          <cell r="BS1005">
            <v>143389.56</v>
          </cell>
          <cell r="BT1005">
            <v>145546.76999999999</v>
          </cell>
          <cell r="BU1005">
            <v>146867.18</v>
          </cell>
          <cell r="BV1005">
            <v>149285.57999999999</v>
          </cell>
          <cell r="BW1005">
            <v>151686.67999999996</v>
          </cell>
          <cell r="BX1005">
            <v>153416.66999999995</v>
          </cell>
          <cell r="BY1005">
            <v>154677.99999999994</v>
          </cell>
          <cell r="BZ1005">
            <v>156677.01999999996</v>
          </cell>
          <cell r="CA1005">
            <v>156210.41999999998</v>
          </cell>
          <cell r="CB1005">
            <v>156693.78000000003</v>
          </cell>
          <cell r="CC1005">
            <v>157177.14000000007</v>
          </cell>
          <cell r="CD1005">
            <v>157636.92000000004</v>
          </cell>
          <cell r="CE1005">
            <v>159166.08000000007</v>
          </cell>
          <cell r="CF1005">
            <v>159411.96000000005</v>
          </cell>
          <cell r="CG1005">
            <v>158907.90000000002</v>
          </cell>
          <cell r="CH1005">
            <v>159185.12</v>
          </cell>
          <cell r="CI1005">
            <v>160464.01999999999</v>
          </cell>
          <cell r="CJ1005">
            <v>160464.01999999999</v>
          </cell>
        </row>
        <row r="1006">
          <cell r="A1006">
            <v>429518451</v>
          </cell>
          <cell r="B1006" t="str">
            <v>429-51-8451</v>
          </cell>
          <cell r="C1006">
            <v>4965.2700000000004</v>
          </cell>
          <cell r="D1006">
            <v>4545.67</v>
          </cell>
          <cell r="E1006">
            <v>4543.46</v>
          </cell>
          <cell r="F1006">
            <v>4236</v>
          </cell>
          <cell r="G1006">
            <v>6432.74</v>
          </cell>
          <cell r="H1006">
            <v>4602.3500000000004</v>
          </cell>
          <cell r="I1006">
            <v>4494.63</v>
          </cell>
          <cell r="J1006">
            <v>4393.93</v>
          </cell>
          <cell r="K1006">
            <v>4286.76</v>
          </cell>
          <cell r="L1006">
            <v>6617.6</v>
          </cell>
          <cell r="M1006">
            <v>4317.53</v>
          </cell>
          <cell r="N1006">
            <v>4564.51</v>
          </cell>
          <cell r="O1006">
            <v>6808.2600000000011</v>
          </cell>
          <cell r="P1006">
            <v>6768.62</v>
          </cell>
          <cell r="Q1006">
            <v>6718.46</v>
          </cell>
          <cell r="R1006">
            <v>8506.44</v>
          </cell>
          <cell r="S1006">
            <v>6362.2800000000007</v>
          </cell>
          <cell r="T1006">
            <v>6698.6800000000012</v>
          </cell>
          <cell r="U1006">
            <v>6854.6799999999994</v>
          </cell>
          <cell r="V1006">
            <v>6436.2800000000007</v>
          </cell>
          <cell r="W1006">
            <v>6362.2800000000007</v>
          </cell>
          <cell r="X1006">
            <v>8799.66</v>
          </cell>
          <cell r="Y1006">
            <v>6637.66</v>
          </cell>
          <cell r="Z1006">
            <v>7161.81</v>
          </cell>
          <cell r="AA1006">
            <v>7052.96</v>
          </cell>
          <cell r="AB1006">
            <v>7130.78</v>
          </cell>
          <cell r="AC1006">
            <v>7397.4400000000005</v>
          </cell>
          <cell r="AD1006">
            <v>9051.83</v>
          </cell>
          <cell r="AE1006">
            <v>6778.5800000000008</v>
          </cell>
          <cell r="AF1006">
            <v>6673.3200000000006</v>
          </cell>
          <cell r="AG1006">
            <v>6749.7000000000016</v>
          </cell>
          <cell r="AH1006">
            <v>6814.5</v>
          </cell>
          <cell r="AI1006">
            <v>9110.44</v>
          </cell>
          <cell r="AJ1006">
            <v>6829.380000000001</v>
          </cell>
          <cell r="AK1006">
            <v>7056.5400000000009</v>
          </cell>
          <cell r="AL1006">
            <v>7433.4599999999991</v>
          </cell>
          <cell r="AM1006">
            <v>7583.4</v>
          </cell>
          <cell r="AN1006">
            <v>7162.52</v>
          </cell>
          <cell r="AO1006">
            <v>9616.73</v>
          </cell>
          <cell r="AP1006">
            <v>6962.7800000000007</v>
          </cell>
          <cell r="AQ1006">
            <v>7541.68</v>
          </cell>
          <cell r="AR1006">
            <v>7582.74</v>
          </cell>
          <cell r="AS1006">
            <v>7006.2000000000007</v>
          </cell>
          <cell r="AT1006">
            <v>9070.6799999999985</v>
          </cell>
          <cell r="AU1006">
            <v>7118.380000000001</v>
          </cell>
          <cell r="AV1006">
            <v>6913.8600000000006</v>
          </cell>
          <cell r="AW1006">
            <v>6932.79</v>
          </cell>
          <cell r="AX1006">
            <v>7653.92</v>
          </cell>
          <cell r="AY1006">
            <v>8280.52</v>
          </cell>
          <cell r="AZ1006">
            <v>6559.42</v>
          </cell>
          <cell r="BA1006">
            <v>6089.82</v>
          </cell>
          <cell r="BB1006">
            <v>4902.4699999999993</v>
          </cell>
          <cell r="BC1006">
            <v>4772.84</v>
          </cell>
          <cell r="BD1006">
            <v>5238.38</v>
          </cell>
          <cell r="BE1006">
            <v>5011.88</v>
          </cell>
          <cell r="BF1006">
            <v>6153.5599999999995</v>
          </cell>
          <cell r="BG1006">
            <v>5060.3</v>
          </cell>
          <cell r="BH1006">
            <v>4805.43</v>
          </cell>
          <cell r="BI1006">
            <v>4767.24</v>
          </cell>
          <cell r="BJ1006">
            <v>5165.13</v>
          </cell>
          <cell r="BK1006">
            <v>60</v>
          </cell>
          <cell r="BL1006">
            <v>232812.62</v>
          </cell>
          <cell r="BM1006">
            <v>235429.47</v>
          </cell>
          <cell r="BN1006">
            <v>240502.74</v>
          </cell>
          <cell r="BO1006">
            <v>243229.52000000002</v>
          </cell>
          <cell r="BP1006">
            <v>244338.46000000002</v>
          </cell>
          <cell r="BQ1006">
            <v>247318.84999999998</v>
          </cell>
          <cell r="BR1006">
            <v>249830.42</v>
          </cell>
          <cell r="BS1006">
            <v>254507.17</v>
          </cell>
          <cell r="BT1006">
            <v>257338.79000000004</v>
          </cell>
          <cell r="BU1006">
            <v>257635.05000000005</v>
          </cell>
          <cell r="BV1006">
            <v>260250.31000000003</v>
          </cell>
          <cell r="BW1006">
            <v>263339.72000000003</v>
          </cell>
          <cell r="BX1006">
            <v>264811.98000000004</v>
          </cell>
          <cell r="BY1006">
            <v>264602.78000000003</v>
          </cell>
          <cell r="BZ1006">
            <v>263974.14</v>
          </cell>
          <cell r="CA1006">
            <v>260370.17</v>
          </cell>
          <cell r="CB1006">
            <v>258780.73000000004</v>
          </cell>
          <cell r="CC1006">
            <v>257320.43</v>
          </cell>
          <cell r="CD1006">
            <v>255477.63</v>
          </cell>
          <cell r="CE1006">
            <v>255194.91000000003</v>
          </cell>
          <cell r="CF1006">
            <v>253892.93</v>
          </cell>
          <cell r="CG1006">
            <v>249898.7</v>
          </cell>
          <cell r="CH1006">
            <v>248028.27999999997</v>
          </cell>
          <cell r="CI1006">
            <v>246031.59999999998</v>
          </cell>
          <cell r="CJ1006">
            <v>264811.98000000004</v>
          </cell>
        </row>
        <row r="1007">
          <cell r="A1007">
            <v>429530825</v>
          </cell>
          <cell r="B1007" t="str">
            <v>429-53-0825</v>
          </cell>
          <cell r="AZ1007">
            <v>1008</v>
          </cell>
          <cell r="BA1007">
            <v>2793</v>
          </cell>
          <cell r="BB1007">
            <v>2092.02</v>
          </cell>
          <cell r="BC1007">
            <v>2772</v>
          </cell>
          <cell r="BD1007">
            <v>2240</v>
          </cell>
          <cell r="BE1007">
            <v>2236.5</v>
          </cell>
          <cell r="BF1007">
            <v>2800</v>
          </cell>
          <cell r="BG1007">
            <v>2096.5</v>
          </cell>
          <cell r="BH1007">
            <v>2240</v>
          </cell>
          <cell r="BI1007">
            <v>2800</v>
          </cell>
          <cell r="BJ1007">
            <v>1120</v>
          </cell>
          <cell r="BK1007">
            <v>11</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1008</v>
          </cell>
          <cell r="BZ1007">
            <v>3801</v>
          </cell>
          <cell r="CA1007">
            <v>5893.02</v>
          </cell>
          <cell r="CB1007">
            <v>8665.02</v>
          </cell>
          <cell r="CC1007">
            <v>10905.02</v>
          </cell>
          <cell r="CD1007">
            <v>13141.52</v>
          </cell>
          <cell r="CE1007">
            <v>15941.52</v>
          </cell>
          <cell r="CF1007">
            <v>18038.02</v>
          </cell>
          <cell r="CG1007">
            <v>20278.02</v>
          </cell>
          <cell r="CH1007">
            <v>23078.02</v>
          </cell>
          <cell r="CI1007">
            <v>24198.02</v>
          </cell>
          <cell r="CJ1007">
            <v>24198.02</v>
          </cell>
        </row>
        <row r="1008">
          <cell r="A1008">
            <v>429555722</v>
          </cell>
          <cell r="B1008" t="str">
            <v>429-55-5722</v>
          </cell>
          <cell r="C1008">
            <v>2096.66</v>
          </cell>
          <cell r="D1008">
            <v>2075.4</v>
          </cell>
          <cell r="E1008">
            <v>2063.02</v>
          </cell>
          <cell r="F1008">
            <v>2075.98</v>
          </cell>
          <cell r="G1008">
            <v>3197.1500000000005</v>
          </cell>
          <cell r="H1008">
            <v>2033.16</v>
          </cell>
          <cell r="I1008">
            <v>1928.48</v>
          </cell>
          <cell r="J1008">
            <v>1979.4499999999998</v>
          </cell>
          <cell r="K1008">
            <v>1999.5700000000002</v>
          </cell>
          <cell r="L1008">
            <v>3067.31</v>
          </cell>
          <cell r="M1008">
            <v>2073.5100000000002</v>
          </cell>
          <cell r="N1008">
            <v>2012.54</v>
          </cell>
          <cell r="O1008">
            <v>2134.6</v>
          </cell>
          <cell r="P1008">
            <v>1927.62</v>
          </cell>
          <cell r="Q1008">
            <v>1979.75</v>
          </cell>
          <cell r="R1008">
            <v>2904.82</v>
          </cell>
          <cell r="S1008">
            <v>1868.67</v>
          </cell>
          <cell r="T1008">
            <v>1985.92</v>
          </cell>
          <cell r="U1008">
            <v>1973.58</v>
          </cell>
          <cell r="V1008">
            <v>1924.21</v>
          </cell>
          <cell r="W1008">
            <v>1874.8400000000001</v>
          </cell>
          <cell r="X1008">
            <v>2769.0499999999997</v>
          </cell>
          <cell r="Y1008">
            <v>1831.6399999999999</v>
          </cell>
          <cell r="Z1008">
            <v>1967.41</v>
          </cell>
          <cell r="AA1008">
            <v>1759.5700000000002</v>
          </cell>
          <cell r="AB1008">
            <v>1904.47</v>
          </cell>
          <cell r="AC1008">
            <v>2067.6799999999998</v>
          </cell>
          <cell r="AD1008">
            <v>3088.6800000000003</v>
          </cell>
          <cell r="AE1008">
            <v>2067.6799999999998</v>
          </cell>
          <cell r="AF1008">
            <v>2019.54</v>
          </cell>
          <cell r="AG1008">
            <v>1967.17</v>
          </cell>
          <cell r="AH1008">
            <v>2054.84</v>
          </cell>
          <cell r="AI1008">
            <v>2992.4100000000003</v>
          </cell>
          <cell r="AJ1008">
            <v>2048.42</v>
          </cell>
          <cell r="AK1008">
            <v>2061.2600000000002</v>
          </cell>
          <cell r="AL1008">
            <v>1964.9899999999998</v>
          </cell>
          <cell r="AM1008">
            <v>2067.6799999999998</v>
          </cell>
          <cell r="AN1008">
            <v>2129.2800000000002</v>
          </cell>
          <cell r="AO1008">
            <v>3123.99</v>
          </cell>
          <cell r="AP1008">
            <v>2041.19</v>
          </cell>
          <cell r="AQ1008">
            <v>2128.85</v>
          </cell>
          <cell r="AR1008">
            <v>2146.6999999999998</v>
          </cell>
          <cell r="AS1008">
            <v>2007.61</v>
          </cell>
          <cell r="AT1008">
            <v>3163.5299999999997</v>
          </cell>
          <cell r="AU1008">
            <v>2138.7600000000002</v>
          </cell>
          <cell r="AV1008">
            <v>2143.66</v>
          </cell>
          <cell r="AW1008">
            <v>2146.4299999999998</v>
          </cell>
          <cell r="AX1008">
            <v>2139.6899999999996</v>
          </cell>
          <cell r="AY1008">
            <v>2187.14</v>
          </cell>
          <cell r="AZ1008">
            <v>2225.6</v>
          </cell>
          <cell r="BA1008">
            <v>3170.88</v>
          </cell>
          <cell r="BB1008">
            <v>1957.0700000000002</v>
          </cell>
          <cell r="BC1008">
            <v>2211.52</v>
          </cell>
          <cell r="BD1008">
            <v>2105.4700000000003</v>
          </cell>
          <cell r="BE1008">
            <v>2169.46</v>
          </cell>
          <cell r="BF1008">
            <v>3223.36</v>
          </cell>
          <cell r="BG1008">
            <v>2231.12</v>
          </cell>
          <cell r="BH1008">
            <v>2214.6800000000003</v>
          </cell>
          <cell r="BI1008">
            <v>2101.63</v>
          </cell>
          <cell r="BJ1008">
            <v>2107.8000000000002</v>
          </cell>
          <cell r="BK1008">
            <v>60</v>
          </cell>
          <cell r="BL1008">
            <v>77712.070000000007</v>
          </cell>
          <cell r="BM1008">
            <v>77765.950000000012</v>
          </cell>
          <cell r="BN1008">
            <v>78826.920000000013</v>
          </cell>
          <cell r="BO1008">
            <v>78792.13</v>
          </cell>
          <cell r="BP1008">
            <v>77723.830000000016</v>
          </cell>
          <cell r="BQ1008">
            <v>77837.37000000001</v>
          </cell>
          <cell r="BR1008">
            <v>77916.500000000029</v>
          </cell>
          <cell r="BS1008">
            <v>79100.58</v>
          </cell>
          <cell r="BT1008">
            <v>79239.77</v>
          </cell>
          <cell r="BU1008">
            <v>78316.12</v>
          </cell>
          <cell r="BV1008">
            <v>78389.039999999994</v>
          </cell>
          <cell r="BW1008">
            <v>78516.189999999973</v>
          </cell>
          <cell r="BX1008">
            <v>78568.73</v>
          </cell>
          <cell r="BY1008">
            <v>78866.710000000006</v>
          </cell>
          <cell r="BZ1008">
            <v>80057.840000000011</v>
          </cell>
          <cell r="CA1008">
            <v>79110.090000000011</v>
          </cell>
          <cell r="CB1008">
            <v>79452.940000000017</v>
          </cell>
          <cell r="CC1008">
            <v>79572.490000000005</v>
          </cell>
          <cell r="CD1008">
            <v>79768.370000000039</v>
          </cell>
          <cell r="CE1008">
            <v>81067.520000000019</v>
          </cell>
          <cell r="CF1008">
            <v>81423.800000000017</v>
          </cell>
          <cell r="CG1008">
            <v>80869.429999999993</v>
          </cell>
          <cell r="CH1008">
            <v>81139.420000000013</v>
          </cell>
          <cell r="CI1008">
            <v>81279.809999999983</v>
          </cell>
          <cell r="CJ1008">
            <v>81423.800000000017</v>
          </cell>
        </row>
        <row r="1009">
          <cell r="A1009">
            <v>429557081</v>
          </cell>
          <cell r="B1009" t="str">
            <v>429-55-7081</v>
          </cell>
          <cell r="AW1009">
            <v>1836.24</v>
          </cell>
          <cell r="AX1009">
            <v>1836.24</v>
          </cell>
          <cell r="AY1009">
            <v>1913.16</v>
          </cell>
          <cell r="AZ1009">
            <v>1913.16</v>
          </cell>
          <cell r="BA1009">
            <v>2391.4500000000003</v>
          </cell>
          <cell r="BB1009">
            <v>1907.18</v>
          </cell>
          <cell r="BC1009">
            <v>2385.4699999999998</v>
          </cell>
          <cell r="BD1009">
            <v>1913.16</v>
          </cell>
          <cell r="BE1009">
            <v>1913.16</v>
          </cell>
          <cell r="BF1009">
            <v>2391.4500000000003</v>
          </cell>
          <cell r="BG1009">
            <v>1913.16</v>
          </cell>
          <cell r="BH1009">
            <v>1913.16</v>
          </cell>
          <cell r="BI1009">
            <v>1436.2500000000002</v>
          </cell>
          <cell r="BJ1009">
            <v>1915.92</v>
          </cell>
          <cell r="BK1009">
            <v>14</v>
          </cell>
          <cell r="BL1009">
            <v>0</v>
          </cell>
          <cell r="BM1009">
            <v>0</v>
          </cell>
          <cell r="BN1009">
            <v>0</v>
          </cell>
          <cell r="BO1009">
            <v>0</v>
          </cell>
          <cell r="BP1009">
            <v>0</v>
          </cell>
          <cell r="BQ1009">
            <v>0</v>
          </cell>
          <cell r="BR1009">
            <v>0</v>
          </cell>
          <cell r="BS1009">
            <v>0</v>
          </cell>
          <cell r="BT1009">
            <v>0</v>
          </cell>
          <cell r="BU1009">
            <v>0</v>
          </cell>
          <cell r="BV1009">
            <v>1836.24</v>
          </cell>
          <cell r="BW1009">
            <v>3672.48</v>
          </cell>
          <cell r="BX1009">
            <v>5585.64</v>
          </cell>
          <cell r="BY1009">
            <v>7498.8</v>
          </cell>
          <cell r="BZ1009">
            <v>9890.25</v>
          </cell>
          <cell r="CA1009">
            <v>11797.43</v>
          </cell>
          <cell r="CB1009">
            <v>14182.9</v>
          </cell>
          <cell r="CC1009">
            <v>16096.06</v>
          </cell>
          <cell r="CD1009">
            <v>18009.22</v>
          </cell>
          <cell r="CE1009">
            <v>20400.670000000002</v>
          </cell>
          <cell r="CF1009">
            <v>22313.83</v>
          </cell>
          <cell r="CG1009">
            <v>24226.99</v>
          </cell>
          <cell r="CH1009">
            <v>25663.24</v>
          </cell>
          <cell r="CI1009">
            <v>27579.160000000003</v>
          </cell>
          <cell r="CJ1009">
            <v>27579.160000000003</v>
          </cell>
        </row>
        <row r="1010">
          <cell r="A1010">
            <v>429571005</v>
          </cell>
          <cell r="B1010" t="str">
            <v>429-57-1005</v>
          </cell>
          <cell r="C1010">
            <v>1560</v>
          </cell>
          <cell r="D1010">
            <v>1530</v>
          </cell>
          <cell r="E1010">
            <v>1590</v>
          </cell>
          <cell r="F1010">
            <v>1575</v>
          </cell>
          <cell r="G1010">
            <v>2445</v>
          </cell>
          <cell r="H1010">
            <v>1600</v>
          </cell>
          <cell r="I1010">
            <v>1505</v>
          </cell>
          <cell r="J1010">
            <v>650</v>
          </cell>
          <cell r="K1010">
            <v>1455</v>
          </cell>
          <cell r="L1010">
            <v>2225</v>
          </cell>
          <cell r="M1010">
            <v>1550</v>
          </cell>
          <cell r="N1010">
            <v>1475</v>
          </cell>
          <cell r="O1010">
            <v>1520</v>
          </cell>
          <cell r="P1010">
            <v>1617</v>
          </cell>
          <cell r="Q1010">
            <v>1794</v>
          </cell>
          <cell r="R1010">
            <v>2880</v>
          </cell>
          <cell r="S1010">
            <v>1920</v>
          </cell>
          <cell r="T1010">
            <v>1908</v>
          </cell>
          <cell r="U1010">
            <v>1920</v>
          </cell>
          <cell r="V1010">
            <v>1920</v>
          </cell>
          <cell r="W1010">
            <v>1686</v>
          </cell>
          <cell r="X1010">
            <v>2712</v>
          </cell>
          <cell r="Y1010">
            <v>1914</v>
          </cell>
          <cell r="Z1010">
            <v>1704</v>
          </cell>
          <cell r="AA1010">
            <v>1884</v>
          </cell>
          <cell r="AB1010">
            <v>2067.21</v>
          </cell>
          <cell r="AC1010">
            <v>2250.42</v>
          </cell>
          <cell r="AD1010">
            <v>3937.4100000000003</v>
          </cell>
          <cell r="AE1010">
            <v>2249.7600000000002</v>
          </cell>
          <cell r="AF1010">
            <v>2249.7600000000002</v>
          </cell>
          <cell r="AG1010">
            <v>2812.2000000000003</v>
          </cell>
          <cell r="AH1010">
            <v>2249.7600000000002</v>
          </cell>
          <cell r="AI1010">
            <v>2812.2000000000003</v>
          </cell>
          <cell r="AJ1010">
            <v>2249.7600000000002</v>
          </cell>
          <cell r="AK1010">
            <v>2249.7600000000002</v>
          </cell>
          <cell r="AL1010">
            <v>2812.2000000000003</v>
          </cell>
          <cell r="AM1010">
            <v>2266.6400000000003</v>
          </cell>
          <cell r="AN1010">
            <v>1143.5999999999999</v>
          </cell>
          <cell r="AO1010">
            <v>3430.7999999999997</v>
          </cell>
          <cell r="AP1010">
            <v>2287.1999999999998</v>
          </cell>
          <cell r="AQ1010">
            <v>2287.1999999999998</v>
          </cell>
          <cell r="AR1010">
            <v>2287.1999999999998</v>
          </cell>
          <cell r="AS1010">
            <v>2287.1999999999998</v>
          </cell>
          <cell r="AT1010">
            <v>3510.7799999999997</v>
          </cell>
          <cell r="AU1010">
            <v>2340.52</v>
          </cell>
          <cell r="AV1010">
            <v>2340.52</v>
          </cell>
          <cell r="AW1010">
            <v>2340.52</v>
          </cell>
          <cell r="AX1010">
            <v>2340.52</v>
          </cell>
          <cell r="AY1010">
            <v>2378.98</v>
          </cell>
          <cell r="AZ1010">
            <v>2418.8199999999997</v>
          </cell>
          <cell r="BA1010">
            <v>3630.2999999999997</v>
          </cell>
          <cell r="BB1010">
            <v>2420.1999999999998</v>
          </cell>
          <cell r="BC1010">
            <v>2420.1999999999998</v>
          </cell>
          <cell r="BD1010">
            <v>2420.1999999999998</v>
          </cell>
          <cell r="BE1010">
            <v>2420.1999999999998</v>
          </cell>
          <cell r="BF1010">
            <v>3630.2999999999997</v>
          </cell>
          <cell r="BG1010">
            <v>2299.4699999999998</v>
          </cell>
          <cell r="BH1010">
            <v>2420.1999999999998</v>
          </cell>
          <cell r="BI1010">
            <v>2420.1999999999998</v>
          </cell>
          <cell r="BJ1010">
            <v>2420.1999999999998</v>
          </cell>
          <cell r="BK1010">
            <v>60</v>
          </cell>
          <cell r="BL1010">
            <v>73186.079999999987</v>
          </cell>
          <cell r="BM1010">
            <v>72799.680000000008</v>
          </cell>
          <cell r="BN1010">
            <v>74640.48000000001</v>
          </cell>
          <cell r="BO1010">
            <v>75352.680000000008</v>
          </cell>
          <cell r="BP1010">
            <v>75194.880000000005</v>
          </cell>
          <cell r="BQ1010">
            <v>75882.080000000002</v>
          </cell>
          <cell r="BR1010">
            <v>76664.279999999984</v>
          </cell>
          <cell r="BS1010">
            <v>79525.059999999983</v>
          </cell>
          <cell r="BT1010">
            <v>80410.58</v>
          </cell>
          <cell r="BU1010">
            <v>80526.100000000006</v>
          </cell>
          <cell r="BV1010">
            <v>81316.62000000001</v>
          </cell>
          <cell r="BW1010">
            <v>82182.140000000014</v>
          </cell>
          <cell r="BX1010">
            <v>83041.119999999995</v>
          </cell>
          <cell r="BY1010">
            <v>83842.94</v>
          </cell>
          <cell r="BZ1010">
            <v>85679.24</v>
          </cell>
          <cell r="CA1010">
            <v>85219.44</v>
          </cell>
          <cell r="CB1010">
            <v>85719.63999999997</v>
          </cell>
          <cell r="CC1010">
            <v>86231.839999999967</v>
          </cell>
          <cell r="CD1010">
            <v>86732.039999999964</v>
          </cell>
          <cell r="CE1010">
            <v>88442.339999999967</v>
          </cell>
          <cell r="CF1010">
            <v>89055.809999999969</v>
          </cell>
          <cell r="CG1010">
            <v>88764.009999999966</v>
          </cell>
          <cell r="CH1010">
            <v>89270.209999999977</v>
          </cell>
          <cell r="CI1010">
            <v>89986.409999999974</v>
          </cell>
          <cell r="CJ1010">
            <v>89986.409999999974</v>
          </cell>
        </row>
        <row r="1011">
          <cell r="A1011">
            <v>429571365</v>
          </cell>
          <cell r="B1011" t="str">
            <v>429-57-1365</v>
          </cell>
          <cell r="C1011">
            <v>1908.77</v>
          </cell>
          <cell r="D1011">
            <v>1021.28</v>
          </cell>
          <cell r="E1011">
            <v>2020.02</v>
          </cell>
          <cell r="F1011">
            <v>1856.46</v>
          </cell>
          <cell r="G1011">
            <v>2426.1</v>
          </cell>
          <cell r="H1011">
            <v>1526.85</v>
          </cell>
          <cell r="I1011">
            <v>2270.7799999999997</v>
          </cell>
          <cell r="J1011">
            <v>2242.92</v>
          </cell>
          <cell r="K1011">
            <v>2242.92</v>
          </cell>
          <cell r="L1011">
            <v>3726.57</v>
          </cell>
          <cell r="M1011">
            <v>2242.92</v>
          </cell>
          <cell r="N1011">
            <v>2262.3200000000002</v>
          </cell>
          <cell r="O1011">
            <v>2262.3200000000002</v>
          </cell>
          <cell r="P1011">
            <v>2262.3200000000002</v>
          </cell>
          <cell r="Q1011">
            <v>2262.3200000000002</v>
          </cell>
          <cell r="R1011">
            <v>3393.4800000000005</v>
          </cell>
          <cell r="S1011">
            <v>2262.3200000000002</v>
          </cell>
          <cell r="T1011">
            <v>2262.3200000000002</v>
          </cell>
          <cell r="U1011">
            <v>2262.3200000000002</v>
          </cell>
          <cell r="V1011">
            <v>2262.3200000000002</v>
          </cell>
          <cell r="W1011">
            <v>2262.3200000000002</v>
          </cell>
          <cell r="X1011">
            <v>3393.4800000000005</v>
          </cell>
          <cell r="Y1011">
            <v>2262.3200000000002</v>
          </cell>
          <cell r="Z1011">
            <v>2267.84</v>
          </cell>
          <cell r="AA1011">
            <v>2312.42</v>
          </cell>
          <cell r="AB1011">
            <v>2357</v>
          </cell>
          <cell r="AC1011">
            <v>2357</v>
          </cell>
          <cell r="AD1011">
            <v>3535.5</v>
          </cell>
          <cell r="AE1011">
            <v>2357</v>
          </cell>
          <cell r="AF1011">
            <v>2357</v>
          </cell>
          <cell r="AG1011">
            <v>2357</v>
          </cell>
          <cell r="AH1011">
            <v>2357</v>
          </cell>
          <cell r="AI1011">
            <v>3535.5</v>
          </cell>
          <cell r="AJ1011">
            <v>2357</v>
          </cell>
          <cell r="AK1011">
            <v>2357</v>
          </cell>
          <cell r="AL1011">
            <v>2362.56</v>
          </cell>
          <cell r="AM1011">
            <v>2362.56</v>
          </cell>
          <cell r="AN1011">
            <v>2432.08</v>
          </cell>
          <cell r="AO1011">
            <v>3648.12</v>
          </cell>
          <cell r="AP1011">
            <v>2432.08</v>
          </cell>
          <cell r="AQ1011">
            <v>2432.08</v>
          </cell>
          <cell r="AR1011">
            <v>2432.08</v>
          </cell>
          <cell r="AS1011">
            <v>2432.08</v>
          </cell>
          <cell r="AT1011">
            <v>3648.12</v>
          </cell>
          <cell r="AU1011">
            <v>2432.08</v>
          </cell>
          <cell r="AV1011">
            <v>2432.08</v>
          </cell>
          <cell r="AW1011">
            <v>2432.08</v>
          </cell>
          <cell r="AX1011">
            <v>2437.6</v>
          </cell>
          <cell r="AY1011">
            <v>2476.06</v>
          </cell>
          <cell r="AZ1011">
            <v>2514.52</v>
          </cell>
          <cell r="BA1011">
            <v>3771.7799999999997</v>
          </cell>
          <cell r="BB1011">
            <v>2514.52</v>
          </cell>
          <cell r="BC1011">
            <v>2514.52</v>
          </cell>
          <cell r="BD1011">
            <v>2514.52</v>
          </cell>
          <cell r="BE1011">
            <v>2514.52</v>
          </cell>
          <cell r="BF1011">
            <v>3771.7799999999997</v>
          </cell>
          <cell r="BG1011">
            <v>2514.52</v>
          </cell>
          <cell r="BH1011">
            <v>2514.52</v>
          </cell>
          <cell r="BI1011">
            <v>2514.52</v>
          </cell>
          <cell r="BJ1011">
            <v>2520.08</v>
          </cell>
          <cell r="BK1011">
            <v>60</v>
          </cell>
          <cell r="BL1011">
            <v>86219.36</v>
          </cell>
          <cell r="BM1011">
            <v>87630.16</v>
          </cell>
          <cell r="BN1011">
            <v>89258.26</v>
          </cell>
          <cell r="BO1011">
            <v>89833.87999999999</v>
          </cell>
          <cell r="BP1011">
            <v>89839.86</v>
          </cell>
          <cell r="BQ1011">
            <v>90745.09</v>
          </cell>
          <cell r="BR1011">
            <v>90906.39</v>
          </cell>
          <cell r="BS1011">
            <v>92311.59</v>
          </cell>
          <cell r="BT1011">
            <v>92500.75</v>
          </cell>
          <cell r="BU1011">
            <v>91206.26</v>
          </cell>
          <cell r="BV1011">
            <v>91395.42</v>
          </cell>
          <cell r="BW1011">
            <v>91570.700000000012</v>
          </cell>
          <cell r="BX1011">
            <v>91784.44</v>
          </cell>
          <cell r="BY1011">
            <v>92036.640000000014</v>
          </cell>
          <cell r="BZ1011">
            <v>93546.1</v>
          </cell>
          <cell r="CA1011">
            <v>92667.140000000014</v>
          </cell>
          <cell r="CB1011">
            <v>92919.340000000026</v>
          </cell>
          <cell r="CC1011">
            <v>93171.540000000037</v>
          </cell>
          <cell r="CD1011">
            <v>93423.740000000034</v>
          </cell>
          <cell r="CE1011">
            <v>94933.200000000041</v>
          </cell>
          <cell r="CF1011">
            <v>95185.400000000038</v>
          </cell>
          <cell r="CG1011">
            <v>94306.440000000046</v>
          </cell>
          <cell r="CH1011">
            <v>94558.640000000043</v>
          </cell>
          <cell r="CI1011">
            <v>94810.880000000048</v>
          </cell>
          <cell r="CJ1011">
            <v>95185.400000000038</v>
          </cell>
        </row>
        <row r="1012">
          <cell r="A1012">
            <v>429595978</v>
          </cell>
          <cell r="B1012" t="str">
            <v>429-59-5978</v>
          </cell>
          <cell r="C1012">
            <v>2220.9299999999998</v>
          </cell>
          <cell r="D1012">
            <v>1522.2</v>
          </cell>
          <cell r="E1012">
            <v>1519.24</v>
          </cell>
          <cell r="F1012">
            <v>1519.24</v>
          </cell>
          <cell r="G1012">
            <v>2276.96</v>
          </cell>
          <cell r="H1012">
            <v>1519.24</v>
          </cell>
          <cell r="I1012">
            <v>1533.49</v>
          </cell>
          <cell r="J1012">
            <v>2293.5</v>
          </cell>
          <cell r="K1012">
            <v>3044</v>
          </cell>
          <cell r="L1012">
            <v>4696.59</v>
          </cell>
          <cell r="M1012">
            <v>3062.99</v>
          </cell>
          <cell r="N1012">
            <v>3062.99</v>
          </cell>
          <cell r="O1012">
            <v>3985.28</v>
          </cell>
          <cell r="P1012">
            <v>3647.9300000000003</v>
          </cell>
          <cell r="Q1012">
            <v>3229.27</v>
          </cell>
          <cell r="R1012">
            <v>4575.5</v>
          </cell>
          <cell r="S1012">
            <v>3467.44</v>
          </cell>
          <cell r="T1012">
            <v>3062.98</v>
          </cell>
          <cell r="U1012">
            <v>3081.98</v>
          </cell>
          <cell r="V1012">
            <v>3046.76</v>
          </cell>
          <cell r="W1012">
            <v>3049.52</v>
          </cell>
          <cell r="X1012">
            <v>4688.2300000000005</v>
          </cell>
          <cell r="Y1012">
            <v>3049.52</v>
          </cell>
          <cell r="Z1012">
            <v>3068.51</v>
          </cell>
          <cell r="AA1012">
            <v>4224.91</v>
          </cell>
          <cell r="AB1012">
            <v>4031.54</v>
          </cell>
          <cell r="AC1012">
            <v>3237.7700000000004</v>
          </cell>
          <cell r="AD1012">
            <v>4927.0600000000004</v>
          </cell>
          <cell r="AE1012">
            <v>3171.04</v>
          </cell>
          <cell r="AF1012">
            <v>3338.9300000000003</v>
          </cell>
          <cell r="AG1012">
            <v>3171.04</v>
          </cell>
          <cell r="AH1012">
            <v>3173.8399999999997</v>
          </cell>
          <cell r="AI1012">
            <v>4764.96</v>
          </cell>
          <cell r="AJ1012">
            <v>3334.6499999999996</v>
          </cell>
          <cell r="AK1012">
            <v>3228.56</v>
          </cell>
          <cell r="AL1012">
            <v>3176.64</v>
          </cell>
          <cell r="AM1012">
            <v>3970.7999999999997</v>
          </cell>
          <cell r="AN1012">
            <v>3271.44</v>
          </cell>
          <cell r="AO1012">
            <v>5090.2199999999993</v>
          </cell>
          <cell r="AP1012">
            <v>3271.44</v>
          </cell>
          <cell r="AQ1012">
            <v>3271.44</v>
          </cell>
          <cell r="AR1012">
            <v>3393.65</v>
          </cell>
          <cell r="AS1012">
            <v>3271.44</v>
          </cell>
          <cell r="AT1012">
            <v>5373.17</v>
          </cell>
          <cell r="AU1012">
            <v>3924.75</v>
          </cell>
          <cell r="AV1012">
            <v>3851.92</v>
          </cell>
          <cell r="AW1012">
            <v>3941.84</v>
          </cell>
          <cell r="AX1012">
            <v>3756.1800000000003</v>
          </cell>
          <cell r="AY1012">
            <v>7113.9400000000005</v>
          </cell>
          <cell r="AZ1012">
            <v>5486.18</v>
          </cell>
          <cell r="BA1012">
            <v>6533.8200000000015</v>
          </cell>
          <cell r="BB1012">
            <v>4005.76</v>
          </cell>
          <cell r="BC1012">
            <v>4005.76</v>
          </cell>
          <cell r="BD1012">
            <v>4005.76</v>
          </cell>
          <cell r="BE1012">
            <v>4454.6499999999996</v>
          </cell>
          <cell r="BF1012">
            <v>6912.0999999999995</v>
          </cell>
          <cell r="BG1012">
            <v>4583.05</v>
          </cell>
          <cell r="BH1012">
            <v>4460.57</v>
          </cell>
          <cell r="BI1012">
            <v>4310.62</v>
          </cell>
          <cell r="BJ1012">
            <v>4751.9799999999996</v>
          </cell>
          <cell r="BK1012">
            <v>60</v>
          </cell>
          <cell r="BL1012">
            <v>115755.09999999998</v>
          </cell>
          <cell r="BM1012">
            <v>117504.34</v>
          </cell>
          <cell r="BN1012">
            <v>121075.31999999998</v>
          </cell>
          <cell r="BO1012">
            <v>122827.51999999999</v>
          </cell>
          <cell r="BP1012">
            <v>123822</v>
          </cell>
          <cell r="BQ1012">
            <v>125696.40999999997</v>
          </cell>
          <cell r="BR1012">
            <v>127434.35999999999</v>
          </cell>
          <cell r="BS1012">
            <v>130514.02999999998</v>
          </cell>
          <cell r="BT1012">
            <v>131394.77999999997</v>
          </cell>
          <cell r="BU1012">
            <v>130550.10999999999</v>
          </cell>
          <cell r="BV1012">
            <v>131428.96</v>
          </cell>
          <cell r="BW1012">
            <v>132122.15</v>
          </cell>
          <cell r="BX1012">
            <v>135250.81</v>
          </cell>
          <cell r="BY1012">
            <v>137089.05999999997</v>
          </cell>
          <cell r="BZ1012">
            <v>140393.60999999999</v>
          </cell>
          <cell r="CA1012">
            <v>139823.87000000002</v>
          </cell>
          <cell r="CB1012">
            <v>140362.19000000003</v>
          </cell>
          <cell r="CC1012">
            <v>141304.97000000003</v>
          </cell>
          <cell r="CD1012">
            <v>142677.63999999998</v>
          </cell>
          <cell r="CE1012">
            <v>146542.98000000001</v>
          </cell>
          <cell r="CF1012">
            <v>148076.50999999998</v>
          </cell>
          <cell r="CG1012">
            <v>147848.85</v>
          </cell>
          <cell r="CH1012">
            <v>149109.94999999995</v>
          </cell>
          <cell r="CI1012">
            <v>150793.41999999998</v>
          </cell>
          <cell r="CJ1012">
            <v>150793.41999999998</v>
          </cell>
        </row>
        <row r="1013">
          <cell r="A1013">
            <v>429612569</v>
          </cell>
          <cell r="B1013" t="str">
            <v>429-61-2569</v>
          </cell>
          <cell r="BA1013">
            <v>1316.7100000000003</v>
          </cell>
          <cell r="BB1013">
            <v>1799.4</v>
          </cell>
          <cell r="BC1013">
            <v>1349.5500000000002</v>
          </cell>
          <cell r="BD1013">
            <v>2189.4899999999998</v>
          </cell>
          <cell r="BE1013">
            <v>2650.2900000000004</v>
          </cell>
          <cell r="BF1013">
            <v>2249.25</v>
          </cell>
          <cell r="BG1013">
            <v>1799.4</v>
          </cell>
          <cell r="BH1013">
            <v>1799.4</v>
          </cell>
          <cell r="BI1013">
            <v>2249.2500000000005</v>
          </cell>
          <cell r="BJ1013">
            <v>899.7</v>
          </cell>
          <cell r="BK1013">
            <v>10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cell r="BZ1013">
            <v>1316.7100000000003</v>
          </cell>
          <cell r="CA1013">
            <v>3116.1100000000006</v>
          </cell>
          <cell r="CB1013">
            <v>4465.6600000000008</v>
          </cell>
          <cell r="CC1013">
            <v>6655.1500000000005</v>
          </cell>
          <cell r="CD1013">
            <v>9305.44</v>
          </cell>
          <cell r="CE1013">
            <v>11554.69</v>
          </cell>
          <cell r="CF1013">
            <v>13354.09</v>
          </cell>
          <cell r="CG1013">
            <v>15153.49</v>
          </cell>
          <cell r="CH1013">
            <v>17402.740000000002</v>
          </cell>
          <cell r="CI1013">
            <v>18302.440000000002</v>
          </cell>
          <cell r="CJ1013">
            <v>18302.440000000002</v>
          </cell>
        </row>
        <row r="1014">
          <cell r="A1014">
            <v>429613367</v>
          </cell>
          <cell r="B1014" t="str">
            <v>429-61-3367</v>
          </cell>
          <cell r="C1014">
            <v>2384.1</v>
          </cell>
          <cell r="D1014">
            <v>2422.56</v>
          </cell>
          <cell r="E1014">
            <v>2467.3599999999997</v>
          </cell>
          <cell r="F1014">
            <v>2952.71</v>
          </cell>
          <cell r="G1014">
            <v>4037.06</v>
          </cell>
          <cell r="H1014">
            <v>2353.41</v>
          </cell>
          <cell r="I1014">
            <v>2428.08</v>
          </cell>
          <cell r="J1014">
            <v>2428.08</v>
          </cell>
          <cell r="K1014">
            <v>2428.08</v>
          </cell>
          <cell r="L1014">
            <v>3940.8</v>
          </cell>
          <cell r="M1014">
            <v>2428.08</v>
          </cell>
          <cell r="N1014">
            <v>2428.08</v>
          </cell>
          <cell r="O1014">
            <v>4856.16</v>
          </cell>
          <cell r="P1014">
            <v>4856.16</v>
          </cell>
          <cell r="Q1014">
            <v>5339.61</v>
          </cell>
          <cell r="R1014">
            <v>6070.2</v>
          </cell>
          <cell r="S1014">
            <v>4867.42</v>
          </cell>
          <cell r="T1014">
            <v>5002.4599999999991</v>
          </cell>
          <cell r="U1014">
            <v>4867.28</v>
          </cell>
          <cell r="V1014">
            <v>4867.28</v>
          </cell>
          <cell r="W1014">
            <v>4923.6099999999997</v>
          </cell>
          <cell r="X1014">
            <v>6106.6299999999992</v>
          </cell>
          <cell r="Y1014">
            <v>4867.28</v>
          </cell>
          <cell r="Z1014">
            <v>4889.8099999999995</v>
          </cell>
          <cell r="AA1014">
            <v>4962.84</v>
          </cell>
          <cell r="AB1014">
            <v>5058.3999999999996</v>
          </cell>
          <cell r="AC1014">
            <v>5572.869999999999</v>
          </cell>
          <cell r="AD1014">
            <v>6323</v>
          </cell>
          <cell r="AE1014">
            <v>5058.3999999999996</v>
          </cell>
          <cell r="AF1014">
            <v>5186.07</v>
          </cell>
          <cell r="AG1014">
            <v>5069.4399999999996</v>
          </cell>
          <cell r="AH1014">
            <v>5081.1699999999992</v>
          </cell>
          <cell r="AI1014">
            <v>6336.7999999999993</v>
          </cell>
          <cell r="AJ1014">
            <v>4324</v>
          </cell>
          <cell r="AK1014">
            <v>5116.329999999999</v>
          </cell>
          <cell r="AL1014">
            <v>5069.4399999999996</v>
          </cell>
          <cell r="AM1014">
            <v>5069.4399999999996</v>
          </cell>
          <cell r="AN1014">
            <v>5218.5600000000004</v>
          </cell>
          <cell r="AO1014">
            <v>7053.3300000000008</v>
          </cell>
          <cell r="AP1014">
            <v>5218.5600000000004</v>
          </cell>
          <cell r="AQ1014">
            <v>5218.5600000000004</v>
          </cell>
          <cell r="AR1014">
            <v>5326.29</v>
          </cell>
          <cell r="AS1014">
            <v>5229.68</v>
          </cell>
          <cell r="AT1014">
            <v>6537.1</v>
          </cell>
          <cell r="AU1014">
            <v>5326.29</v>
          </cell>
          <cell r="AV1014">
            <v>5326.29</v>
          </cell>
          <cell r="AW1014">
            <v>5229.68</v>
          </cell>
          <cell r="AX1014">
            <v>5229.68</v>
          </cell>
          <cell r="AY1014">
            <v>5406.09</v>
          </cell>
          <cell r="AZ1014">
            <v>5383.52</v>
          </cell>
          <cell r="BA1014">
            <v>6729.4000000000005</v>
          </cell>
          <cell r="BB1014">
            <v>5433.2800000000007</v>
          </cell>
          <cell r="BC1014">
            <v>5408.41</v>
          </cell>
          <cell r="BD1014">
            <v>5692.4000000000005</v>
          </cell>
          <cell r="BE1014">
            <v>5394.56</v>
          </cell>
          <cell r="BF1014">
            <v>6768.1100000000006</v>
          </cell>
          <cell r="BG1014">
            <v>5407.01</v>
          </cell>
          <cell r="BH1014">
            <v>5394.5599999999995</v>
          </cell>
          <cell r="BI1014">
            <v>5394.56</v>
          </cell>
          <cell r="BJ1014">
            <v>5394.56</v>
          </cell>
          <cell r="BK1014">
            <v>60</v>
          </cell>
          <cell r="BL1014">
            <v>160056.4</v>
          </cell>
          <cell r="BM1014">
            <v>162852.39999999997</v>
          </cell>
          <cell r="BN1014">
            <v>167438.36999999997</v>
          </cell>
          <cell r="BO1014">
            <v>169704.21999999994</v>
          </cell>
          <cell r="BP1014">
            <v>170885.71999999994</v>
          </cell>
          <cell r="BQ1014">
            <v>173858.59999999995</v>
          </cell>
          <cell r="BR1014">
            <v>176660.19999999995</v>
          </cell>
          <cell r="BS1014">
            <v>180769.21999999997</v>
          </cell>
          <cell r="BT1014">
            <v>183667.42999999996</v>
          </cell>
          <cell r="BU1014">
            <v>185052.91999999998</v>
          </cell>
          <cell r="BV1014">
            <v>187854.51999999996</v>
          </cell>
          <cell r="BW1014">
            <v>190656.12</v>
          </cell>
          <cell r="BX1014">
            <v>191206.05</v>
          </cell>
          <cell r="BY1014">
            <v>191733.40999999997</v>
          </cell>
          <cell r="BZ1014">
            <v>193123.19999999998</v>
          </cell>
          <cell r="CA1014">
            <v>192486.28</v>
          </cell>
          <cell r="CB1014">
            <v>193027.27</v>
          </cell>
          <cell r="CC1014">
            <v>193717.21</v>
          </cell>
          <cell r="CD1014">
            <v>194244.49</v>
          </cell>
          <cell r="CE1014">
            <v>196145.31999999995</v>
          </cell>
          <cell r="CF1014">
            <v>196628.71999999997</v>
          </cell>
          <cell r="CG1014">
            <v>195916.64999999997</v>
          </cell>
          <cell r="CH1014">
            <v>196443.92999999993</v>
          </cell>
          <cell r="CI1014">
            <v>196948.67999999993</v>
          </cell>
          <cell r="CJ1014">
            <v>196948.67999999993</v>
          </cell>
        </row>
        <row r="1015">
          <cell r="A1015">
            <v>429650767</v>
          </cell>
          <cell r="B1015" t="str">
            <v>429-65-0767</v>
          </cell>
          <cell r="J1015">
            <v>11.32</v>
          </cell>
          <cell r="K1015">
            <v>1915.93</v>
          </cell>
          <cell r="L1015">
            <v>2271.1099999999997</v>
          </cell>
          <cell r="M1015">
            <v>1554.85</v>
          </cell>
          <cell r="N1015">
            <v>1867.7099999999998</v>
          </cell>
          <cell r="O1015">
            <v>2263.75</v>
          </cell>
          <cell r="P1015">
            <v>1811</v>
          </cell>
          <cell r="Q1015">
            <v>1811</v>
          </cell>
          <cell r="R1015">
            <v>2263.75</v>
          </cell>
          <cell r="S1015">
            <v>1811</v>
          </cell>
          <cell r="T1015">
            <v>1811</v>
          </cell>
          <cell r="U1015">
            <v>2308.09</v>
          </cell>
          <cell r="V1015">
            <v>1899.68</v>
          </cell>
          <cell r="W1015">
            <v>951.22</v>
          </cell>
          <cell r="X1015">
            <v>2853.66</v>
          </cell>
          <cell r="Y1015">
            <v>1807.46</v>
          </cell>
          <cell r="Z1015">
            <v>1807.46</v>
          </cell>
          <cell r="AA1015">
            <v>1750.48</v>
          </cell>
          <cell r="AB1015">
            <v>1978.44</v>
          </cell>
          <cell r="AC1015">
            <v>1978.44</v>
          </cell>
          <cell r="AD1015">
            <v>2967.66</v>
          </cell>
          <cell r="AE1015">
            <v>1978.44</v>
          </cell>
          <cell r="AF1015">
            <v>1978.44</v>
          </cell>
          <cell r="AG1015">
            <v>1978.44</v>
          </cell>
          <cell r="AH1015">
            <v>1978.44</v>
          </cell>
          <cell r="AI1015">
            <v>2970.42</v>
          </cell>
          <cell r="AJ1015">
            <v>1981.2</v>
          </cell>
          <cell r="AK1015">
            <v>1981.2</v>
          </cell>
          <cell r="AL1015">
            <v>1975.03</v>
          </cell>
          <cell r="AM1015">
            <v>1981.2</v>
          </cell>
          <cell r="AN1015">
            <v>2040.48</v>
          </cell>
          <cell r="AO1015">
            <v>3060.7200000000003</v>
          </cell>
          <cell r="AP1015">
            <v>2040.48</v>
          </cell>
          <cell r="AQ1015">
            <v>2040.48</v>
          </cell>
          <cell r="AR1015">
            <v>2040.48</v>
          </cell>
          <cell r="AS1015">
            <v>2040.48</v>
          </cell>
          <cell r="AT1015">
            <v>3060.7200000000003</v>
          </cell>
          <cell r="AU1015">
            <v>2043.28</v>
          </cell>
          <cell r="AV1015">
            <v>2043.28</v>
          </cell>
          <cell r="AW1015">
            <v>2043.28</v>
          </cell>
          <cell r="AX1015">
            <v>2043.28</v>
          </cell>
          <cell r="AY1015">
            <v>2081.7399999999998</v>
          </cell>
          <cell r="AZ1015">
            <v>2120.1999999999998</v>
          </cell>
          <cell r="BA1015">
            <v>3180.2999999999997</v>
          </cell>
          <cell r="BB1015">
            <v>2120.1999999999998</v>
          </cell>
          <cell r="BC1015">
            <v>2120.1999999999998</v>
          </cell>
          <cell r="BD1015">
            <v>2120.1999999999998</v>
          </cell>
          <cell r="BE1015">
            <v>2120.1999999999998</v>
          </cell>
          <cell r="BF1015">
            <v>3180.2999999999997</v>
          </cell>
          <cell r="BG1015">
            <v>2122.96</v>
          </cell>
          <cell r="BH1015">
            <v>2122.96</v>
          </cell>
          <cell r="BI1015">
            <v>2122.96</v>
          </cell>
          <cell r="BJ1015">
            <v>2122.96</v>
          </cell>
          <cell r="BK1015">
            <v>53</v>
          </cell>
          <cell r="BL1015">
            <v>58497.820000000007</v>
          </cell>
          <cell r="BM1015">
            <v>60538.30000000001</v>
          </cell>
          <cell r="BN1015">
            <v>63599.020000000011</v>
          </cell>
          <cell r="BO1015">
            <v>65639.500000000015</v>
          </cell>
          <cell r="BP1015">
            <v>67679.98000000001</v>
          </cell>
          <cell r="BQ1015">
            <v>69720.460000000006</v>
          </cell>
          <cell r="BR1015">
            <v>71760.94</v>
          </cell>
          <cell r="BS1015">
            <v>74810.34</v>
          </cell>
          <cell r="BT1015">
            <v>74937.689999999988</v>
          </cell>
          <cell r="BU1015">
            <v>74709.86</v>
          </cell>
          <cell r="BV1015">
            <v>75198.290000000008</v>
          </cell>
          <cell r="BW1015">
            <v>75373.86</v>
          </cell>
          <cell r="BX1015">
            <v>75191.850000000006</v>
          </cell>
          <cell r="BY1015">
            <v>75501.05</v>
          </cell>
          <cell r="BZ1015">
            <v>76870.350000000006</v>
          </cell>
          <cell r="CA1015">
            <v>76726.8</v>
          </cell>
          <cell r="CB1015">
            <v>77035.999999999985</v>
          </cell>
          <cell r="CC1015">
            <v>77345.2</v>
          </cell>
          <cell r="CD1015">
            <v>77157.309999999983</v>
          </cell>
          <cell r="CE1015">
            <v>78437.929999999993</v>
          </cell>
          <cell r="CF1015">
            <v>79609.67</v>
          </cell>
          <cell r="CG1015">
            <v>78878.970000000016</v>
          </cell>
          <cell r="CH1015">
            <v>79194.470000000016</v>
          </cell>
          <cell r="CI1015">
            <v>79509.97000000003</v>
          </cell>
          <cell r="CJ1015">
            <v>79609.67</v>
          </cell>
        </row>
        <row r="1016">
          <cell r="A1016">
            <v>429711396</v>
          </cell>
          <cell r="B1016" t="str">
            <v>429-71-1396</v>
          </cell>
          <cell r="C1016">
            <v>2146.89</v>
          </cell>
          <cell r="D1016">
            <v>2170.8900000000003</v>
          </cell>
          <cell r="E1016">
            <v>2270.34</v>
          </cell>
          <cell r="F1016">
            <v>2102.58</v>
          </cell>
          <cell r="G1016">
            <v>3080.86</v>
          </cell>
          <cell r="H1016">
            <v>1990.73</v>
          </cell>
          <cell r="I1016">
            <v>2074.62</v>
          </cell>
          <cell r="J1016">
            <v>1894.42</v>
          </cell>
          <cell r="K1016">
            <v>1894.42</v>
          </cell>
          <cell r="L1016">
            <v>1996.6399999999999</v>
          </cell>
          <cell r="M1016">
            <v>3106.8</v>
          </cell>
          <cell r="N1016">
            <v>1946.93</v>
          </cell>
          <cell r="O1016">
            <v>4086.4900000000002</v>
          </cell>
          <cell r="P1016">
            <v>4695.99</v>
          </cell>
          <cell r="Q1016">
            <v>4052.3100000000004</v>
          </cell>
          <cell r="R1016">
            <v>5197.7</v>
          </cell>
          <cell r="S1016">
            <v>4011.9500000000003</v>
          </cell>
          <cell r="T1016">
            <v>4103.6400000000003</v>
          </cell>
          <cell r="U1016">
            <v>4126.97</v>
          </cell>
          <cell r="V1016">
            <v>4018.28</v>
          </cell>
          <cell r="W1016">
            <v>4084.98</v>
          </cell>
          <cell r="X1016">
            <v>5087.2</v>
          </cell>
          <cell r="Y1016">
            <v>4023.6499999999996</v>
          </cell>
          <cell r="Z1016">
            <v>4060.99</v>
          </cell>
          <cell r="AA1016">
            <v>4138.6499999999996</v>
          </cell>
          <cell r="AB1016">
            <v>4215.71</v>
          </cell>
          <cell r="AC1016">
            <v>4262.95</v>
          </cell>
          <cell r="AD1016">
            <v>5378.26</v>
          </cell>
          <cell r="AE1016">
            <v>4196.68</v>
          </cell>
          <cell r="AF1016">
            <v>4371.1900000000005</v>
          </cell>
          <cell r="AG1016">
            <v>4356.6100000000006</v>
          </cell>
          <cell r="AH1016">
            <v>4264.6100000000006</v>
          </cell>
          <cell r="AI1016">
            <v>5528.5</v>
          </cell>
          <cell r="AJ1016">
            <v>4211.93</v>
          </cell>
          <cell r="AK1016">
            <v>4318.45</v>
          </cell>
          <cell r="AL1016">
            <v>4357.3100000000004</v>
          </cell>
          <cell r="AM1016">
            <v>4551.09</v>
          </cell>
          <cell r="AN1016">
            <v>4467.1099999999997</v>
          </cell>
          <cell r="AO1016">
            <v>5538.96</v>
          </cell>
          <cell r="AP1016">
            <v>4407.41</v>
          </cell>
          <cell r="AQ1016">
            <v>4342.38</v>
          </cell>
          <cell r="AR1016">
            <v>4447.1000000000004</v>
          </cell>
          <cell r="AS1016">
            <v>3262.37</v>
          </cell>
          <cell r="AT1016">
            <v>4557.5</v>
          </cell>
          <cell r="AU1016">
            <v>4506.5899999999992</v>
          </cell>
          <cell r="AV1016">
            <v>4581.8599999999997</v>
          </cell>
          <cell r="AW1016">
            <v>4676.2299999999996</v>
          </cell>
          <cell r="AX1016">
            <v>4762.75</v>
          </cell>
          <cell r="AY1016">
            <v>4890.6100000000006</v>
          </cell>
          <cell r="AZ1016">
            <v>4767.7199999999993</v>
          </cell>
          <cell r="BA1016">
            <v>5879.93</v>
          </cell>
          <cell r="BB1016">
            <v>4719.07</v>
          </cell>
          <cell r="BC1016">
            <v>4630.76</v>
          </cell>
          <cell r="BD1016">
            <v>4811.8099999999995</v>
          </cell>
          <cell r="BE1016">
            <v>4798.25</v>
          </cell>
          <cell r="BF1016">
            <v>5787.1100000000006</v>
          </cell>
          <cell r="BG1016">
            <v>5087.55</v>
          </cell>
          <cell r="BH1016">
            <v>5224.1100000000006</v>
          </cell>
          <cell r="BI1016">
            <v>4901.46</v>
          </cell>
          <cell r="BJ1016">
            <v>4869.79</v>
          </cell>
          <cell r="BK1016">
            <v>60</v>
          </cell>
          <cell r="BL1016">
            <v>134231.31999999998</v>
          </cell>
          <cell r="BM1016">
            <v>136527.53999999998</v>
          </cell>
          <cell r="BN1016">
            <v>139796.15999999997</v>
          </cell>
          <cell r="BO1016">
            <v>142100.99</v>
          </cell>
          <cell r="BP1016">
            <v>143362.50999999998</v>
          </cell>
          <cell r="BQ1016">
            <v>145818.88</v>
          </cell>
          <cell r="BR1016">
            <v>147006.62999999998</v>
          </cell>
          <cell r="BS1016">
            <v>149669.71</v>
          </cell>
          <cell r="BT1016">
            <v>152281.87999999998</v>
          </cell>
          <cell r="BU1016">
            <v>154867.09999999998</v>
          </cell>
          <cell r="BV1016">
            <v>156436.52999999997</v>
          </cell>
          <cell r="BW1016">
            <v>159252.34999999998</v>
          </cell>
          <cell r="BX1016">
            <v>160056.47000000003</v>
          </cell>
          <cell r="BY1016">
            <v>160128.19999999998</v>
          </cell>
          <cell r="BZ1016">
            <v>161955.82000000004</v>
          </cell>
          <cell r="CA1016">
            <v>161477.19000000003</v>
          </cell>
          <cell r="CB1016">
            <v>162096.00000000003</v>
          </cell>
          <cell r="CC1016">
            <v>162804.17000000001</v>
          </cell>
          <cell r="CD1016">
            <v>163475.45000000001</v>
          </cell>
          <cell r="CE1016">
            <v>165244.28000000003</v>
          </cell>
          <cell r="CF1016">
            <v>166246.85000000003</v>
          </cell>
          <cell r="CG1016">
            <v>166383.76</v>
          </cell>
          <cell r="CH1016">
            <v>167261.56999999998</v>
          </cell>
          <cell r="CI1016">
            <v>168070.37</v>
          </cell>
          <cell r="CJ1016">
            <v>168070.37</v>
          </cell>
        </row>
        <row r="1017">
          <cell r="A1017">
            <v>429804112</v>
          </cell>
          <cell r="B1017" t="str">
            <v>429-80-4112</v>
          </cell>
          <cell r="C1017">
            <v>1645.3600000000001</v>
          </cell>
          <cell r="D1017">
            <v>1683.84</v>
          </cell>
          <cell r="E1017">
            <v>1683.84</v>
          </cell>
          <cell r="F1017">
            <v>1683.84</v>
          </cell>
          <cell r="G1017">
            <v>2525.7599999999998</v>
          </cell>
          <cell r="H1017">
            <v>1688.25</v>
          </cell>
          <cell r="I1017">
            <v>1683.84</v>
          </cell>
          <cell r="J1017">
            <v>1683.84</v>
          </cell>
          <cell r="K1017">
            <v>1683.84</v>
          </cell>
          <cell r="L1017">
            <v>2528.56</v>
          </cell>
          <cell r="M1017">
            <v>1686.64</v>
          </cell>
          <cell r="N1017">
            <v>1686.64</v>
          </cell>
          <cell r="O1017">
            <v>1615.8400000000001</v>
          </cell>
          <cell r="P1017">
            <v>1686.64</v>
          </cell>
          <cell r="Q1017">
            <v>1686.64</v>
          </cell>
          <cell r="R1017">
            <v>2529.96</v>
          </cell>
          <cell r="S1017">
            <v>1686.64</v>
          </cell>
          <cell r="T1017">
            <v>1686.64</v>
          </cell>
          <cell r="U1017">
            <v>1686.64</v>
          </cell>
          <cell r="V1017">
            <v>1686.64</v>
          </cell>
          <cell r="W1017">
            <v>1686.64</v>
          </cell>
          <cell r="X1017">
            <v>2532.7200000000003</v>
          </cell>
          <cell r="Y1017">
            <v>548.41</v>
          </cell>
          <cell r="Z1017">
            <v>549.4</v>
          </cell>
          <cell r="AA1017">
            <v>495.69</v>
          </cell>
          <cell r="AB1017">
            <v>616.52</v>
          </cell>
          <cell r="AC1017">
            <v>616.52</v>
          </cell>
          <cell r="AD1017">
            <v>1012.05</v>
          </cell>
          <cell r="BI1017">
            <v>887.2</v>
          </cell>
          <cell r="BJ1017">
            <v>887.2</v>
          </cell>
          <cell r="BK1017">
            <v>30</v>
          </cell>
          <cell r="BL1017">
            <v>42542.48</v>
          </cell>
          <cell r="BM1017">
            <v>40858.639999999999</v>
          </cell>
          <cell r="BN1017">
            <v>39174.800000000003</v>
          </cell>
          <cell r="BO1017">
            <v>37490.959999999999</v>
          </cell>
          <cell r="BP1017">
            <v>34965.199999999997</v>
          </cell>
          <cell r="BQ1017">
            <v>33276.949999999997</v>
          </cell>
          <cell r="BR1017">
            <v>31593.109999999997</v>
          </cell>
          <cell r="BS1017">
            <v>29909.269999999997</v>
          </cell>
          <cell r="BT1017">
            <v>28225.429999999997</v>
          </cell>
          <cell r="BU1017">
            <v>25696.87</v>
          </cell>
          <cell r="BV1017">
            <v>24010.23</v>
          </cell>
          <cell r="BW1017">
            <v>22323.59</v>
          </cell>
          <cell r="BX1017">
            <v>20707.75</v>
          </cell>
          <cell r="BY1017">
            <v>19021.11</v>
          </cell>
          <cell r="BZ1017">
            <v>17334.47</v>
          </cell>
          <cell r="CA1017">
            <v>14804.510000000002</v>
          </cell>
          <cell r="CB1017">
            <v>13117.87</v>
          </cell>
          <cell r="CC1017">
            <v>11431.230000000001</v>
          </cell>
          <cell r="CD1017">
            <v>9744.5899999999983</v>
          </cell>
          <cell r="CE1017">
            <v>8057.95</v>
          </cell>
          <cell r="CF1017">
            <v>6371.31</v>
          </cell>
          <cell r="CG1017">
            <v>3838.59</v>
          </cell>
          <cell r="CH1017">
            <v>4177.38</v>
          </cell>
          <cell r="CI1017">
            <v>4515.1799999999994</v>
          </cell>
          <cell r="CJ1017">
            <v>42542.48</v>
          </cell>
        </row>
        <row r="1018">
          <cell r="A1018">
            <v>429905254</v>
          </cell>
          <cell r="B1018" t="str">
            <v>429-90-5254</v>
          </cell>
          <cell r="C1018">
            <v>3870.48</v>
          </cell>
          <cell r="D1018">
            <v>3947.44</v>
          </cell>
          <cell r="E1018">
            <v>3958.48</v>
          </cell>
          <cell r="F1018">
            <v>3958.48</v>
          </cell>
          <cell r="G1018">
            <v>4948.1000000000004</v>
          </cell>
          <cell r="H1018">
            <v>3958.48</v>
          </cell>
          <cell r="I1018">
            <v>3958.48</v>
          </cell>
          <cell r="J1018">
            <v>3958.48</v>
          </cell>
          <cell r="K1018">
            <v>3958.48</v>
          </cell>
          <cell r="L1018">
            <v>4948.1000000000004</v>
          </cell>
          <cell r="M1018">
            <v>3958.48</v>
          </cell>
          <cell r="N1018">
            <v>3958.48</v>
          </cell>
          <cell r="O1018">
            <v>3958.48</v>
          </cell>
          <cell r="P1018">
            <v>3958.48</v>
          </cell>
          <cell r="Q1018">
            <v>3969.6</v>
          </cell>
          <cell r="R1018">
            <v>4962</v>
          </cell>
          <cell r="S1018">
            <v>3969.6</v>
          </cell>
          <cell r="T1018">
            <v>3969.6</v>
          </cell>
          <cell r="U1018">
            <v>3969.6</v>
          </cell>
          <cell r="V1018">
            <v>3969.6</v>
          </cell>
          <cell r="W1018">
            <v>3969.6</v>
          </cell>
          <cell r="X1018">
            <v>4962</v>
          </cell>
          <cell r="Y1018">
            <v>3969.6</v>
          </cell>
          <cell r="Z1018">
            <v>3969.6</v>
          </cell>
          <cell r="AA1018">
            <v>4046.3199999999997</v>
          </cell>
          <cell r="AB1018">
            <v>4123.04</v>
          </cell>
          <cell r="AC1018">
            <v>4134.08</v>
          </cell>
          <cell r="AD1018">
            <v>5167.6000000000004</v>
          </cell>
          <cell r="AE1018">
            <v>4134.08</v>
          </cell>
          <cell r="AF1018">
            <v>4134.08</v>
          </cell>
          <cell r="AG1018">
            <v>4134.08</v>
          </cell>
          <cell r="AH1018">
            <v>4134.08</v>
          </cell>
          <cell r="AI1018">
            <v>5167.6000000000004</v>
          </cell>
          <cell r="AJ1018">
            <v>4134.08</v>
          </cell>
          <cell r="AK1018">
            <v>4134.08</v>
          </cell>
          <cell r="AL1018">
            <v>4134.08</v>
          </cell>
          <cell r="AM1018">
            <v>4134.08</v>
          </cell>
          <cell r="AN1018">
            <v>4253.76</v>
          </cell>
          <cell r="AO1018">
            <v>5331</v>
          </cell>
          <cell r="AP1018">
            <v>4264.8</v>
          </cell>
          <cell r="AQ1018">
            <v>4264.8</v>
          </cell>
          <cell r="AR1018">
            <v>4264.8</v>
          </cell>
          <cell r="AS1018">
            <v>4264.8</v>
          </cell>
          <cell r="AT1018">
            <v>5331</v>
          </cell>
          <cell r="AU1018">
            <v>4264.8</v>
          </cell>
          <cell r="AV1018">
            <v>4264.8</v>
          </cell>
          <cell r="AW1018">
            <v>4264.8</v>
          </cell>
          <cell r="AX1018">
            <v>4264.8</v>
          </cell>
          <cell r="AY1018">
            <v>4341.72</v>
          </cell>
          <cell r="AZ1018">
            <v>4418.6400000000003</v>
          </cell>
          <cell r="BA1018">
            <v>5537.2000000000007</v>
          </cell>
          <cell r="BB1018">
            <v>4429.76</v>
          </cell>
          <cell r="BC1018">
            <v>4429.76</v>
          </cell>
          <cell r="BD1018">
            <v>4429.76</v>
          </cell>
          <cell r="BE1018">
            <v>4429.76</v>
          </cell>
          <cell r="BF1018">
            <v>5537.2000000000007</v>
          </cell>
          <cell r="BG1018">
            <v>4429.76</v>
          </cell>
          <cell r="BH1018">
            <v>4429.76</v>
          </cell>
          <cell r="BI1018">
            <v>4429.76</v>
          </cell>
          <cell r="BJ1018">
            <v>4429.76</v>
          </cell>
          <cell r="BK1018">
            <v>60</v>
          </cell>
          <cell r="BL1018">
            <v>150820.52000000002</v>
          </cell>
          <cell r="BM1018">
            <v>151126.84000000003</v>
          </cell>
          <cell r="BN1018">
            <v>152499.36000000004</v>
          </cell>
          <cell r="BO1018">
            <v>152805.68000000002</v>
          </cell>
          <cell r="BP1018">
            <v>152122.38</v>
          </cell>
          <cell r="BQ1018">
            <v>152428.70000000001</v>
          </cell>
          <cell r="BR1018">
            <v>152735.01999999996</v>
          </cell>
          <cell r="BS1018">
            <v>154107.53999999998</v>
          </cell>
          <cell r="BT1018">
            <v>154413.85999999996</v>
          </cell>
          <cell r="BU1018">
            <v>153730.55999999997</v>
          </cell>
          <cell r="BV1018">
            <v>154036.87999999998</v>
          </cell>
          <cell r="BW1018">
            <v>154343.19999999995</v>
          </cell>
          <cell r="BX1018">
            <v>154726.43999999997</v>
          </cell>
          <cell r="BY1018">
            <v>155186.59999999998</v>
          </cell>
          <cell r="BZ1018">
            <v>156754.20000000001</v>
          </cell>
          <cell r="CA1018">
            <v>156221.96000000005</v>
          </cell>
          <cell r="CB1018">
            <v>156682.12000000008</v>
          </cell>
          <cell r="CC1018">
            <v>157142.28000000006</v>
          </cell>
          <cell r="CD1018">
            <v>157602.44000000009</v>
          </cell>
          <cell r="CE1018">
            <v>159170.04000000007</v>
          </cell>
          <cell r="CF1018">
            <v>159630.2000000001</v>
          </cell>
          <cell r="CG1018">
            <v>159097.96000000008</v>
          </cell>
          <cell r="CH1018">
            <v>159558.12000000008</v>
          </cell>
          <cell r="CI1018">
            <v>160018.28000000009</v>
          </cell>
          <cell r="CJ1018">
            <v>160018.28000000009</v>
          </cell>
        </row>
        <row r="1019">
          <cell r="A1019">
            <v>429915654</v>
          </cell>
          <cell r="B1019" t="str">
            <v>429-91-5654</v>
          </cell>
          <cell r="C1019">
            <v>2093.38</v>
          </cell>
          <cell r="D1019">
            <v>2105.37</v>
          </cell>
          <cell r="E1019">
            <v>2244.38</v>
          </cell>
          <cell r="F1019">
            <v>2204.66</v>
          </cell>
          <cell r="G1019">
            <v>3443.9700000000003</v>
          </cell>
          <cell r="H1019">
            <v>3170.54</v>
          </cell>
          <cell r="I1019">
            <v>2581.46</v>
          </cell>
          <cell r="J1019">
            <v>2958.72</v>
          </cell>
          <cell r="K1019">
            <v>2475.56</v>
          </cell>
          <cell r="L1019">
            <v>3716.66</v>
          </cell>
          <cell r="M1019">
            <v>2151.2399999999998</v>
          </cell>
          <cell r="N1019">
            <v>2151.2399999999998</v>
          </cell>
          <cell r="O1019">
            <v>2151.2399999999998</v>
          </cell>
          <cell r="P1019">
            <v>2151.2399999999998</v>
          </cell>
          <cell r="Q1019">
            <v>2151.2399999999998</v>
          </cell>
          <cell r="R1019">
            <v>3226.8599999999997</v>
          </cell>
          <cell r="S1019">
            <v>2155.38</v>
          </cell>
          <cell r="T1019">
            <v>2097.19</v>
          </cell>
          <cell r="U1019">
            <v>2083.9500000000003</v>
          </cell>
          <cell r="V1019">
            <v>2156.7600000000002</v>
          </cell>
          <cell r="W1019">
            <v>2097.19</v>
          </cell>
          <cell r="X1019">
            <v>3235.1400000000003</v>
          </cell>
          <cell r="Y1019">
            <v>2156.7600000000002</v>
          </cell>
          <cell r="Z1019">
            <v>2156.7600000000002</v>
          </cell>
          <cell r="AA1019">
            <v>2199.12</v>
          </cell>
          <cell r="AB1019">
            <v>2241.48</v>
          </cell>
          <cell r="AC1019">
            <v>2241.48</v>
          </cell>
          <cell r="AD1019">
            <v>3362.2200000000003</v>
          </cell>
          <cell r="AE1019">
            <v>2245.65</v>
          </cell>
          <cell r="AF1019">
            <v>2247.04</v>
          </cell>
          <cell r="AG1019">
            <v>2247.04</v>
          </cell>
          <cell r="AH1019">
            <v>2247.04</v>
          </cell>
          <cell r="AI1019">
            <v>3370.56</v>
          </cell>
          <cell r="AJ1019">
            <v>2247.04</v>
          </cell>
          <cell r="AK1019">
            <v>2247.04</v>
          </cell>
          <cell r="AL1019">
            <v>2247.04</v>
          </cell>
          <cell r="AM1019">
            <v>2247.04</v>
          </cell>
          <cell r="AN1019">
            <v>2313.12</v>
          </cell>
          <cell r="AO1019">
            <v>3469.68</v>
          </cell>
          <cell r="AP1019">
            <v>2313.12</v>
          </cell>
          <cell r="AQ1019">
            <v>2317.2600000000002</v>
          </cell>
          <cell r="AR1019">
            <v>2318.64</v>
          </cell>
          <cell r="AS1019">
            <v>2318.64</v>
          </cell>
          <cell r="AT1019">
            <v>3477.96</v>
          </cell>
          <cell r="AU1019">
            <v>2318.64</v>
          </cell>
          <cell r="AV1019">
            <v>2318.64</v>
          </cell>
          <cell r="AW1019">
            <v>2318.64</v>
          </cell>
          <cell r="AX1019">
            <v>2318.64</v>
          </cell>
          <cell r="AY1019">
            <v>2357.1</v>
          </cell>
          <cell r="AZ1019">
            <v>2395.56</v>
          </cell>
          <cell r="BA1019">
            <v>3593.34</v>
          </cell>
          <cell r="BB1019">
            <v>2395.56</v>
          </cell>
          <cell r="BC1019">
            <v>2399.73</v>
          </cell>
          <cell r="BD1019">
            <v>2401.12</v>
          </cell>
          <cell r="BE1019">
            <v>2401.12</v>
          </cell>
          <cell r="BF1019">
            <v>3601.68</v>
          </cell>
          <cell r="BG1019">
            <v>2401.12</v>
          </cell>
          <cell r="BH1019">
            <v>2401.12</v>
          </cell>
          <cell r="BI1019">
            <v>2401.12</v>
          </cell>
          <cell r="BJ1019">
            <v>2401.12</v>
          </cell>
          <cell r="BK1019">
            <v>60</v>
          </cell>
          <cell r="BL1019">
            <v>88413.299999999959</v>
          </cell>
          <cell r="BM1019">
            <v>88621.049999999959</v>
          </cell>
          <cell r="BN1019">
            <v>89846.349999999948</v>
          </cell>
          <cell r="BO1019">
            <v>89954.809999999954</v>
          </cell>
          <cell r="BP1019">
            <v>88828.099999999962</v>
          </cell>
          <cell r="BQ1019">
            <v>87976.199999999968</v>
          </cell>
          <cell r="BR1019">
            <v>87713.379999999976</v>
          </cell>
          <cell r="BS1019">
            <v>88232.62</v>
          </cell>
          <cell r="BT1019">
            <v>88075.7</v>
          </cell>
          <cell r="BU1019">
            <v>86677.68</v>
          </cell>
          <cell r="BV1019">
            <v>86845.08</v>
          </cell>
          <cell r="BW1019">
            <v>87012.48000000001</v>
          </cell>
          <cell r="BX1019">
            <v>87218.340000000011</v>
          </cell>
          <cell r="BY1019">
            <v>87462.660000000018</v>
          </cell>
          <cell r="BZ1019">
            <v>88904.760000000024</v>
          </cell>
          <cell r="CA1019">
            <v>88073.46</v>
          </cell>
          <cell r="CB1019">
            <v>88317.81</v>
          </cell>
          <cell r="CC1019">
            <v>88621.74</v>
          </cell>
          <cell r="CD1019">
            <v>88938.91</v>
          </cell>
          <cell r="CE1019">
            <v>90383.829999999987</v>
          </cell>
          <cell r="CF1019">
            <v>90687.75999999998</v>
          </cell>
          <cell r="CG1019">
            <v>89853.739999999976</v>
          </cell>
          <cell r="CH1019">
            <v>90098.099999999962</v>
          </cell>
          <cell r="CI1019">
            <v>90342.459999999963</v>
          </cell>
          <cell r="CJ1019">
            <v>90687.75999999998</v>
          </cell>
        </row>
        <row r="1020">
          <cell r="A1020">
            <v>429922396</v>
          </cell>
          <cell r="B1020" t="str">
            <v>429-92-2396</v>
          </cell>
          <cell r="C1020">
            <v>3086.77</v>
          </cell>
          <cell r="D1020">
            <v>3320.29</v>
          </cell>
          <cell r="E1020">
            <v>3178.24</v>
          </cell>
          <cell r="F1020">
            <v>3197.18</v>
          </cell>
          <cell r="G1020">
            <v>4701.07</v>
          </cell>
          <cell r="H1020">
            <v>3140.71</v>
          </cell>
          <cell r="I1020">
            <v>3350.3199999999997</v>
          </cell>
          <cell r="J1020">
            <v>3254.66</v>
          </cell>
          <cell r="K1020">
            <v>3302.96</v>
          </cell>
          <cell r="L1020">
            <v>4973.38</v>
          </cell>
          <cell r="M1020">
            <v>3113.56</v>
          </cell>
          <cell r="N1020">
            <v>3189.3199999999997</v>
          </cell>
          <cell r="O1020">
            <v>3113.56</v>
          </cell>
          <cell r="P1020">
            <v>3113.56</v>
          </cell>
          <cell r="Q1020">
            <v>3113.56</v>
          </cell>
          <cell r="R1020">
            <v>4670.34</v>
          </cell>
          <cell r="S1020">
            <v>3113.56</v>
          </cell>
          <cell r="T1020">
            <v>3116.3199999999997</v>
          </cell>
          <cell r="U1020">
            <v>3119.08</v>
          </cell>
          <cell r="V1020">
            <v>3119.08</v>
          </cell>
          <cell r="W1020">
            <v>3119.08</v>
          </cell>
          <cell r="X1020">
            <v>4678.62</v>
          </cell>
          <cell r="Y1020">
            <v>3119.08</v>
          </cell>
          <cell r="Z1020">
            <v>3119.08</v>
          </cell>
          <cell r="AA1020">
            <v>3179.6800000000003</v>
          </cell>
          <cell r="AB1020">
            <v>3240.28</v>
          </cell>
          <cell r="AC1020">
            <v>3240.28</v>
          </cell>
          <cell r="AD1020">
            <v>4860.42</v>
          </cell>
          <cell r="AE1020">
            <v>3240.28</v>
          </cell>
          <cell r="AF1020">
            <v>3243.0600000000004</v>
          </cell>
          <cell r="AG1020">
            <v>3245.84</v>
          </cell>
          <cell r="AH1020">
            <v>3245.84</v>
          </cell>
          <cell r="AI1020">
            <v>4868.76</v>
          </cell>
          <cell r="AJ1020">
            <v>3245.84</v>
          </cell>
          <cell r="AK1020">
            <v>3245.84</v>
          </cell>
          <cell r="AL1020">
            <v>3245.84</v>
          </cell>
          <cell r="AM1020">
            <v>3245.84</v>
          </cell>
          <cell r="AN1020">
            <v>3340.4</v>
          </cell>
          <cell r="AO1020">
            <v>5010.6000000000004</v>
          </cell>
          <cell r="AP1020">
            <v>3340.4</v>
          </cell>
          <cell r="AQ1020">
            <v>3340.4</v>
          </cell>
          <cell r="AR1020">
            <v>3343.16</v>
          </cell>
          <cell r="AS1020">
            <v>3345.92</v>
          </cell>
          <cell r="AT1020">
            <v>5018.88</v>
          </cell>
          <cell r="AU1020">
            <v>3345.92</v>
          </cell>
          <cell r="AV1020">
            <v>3345.92</v>
          </cell>
          <cell r="AW1020">
            <v>3345.92</v>
          </cell>
          <cell r="AX1020">
            <v>3345.92</v>
          </cell>
          <cell r="AY1020">
            <v>3394.6000000000004</v>
          </cell>
          <cell r="AZ1020">
            <v>3443.28</v>
          </cell>
          <cell r="BA1020">
            <v>5164.92</v>
          </cell>
          <cell r="BB1020">
            <v>3443.28</v>
          </cell>
          <cell r="BC1020">
            <v>3443.28</v>
          </cell>
          <cell r="BD1020">
            <v>3446.0600000000004</v>
          </cell>
          <cell r="BE1020">
            <v>3448.84</v>
          </cell>
          <cell r="BF1020">
            <v>5173.26</v>
          </cell>
          <cell r="BG1020">
            <v>3448.84</v>
          </cell>
          <cell r="BH1020">
            <v>3448.84</v>
          </cell>
          <cell r="BI1020">
            <v>3448.84</v>
          </cell>
          <cell r="BJ1020">
            <v>3448.84</v>
          </cell>
          <cell r="BK1020">
            <v>60</v>
          </cell>
          <cell r="BL1020">
            <v>124584.40999999995</v>
          </cell>
          <cell r="BM1020">
            <v>124604.51999999996</v>
          </cell>
          <cell r="BN1020">
            <v>126436.87999999998</v>
          </cell>
          <cell r="BO1020">
            <v>126580.09999999998</v>
          </cell>
          <cell r="BP1020">
            <v>125219.42999999996</v>
          </cell>
          <cell r="BQ1020">
            <v>125421.87999999998</v>
          </cell>
          <cell r="BR1020">
            <v>125417.47999999997</v>
          </cell>
          <cell r="BS1020">
            <v>127181.69999999998</v>
          </cell>
          <cell r="BT1020">
            <v>127224.65999999997</v>
          </cell>
          <cell r="BU1020">
            <v>125597.19999999997</v>
          </cell>
          <cell r="BV1020">
            <v>125829.55999999997</v>
          </cell>
          <cell r="BW1020">
            <v>125986.15999999997</v>
          </cell>
          <cell r="BX1020">
            <v>126267.19999999997</v>
          </cell>
          <cell r="BY1020">
            <v>126596.91999999997</v>
          </cell>
          <cell r="BZ1020">
            <v>128648.27999999997</v>
          </cell>
          <cell r="CA1020">
            <v>127421.21999999997</v>
          </cell>
          <cell r="CB1020">
            <v>127750.93999999997</v>
          </cell>
          <cell r="CC1020">
            <v>128080.67999999998</v>
          </cell>
          <cell r="CD1020">
            <v>128410.43999999997</v>
          </cell>
          <cell r="CE1020">
            <v>130464.61999999997</v>
          </cell>
          <cell r="CF1020">
            <v>130794.37999999996</v>
          </cell>
          <cell r="CG1020">
            <v>129564.59999999998</v>
          </cell>
          <cell r="CH1020">
            <v>129894.35999999997</v>
          </cell>
          <cell r="CI1020">
            <v>130224.11999999997</v>
          </cell>
          <cell r="CJ1020">
            <v>130794.37999999996</v>
          </cell>
        </row>
        <row r="1021">
          <cell r="A1021">
            <v>429941286</v>
          </cell>
          <cell r="B1021" t="str">
            <v>429-94-1286</v>
          </cell>
          <cell r="C1021">
            <v>2115.06</v>
          </cell>
          <cell r="D1021">
            <v>2153.52</v>
          </cell>
          <cell r="E1021">
            <v>2153.52</v>
          </cell>
          <cell r="F1021">
            <v>2153.52</v>
          </cell>
          <cell r="G1021">
            <v>3235.84</v>
          </cell>
          <cell r="H1021">
            <v>2164.6</v>
          </cell>
          <cell r="I1021">
            <v>2164.6</v>
          </cell>
          <cell r="J1021">
            <v>2164.6</v>
          </cell>
          <cell r="K1021">
            <v>2164.6</v>
          </cell>
          <cell r="L1021">
            <v>3246.8999999999996</v>
          </cell>
          <cell r="M1021">
            <v>2164.6</v>
          </cell>
          <cell r="N1021">
            <v>2164.6</v>
          </cell>
          <cell r="O1021">
            <v>2164.6</v>
          </cell>
          <cell r="P1021">
            <v>2164.6</v>
          </cell>
          <cell r="Q1021">
            <v>2164.6</v>
          </cell>
          <cell r="R1021">
            <v>3246.8999999999996</v>
          </cell>
          <cell r="S1021">
            <v>2170.12</v>
          </cell>
          <cell r="T1021">
            <v>2170.12</v>
          </cell>
          <cell r="U1021">
            <v>2170.12</v>
          </cell>
          <cell r="V1021">
            <v>2170.12</v>
          </cell>
          <cell r="W1021">
            <v>2170.12</v>
          </cell>
          <cell r="X1021">
            <v>3255.18</v>
          </cell>
          <cell r="Y1021">
            <v>2170.12</v>
          </cell>
          <cell r="Z1021">
            <v>2065.4899999999998</v>
          </cell>
          <cell r="AA1021">
            <v>2211.98</v>
          </cell>
          <cell r="AB1021">
            <v>2253.84</v>
          </cell>
          <cell r="AC1021">
            <v>2253.84</v>
          </cell>
          <cell r="AD1021">
            <v>3380.76</v>
          </cell>
          <cell r="AE1021">
            <v>2259.4</v>
          </cell>
          <cell r="AF1021">
            <v>2259.4</v>
          </cell>
          <cell r="AG1021">
            <v>2259.4</v>
          </cell>
          <cell r="AH1021">
            <v>2259.4</v>
          </cell>
          <cell r="AI1021">
            <v>3389.1000000000004</v>
          </cell>
          <cell r="AJ1021">
            <v>2259.4</v>
          </cell>
          <cell r="AK1021">
            <v>2259.4</v>
          </cell>
          <cell r="AL1021">
            <v>2259.4</v>
          </cell>
          <cell r="AM1021">
            <v>2259.4</v>
          </cell>
          <cell r="AN1021">
            <v>2324.6799999999998</v>
          </cell>
          <cell r="AO1021">
            <v>3487.0199999999995</v>
          </cell>
          <cell r="AP1021">
            <v>2324.6799999999998</v>
          </cell>
          <cell r="AQ1021">
            <v>2330.1999999999998</v>
          </cell>
          <cell r="AR1021">
            <v>2330.1999999999998</v>
          </cell>
          <cell r="AS1021">
            <v>2330.1999999999998</v>
          </cell>
          <cell r="AT1021">
            <v>3495.2999999999997</v>
          </cell>
          <cell r="AU1021">
            <v>2330.1999999999998</v>
          </cell>
          <cell r="AV1021">
            <v>2330.1999999999998</v>
          </cell>
          <cell r="AW1021">
            <v>2330.1999999999998</v>
          </cell>
          <cell r="AX1021">
            <v>2330.1999999999998</v>
          </cell>
          <cell r="AY1021">
            <v>2368.66</v>
          </cell>
          <cell r="AZ1021">
            <v>2407.12</v>
          </cell>
          <cell r="BA1021">
            <v>3610.68</v>
          </cell>
          <cell r="BB1021">
            <v>2407.12</v>
          </cell>
          <cell r="BC1021">
            <v>2412.6799999999998</v>
          </cell>
          <cell r="BD1021">
            <v>2412.6799999999998</v>
          </cell>
          <cell r="BE1021">
            <v>2412.6799999999998</v>
          </cell>
          <cell r="BF1021">
            <v>3619.0199999999995</v>
          </cell>
          <cell r="BG1021">
            <v>2412.6799999999998</v>
          </cell>
          <cell r="BH1021">
            <v>2412.6800000000003</v>
          </cell>
          <cell r="BI1021">
            <v>2412.6799999999998</v>
          </cell>
          <cell r="BJ1021">
            <v>2412.6799999999998</v>
          </cell>
          <cell r="BK1021">
            <v>60</v>
          </cell>
          <cell r="BL1021">
            <v>85577.709999999977</v>
          </cell>
          <cell r="BM1021">
            <v>85748.869999999966</v>
          </cell>
          <cell r="BN1021">
            <v>87082.37</v>
          </cell>
          <cell r="BO1021">
            <v>87253.52999999997</v>
          </cell>
          <cell r="BP1021">
            <v>86347.88999999997</v>
          </cell>
          <cell r="BQ1021">
            <v>86513.489999999962</v>
          </cell>
          <cell r="BR1021">
            <v>86679.089999999967</v>
          </cell>
          <cell r="BS1021">
            <v>88009.789999999979</v>
          </cell>
          <cell r="BT1021">
            <v>88175.389999999985</v>
          </cell>
          <cell r="BU1021">
            <v>87258.689999999988</v>
          </cell>
          <cell r="BV1021">
            <v>87424.289999999979</v>
          </cell>
          <cell r="BW1021">
            <v>87589.889999999985</v>
          </cell>
          <cell r="BX1021">
            <v>87793.949999999983</v>
          </cell>
          <cell r="BY1021">
            <v>88036.469999999987</v>
          </cell>
          <cell r="BZ1021">
            <v>89482.549999999974</v>
          </cell>
          <cell r="CA1021">
            <v>88642.769999999975</v>
          </cell>
          <cell r="CB1021">
            <v>88885.329999999973</v>
          </cell>
          <cell r="CC1021">
            <v>89127.88999999997</v>
          </cell>
          <cell r="CD1021">
            <v>89370.449999999968</v>
          </cell>
          <cell r="CE1021">
            <v>90819.349999999962</v>
          </cell>
          <cell r="CF1021">
            <v>91061.90999999996</v>
          </cell>
          <cell r="CG1021">
            <v>90219.409999999945</v>
          </cell>
          <cell r="CH1021">
            <v>90461.969999999943</v>
          </cell>
          <cell r="CI1021">
            <v>90809.159999999945</v>
          </cell>
          <cell r="CJ1021">
            <v>91061.90999999996</v>
          </cell>
        </row>
        <row r="1022">
          <cell r="A1022">
            <v>429999835</v>
          </cell>
          <cell r="B1022" t="str">
            <v>429-99-9835</v>
          </cell>
          <cell r="C1022">
            <v>6296.9400000000005</v>
          </cell>
          <cell r="D1022">
            <v>5535.16</v>
          </cell>
          <cell r="E1022">
            <v>5529.24</v>
          </cell>
          <cell r="F1022">
            <v>5844</v>
          </cell>
          <cell r="G1022">
            <v>7462.7799999999988</v>
          </cell>
          <cell r="H1022">
            <v>5642.329999999999</v>
          </cell>
          <cell r="I1022">
            <v>5537.52</v>
          </cell>
          <cell r="J1022">
            <v>6241.18</v>
          </cell>
          <cell r="K1022">
            <v>3697.2</v>
          </cell>
          <cell r="L1022">
            <v>4621.5</v>
          </cell>
          <cell r="M1022">
            <v>3697.2</v>
          </cell>
          <cell r="N1022">
            <v>3973.0700000000006</v>
          </cell>
          <cell r="O1022">
            <v>1778.34</v>
          </cell>
          <cell r="P1022">
            <v>1848.6</v>
          </cell>
          <cell r="Q1022">
            <v>1848.6</v>
          </cell>
          <cell r="R1022">
            <v>2772.8999999999996</v>
          </cell>
          <cell r="S1022">
            <v>1848.6</v>
          </cell>
          <cell r="T1022">
            <v>1848.6</v>
          </cell>
          <cell r="U1022">
            <v>1854.19</v>
          </cell>
          <cell r="V1022">
            <v>1854.16</v>
          </cell>
          <cell r="W1022">
            <v>1854.16</v>
          </cell>
          <cell r="X1022">
            <v>2781.2400000000002</v>
          </cell>
          <cell r="Y1022">
            <v>1854.16</v>
          </cell>
          <cell r="Z1022">
            <v>1854.16</v>
          </cell>
          <cell r="AA1022">
            <v>1890.1399999999999</v>
          </cell>
          <cell r="AB1022">
            <v>1926.12</v>
          </cell>
          <cell r="AC1022">
            <v>1926.12</v>
          </cell>
          <cell r="AD1022">
            <v>2889.18</v>
          </cell>
          <cell r="AE1022">
            <v>1926.12</v>
          </cell>
          <cell r="AF1022">
            <v>1926.12</v>
          </cell>
          <cell r="AG1022">
            <v>1928.88</v>
          </cell>
          <cell r="AH1022">
            <v>1931.64</v>
          </cell>
          <cell r="AI1022">
            <v>2897.46</v>
          </cell>
          <cell r="AJ1022">
            <v>1931.64</v>
          </cell>
          <cell r="AK1022">
            <v>1931.64</v>
          </cell>
          <cell r="AL1022">
            <v>1931.64</v>
          </cell>
          <cell r="AM1022">
            <v>1931.64</v>
          </cell>
          <cell r="AN1022">
            <v>1987.72</v>
          </cell>
          <cell r="AO1022">
            <v>2885.2400000000002</v>
          </cell>
          <cell r="AP1022">
            <v>1987.72</v>
          </cell>
          <cell r="AQ1022">
            <v>1987.72</v>
          </cell>
          <cell r="AR1022">
            <v>1987.72</v>
          </cell>
          <cell r="AS1022">
            <v>1990.5</v>
          </cell>
          <cell r="AT1022">
            <v>2989.92</v>
          </cell>
          <cell r="AU1022">
            <v>1993.28</v>
          </cell>
          <cell r="AV1022">
            <v>1993.28</v>
          </cell>
          <cell r="AW1022">
            <v>1993.28</v>
          </cell>
          <cell r="AX1022">
            <v>1993.28</v>
          </cell>
          <cell r="AY1022">
            <v>2031.7599999999998</v>
          </cell>
          <cell r="AZ1022">
            <v>2070.2399999999998</v>
          </cell>
          <cell r="BA1022">
            <v>3105.3599999999997</v>
          </cell>
          <cell r="BB1022">
            <v>2070.2399999999998</v>
          </cell>
          <cell r="BC1022">
            <v>2070.2399999999998</v>
          </cell>
          <cell r="BD1022">
            <v>2070.2399999999998</v>
          </cell>
          <cell r="BE1022">
            <v>2073</v>
          </cell>
          <cell r="BF1022">
            <v>3113.6400000000003</v>
          </cell>
          <cell r="BG1022">
            <v>2075.7600000000002</v>
          </cell>
          <cell r="BH1022">
            <v>2075.7600000000002</v>
          </cell>
          <cell r="BI1022">
            <v>2075.7600000000002</v>
          </cell>
          <cell r="BJ1022">
            <v>2075.7600000000002</v>
          </cell>
          <cell r="BK1022">
            <v>60</v>
          </cell>
          <cell r="BL1022">
            <v>108747.23</v>
          </cell>
          <cell r="BM1022">
            <v>105199.78999999998</v>
          </cell>
          <cell r="BN1022">
            <v>102555.79</v>
          </cell>
          <cell r="BO1022">
            <v>98699.51</v>
          </cell>
          <cell r="BP1022">
            <v>93224.450000000012</v>
          </cell>
          <cell r="BQ1022">
            <v>89569.84000000004</v>
          </cell>
          <cell r="BR1022">
            <v>86022.820000000022</v>
          </cell>
          <cell r="BS1022">
            <v>82771.560000000012</v>
          </cell>
          <cell r="BT1022">
            <v>81067.640000000014</v>
          </cell>
          <cell r="BU1022">
            <v>78439.42</v>
          </cell>
          <cell r="BV1022">
            <v>76735.5</v>
          </cell>
          <cell r="BW1022">
            <v>74755.709999999992</v>
          </cell>
          <cell r="BX1022">
            <v>75009.12999999999</v>
          </cell>
          <cell r="BY1022">
            <v>75230.76999999999</v>
          </cell>
          <cell r="BZ1022">
            <v>76487.53</v>
          </cell>
          <cell r="CA1022">
            <v>75784.87</v>
          </cell>
          <cell r="CB1022">
            <v>76006.510000000009</v>
          </cell>
          <cell r="CC1022">
            <v>76228.150000000009</v>
          </cell>
          <cell r="CD1022">
            <v>76446.960000000006</v>
          </cell>
          <cell r="CE1022">
            <v>77706.44</v>
          </cell>
          <cell r="CF1022">
            <v>77928.039999999994</v>
          </cell>
          <cell r="CG1022">
            <v>77222.559999999983</v>
          </cell>
          <cell r="CH1022">
            <v>77444.159999999974</v>
          </cell>
          <cell r="CI1022">
            <v>77665.759999999966</v>
          </cell>
          <cell r="CJ1022">
            <v>108747.23</v>
          </cell>
        </row>
        <row r="1023">
          <cell r="A1023">
            <v>430025203</v>
          </cell>
          <cell r="B1023" t="str">
            <v>430-02-5203</v>
          </cell>
          <cell r="C1023">
            <v>2559.52</v>
          </cell>
          <cell r="D1023">
            <v>2598</v>
          </cell>
          <cell r="E1023">
            <v>2598</v>
          </cell>
          <cell r="F1023">
            <v>3240.84</v>
          </cell>
          <cell r="G1023">
            <v>4743.76</v>
          </cell>
          <cell r="H1023">
            <v>3038.28</v>
          </cell>
          <cell r="I1023">
            <v>2600.8000000000002</v>
          </cell>
          <cell r="J1023">
            <v>2600.8000000000002</v>
          </cell>
          <cell r="K1023">
            <v>2600.8000000000002</v>
          </cell>
          <cell r="L1023">
            <v>4363.01</v>
          </cell>
          <cell r="M1023">
            <v>2600.8000000000002</v>
          </cell>
          <cell r="N1023">
            <v>2600.8000000000002</v>
          </cell>
          <cell r="O1023">
            <v>2600.8000000000002</v>
          </cell>
          <cell r="P1023">
            <v>2600.8000000000002</v>
          </cell>
          <cell r="Q1023">
            <v>2600.8000000000002</v>
          </cell>
          <cell r="R1023">
            <v>3905.34</v>
          </cell>
          <cell r="S1023">
            <v>2603.56</v>
          </cell>
          <cell r="T1023">
            <v>2506.34</v>
          </cell>
          <cell r="U1023">
            <v>2603.56</v>
          </cell>
          <cell r="V1023">
            <v>2603.56</v>
          </cell>
          <cell r="W1023">
            <v>2473.94</v>
          </cell>
          <cell r="X1023">
            <v>3905.34</v>
          </cell>
          <cell r="Y1023">
            <v>2603.56</v>
          </cell>
          <cell r="Z1023">
            <v>2603.56</v>
          </cell>
          <cell r="AA1023">
            <v>2655.3999999999996</v>
          </cell>
          <cell r="AB1023">
            <v>2707.24</v>
          </cell>
          <cell r="AC1023">
            <v>2572.4299999999998</v>
          </cell>
          <cell r="AD1023">
            <v>4065</v>
          </cell>
          <cell r="AE1023">
            <v>2710</v>
          </cell>
          <cell r="AF1023">
            <v>2710</v>
          </cell>
          <cell r="AG1023">
            <v>2710</v>
          </cell>
          <cell r="AH1023">
            <v>2710</v>
          </cell>
          <cell r="AI1023">
            <v>4065</v>
          </cell>
          <cell r="AJ1023">
            <v>2710</v>
          </cell>
          <cell r="AK1023">
            <v>2710</v>
          </cell>
          <cell r="AL1023">
            <v>2710</v>
          </cell>
          <cell r="AM1023">
            <v>2710</v>
          </cell>
          <cell r="AN1023">
            <v>2790.88</v>
          </cell>
          <cell r="AO1023">
            <v>4196.0200000000004</v>
          </cell>
          <cell r="AP1023">
            <v>2810.28</v>
          </cell>
          <cell r="AQ1023">
            <v>2810.28</v>
          </cell>
          <cell r="AR1023">
            <v>2810.28</v>
          </cell>
          <cell r="AS1023">
            <v>2810.28</v>
          </cell>
          <cell r="AT1023">
            <v>4215.42</v>
          </cell>
          <cell r="AU1023">
            <v>2810.28</v>
          </cell>
          <cell r="AV1023">
            <v>2810.28</v>
          </cell>
          <cell r="AW1023">
            <v>2810.28</v>
          </cell>
          <cell r="AX1023">
            <v>2810.28</v>
          </cell>
          <cell r="AY1023">
            <v>2851.94</v>
          </cell>
          <cell r="AZ1023">
            <v>2893.6</v>
          </cell>
          <cell r="BA1023">
            <v>4343.16</v>
          </cell>
          <cell r="BB1023">
            <v>2899.12</v>
          </cell>
          <cell r="BC1023">
            <v>2899.12</v>
          </cell>
          <cell r="BD1023">
            <v>2899.12</v>
          </cell>
          <cell r="BE1023">
            <v>2899.12</v>
          </cell>
          <cell r="BF1023">
            <v>4348.68</v>
          </cell>
          <cell r="BG1023">
            <v>2899.12</v>
          </cell>
          <cell r="BH1023">
            <v>2899.12</v>
          </cell>
          <cell r="BI1023">
            <v>2899.12</v>
          </cell>
          <cell r="BJ1023">
            <v>2899.12</v>
          </cell>
          <cell r="BK1023">
            <v>60</v>
          </cell>
          <cell r="BL1023">
            <v>104942.11999999998</v>
          </cell>
          <cell r="BM1023">
            <v>105134.99999999999</v>
          </cell>
          <cell r="BN1023">
            <v>106733.01999999999</v>
          </cell>
          <cell r="BO1023">
            <v>106302.45999999998</v>
          </cell>
          <cell r="BP1023">
            <v>104368.98</v>
          </cell>
          <cell r="BQ1023">
            <v>104140.98</v>
          </cell>
          <cell r="BR1023">
            <v>104350.46</v>
          </cell>
          <cell r="BS1023">
            <v>105965.07999999999</v>
          </cell>
          <cell r="BT1023">
            <v>106174.56</v>
          </cell>
          <cell r="BU1023">
            <v>104621.82999999999</v>
          </cell>
          <cell r="BV1023">
            <v>104831.31</v>
          </cell>
          <cell r="BW1023">
            <v>105040.79000000001</v>
          </cell>
          <cell r="BX1023">
            <v>105291.93</v>
          </cell>
          <cell r="BY1023">
            <v>105584.73000000001</v>
          </cell>
          <cell r="BZ1023">
            <v>107327.09000000001</v>
          </cell>
          <cell r="CA1023">
            <v>106320.87</v>
          </cell>
          <cell r="CB1023">
            <v>106616.43</v>
          </cell>
          <cell r="CC1023">
            <v>107009.20999999998</v>
          </cell>
          <cell r="CD1023">
            <v>107304.76999999997</v>
          </cell>
          <cell r="CE1023">
            <v>109049.88999999998</v>
          </cell>
          <cell r="CF1023">
            <v>109475.06999999998</v>
          </cell>
          <cell r="CG1023">
            <v>108468.84999999998</v>
          </cell>
          <cell r="CH1023">
            <v>108764.40999999997</v>
          </cell>
          <cell r="CI1023">
            <v>109059.96999999997</v>
          </cell>
          <cell r="CJ1023">
            <v>109475.06999999998</v>
          </cell>
        </row>
        <row r="1024">
          <cell r="A1024">
            <v>430061229</v>
          </cell>
          <cell r="B1024" t="str">
            <v>430-06-1229</v>
          </cell>
          <cell r="C1024">
            <v>3406.76</v>
          </cell>
          <cell r="D1024">
            <v>3308.2200000000003</v>
          </cell>
          <cell r="E1024">
            <v>2652.3</v>
          </cell>
          <cell r="F1024">
            <v>2954.78</v>
          </cell>
          <cell r="G1024">
            <v>4730.9299999999994</v>
          </cell>
          <cell r="H1024">
            <v>2718.4799999999996</v>
          </cell>
          <cell r="I1024">
            <v>2748.76</v>
          </cell>
          <cell r="J1024">
            <v>2642.66</v>
          </cell>
          <cell r="K1024">
            <v>2312.42</v>
          </cell>
          <cell r="L1024">
            <v>3367.0600000000004</v>
          </cell>
          <cell r="M1024">
            <v>2653.12</v>
          </cell>
          <cell r="N1024">
            <v>2543.2399999999998</v>
          </cell>
          <cell r="O1024">
            <v>4084.1500000000005</v>
          </cell>
          <cell r="P1024">
            <v>1715.44</v>
          </cell>
          <cell r="Q1024">
            <v>171.48000000000002</v>
          </cell>
          <cell r="S1024">
            <v>2325.92</v>
          </cell>
          <cell r="T1024">
            <v>3320.92</v>
          </cell>
          <cell r="U1024">
            <v>3108.64</v>
          </cell>
          <cell r="V1024">
            <v>3108.64</v>
          </cell>
          <cell r="W1024">
            <v>3031.48</v>
          </cell>
          <cell r="X1024">
            <v>4662.96</v>
          </cell>
          <cell r="Y1024">
            <v>3222.2700000000004</v>
          </cell>
          <cell r="Z1024">
            <v>3114.16</v>
          </cell>
          <cell r="AA1024">
            <v>4173.42</v>
          </cell>
          <cell r="AB1024">
            <v>3514.64</v>
          </cell>
          <cell r="AC1024">
            <v>3337.9</v>
          </cell>
          <cell r="AD1024">
            <v>4916.58</v>
          </cell>
          <cell r="AE1024">
            <v>3237.6</v>
          </cell>
          <cell r="AF1024">
            <v>2852.2</v>
          </cell>
          <cell r="AG1024">
            <v>2608.2200000000003</v>
          </cell>
          <cell r="AH1024">
            <v>3159.95</v>
          </cell>
          <cell r="AI1024">
            <v>4214.2199999999993</v>
          </cell>
          <cell r="AJ1024">
            <v>3071.08</v>
          </cell>
          <cell r="AK1024">
            <v>3094.1</v>
          </cell>
          <cell r="AL1024">
            <v>3535.89</v>
          </cell>
          <cell r="AM1024">
            <v>2528.0299999999997</v>
          </cell>
          <cell r="AN1024">
            <v>3055.1</v>
          </cell>
          <cell r="AO1024">
            <v>4715.74</v>
          </cell>
          <cell r="AP1024">
            <v>3372.72</v>
          </cell>
          <cell r="AQ1024">
            <v>3343.38</v>
          </cell>
          <cell r="AR1024">
            <v>3545.8299999999995</v>
          </cell>
          <cell r="AS1024">
            <v>3204.1000000000004</v>
          </cell>
          <cell r="AT1024">
            <v>4524.2</v>
          </cell>
          <cell r="AU1024">
            <v>3064.54</v>
          </cell>
          <cell r="AV1024">
            <v>3346.68</v>
          </cell>
          <cell r="AW1024">
            <v>3131.92</v>
          </cell>
          <cell r="AX1024">
            <v>3542.86</v>
          </cell>
          <cell r="AY1024">
            <v>5519.16</v>
          </cell>
          <cell r="AZ1024">
            <v>3897.0499999999997</v>
          </cell>
          <cell r="BA1024">
            <v>4861.7899999999991</v>
          </cell>
          <cell r="BB1024">
            <v>3237.02</v>
          </cell>
          <cell r="BC1024">
            <v>3128.2400000000002</v>
          </cell>
          <cell r="BD1024">
            <v>3361.1400000000003</v>
          </cell>
          <cell r="BE1024">
            <v>3192.71</v>
          </cell>
          <cell r="BF1024">
            <v>4013.17</v>
          </cell>
          <cell r="BG1024">
            <v>2524.89</v>
          </cell>
          <cell r="BH1024">
            <v>3154.8399999999997</v>
          </cell>
          <cell r="BI1024">
            <v>3336.8399999999997</v>
          </cell>
          <cell r="BJ1024">
            <v>3850.8399999999997</v>
          </cell>
          <cell r="BK1024">
            <v>59</v>
          </cell>
          <cell r="BL1024">
            <v>108741.86000000002</v>
          </cell>
          <cell r="BM1024">
            <v>108488.74</v>
          </cell>
          <cell r="BN1024">
            <v>110552.18000000001</v>
          </cell>
          <cell r="BO1024">
            <v>110970.12000000001</v>
          </cell>
          <cell r="BP1024">
            <v>109582.57000000002</v>
          </cell>
          <cell r="BQ1024">
            <v>110409.92000000003</v>
          </cell>
          <cell r="BR1024">
            <v>110865.26000000002</v>
          </cell>
          <cell r="BS1024">
            <v>112746.80000000003</v>
          </cell>
          <cell r="BT1024">
            <v>113498.92000000003</v>
          </cell>
          <cell r="BU1024">
            <v>113478.54000000001</v>
          </cell>
          <cell r="BV1024">
            <v>113957.34000000001</v>
          </cell>
          <cell r="BW1024">
            <v>114956.96</v>
          </cell>
          <cell r="BX1024">
            <v>116391.97000000002</v>
          </cell>
          <cell r="BY1024">
            <v>118573.58000000002</v>
          </cell>
          <cell r="BZ1024">
            <v>123263.89</v>
          </cell>
          <cell r="CA1024">
            <v>126500.91</v>
          </cell>
          <cell r="CB1024">
            <v>127303.23000000001</v>
          </cell>
          <cell r="CC1024">
            <v>127343.45000000001</v>
          </cell>
          <cell r="CD1024">
            <v>127427.52</v>
          </cell>
          <cell r="CE1024">
            <v>128332.05</v>
          </cell>
          <cell r="CF1024">
            <v>127825.45999999999</v>
          </cell>
          <cell r="CG1024">
            <v>126317.34</v>
          </cell>
          <cell r="CH1024">
            <v>126431.90999999999</v>
          </cell>
          <cell r="CI1024">
            <v>127168.58999999998</v>
          </cell>
          <cell r="CJ1024">
            <v>128332.05</v>
          </cell>
        </row>
        <row r="1025">
          <cell r="A1025">
            <v>430061456</v>
          </cell>
          <cell r="B1025" t="str">
            <v>430-06-1456</v>
          </cell>
          <cell r="C1025">
            <v>2633.8599999999997</v>
          </cell>
          <cell r="D1025">
            <v>2850.62</v>
          </cell>
          <cell r="E1025">
            <v>2675.08</v>
          </cell>
          <cell r="F1025">
            <v>2802.74</v>
          </cell>
          <cell r="G1025">
            <v>4072.46</v>
          </cell>
          <cell r="H1025">
            <v>2722.95</v>
          </cell>
          <cell r="I1025">
            <v>3058.07</v>
          </cell>
          <cell r="J1025">
            <v>2762.85</v>
          </cell>
          <cell r="K1025">
            <v>2770.8199999999997</v>
          </cell>
          <cell r="L1025">
            <v>4263.9699999999993</v>
          </cell>
          <cell r="M1025">
            <v>2802.75</v>
          </cell>
          <cell r="N1025">
            <v>2778.81</v>
          </cell>
          <cell r="O1025">
            <v>2741.7</v>
          </cell>
          <cell r="P1025">
            <v>2680.64</v>
          </cell>
          <cell r="Q1025">
            <v>2680.64</v>
          </cell>
          <cell r="R1025">
            <v>4020.96</v>
          </cell>
          <cell r="S1025">
            <v>2680.64</v>
          </cell>
          <cell r="T1025">
            <v>2680.64</v>
          </cell>
          <cell r="U1025">
            <v>2680.64</v>
          </cell>
          <cell r="V1025">
            <v>2680.64</v>
          </cell>
          <cell r="W1025">
            <v>2680.64</v>
          </cell>
          <cell r="X1025">
            <v>4020.96</v>
          </cell>
          <cell r="Y1025">
            <v>2680.64</v>
          </cell>
          <cell r="Z1025">
            <v>2680.64</v>
          </cell>
          <cell r="AA1025">
            <v>2734.46</v>
          </cell>
          <cell r="AB1025">
            <v>2788.28</v>
          </cell>
          <cell r="AC1025">
            <v>2788.28</v>
          </cell>
          <cell r="AD1025">
            <v>4182.42</v>
          </cell>
          <cell r="AE1025">
            <v>2788.28</v>
          </cell>
          <cell r="AF1025">
            <v>2788.28</v>
          </cell>
          <cell r="AG1025">
            <v>2788.28</v>
          </cell>
          <cell r="AH1025">
            <v>2788.28</v>
          </cell>
          <cell r="AI1025">
            <v>4182.42</v>
          </cell>
          <cell r="AJ1025">
            <v>2788.28</v>
          </cell>
          <cell r="AK1025">
            <v>2788.28</v>
          </cell>
          <cell r="AL1025">
            <v>2788.28</v>
          </cell>
          <cell r="AM1025">
            <v>2791.0600000000004</v>
          </cell>
          <cell r="AN1025">
            <v>2873.48</v>
          </cell>
          <cell r="AO1025">
            <v>4310.22</v>
          </cell>
          <cell r="AP1025">
            <v>2873.48</v>
          </cell>
          <cell r="AQ1025">
            <v>2873.48</v>
          </cell>
          <cell r="AR1025">
            <v>2897.24</v>
          </cell>
          <cell r="AS1025">
            <v>2873.48</v>
          </cell>
          <cell r="AT1025">
            <v>4310.22</v>
          </cell>
          <cell r="AU1025">
            <v>2973.13</v>
          </cell>
          <cell r="AV1025">
            <v>2873.48</v>
          </cell>
          <cell r="AW1025">
            <v>2873.48</v>
          </cell>
          <cell r="AX1025">
            <v>2873.48</v>
          </cell>
          <cell r="AY1025">
            <v>2917.26</v>
          </cell>
          <cell r="AZ1025">
            <v>2961.04</v>
          </cell>
          <cell r="BA1025">
            <v>4441.5599999999995</v>
          </cell>
          <cell r="BB1025">
            <v>2961.04</v>
          </cell>
          <cell r="BC1025">
            <v>2961.04</v>
          </cell>
          <cell r="BD1025">
            <v>2961.04</v>
          </cell>
          <cell r="BE1025">
            <v>2961.04</v>
          </cell>
          <cell r="BF1025">
            <v>4441.5599999999995</v>
          </cell>
          <cell r="BG1025">
            <v>2974.24</v>
          </cell>
          <cell r="BH1025">
            <v>2961.04</v>
          </cell>
          <cell r="BI1025">
            <v>2961.04</v>
          </cell>
          <cell r="BJ1025">
            <v>2961.04</v>
          </cell>
          <cell r="BK1025">
            <v>60</v>
          </cell>
          <cell r="BL1025">
            <v>107455.37999999998</v>
          </cell>
          <cell r="BM1025">
            <v>107478.23999999998</v>
          </cell>
          <cell r="BN1025">
            <v>109113.37999999998</v>
          </cell>
          <cell r="BO1025">
            <v>109184.11999999998</v>
          </cell>
          <cell r="BP1025">
            <v>107985.13999999997</v>
          </cell>
          <cell r="BQ1025">
            <v>108159.42999999998</v>
          </cell>
          <cell r="BR1025">
            <v>107974.83999999997</v>
          </cell>
          <cell r="BS1025">
            <v>109522.20999999998</v>
          </cell>
          <cell r="BT1025">
            <v>109724.51999999997</v>
          </cell>
          <cell r="BU1025">
            <v>108334.02999999997</v>
          </cell>
          <cell r="BV1025">
            <v>108404.75999999997</v>
          </cell>
          <cell r="BW1025">
            <v>108499.42999999996</v>
          </cell>
          <cell r="BX1025">
            <v>108674.98999999996</v>
          </cell>
          <cell r="BY1025">
            <v>108955.38999999996</v>
          </cell>
          <cell r="BZ1025">
            <v>110716.30999999995</v>
          </cell>
          <cell r="CA1025">
            <v>109656.38999999996</v>
          </cell>
          <cell r="CB1025">
            <v>109936.78999999995</v>
          </cell>
          <cell r="CC1025">
            <v>110217.18999999994</v>
          </cell>
          <cell r="CD1025">
            <v>110497.58999999995</v>
          </cell>
          <cell r="CE1025">
            <v>112258.50999999995</v>
          </cell>
          <cell r="CF1025">
            <v>112552.10999999996</v>
          </cell>
          <cell r="CG1025">
            <v>111492.18999999994</v>
          </cell>
          <cell r="CH1025">
            <v>111772.58999999994</v>
          </cell>
          <cell r="CI1025">
            <v>112052.98999999993</v>
          </cell>
          <cell r="CJ1025">
            <v>112552.10999999996</v>
          </cell>
        </row>
        <row r="1026">
          <cell r="A1026">
            <v>430062785</v>
          </cell>
          <cell r="B1026" t="str">
            <v>430-06-2785</v>
          </cell>
          <cell r="O1026">
            <v>120</v>
          </cell>
          <cell r="P1026">
            <v>120</v>
          </cell>
          <cell r="Q1026">
            <v>180</v>
          </cell>
          <cell r="S1026">
            <v>45</v>
          </cell>
          <cell r="T1026">
            <v>60</v>
          </cell>
          <cell r="V1026">
            <v>90</v>
          </cell>
          <cell r="Y1026">
            <v>30</v>
          </cell>
          <cell r="AA1026">
            <v>30</v>
          </cell>
          <cell r="AB1026">
            <v>450</v>
          </cell>
          <cell r="AC1026">
            <v>120</v>
          </cell>
          <cell r="AD1026">
            <v>64</v>
          </cell>
          <cell r="AE1026">
            <v>192</v>
          </cell>
          <cell r="AF1026">
            <v>128</v>
          </cell>
          <cell r="AG1026">
            <v>80</v>
          </cell>
          <cell r="AL1026">
            <v>88</v>
          </cell>
          <cell r="AM1026">
            <v>192</v>
          </cell>
          <cell r="AN1026">
            <v>200</v>
          </cell>
          <cell r="AO1026">
            <v>192</v>
          </cell>
          <cell r="AP1026">
            <v>32</v>
          </cell>
          <cell r="AS1026">
            <v>-45.5</v>
          </cell>
          <cell r="AT1026">
            <v>2275.2000000000003</v>
          </cell>
          <cell r="AU1026">
            <v>1820.16</v>
          </cell>
          <cell r="AV1026">
            <v>1820.16</v>
          </cell>
          <cell r="AW1026">
            <v>2275.2000000000003</v>
          </cell>
          <cell r="AX1026">
            <v>1763.28</v>
          </cell>
          <cell r="AY1026">
            <v>1814.09</v>
          </cell>
          <cell r="AZ1026">
            <v>1897.08</v>
          </cell>
          <cell r="BA1026">
            <v>2371.35</v>
          </cell>
          <cell r="BB1026">
            <v>1897.08</v>
          </cell>
          <cell r="BC1026">
            <v>2268.67</v>
          </cell>
          <cell r="BD1026">
            <v>1696.4699999999998</v>
          </cell>
          <cell r="BE1026">
            <v>853.68999999999994</v>
          </cell>
          <cell r="BF1026">
            <v>2848.38</v>
          </cell>
          <cell r="BG1026">
            <v>1899.84</v>
          </cell>
          <cell r="BH1026">
            <v>1899.8400000000001</v>
          </cell>
          <cell r="BI1026">
            <v>1899.84</v>
          </cell>
          <cell r="BJ1026">
            <v>1647.52</v>
          </cell>
          <cell r="BK1026">
            <v>37</v>
          </cell>
          <cell r="BL1026">
            <v>1989</v>
          </cell>
          <cell r="BM1026">
            <v>2189</v>
          </cell>
          <cell r="BN1026">
            <v>2381</v>
          </cell>
          <cell r="BO1026">
            <v>2413</v>
          </cell>
          <cell r="BP1026">
            <v>2413</v>
          </cell>
          <cell r="BQ1026">
            <v>2413</v>
          </cell>
          <cell r="BR1026">
            <v>2367.5</v>
          </cell>
          <cell r="BS1026">
            <v>4642.7000000000007</v>
          </cell>
          <cell r="BT1026">
            <v>6462.8600000000006</v>
          </cell>
          <cell r="BU1026">
            <v>8283.02</v>
          </cell>
          <cell r="BV1026">
            <v>10558.220000000001</v>
          </cell>
          <cell r="BW1026">
            <v>12321.500000000002</v>
          </cell>
          <cell r="BX1026">
            <v>14015.590000000002</v>
          </cell>
          <cell r="BY1026">
            <v>15792.670000000002</v>
          </cell>
          <cell r="BZ1026">
            <v>17984.02</v>
          </cell>
          <cell r="CA1026">
            <v>19881.099999999999</v>
          </cell>
          <cell r="CB1026">
            <v>22104.769999999997</v>
          </cell>
          <cell r="CC1026">
            <v>23741.239999999998</v>
          </cell>
          <cell r="CD1026">
            <v>24594.929999999997</v>
          </cell>
          <cell r="CE1026">
            <v>27353.309999999998</v>
          </cell>
          <cell r="CF1026">
            <v>29253.149999999998</v>
          </cell>
          <cell r="CG1026">
            <v>31152.989999999998</v>
          </cell>
          <cell r="CH1026">
            <v>33022.829999999994</v>
          </cell>
          <cell r="CI1026">
            <v>34670.349999999991</v>
          </cell>
          <cell r="CJ1026">
            <v>34670.349999999991</v>
          </cell>
        </row>
        <row r="1027">
          <cell r="A1027">
            <v>430063436</v>
          </cell>
          <cell r="B1027" t="str">
            <v>430-06-3436</v>
          </cell>
          <cell r="C1027">
            <v>3671.33</v>
          </cell>
          <cell r="D1027">
            <v>3684</v>
          </cell>
          <cell r="E1027">
            <v>3650.49</v>
          </cell>
          <cell r="F1027">
            <v>3580.64</v>
          </cell>
          <cell r="G1027">
            <v>5398.9</v>
          </cell>
          <cell r="H1027">
            <v>3580.64</v>
          </cell>
          <cell r="I1027">
            <v>3580.64</v>
          </cell>
          <cell r="J1027">
            <v>3608.6</v>
          </cell>
          <cell r="K1027">
            <v>3854.45</v>
          </cell>
          <cell r="L1027">
            <v>5520.92</v>
          </cell>
          <cell r="M1027">
            <v>3683.97</v>
          </cell>
          <cell r="N1027">
            <v>3573.42</v>
          </cell>
          <cell r="O1027">
            <v>4500.9799999999996</v>
          </cell>
          <cell r="P1027">
            <v>4090.4700000000003</v>
          </cell>
          <cell r="Q1027">
            <v>3653.2599999999998</v>
          </cell>
          <cell r="R1027">
            <v>5396.0099999999993</v>
          </cell>
          <cell r="S1027">
            <v>3588.95</v>
          </cell>
          <cell r="T1027">
            <v>3586.16</v>
          </cell>
          <cell r="U1027">
            <v>3594.5499999999997</v>
          </cell>
          <cell r="V1027">
            <v>3586.16</v>
          </cell>
          <cell r="W1027">
            <v>3586.16</v>
          </cell>
          <cell r="X1027">
            <v>5384.84</v>
          </cell>
          <cell r="Y1027">
            <v>3591.76</v>
          </cell>
          <cell r="Z1027">
            <v>3600.1600000000003</v>
          </cell>
          <cell r="AA1027">
            <v>5008.22</v>
          </cell>
          <cell r="AB1027">
            <v>3834</v>
          </cell>
          <cell r="AC1027">
            <v>3548.96</v>
          </cell>
          <cell r="AD1027">
            <v>5612.4900000000007</v>
          </cell>
          <cell r="AE1027">
            <v>3734.88</v>
          </cell>
          <cell r="AF1027">
            <v>3734.88</v>
          </cell>
          <cell r="AG1027">
            <v>3291.2200000000003</v>
          </cell>
          <cell r="AH1027">
            <v>3271.94</v>
          </cell>
          <cell r="AI1027">
            <v>5471.9400000000005</v>
          </cell>
          <cell r="AJ1027">
            <v>3311.8599999999997</v>
          </cell>
          <cell r="AK1027">
            <v>3240.9799999999996</v>
          </cell>
          <cell r="AL1027">
            <v>2897.04</v>
          </cell>
          <cell r="AM1027">
            <v>4155.76</v>
          </cell>
          <cell r="AN1027">
            <v>3632.44</v>
          </cell>
          <cell r="AO1027">
            <v>4543.5</v>
          </cell>
          <cell r="AP1027">
            <v>3292.5600000000004</v>
          </cell>
          <cell r="AQ1027">
            <v>3475.66</v>
          </cell>
          <cell r="AR1027">
            <v>3054.16</v>
          </cell>
          <cell r="AS1027">
            <v>3589.12</v>
          </cell>
          <cell r="AT1027">
            <v>4934.88</v>
          </cell>
          <cell r="AU1027">
            <v>2659.71</v>
          </cell>
          <cell r="AV1027">
            <v>3237.04</v>
          </cell>
          <cell r="AW1027">
            <v>3465.12</v>
          </cell>
          <cell r="AX1027">
            <v>3625.98</v>
          </cell>
          <cell r="AY1027">
            <v>7763.43</v>
          </cell>
          <cell r="AZ1027">
            <v>4859.97</v>
          </cell>
          <cell r="BA1027">
            <v>5823.97</v>
          </cell>
          <cell r="BB1027">
            <v>3084.8399999999997</v>
          </cell>
          <cell r="BC1027">
            <v>3949.29</v>
          </cell>
          <cell r="BD1027">
            <v>3665.94</v>
          </cell>
          <cell r="BE1027">
            <v>3940.08</v>
          </cell>
          <cell r="BF1027">
            <v>5664.1400000000012</v>
          </cell>
          <cell r="BG1027">
            <v>3623.2400000000002</v>
          </cell>
          <cell r="BH1027">
            <v>3812.8</v>
          </cell>
          <cell r="BI1027">
            <v>3818.4900000000002</v>
          </cell>
          <cell r="BJ1027">
            <v>4306.6000000000004</v>
          </cell>
          <cell r="BK1027">
            <v>60</v>
          </cell>
          <cell r="BL1027">
            <v>142990.30000000005</v>
          </cell>
          <cell r="BM1027">
            <v>142938.74000000005</v>
          </cell>
          <cell r="BN1027">
            <v>143831.75000000006</v>
          </cell>
          <cell r="BO1027">
            <v>143543.67000000004</v>
          </cell>
          <cell r="BP1027">
            <v>141620.43000000002</v>
          </cell>
          <cell r="BQ1027">
            <v>141093.95000000001</v>
          </cell>
          <cell r="BR1027">
            <v>141102.43000000002</v>
          </cell>
          <cell r="BS1027">
            <v>142428.71000000002</v>
          </cell>
          <cell r="BT1027">
            <v>141233.97000000003</v>
          </cell>
          <cell r="BU1027">
            <v>138950.09</v>
          </cell>
          <cell r="BV1027">
            <v>138731.24000000002</v>
          </cell>
          <cell r="BW1027">
            <v>138783.80000000002</v>
          </cell>
          <cell r="BX1027">
            <v>142046.25</v>
          </cell>
          <cell r="BY1027">
            <v>142815.74999999997</v>
          </cell>
          <cell r="BZ1027">
            <v>144986.46</v>
          </cell>
          <cell r="CA1027">
            <v>142675.28999999998</v>
          </cell>
          <cell r="CB1027">
            <v>143035.62999999998</v>
          </cell>
          <cell r="CC1027">
            <v>143115.41</v>
          </cell>
          <cell r="CD1027">
            <v>143460.93999999997</v>
          </cell>
          <cell r="CE1027">
            <v>145538.92000000001</v>
          </cell>
          <cell r="CF1027">
            <v>145575.99999999997</v>
          </cell>
          <cell r="CG1027">
            <v>144003.96</v>
          </cell>
          <cell r="CH1027">
            <v>144230.69</v>
          </cell>
          <cell r="CI1027">
            <v>144937.13</v>
          </cell>
          <cell r="CJ1027">
            <v>145575.99999999997</v>
          </cell>
        </row>
        <row r="1028">
          <cell r="A1028">
            <v>430083500</v>
          </cell>
          <cell r="B1028" t="str">
            <v>430-08-3500</v>
          </cell>
          <cell r="C1028">
            <v>1770.24</v>
          </cell>
          <cell r="D1028">
            <v>1853.92</v>
          </cell>
          <cell r="E1028">
            <v>1935.85</v>
          </cell>
          <cell r="F1028">
            <v>2407.98</v>
          </cell>
          <cell r="G1028">
            <v>3597.83</v>
          </cell>
          <cell r="H1028">
            <v>2532.3900000000003</v>
          </cell>
          <cell r="I1028">
            <v>2391.0100000000002</v>
          </cell>
          <cell r="J1028">
            <v>2210.0500000000002</v>
          </cell>
          <cell r="K1028">
            <v>1814.2</v>
          </cell>
          <cell r="L1028">
            <v>2845.71</v>
          </cell>
          <cell r="M1028">
            <v>1859.44</v>
          </cell>
          <cell r="N1028">
            <v>1859.44</v>
          </cell>
          <cell r="O1028">
            <v>1859.44</v>
          </cell>
          <cell r="P1028">
            <v>1859.44</v>
          </cell>
          <cell r="Q1028">
            <v>1862.22</v>
          </cell>
          <cell r="R1028">
            <v>2797.5</v>
          </cell>
          <cell r="S1028">
            <v>1865</v>
          </cell>
          <cell r="T1028">
            <v>1791.48</v>
          </cell>
          <cell r="U1028">
            <v>1717.97</v>
          </cell>
          <cell r="V1028">
            <v>1865</v>
          </cell>
          <cell r="W1028">
            <v>1808.45</v>
          </cell>
          <cell r="X1028">
            <v>2797.5</v>
          </cell>
          <cell r="Y1028">
            <v>1865</v>
          </cell>
          <cell r="Z1028">
            <v>1865</v>
          </cell>
          <cell r="AA1028">
            <v>1901.2</v>
          </cell>
          <cell r="AB1028">
            <v>1937.4</v>
          </cell>
          <cell r="AC1028">
            <v>1940.16</v>
          </cell>
          <cell r="AD1028">
            <v>2914.38</v>
          </cell>
          <cell r="AE1028">
            <v>1942.92</v>
          </cell>
          <cell r="AF1028">
            <v>1942.92</v>
          </cell>
          <cell r="AG1028">
            <v>1942.92</v>
          </cell>
          <cell r="AH1028">
            <v>1942.92</v>
          </cell>
          <cell r="AI1028">
            <v>2914.38</v>
          </cell>
          <cell r="AJ1028">
            <v>1942.92</v>
          </cell>
          <cell r="AK1028">
            <v>1942.92</v>
          </cell>
          <cell r="AL1028">
            <v>1942.92</v>
          </cell>
          <cell r="AM1028">
            <v>1942.92</v>
          </cell>
          <cell r="AN1028">
            <v>1999.36</v>
          </cell>
          <cell r="AO1028">
            <v>3004.6</v>
          </cell>
          <cell r="AP1028">
            <v>2004.92</v>
          </cell>
          <cell r="AQ1028">
            <v>2004.92</v>
          </cell>
          <cell r="AR1028">
            <v>2004.92</v>
          </cell>
          <cell r="AS1028">
            <v>2004.92</v>
          </cell>
          <cell r="AT1028">
            <v>3222.7799999999997</v>
          </cell>
          <cell r="AU1028">
            <v>2220.3200000000002</v>
          </cell>
          <cell r="AV1028">
            <v>2220.3200000000002</v>
          </cell>
          <cell r="AW1028">
            <v>2220.3200000000002</v>
          </cell>
          <cell r="AX1028">
            <v>2220.3200000000002</v>
          </cell>
          <cell r="AY1028">
            <v>2258.7799999999997</v>
          </cell>
          <cell r="AZ1028">
            <v>2297.2399999999998</v>
          </cell>
          <cell r="BA1028">
            <v>3451.38</v>
          </cell>
          <cell r="BB1028">
            <v>2302.7600000000002</v>
          </cell>
          <cell r="BC1028">
            <v>2302.7600000000002</v>
          </cell>
          <cell r="BD1028">
            <v>2302.7600000000002</v>
          </cell>
          <cell r="BE1028">
            <v>2302.7600000000002</v>
          </cell>
          <cell r="BF1028">
            <v>3454.1400000000003</v>
          </cell>
          <cell r="BG1028">
            <v>2302.7600000000002</v>
          </cell>
          <cell r="BH1028">
            <v>2302.7600000000002</v>
          </cell>
          <cell r="BI1028">
            <v>2302.7600000000002</v>
          </cell>
          <cell r="BJ1028">
            <v>2302.7600000000002</v>
          </cell>
          <cell r="BK1028">
            <v>60</v>
          </cell>
          <cell r="BL1028">
            <v>76412.7</v>
          </cell>
          <cell r="BM1028">
            <v>76558.139999999985</v>
          </cell>
          <cell r="BN1028">
            <v>77626.889999999985</v>
          </cell>
          <cell r="BO1028">
            <v>77223.829999999987</v>
          </cell>
          <cell r="BP1028">
            <v>75630.919999999984</v>
          </cell>
          <cell r="BQ1028">
            <v>75103.449999999983</v>
          </cell>
          <cell r="BR1028">
            <v>74717.359999999986</v>
          </cell>
          <cell r="BS1028">
            <v>75730.089999999982</v>
          </cell>
          <cell r="BT1028">
            <v>76136.209999999992</v>
          </cell>
          <cell r="BU1028">
            <v>75510.819999999992</v>
          </cell>
          <cell r="BV1028">
            <v>75871.7</v>
          </cell>
          <cell r="BW1028">
            <v>76232.580000000016</v>
          </cell>
          <cell r="BX1028">
            <v>76631.92</v>
          </cell>
          <cell r="BY1028">
            <v>77069.720000000016</v>
          </cell>
          <cell r="BZ1028">
            <v>78658.880000000005</v>
          </cell>
          <cell r="CA1028">
            <v>78164.139999999985</v>
          </cell>
          <cell r="CB1028">
            <v>78601.89999999998</v>
          </cell>
          <cell r="CC1028">
            <v>79113.179999999978</v>
          </cell>
          <cell r="CD1028">
            <v>79697.969999999972</v>
          </cell>
          <cell r="CE1028">
            <v>81287.109999999957</v>
          </cell>
          <cell r="CF1028">
            <v>81781.419999999955</v>
          </cell>
          <cell r="CG1028">
            <v>81286.679999999949</v>
          </cell>
          <cell r="CH1028">
            <v>81724.439999999959</v>
          </cell>
          <cell r="CI1028">
            <v>82162.199999999953</v>
          </cell>
          <cell r="CJ1028">
            <v>82162.199999999953</v>
          </cell>
        </row>
        <row r="1029">
          <cell r="A1029">
            <v>430086308</v>
          </cell>
          <cell r="B1029" t="str">
            <v>430-08-6308</v>
          </cell>
          <cell r="C1029">
            <v>1567.91</v>
          </cell>
          <cell r="D1029">
            <v>1914.52</v>
          </cell>
          <cell r="E1029">
            <v>1572.88</v>
          </cell>
          <cell r="F1029">
            <v>1655.08</v>
          </cell>
          <cell r="G1029">
            <v>2564.8199999999997</v>
          </cell>
          <cell r="H1029">
            <v>1575.4499999999998</v>
          </cell>
          <cell r="I1029">
            <v>1691.04</v>
          </cell>
          <cell r="J1029">
            <v>1655.08</v>
          </cell>
          <cell r="K1029">
            <v>1629.3899999999999</v>
          </cell>
          <cell r="L1029">
            <v>2611.06</v>
          </cell>
          <cell r="M1029">
            <v>1578.02</v>
          </cell>
          <cell r="N1029">
            <v>1660.2199999999998</v>
          </cell>
          <cell r="O1029">
            <v>1572.88</v>
          </cell>
          <cell r="P1029">
            <v>1575.6399999999999</v>
          </cell>
          <cell r="Q1029">
            <v>1575.6399999999999</v>
          </cell>
          <cell r="R1029">
            <v>2486.7599999999998</v>
          </cell>
          <cell r="S1029">
            <v>1657.84</v>
          </cell>
          <cell r="T1029">
            <v>1617.6399999999999</v>
          </cell>
          <cell r="U1029">
            <v>1815.44</v>
          </cell>
          <cell r="V1029">
            <v>1889.04</v>
          </cell>
          <cell r="W1029">
            <v>1889.04</v>
          </cell>
          <cell r="X1029">
            <v>2833.56</v>
          </cell>
          <cell r="Y1029">
            <v>1889.04</v>
          </cell>
          <cell r="Z1029">
            <v>1889.04</v>
          </cell>
          <cell r="AA1029">
            <v>1926.54</v>
          </cell>
          <cell r="AB1029">
            <v>1983.44</v>
          </cell>
          <cell r="AC1029">
            <v>1983.44</v>
          </cell>
          <cell r="AD1029">
            <v>2975.16</v>
          </cell>
          <cell r="AE1029">
            <v>1983.44</v>
          </cell>
          <cell r="AF1029">
            <v>1983.44</v>
          </cell>
          <cell r="AG1029">
            <v>1983.44</v>
          </cell>
          <cell r="AH1029">
            <v>1983.44</v>
          </cell>
          <cell r="AI1029">
            <v>2975.16</v>
          </cell>
          <cell r="AJ1029">
            <v>1983.44</v>
          </cell>
          <cell r="AK1029">
            <v>1983.44</v>
          </cell>
          <cell r="AL1029">
            <v>1983.44</v>
          </cell>
          <cell r="AM1029">
            <v>1983.44</v>
          </cell>
          <cell r="AN1029">
            <v>2047.44</v>
          </cell>
          <cell r="AO1029">
            <v>3071.16</v>
          </cell>
          <cell r="AP1029">
            <v>2047.44</v>
          </cell>
          <cell r="AQ1029">
            <v>2047.44</v>
          </cell>
          <cell r="AR1029">
            <v>2047.44</v>
          </cell>
          <cell r="AS1029">
            <v>2047.44</v>
          </cell>
          <cell r="AT1029">
            <v>3071.16</v>
          </cell>
          <cell r="AU1029">
            <v>2047.44</v>
          </cell>
          <cell r="AV1029">
            <v>2047.44</v>
          </cell>
          <cell r="AW1029">
            <v>2047.44</v>
          </cell>
          <cell r="AX1029">
            <v>2047.44</v>
          </cell>
          <cell r="AY1029">
            <v>2085.9</v>
          </cell>
          <cell r="AZ1029">
            <v>2129.92</v>
          </cell>
          <cell r="BA1029">
            <v>3194.88</v>
          </cell>
          <cell r="BB1029">
            <v>2129.92</v>
          </cell>
          <cell r="BC1029">
            <v>2129.92</v>
          </cell>
          <cell r="BD1029">
            <v>2129.92</v>
          </cell>
          <cell r="BE1029">
            <v>2129.92</v>
          </cell>
          <cell r="BF1029">
            <v>3194.88</v>
          </cell>
          <cell r="BG1029">
            <v>2129.92</v>
          </cell>
          <cell r="BH1029">
            <v>2129.92</v>
          </cell>
          <cell r="BI1029">
            <v>2129.92</v>
          </cell>
          <cell r="BJ1029">
            <v>2129.92</v>
          </cell>
          <cell r="BK1029">
            <v>60</v>
          </cell>
          <cell r="BL1029">
            <v>70510.380000000019</v>
          </cell>
          <cell r="BM1029">
            <v>70643.300000000032</v>
          </cell>
          <cell r="BN1029">
            <v>72141.580000000031</v>
          </cell>
          <cell r="BO1029">
            <v>72533.940000000031</v>
          </cell>
          <cell r="BP1029">
            <v>72016.560000000041</v>
          </cell>
          <cell r="BQ1029">
            <v>72488.550000000032</v>
          </cell>
          <cell r="BR1029">
            <v>72844.950000000041</v>
          </cell>
          <cell r="BS1029">
            <v>74261.030000000042</v>
          </cell>
          <cell r="BT1029">
            <v>74679.080000000045</v>
          </cell>
          <cell r="BU1029">
            <v>74115.46000000005</v>
          </cell>
          <cell r="BV1029">
            <v>74584.880000000048</v>
          </cell>
          <cell r="BW1029">
            <v>74972.100000000049</v>
          </cell>
          <cell r="BX1029">
            <v>75485.120000000039</v>
          </cell>
          <cell r="BY1029">
            <v>76039.400000000023</v>
          </cell>
          <cell r="BZ1029">
            <v>77658.640000000029</v>
          </cell>
          <cell r="CA1029">
            <v>77301.800000000017</v>
          </cell>
          <cell r="CB1029">
            <v>77773.880000000019</v>
          </cell>
          <cell r="CC1029">
            <v>78286.160000000018</v>
          </cell>
          <cell r="CD1029">
            <v>78600.640000000029</v>
          </cell>
          <cell r="CE1029">
            <v>79906.48000000001</v>
          </cell>
          <cell r="CF1029">
            <v>80147.360000000015</v>
          </cell>
          <cell r="CG1029">
            <v>79443.72</v>
          </cell>
          <cell r="CH1029">
            <v>79684.600000000006</v>
          </cell>
          <cell r="CI1029">
            <v>79925.48</v>
          </cell>
          <cell r="CJ1029">
            <v>80147.360000000015</v>
          </cell>
        </row>
        <row r="1030">
          <cell r="A1030">
            <v>430087050</v>
          </cell>
          <cell r="B1030" t="str">
            <v>430-08-7050</v>
          </cell>
          <cell r="X1030">
            <v>2004.97</v>
          </cell>
          <cell r="Y1030">
            <v>1447.1999999999998</v>
          </cell>
          <cell r="Z1030">
            <v>1800.1599999999999</v>
          </cell>
          <cell r="AA1030">
            <v>1672.32</v>
          </cell>
          <cell r="AB1030">
            <v>1580.02</v>
          </cell>
          <cell r="AC1030">
            <v>1672.32</v>
          </cell>
          <cell r="AD1030">
            <v>2090.4</v>
          </cell>
          <cell r="AE1030">
            <v>1672.32</v>
          </cell>
          <cell r="AF1030">
            <v>1588.6999999999998</v>
          </cell>
          <cell r="AG1030">
            <v>2090.4</v>
          </cell>
          <cell r="AH1030">
            <v>1672.32</v>
          </cell>
          <cell r="AI1030">
            <v>2059.73</v>
          </cell>
          <cell r="AJ1030">
            <v>1256.31</v>
          </cell>
          <cell r="AK1030">
            <v>1643.7199999999998</v>
          </cell>
          <cell r="AL1030">
            <v>1675.08</v>
          </cell>
          <cell r="AM1030">
            <v>1675.08</v>
          </cell>
          <cell r="AN1030">
            <v>1624.8</v>
          </cell>
          <cell r="AO1030">
            <v>2587.86</v>
          </cell>
          <cell r="AP1030">
            <v>2587.86</v>
          </cell>
          <cell r="AQ1030">
            <v>1725.24</v>
          </cell>
          <cell r="AR1030">
            <v>1725.24</v>
          </cell>
          <cell r="AS1030">
            <v>1725.24</v>
          </cell>
          <cell r="AT1030">
            <v>2587.86</v>
          </cell>
          <cell r="AU1030">
            <v>1725.24</v>
          </cell>
          <cell r="AV1030">
            <v>1728</v>
          </cell>
          <cell r="AW1030">
            <v>1728</v>
          </cell>
          <cell r="AX1030">
            <v>1728</v>
          </cell>
          <cell r="AY1030">
            <v>1676.49</v>
          </cell>
          <cell r="AZ1030">
            <v>1804.92</v>
          </cell>
          <cell r="BA1030">
            <v>2707.38</v>
          </cell>
          <cell r="BB1030">
            <v>1804.92</v>
          </cell>
          <cell r="BC1030">
            <v>1804.92</v>
          </cell>
          <cell r="BD1030">
            <v>1804.92</v>
          </cell>
          <cell r="BE1030">
            <v>1804.92</v>
          </cell>
          <cell r="BF1030">
            <v>2698.95</v>
          </cell>
          <cell r="BG1030">
            <v>1714.95</v>
          </cell>
          <cell r="BH1030">
            <v>1801.31</v>
          </cell>
          <cell r="BI1030">
            <v>1807.72</v>
          </cell>
          <cell r="BJ1030">
            <v>1792.54</v>
          </cell>
          <cell r="BK1030">
            <v>39</v>
          </cell>
          <cell r="BL1030">
            <v>27601.050000000003</v>
          </cell>
          <cell r="BM1030">
            <v>29225.850000000002</v>
          </cell>
          <cell r="BN1030">
            <v>31813.710000000003</v>
          </cell>
          <cell r="BO1030">
            <v>34401.57</v>
          </cell>
          <cell r="BP1030">
            <v>36126.81</v>
          </cell>
          <cell r="BQ1030">
            <v>37852.049999999996</v>
          </cell>
          <cell r="BR1030">
            <v>39577.289999999994</v>
          </cell>
          <cell r="BS1030">
            <v>42165.149999999994</v>
          </cell>
          <cell r="BT1030">
            <v>43890.389999999992</v>
          </cell>
          <cell r="BU1030">
            <v>45618.389999999992</v>
          </cell>
          <cell r="BV1030">
            <v>47346.389999999992</v>
          </cell>
          <cell r="BW1030">
            <v>49074.389999999992</v>
          </cell>
          <cell r="BX1030">
            <v>50750.87999999999</v>
          </cell>
          <cell r="BY1030">
            <v>52555.799999999988</v>
          </cell>
          <cell r="BZ1030">
            <v>55263.179999999986</v>
          </cell>
          <cell r="CA1030">
            <v>57068.099999999984</v>
          </cell>
          <cell r="CB1030">
            <v>58873.019999999982</v>
          </cell>
          <cell r="CC1030">
            <v>60677.939999999981</v>
          </cell>
          <cell r="CD1030">
            <v>62482.859999999979</v>
          </cell>
          <cell r="CE1030">
            <v>65181.809999999976</v>
          </cell>
          <cell r="CF1030">
            <v>66896.75999999998</v>
          </cell>
          <cell r="CG1030">
            <v>66693.099999999977</v>
          </cell>
          <cell r="CH1030">
            <v>67053.619999999981</v>
          </cell>
          <cell r="CI1030">
            <v>67045.999999999985</v>
          </cell>
          <cell r="CJ1030">
            <v>67053.619999999981</v>
          </cell>
        </row>
        <row r="1031">
          <cell r="A1031">
            <v>430118556</v>
          </cell>
          <cell r="B1031" t="str">
            <v>430-11-8556</v>
          </cell>
          <cell r="C1031">
            <v>1735.15</v>
          </cell>
          <cell r="D1031">
            <v>1742.2199999999998</v>
          </cell>
          <cell r="E1031">
            <v>1742.2199999999998</v>
          </cell>
          <cell r="F1031">
            <v>1683.52</v>
          </cell>
          <cell r="G1031">
            <v>2491.2599999999998</v>
          </cell>
          <cell r="H1031">
            <v>1747.31</v>
          </cell>
          <cell r="I1031">
            <v>1665.9299999999998</v>
          </cell>
          <cell r="J1031">
            <v>1661.27</v>
          </cell>
          <cell r="K1031">
            <v>1668.09</v>
          </cell>
          <cell r="L1031">
            <v>2580.9199999999996</v>
          </cell>
          <cell r="M1031">
            <v>1584.98</v>
          </cell>
          <cell r="N1031">
            <v>1734.01</v>
          </cell>
          <cell r="O1031">
            <v>1791.1799999999998</v>
          </cell>
          <cell r="P1031">
            <v>1666.36</v>
          </cell>
          <cell r="Q1031">
            <v>1666.36</v>
          </cell>
          <cell r="R1031">
            <v>2499.54</v>
          </cell>
          <cell r="S1031">
            <v>1666.36</v>
          </cell>
          <cell r="T1031">
            <v>1666.36</v>
          </cell>
          <cell r="U1031">
            <v>1666.36</v>
          </cell>
          <cell r="V1031">
            <v>1671.92</v>
          </cell>
          <cell r="W1031">
            <v>1671.92</v>
          </cell>
          <cell r="X1031">
            <v>2507.88</v>
          </cell>
          <cell r="Y1031">
            <v>1590.54</v>
          </cell>
          <cell r="Z1031">
            <v>1590.54</v>
          </cell>
          <cell r="AA1031">
            <v>1508.35</v>
          </cell>
          <cell r="AB1031">
            <v>1737.04</v>
          </cell>
          <cell r="AC1031">
            <v>1737.04</v>
          </cell>
          <cell r="AD1031">
            <v>2605.56</v>
          </cell>
          <cell r="AE1031">
            <v>1737.04</v>
          </cell>
          <cell r="AF1031">
            <v>1737.04</v>
          </cell>
          <cell r="AG1031">
            <v>1737.04</v>
          </cell>
          <cell r="AH1031">
            <v>1742.56</v>
          </cell>
          <cell r="AI1031">
            <v>2613.84</v>
          </cell>
          <cell r="AJ1031">
            <v>1742.56</v>
          </cell>
          <cell r="AK1031">
            <v>1742.56</v>
          </cell>
          <cell r="AL1031">
            <v>1742.56</v>
          </cell>
          <cell r="AM1031">
            <v>1742.56</v>
          </cell>
          <cell r="AN1031">
            <v>1793.32</v>
          </cell>
          <cell r="AO1031">
            <v>2689.98</v>
          </cell>
          <cell r="AP1031">
            <v>1793.32</v>
          </cell>
          <cell r="AQ1031">
            <v>1793.32</v>
          </cell>
          <cell r="AR1031">
            <v>1793.32</v>
          </cell>
          <cell r="AS1031">
            <v>1793.32</v>
          </cell>
          <cell r="AT1031">
            <v>2698.32</v>
          </cell>
          <cell r="AU1031">
            <v>1798.88</v>
          </cell>
          <cell r="AV1031">
            <v>1798.88</v>
          </cell>
          <cell r="AW1031">
            <v>1798.88</v>
          </cell>
          <cell r="AX1031">
            <v>1798.88</v>
          </cell>
          <cell r="AY1031">
            <v>1837.3400000000001</v>
          </cell>
          <cell r="AZ1031">
            <v>1875.8</v>
          </cell>
          <cell r="BA1031">
            <v>2813.7</v>
          </cell>
          <cell r="BB1031">
            <v>1875.8</v>
          </cell>
          <cell r="BC1031">
            <v>1875.8</v>
          </cell>
          <cell r="BD1031">
            <v>1875.8</v>
          </cell>
          <cell r="BE1031">
            <v>1875.8</v>
          </cell>
          <cell r="BF1031">
            <v>2821.98</v>
          </cell>
          <cell r="BG1031">
            <v>1881.32</v>
          </cell>
          <cell r="BH1031">
            <v>1881.32</v>
          </cell>
          <cell r="BI1031">
            <v>1881.32</v>
          </cell>
          <cell r="BJ1031">
            <v>1881.32</v>
          </cell>
          <cell r="BK1031">
            <v>60</v>
          </cell>
          <cell r="BL1031">
            <v>66082.799999999988</v>
          </cell>
          <cell r="BM1031">
            <v>66133.899999999994</v>
          </cell>
          <cell r="BN1031">
            <v>67081.659999999989</v>
          </cell>
          <cell r="BO1031">
            <v>67191.460000000006</v>
          </cell>
          <cell r="BP1031">
            <v>66493.51999999999</v>
          </cell>
          <cell r="BQ1031">
            <v>66539.53</v>
          </cell>
          <cell r="BR1031">
            <v>66666.919999999984</v>
          </cell>
          <cell r="BS1031">
            <v>67703.97</v>
          </cell>
          <cell r="BT1031">
            <v>67834.760000000009</v>
          </cell>
          <cell r="BU1031">
            <v>67052.72</v>
          </cell>
          <cell r="BV1031">
            <v>67266.62</v>
          </cell>
          <cell r="BW1031">
            <v>67331.489999999991</v>
          </cell>
          <cell r="BX1031">
            <v>67377.649999999994</v>
          </cell>
          <cell r="BY1031">
            <v>67587.09</v>
          </cell>
          <cell r="BZ1031">
            <v>68734.429999999993</v>
          </cell>
          <cell r="CA1031">
            <v>68110.689999999988</v>
          </cell>
          <cell r="CB1031">
            <v>68320.13</v>
          </cell>
          <cell r="CC1031">
            <v>68529.570000000007</v>
          </cell>
          <cell r="CD1031">
            <v>68739.010000000009</v>
          </cell>
          <cell r="CE1031">
            <v>69889.070000000007</v>
          </cell>
          <cell r="CF1031">
            <v>70098.470000000016</v>
          </cell>
          <cell r="CG1031">
            <v>69471.910000000018</v>
          </cell>
          <cell r="CH1031">
            <v>69762.690000000031</v>
          </cell>
          <cell r="CI1031">
            <v>70053.47000000003</v>
          </cell>
          <cell r="CJ1031">
            <v>70098.470000000016</v>
          </cell>
        </row>
        <row r="1032">
          <cell r="A1032">
            <v>430118925</v>
          </cell>
          <cell r="B1032" t="str">
            <v>430-11-8925</v>
          </cell>
          <cell r="C1032">
            <v>4454.9800000000005</v>
          </cell>
          <cell r="D1032">
            <v>3660.16</v>
          </cell>
          <cell r="E1032">
            <v>3910.3999999999996</v>
          </cell>
          <cell r="F1032">
            <v>3997.76</v>
          </cell>
          <cell r="G1032">
            <v>5478.96</v>
          </cell>
          <cell r="H1032">
            <v>3652.64</v>
          </cell>
          <cell r="I1032">
            <v>3612.4199999999996</v>
          </cell>
          <cell r="J1032">
            <v>3652.64</v>
          </cell>
          <cell r="K1032">
            <v>3809.0399999999995</v>
          </cell>
          <cell r="L1032">
            <v>5773.27</v>
          </cell>
          <cell r="M1032">
            <v>3595.84</v>
          </cell>
          <cell r="N1032">
            <v>4013.5599999999995</v>
          </cell>
          <cell r="O1032">
            <v>4697.01</v>
          </cell>
          <cell r="P1032">
            <v>3724.0400000000004</v>
          </cell>
          <cell r="Q1032">
            <v>3663.76</v>
          </cell>
          <cell r="R1032">
            <v>2747.82</v>
          </cell>
          <cell r="S1032">
            <v>1831.88</v>
          </cell>
          <cell r="T1032">
            <v>1831.88</v>
          </cell>
          <cell r="U1032">
            <v>1831.88</v>
          </cell>
          <cell r="V1032">
            <v>1825.5100000000002</v>
          </cell>
          <cell r="W1032">
            <v>1831.88</v>
          </cell>
          <cell r="X1032">
            <v>2765.89</v>
          </cell>
          <cell r="Y1032">
            <v>1837.4</v>
          </cell>
          <cell r="Z1032">
            <v>1837.4</v>
          </cell>
          <cell r="AA1032">
            <v>1873.18</v>
          </cell>
          <cell r="AB1032">
            <v>1908.96</v>
          </cell>
          <cell r="AC1032">
            <v>1908.96</v>
          </cell>
          <cell r="AD1032">
            <v>2863.44</v>
          </cell>
          <cell r="AE1032">
            <v>1908.96</v>
          </cell>
          <cell r="AF1032">
            <v>1908.96</v>
          </cell>
          <cell r="AG1032">
            <v>1908.96</v>
          </cell>
          <cell r="AH1032">
            <v>1908.96</v>
          </cell>
          <cell r="AI1032">
            <v>2864.83</v>
          </cell>
          <cell r="AJ1032">
            <v>1914.52</v>
          </cell>
          <cell r="AK1032">
            <v>1914.52</v>
          </cell>
          <cell r="AL1032">
            <v>1848.6399999999999</v>
          </cell>
          <cell r="AM1032">
            <v>1914.52</v>
          </cell>
          <cell r="AN1032">
            <v>1970.28</v>
          </cell>
          <cell r="AO1032">
            <v>2955.42</v>
          </cell>
          <cell r="AP1032">
            <v>1970.28</v>
          </cell>
          <cell r="AQ1032">
            <v>2006.1799999999998</v>
          </cell>
          <cell r="AR1032">
            <v>1970.28</v>
          </cell>
          <cell r="AS1032">
            <v>1970.28</v>
          </cell>
          <cell r="AT1032">
            <v>2967.39</v>
          </cell>
          <cell r="AU1032">
            <v>1983.63</v>
          </cell>
          <cell r="AV1032">
            <v>1975.8</v>
          </cell>
          <cell r="AW1032">
            <v>1975.8</v>
          </cell>
          <cell r="AX1032">
            <v>1975.8</v>
          </cell>
          <cell r="AY1032">
            <v>2014.2599999999998</v>
          </cell>
          <cell r="AZ1032">
            <v>2052.7199999999998</v>
          </cell>
          <cell r="BA1032">
            <v>3079.08</v>
          </cell>
          <cell r="BB1032">
            <v>2052.7199999999998</v>
          </cell>
          <cell r="BC1032">
            <v>2052.7199999999998</v>
          </cell>
          <cell r="BD1032">
            <v>2052.7199999999998</v>
          </cell>
          <cell r="BE1032">
            <v>2052.7199999999998</v>
          </cell>
          <cell r="BF1032">
            <v>2913.7599999999998</v>
          </cell>
          <cell r="BG1032">
            <v>1912.44</v>
          </cell>
          <cell r="BH1032">
            <v>2058.2799999999997</v>
          </cell>
          <cell r="BI1032">
            <v>2058.2800000000002</v>
          </cell>
          <cell r="BJ1032">
            <v>2058.2800000000002</v>
          </cell>
          <cell r="BK1032">
            <v>60</v>
          </cell>
          <cell r="BL1032">
            <v>102230.45000000003</v>
          </cell>
          <cell r="BM1032">
            <v>100540.57000000004</v>
          </cell>
          <cell r="BN1032">
            <v>99585.590000000026</v>
          </cell>
          <cell r="BO1032">
            <v>97558.110000000044</v>
          </cell>
          <cell r="BP1032">
            <v>94085.330000000016</v>
          </cell>
          <cell r="BQ1032">
            <v>92402.970000000016</v>
          </cell>
          <cell r="BR1032">
            <v>90760.83</v>
          </cell>
          <cell r="BS1032">
            <v>90075.579999999987</v>
          </cell>
          <cell r="BT1032">
            <v>88250.17</v>
          </cell>
          <cell r="BU1032">
            <v>84452.7</v>
          </cell>
          <cell r="BV1032">
            <v>82832.659999999989</v>
          </cell>
          <cell r="BW1032">
            <v>80794.900000000009</v>
          </cell>
          <cell r="BX1032">
            <v>78112.149999999994</v>
          </cell>
          <cell r="BY1032">
            <v>76440.829999999987</v>
          </cell>
          <cell r="BZ1032">
            <v>75856.14999999998</v>
          </cell>
          <cell r="CA1032">
            <v>75161.049999999974</v>
          </cell>
          <cell r="CB1032">
            <v>75381.889999999985</v>
          </cell>
          <cell r="CC1032">
            <v>75602.729999999981</v>
          </cell>
          <cell r="CD1032">
            <v>75823.569999999992</v>
          </cell>
          <cell r="CE1032">
            <v>76911.819999999992</v>
          </cell>
          <cell r="CF1032">
            <v>76992.38</v>
          </cell>
          <cell r="CG1032">
            <v>76284.77</v>
          </cell>
          <cell r="CH1032">
            <v>76505.650000000009</v>
          </cell>
          <cell r="CI1032">
            <v>76726.53</v>
          </cell>
          <cell r="CJ1032">
            <v>102230.45000000003</v>
          </cell>
        </row>
        <row r="1033">
          <cell r="A1033">
            <v>430133386</v>
          </cell>
          <cell r="B1033" t="str">
            <v>430-13-3386</v>
          </cell>
          <cell r="C1033">
            <v>2441.1</v>
          </cell>
          <cell r="D1033">
            <v>2481.63</v>
          </cell>
          <cell r="E1033">
            <v>2482.3200000000002</v>
          </cell>
          <cell r="F1033">
            <v>2528.6000000000004</v>
          </cell>
          <cell r="G1033">
            <v>3723.4800000000005</v>
          </cell>
          <cell r="H1033">
            <v>2482.3200000000002</v>
          </cell>
          <cell r="I1033">
            <v>2482.3200000000002</v>
          </cell>
          <cell r="J1033">
            <v>2544.0299999999997</v>
          </cell>
          <cell r="K1033">
            <v>2482.3200000000002</v>
          </cell>
          <cell r="L1033">
            <v>3723.4800000000005</v>
          </cell>
          <cell r="M1033">
            <v>2482.3200000000002</v>
          </cell>
          <cell r="N1033">
            <v>2482.3200000000002</v>
          </cell>
          <cell r="O1033">
            <v>2482.3200000000002</v>
          </cell>
          <cell r="P1033">
            <v>2496.87</v>
          </cell>
          <cell r="Q1033">
            <v>2501.7199999999998</v>
          </cell>
          <cell r="R1033">
            <v>3752.58</v>
          </cell>
          <cell r="S1033">
            <v>2501.7199999999998</v>
          </cell>
          <cell r="T1033">
            <v>2501.7199999999998</v>
          </cell>
          <cell r="U1033">
            <v>2501.7199999999998</v>
          </cell>
          <cell r="V1033">
            <v>2501.7199999999998</v>
          </cell>
          <cell r="W1033">
            <v>2501.7199999999998</v>
          </cell>
          <cell r="X1033">
            <v>3752.58</v>
          </cell>
          <cell r="Y1033">
            <v>2501.7199999999998</v>
          </cell>
          <cell r="Z1033">
            <v>2362.87</v>
          </cell>
          <cell r="AA1033">
            <v>2551.08</v>
          </cell>
          <cell r="AB1033">
            <v>2604.58</v>
          </cell>
          <cell r="AC1033">
            <v>2605.96</v>
          </cell>
          <cell r="AD1033">
            <v>3908.94</v>
          </cell>
          <cell r="AE1033">
            <v>2605.96</v>
          </cell>
          <cell r="AF1033">
            <v>2605.96</v>
          </cell>
          <cell r="AG1033">
            <v>2605.96</v>
          </cell>
          <cell r="AH1033">
            <v>2605.96</v>
          </cell>
          <cell r="AI1033">
            <v>3908.94</v>
          </cell>
          <cell r="AJ1033">
            <v>2605.96</v>
          </cell>
          <cell r="AK1033">
            <v>2605.96</v>
          </cell>
          <cell r="AL1033">
            <v>2605.96</v>
          </cell>
          <cell r="AM1033">
            <v>2605.96</v>
          </cell>
          <cell r="AN1033">
            <v>2687.13</v>
          </cell>
          <cell r="AO1033">
            <v>4032.7799999999997</v>
          </cell>
          <cell r="AP1033">
            <v>2688.52</v>
          </cell>
          <cell r="AQ1033">
            <v>2688.52</v>
          </cell>
          <cell r="AR1033">
            <v>2688.52</v>
          </cell>
          <cell r="AS1033">
            <v>2688.52</v>
          </cell>
          <cell r="AT1033">
            <v>4032.7799999999997</v>
          </cell>
          <cell r="AU1033">
            <v>2688.52</v>
          </cell>
          <cell r="AV1033">
            <v>2688.52</v>
          </cell>
          <cell r="AW1033">
            <v>2688.52</v>
          </cell>
          <cell r="AX1033">
            <v>2688.52</v>
          </cell>
          <cell r="AY1033">
            <v>2728.1800000000003</v>
          </cell>
          <cell r="AZ1033">
            <v>2771.98</v>
          </cell>
          <cell r="BA1033">
            <v>4160.04</v>
          </cell>
          <cell r="BB1033">
            <v>2773.36</v>
          </cell>
          <cell r="BC1033">
            <v>2773.36</v>
          </cell>
          <cell r="BD1033">
            <v>2773.36</v>
          </cell>
          <cell r="BE1033">
            <v>2773.36</v>
          </cell>
          <cell r="BF1033">
            <v>4160.04</v>
          </cell>
          <cell r="BG1033">
            <v>2773.36</v>
          </cell>
          <cell r="BH1033">
            <v>2773.36</v>
          </cell>
          <cell r="BI1033">
            <v>2773.36</v>
          </cell>
          <cell r="BJ1033">
            <v>2773.36</v>
          </cell>
          <cell r="BK1033">
            <v>60</v>
          </cell>
          <cell r="BL1033">
            <v>98681.580000000075</v>
          </cell>
          <cell r="BM1033">
            <v>98887.080000000075</v>
          </cell>
          <cell r="BN1033">
            <v>100437.54000000007</v>
          </cell>
          <cell r="BO1033">
            <v>100597.46000000008</v>
          </cell>
          <cell r="BP1033">
            <v>99562.500000000073</v>
          </cell>
          <cell r="BQ1033">
            <v>99768.70000000007</v>
          </cell>
          <cell r="BR1033">
            <v>99974.900000000067</v>
          </cell>
          <cell r="BS1033">
            <v>101463.65000000007</v>
          </cell>
          <cell r="BT1033">
            <v>101669.85000000006</v>
          </cell>
          <cell r="BU1033">
            <v>100634.89000000006</v>
          </cell>
          <cell r="BV1033">
            <v>100841.09000000005</v>
          </cell>
          <cell r="BW1033">
            <v>101047.29000000004</v>
          </cell>
          <cell r="BX1033">
            <v>101293.15000000002</v>
          </cell>
          <cell r="BY1033">
            <v>101568.26000000002</v>
          </cell>
          <cell r="BZ1033">
            <v>103226.58000000002</v>
          </cell>
          <cell r="CA1033">
            <v>102247.36</v>
          </cell>
          <cell r="CB1033">
            <v>102519</v>
          </cell>
          <cell r="CC1033">
            <v>102790.64</v>
          </cell>
          <cell r="CD1033">
            <v>103062.28</v>
          </cell>
          <cell r="CE1033">
            <v>104720.59999999999</v>
          </cell>
          <cell r="CF1033">
            <v>104992.23999999999</v>
          </cell>
          <cell r="CG1033">
            <v>104013.01999999997</v>
          </cell>
          <cell r="CH1033">
            <v>104284.65999999997</v>
          </cell>
          <cell r="CI1033">
            <v>104695.14999999995</v>
          </cell>
          <cell r="CJ1033">
            <v>104992.23999999999</v>
          </cell>
        </row>
        <row r="1034">
          <cell r="A1034">
            <v>430134511</v>
          </cell>
          <cell r="B1034" t="str">
            <v>430-13-4511</v>
          </cell>
          <cell r="C1034">
            <v>2130</v>
          </cell>
          <cell r="D1034">
            <v>2181.6800000000003</v>
          </cell>
          <cell r="E1034">
            <v>2175.06</v>
          </cell>
          <cell r="F1034">
            <v>2168.44</v>
          </cell>
          <cell r="G1034">
            <v>3252.66</v>
          </cell>
          <cell r="H1034">
            <v>2271.0500000000002</v>
          </cell>
          <cell r="I1034">
            <v>2188.3000000000002</v>
          </cell>
          <cell r="J1034">
            <v>2191.61</v>
          </cell>
          <cell r="K1034">
            <v>2168.44</v>
          </cell>
          <cell r="L1034">
            <v>3313.6399999999994</v>
          </cell>
          <cell r="M1034">
            <v>2279.9300000000003</v>
          </cell>
          <cell r="N1034">
            <v>2174</v>
          </cell>
          <cell r="O1034">
            <v>2005.17</v>
          </cell>
          <cell r="P1034">
            <v>2174</v>
          </cell>
          <cell r="Q1034">
            <v>2174</v>
          </cell>
          <cell r="R1034">
            <v>3261</v>
          </cell>
          <cell r="S1034">
            <v>2174</v>
          </cell>
          <cell r="T1034">
            <v>2174</v>
          </cell>
          <cell r="U1034">
            <v>2174</v>
          </cell>
          <cell r="V1034">
            <v>2174</v>
          </cell>
          <cell r="W1034">
            <v>2174</v>
          </cell>
          <cell r="X1034">
            <v>3262.38</v>
          </cell>
          <cell r="Y1034">
            <v>2179.52</v>
          </cell>
          <cell r="Z1034">
            <v>2179.52</v>
          </cell>
          <cell r="AA1034">
            <v>2221.9</v>
          </cell>
          <cell r="AB1034">
            <v>2264.2800000000002</v>
          </cell>
          <cell r="AC1034">
            <v>2264.2800000000002</v>
          </cell>
          <cell r="AD1034">
            <v>3396.42</v>
          </cell>
          <cell r="AE1034">
            <v>2264.2800000000002</v>
          </cell>
          <cell r="AF1034">
            <v>2264.2800000000002</v>
          </cell>
          <cell r="AG1034">
            <v>2264.2800000000002</v>
          </cell>
          <cell r="AH1034">
            <v>2264.2800000000002</v>
          </cell>
          <cell r="AI1034">
            <v>3396.42</v>
          </cell>
          <cell r="AJ1034">
            <v>2265.67</v>
          </cell>
          <cell r="AK1034">
            <v>2269.84</v>
          </cell>
          <cell r="AL1034">
            <v>2269.84</v>
          </cell>
          <cell r="AM1034">
            <v>2269.84</v>
          </cell>
          <cell r="AN1034">
            <v>2335.92</v>
          </cell>
          <cell r="AO1034">
            <v>3503.88</v>
          </cell>
          <cell r="AP1034">
            <v>2335.92</v>
          </cell>
          <cell r="AQ1034">
            <v>2335.92</v>
          </cell>
          <cell r="AR1034">
            <v>2335.92</v>
          </cell>
          <cell r="AS1034">
            <v>2335.92</v>
          </cell>
          <cell r="AT1034">
            <v>3503.88</v>
          </cell>
          <cell r="AU1034">
            <v>2335.92</v>
          </cell>
          <cell r="AV1034">
            <v>2337.3000000000002</v>
          </cell>
          <cell r="AW1034">
            <v>2341.44</v>
          </cell>
          <cell r="AX1034">
            <v>2341.44</v>
          </cell>
          <cell r="AY1034">
            <v>2379.9</v>
          </cell>
          <cell r="AZ1034">
            <v>2418.36</v>
          </cell>
          <cell r="BA1034">
            <v>3627.54</v>
          </cell>
          <cell r="BB1034">
            <v>2418.36</v>
          </cell>
          <cell r="BC1034">
            <v>2418.36</v>
          </cell>
          <cell r="BD1034">
            <v>2418.36</v>
          </cell>
          <cell r="BE1034">
            <v>2418.36</v>
          </cell>
          <cell r="BF1034">
            <v>3627.54</v>
          </cell>
          <cell r="BG1034">
            <v>2418.36</v>
          </cell>
          <cell r="BH1034">
            <v>2419.7399999999998</v>
          </cell>
          <cell r="BI1034">
            <v>2423.88</v>
          </cell>
          <cell r="BJ1034">
            <v>2464.21</v>
          </cell>
          <cell r="BK1034">
            <v>60</v>
          </cell>
          <cell r="BL1034">
            <v>86146.009999999966</v>
          </cell>
          <cell r="BM1034">
            <v>86300.249999999971</v>
          </cell>
          <cell r="BN1034">
            <v>87629.069999999978</v>
          </cell>
          <cell r="BO1034">
            <v>87796.549999999974</v>
          </cell>
          <cell r="BP1034">
            <v>86879.809999999969</v>
          </cell>
          <cell r="BQ1034">
            <v>86944.679999999964</v>
          </cell>
          <cell r="BR1034">
            <v>87092.299999999974</v>
          </cell>
          <cell r="BS1034">
            <v>88404.569999999978</v>
          </cell>
          <cell r="BT1034">
            <v>88572.049999999974</v>
          </cell>
          <cell r="BU1034">
            <v>87595.709999999977</v>
          </cell>
          <cell r="BV1034">
            <v>87657.219999999987</v>
          </cell>
          <cell r="BW1034">
            <v>87824.659999999989</v>
          </cell>
          <cell r="BX1034">
            <v>88199.389999999985</v>
          </cell>
          <cell r="BY1034">
            <v>88443.749999999985</v>
          </cell>
          <cell r="BZ1034">
            <v>89897.289999999979</v>
          </cell>
          <cell r="CA1034">
            <v>89054.649999999965</v>
          </cell>
          <cell r="CB1034">
            <v>89299.009999999966</v>
          </cell>
          <cell r="CC1034">
            <v>89543.369999999966</v>
          </cell>
          <cell r="CD1034">
            <v>89787.729999999967</v>
          </cell>
          <cell r="CE1034">
            <v>91241.26999999996</v>
          </cell>
          <cell r="CF1034">
            <v>91485.629999999961</v>
          </cell>
          <cell r="CG1034">
            <v>90642.989999999976</v>
          </cell>
          <cell r="CH1034">
            <v>90887.349999999991</v>
          </cell>
          <cell r="CI1034">
            <v>91172.040000000008</v>
          </cell>
          <cell r="CJ1034">
            <v>91485.629999999961</v>
          </cell>
        </row>
        <row r="1035">
          <cell r="A1035">
            <v>430134638</v>
          </cell>
          <cell r="B1035" t="str">
            <v>430-13-4638</v>
          </cell>
          <cell r="C1035">
            <v>6832.6599999999989</v>
          </cell>
          <cell r="D1035">
            <v>6019.95</v>
          </cell>
          <cell r="E1035">
            <v>5956.84</v>
          </cell>
          <cell r="F1035">
            <v>5919.33</v>
          </cell>
          <cell r="G1035">
            <v>8068.86</v>
          </cell>
          <cell r="H1035">
            <v>5379.24</v>
          </cell>
          <cell r="I1035">
            <v>5381.3399999999992</v>
          </cell>
          <cell r="J1035">
            <v>5398.8099999999995</v>
          </cell>
          <cell r="K1035">
            <v>5387.6400000000012</v>
          </cell>
          <cell r="L1035">
            <v>8103.8500000000022</v>
          </cell>
          <cell r="M1035">
            <v>7737.11</v>
          </cell>
          <cell r="N1035">
            <v>7860.1299999999992</v>
          </cell>
          <cell r="O1035">
            <v>9829.17</v>
          </cell>
          <cell r="P1035">
            <v>9289.2799999999988</v>
          </cell>
          <cell r="Q1035">
            <v>7485.5599999999995</v>
          </cell>
          <cell r="R1035">
            <v>10347.08</v>
          </cell>
          <cell r="S1035">
            <v>5387.6400000000012</v>
          </cell>
          <cell r="T1035">
            <v>5387.6400000000012</v>
          </cell>
          <cell r="U1035">
            <v>5389.71</v>
          </cell>
          <cell r="V1035">
            <v>5395.92</v>
          </cell>
          <cell r="W1035">
            <v>5395.92</v>
          </cell>
          <cell r="X1035">
            <v>8244.98</v>
          </cell>
          <cell r="Y1035">
            <v>5664.4</v>
          </cell>
          <cell r="Z1035">
            <v>5530.22</v>
          </cell>
          <cell r="AA1035">
            <v>7085.62</v>
          </cell>
          <cell r="AB1035">
            <v>6491.88</v>
          </cell>
          <cell r="AC1035">
            <v>6099.54</v>
          </cell>
          <cell r="AD1035">
            <v>9137.5400000000009</v>
          </cell>
          <cell r="AE1035">
            <v>5610.6</v>
          </cell>
          <cell r="AF1035">
            <v>5610.6</v>
          </cell>
          <cell r="AG1035">
            <v>5612.67</v>
          </cell>
          <cell r="AH1035">
            <v>5618.8799999999992</v>
          </cell>
          <cell r="AI1035">
            <v>8428.3199999999979</v>
          </cell>
          <cell r="AJ1035">
            <v>5618.8799999999992</v>
          </cell>
          <cell r="AK1035">
            <v>5618.8799999999992</v>
          </cell>
          <cell r="AL1035">
            <v>5618.8799999999992</v>
          </cell>
          <cell r="AM1035">
            <v>6555.3599999999988</v>
          </cell>
          <cell r="AN1035">
            <v>5858.14</v>
          </cell>
          <cell r="AO1035">
            <v>8679.24</v>
          </cell>
          <cell r="AP1035">
            <v>5786.16</v>
          </cell>
          <cell r="AQ1035">
            <v>5786.16</v>
          </cell>
          <cell r="AR1035">
            <v>5786.16</v>
          </cell>
          <cell r="AS1035">
            <v>5800.71</v>
          </cell>
          <cell r="AT1035">
            <v>8793.6199999999972</v>
          </cell>
          <cell r="AU1035">
            <v>6015.84</v>
          </cell>
          <cell r="AV1035">
            <v>5844.3599999999988</v>
          </cell>
          <cell r="AW1035">
            <v>6053.9999999999991</v>
          </cell>
          <cell r="AX1035">
            <v>6020.92</v>
          </cell>
          <cell r="AY1035">
            <v>9430.6999999999989</v>
          </cell>
          <cell r="AZ1035">
            <v>8113.9800000000005</v>
          </cell>
          <cell r="BA1035">
            <v>9500.2200000000012</v>
          </cell>
          <cell r="BB1035">
            <v>6075.1200000000008</v>
          </cell>
          <cell r="BC1035">
            <v>6100.0199999999995</v>
          </cell>
          <cell r="BD1035">
            <v>6075.1200000000008</v>
          </cell>
          <cell r="BE1035">
            <v>6079.2599999999993</v>
          </cell>
          <cell r="BF1035">
            <v>9262.48</v>
          </cell>
          <cell r="BG1035">
            <v>5792.91</v>
          </cell>
          <cell r="BH1035">
            <v>6091.68</v>
          </cell>
          <cell r="BI1035">
            <v>6091.6799999999994</v>
          </cell>
          <cell r="BJ1035">
            <v>7313.0199999999995</v>
          </cell>
          <cell r="BK1035">
            <v>60</v>
          </cell>
          <cell r="BL1035">
            <v>237668.27000000008</v>
          </cell>
          <cell r="BM1035">
            <v>237506.46000000008</v>
          </cell>
          <cell r="BN1035">
            <v>240228.86000000007</v>
          </cell>
          <cell r="BO1035">
            <v>240095.69000000006</v>
          </cell>
          <cell r="BP1035">
            <v>237812.99000000005</v>
          </cell>
          <cell r="BQ1035">
            <v>238219.91000000006</v>
          </cell>
          <cell r="BR1035">
            <v>238639.28000000003</v>
          </cell>
          <cell r="BS1035">
            <v>242034.09000000003</v>
          </cell>
          <cell r="BT1035">
            <v>242662.29000000004</v>
          </cell>
          <cell r="BU1035">
            <v>240402.8</v>
          </cell>
          <cell r="BV1035">
            <v>238719.69</v>
          </cell>
          <cell r="BW1035">
            <v>236880.47999999998</v>
          </cell>
          <cell r="BX1035">
            <v>236482.01</v>
          </cell>
          <cell r="BY1035">
            <v>235306.71000000002</v>
          </cell>
          <cell r="BZ1035">
            <v>237321.37000000002</v>
          </cell>
          <cell r="CA1035">
            <v>233049.41000000003</v>
          </cell>
          <cell r="CB1035">
            <v>233761.79</v>
          </cell>
          <cell r="CC1035">
            <v>234449.27000000002</v>
          </cell>
          <cell r="CD1035">
            <v>235138.82</v>
          </cell>
          <cell r="CE1035">
            <v>239005.38000000003</v>
          </cell>
          <cell r="CF1035">
            <v>239402.37000000002</v>
          </cell>
          <cell r="CG1035">
            <v>237249.07000000004</v>
          </cell>
          <cell r="CH1035">
            <v>237676.35000000003</v>
          </cell>
          <cell r="CI1035">
            <v>239459.15000000002</v>
          </cell>
          <cell r="CJ1035">
            <v>242662.29000000004</v>
          </cell>
        </row>
        <row r="1036">
          <cell r="A1036">
            <v>430158874</v>
          </cell>
          <cell r="B1036" t="str">
            <v>430-15-8874</v>
          </cell>
          <cell r="C1036">
            <v>2332.62</v>
          </cell>
          <cell r="D1036">
            <v>2527.0100000000002</v>
          </cell>
          <cell r="E1036">
            <v>2378.3000000000002</v>
          </cell>
          <cell r="F1036">
            <v>2371.08</v>
          </cell>
          <cell r="G1036">
            <v>3578.2799999999997</v>
          </cell>
          <cell r="H1036">
            <v>2371.08</v>
          </cell>
          <cell r="I1036">
            <v>2371.08</v>
          </cell>
          <cell r="J1036">
            <v>2385.52</v>
          </cell>
          <cell r="K1036">
            <v>2515.46</v>
          </cell>
          <cell r="L1036">
            <v>3655.47</v>
          </cell>
          <cell r="M1036">
            <v>2427.17</v>
          </cell>
          <cell r="N1036">
            <v>2383.8599999999997</v>
          </cell>
          <cell r="O1036">
            <v>2376.64</v>
          </cell>
          <cell r="P1036">
            <v>2376.64</v>
          </cell>
          <cell r="Q1036">
            <v>2376.64</v>
          </cell>
          <cell r="R1036">
            <v>3564.96</v>
          </cell>
          <cell r="S1036">
            <v>2376.64</v>
          </cell>
          <cell r="T1036">
            <v>1582.6399999999999</v>
          </cell>
          <cell r="U1036">
            <v>788.64</v>
          </cell>
          <cell r="V1036">
            <v>2149.7799999999997</v>
          </cell>
          <cell r="W1036">
            <v>2376.64</v>
          </cell>
          <cell r="X1036">
            <v>3566.34</v>
          </cell>
          <cell r="Y1036">
            <v>2382.16</v>
          </cell>
          <cell r="Z1036">
            <v>2382.16</v>
          </cell>
          <cell r="AA1036">
            <v>2428.3599999999997</v>
          </cell>
          <cell r="AB1036">
            <v>2474.56</v>
          </cell>
          <cell r="AC1036">
            <v>2474.56</v>
          </cell>
          <cell r="AD1036">
            <v>3711.84</v>
          </cell>
          <cell r="AE1036">
            <v>2474.56</v>
          </cell>
          <cell r="AF1036">
            <v>2474.56</v>
          </cell>
          <cell r="AG1036">
            <v>2474.56</v>
          </cell>
          <cell r="AH1036">
            <v>2474.56</v>
          </cell>
          <cell r="AI1036">
            <v>3711.84</v>
          </cell>
          <cell r="AJ1036">
            <v>2475.94</v>
          </cell>
          <cell r="AK1036">
            <v>2480.08</v>
          </cell>
          <cell r="AL1036">
            <v>2480.08</v>
          </cell>
          <cell r="AM1036">
            <v>2480.08</v>
          </cell>
          <cell r="AN1036">
            <v>2552.16</v>
          </cell>
          <cell r="AO1036">
            <v>3828.24</v>
          </cell>
          <cell r="AP1036">
            <v>2552.16</v>
          </cell>
          <cell r="AQ1036">
            <v>2552.16</v>
          </cell>
          <cell r="AR1036">
            <v>2552.16</v>
          </cell>
          <cell r="AS1036">
            <v>2552.16</v>
          </cell>
          <cell r="AT1036">
            <v>3828.24</v>
          </cell>
          <cell r="AU1036">
            <v>2047.42</v>
          </cell>
          <cell r="AV1036">
            <v>2243.54</v>
          </cell>
          <cell r="AW1036">
            <v>2361.64</v>
          </cell>
          <cell r="AX1036">
            <v>2361.64</v>
          </cell>
          <cell r="AY1036">
            <v>2395.6999999999998</v>
          </cell>
          <cell r="AZ1036">
            <v>2429.7600000000002</v>
          </cell>
          <cell r="BA1036">
            <v>3644.6400000000003</v>
          </cell>
          <cell r="BB1036">
            <v>2429.7600000000002</v>
          </cell>
          <cell r="BC1036">
            <v>2429.7600000000002</v>
          </cell>
          <cell r="BD1036">
            <v>2429.7600000000002</v>
          </cell>
          <cell r="BE1036">
            <v>2429.7600000000002</v>
          </cell>
          <cell r="BF1036">
            <v>3644.6400000000003</v>
          </cell>
          <cell r="BG1036">
            <v>2429.7600000000002</v>
          </cell>
          <cell r="BH1036">
            <v>2431.1400000000003</v>
          </cell>
          <cell r="BI1036">
            <v>2435.2800000000002</v>
          </cell>
          <cell r="BJ1036">
            <v>2435.2800000000002</v>
          </cell>
          <cell r="BK1036">
            <v>60</v>
          </cell>
          <cell r="BL1036">
            <v>91879.76999999999</v>
          </cell>
          <cell r="BM1036">
            <v>91904.92</v>
          </cell>
          <cell r="BN1036">
            <v>93354.86</v>
          </cell>
          <cell r="BO1036">
            <v>93535.94</v>
          </cell>
          <cell r="BP1036">
            <v>92509.82</v>
          </cell>
          <cell r="BQ1036">
            <v>92690.900000000009</v>
          </cell>
          <cell r="BR1036">
            <v>92871.98000000001</v>
          </cell>
          <cell r="BS1036">
            <v>94314.700000000012</v>
          </cell>
          <cell r="BT1036">
            <v>93846.66</v>
          </cell>
          <cell r="BU1036">
            <v>92434.73000000001</v>
          </cell>
          <cell r="BV1036">
            <v>92369.2</v>
          </cell>
          <cell r="BW1036">
            <v>92346.98000000001</v>
          </cell>
          <cell r="BX1036">
            <v>92366.040000000008</v>
          </cell>
          <cell r="BY1036">
            <v>92419.159999999989</v>
          </cell>
          <cell r="BZ1036">
            <v>93687.16</v>
          </cell>
          <cell r="CA1036">
            <v>92551.959999999992</v>
          </cell>
          <cell r="CB1036">
            <v>92605.079999999987</v>
          </cell>
          <cell r="CC1036">
            <v>93452.2</v>
          </cell>
          <cell r="CD1036">
            <v>95093.319999999992</v>
          </cell>
          <cell r="CE1036">
            <v>96588.179999999978</v>
          </cell>
          <cell r="CF1036">
            <v>96641.299999999974</v>
          </cell>
          <cell r="CG1036">
            <v>95506.099999999977</v>
          </cell>
          <cell r="CH1036">
            <v>95559.219999999972</v>
          </cell>
          <cell r="CI1036">
            <v>95612.339999999967</v>
          </cell>
          <cell r="CJ1036">
            <v>96641.299999999974</v>
          </cell>
        </row>
        <row r="1037">
          <cell r="A1037">
            <v>430171496</v>
          </cell>
          <cell r="B1037" t="str">
            <v>430-17-1496</v>
          </cell>
          <cell r="C1037">
            <v>2186.94</v>
          </cell>
          <cell r="D1037">
            <v>2226.11</v>
          </cell>
          <cell r="E1037">
            <v>2226.11</v>
          </cell>
          <cell r="F1037">
            <v>2120.7600000000002</v>
          </cell>
          <cell r="G1037">
            <v>3184.4300000000003</v>
          </cell>
          <cell r="H1037">
            <v>2226.11</v>
          </cell>
          <cell r="I1037">
            <v>2015.41</v>
          </cell>
          <cell r="J1037">
            <v>2120.7600000000002</v>
          </cell>
          <cell r="K1037">
            <v>2138.8000000000002</v>
          </cell>
          <cell r="L1037">
            <v>3286.4900000000002</v>
          </cell>
          <cell r="M1037">
            <v>2015.41</v>
          </cell>
          <cell r="N1037">
            <v>2226.11</v>
          </cell>
          <cell r="O1037">
            <v>2273.1899999999996</v>
          </cell>
          <cell r="P1037">
            <v>2140.16</v>
          </cell>
          <cell r="Q1037">
            <v>2140.16</v>
          </cell>
          <cell r="R1037">
            <v>3210.24</v>
          </cell>
          <cell r="S1037">
            <v>2140.16</v>
          </cell>
          <cell r="T1037">
            <v>2140.16</v>
          </cell>
          <cell r="U1037">
            <v>2140.16</v>
          </cell>
          <cell r="V1037">
            <v>2140.16</v>
          </cell>
          <cell r="W1037">
            <v>2140.16</v>
          </cell>
          <cell r="X1037">
            <v>3210.24</v>
          </cell>
          <cell r="Y1037">
            <v>2034.81</v>
          </cell>
          <cell r="Z1037">
            <v>2034.81</v>
          </cell>
          <cell r="AA1037">
            <v>1941.5</v>
          </cell>
          <cell r="AB1037">
            <v>2229.96</v>
          </cell>
          <cell r="AC1037">
            <v>2229.96</v>
          </cell>
          <cell r="AD1037">
            <v>3344.94</v>
          </cell>
          <cell r="AE1037">
            <v>2229.96</v>
          </cell>
          <cell r="AF1037">
            <v>2229.96</v>
          </cell>
          <cell r="AG1037">
            <v>2229.96</v>
          </cell>
          <cell r="AH1037">
            <v>2229.96</v>
          </cell>
          <cell r="AI1037">
            <v>3344.94</v>
          </cell>
          <cell r="AJ1037">
            <v>2229.96</v>
          </cell>
          <cell r="AK1037">
            <v>2229.96</v>
          </cell>
          <cell r="AL1037">
            <v>2229.96</v>
          </cell>
          <cell r="AM1037">
            <v>2234.13</v>
          </cell>
          <cell r="AN1037">
            <v>2301.2399999999998</v>
          </cell>
          <cell r="AO1037">
            <v>3451.8599999999997</v>
          </cell>
          <cell r="AP1037">
            <v>2301.2399999999998</v>
          </cell>
          <cell r="AQ1037">
            <v>2301.2399999999998</v>
          </cell>
          <cell r="AR1037">
            <v>2301.2399999999998</v>
          </cell>
          <cell r="AS1037">
            <v>2301.2399999999998</v>
          </cell>
          <cell r="AT1037">
            <v>3451.8599999999997</v>
          </cell>
          <cell r="AU1037">
            <v>2301.2399999999998</v>
          </cell>
          <cell r="AV1037">
            <v>2301.2399999999998</v>
          </cell>
          <cell r="AW1037">
            <v>2301.2399999999998</v>
          </cell>
          <cell r="AX1037">
            <v>2301.2399999999998</v>
          </cell>
          <cell r="AY1037">
            <v>2343.84</v>
          </cell>
          <cell r="AZ1037">
            <v>2383.6799999999998</v>
          </cell>
          <cell r="BA1037">
            <v>3575.5199999999995</v>
          </cell>
          <cell r="BB1037">
            <v>2383.6799999999998</v>
          </cell>
          <cell r="BC1037">
            <v>2369.09</v>
          </cell>
          <cell r="BD1037">
            <v>2383.6799999999998</v>
          </cell>
          <cell r="BE1037">
            <v>2383.6799999999998</v>
          </cell>
          <cell r="BF1037">
            <v>3575.5199999999995</v>
          </cell>
          <cell r="BG1037">
            <v>2383.6799999999998</v>
          </cell>
          <cell r="BH1037">
            <v>2369.09</v>
          </cell>
          <cell r="BI1037">
            <v>2383.6799999999998</v>
          </cell>
          <cell r="BJ1037">
            <v>2383.6799999999998</v>
          </cell>
          <cell r="BK1037">
            <v>60</v>
          </cell>
          <cell r="BL1037">
            <v>84466.060000000056</v>
          </cell>
          <cell r="BM1037">
            <v>84541.190000000046</v>
          </cell>
          <cell r="BN1037">
            <v>85766.940000000046</v>
          </cell>
          <cell r="BO1037">
            <v>85947.420000000042</v>
          </cell>
          <cell r="BP1037">
            <v>85064.230000000025</v>
          </cell>
          <cell r="BQ1037">
            <v>85139.36000000003</v>
          </cell>
          <cell r="BR1037">
            <v>85425.190000000031</v>
          </cell>
          <cell r="BS1037">
            <v>86756.290000000023</v>
          </cell>
          <cell r="BT1037">
            <v>86918.730000000025</v>
          </cell>
          <cell r="BU1037">
            <v>85933.480000000025</v>
          </cell>
          <cell r="BV1037">
            <v>86219.310000000027</v>
          </cell>
          <cell r="BW1037">
            <v>86294.440000000031</v>
          </cell>
          <cell r="BX1037">
            <v>86365.090000000026</v>
          </cell>
          <cell r="BY1037">
            <v>86608.61</v>
          </cell>
          <cell r="BZ1037">
            <v>88043.97</v>
          </cell>
          <cell r="CA1037">
            <v>87217.409999999989</v>
          </cell>
          <cell r="CB1037">
            <v>87446.339999999982</v>
          </cell>
          <cell r="CC1037">
            <v>87689.859999999971</v>
          </cell>
          <cell r="CD1037">
            <v>87933.379999999946</v>
          </cell>
          <cell r="CE1037">
            <v>89368.739999999962</v>
          </cell>
          <cell r="CF1037">
            <v>89612.259999999937</v>
          </cell>
          <cell r="CG1037">
            <v>88771.109999999942</v>
          </cell>
          <cell r="CH1037">
            <v>89119.979999999938</v>
          </cell>
          <cell r="CI1037">
            <v>89468.849999999933</v>
          </cell>
          <cell r="CJ1037">
            <v>89612.259999999937</v>
          </cell>
        </row>
        <row r="1038">
          <cell r="A1038">
            <v>430178054</v>
          </cell>
          <cell r="B1038" t="str">
            <v>430-17-8054</v>
          </cell>
          <cell r="P1038">
            <v>1417.0499999999997</v>
          </cell>
          <cell r="Q1038">
            <v>1608</v>
          </cell>
          <cell r="R1038">
            <v>2010</v>
          </cell>
          <cell r="S1038">
            <v>1608</v>
          </cell>
          <cell r="T1038">
            <v>1447.1999999999998</v>
          </cell>
          <cell r="U1038">
            <v>723.6</v>
          </cell>
          <cell r="V1038">
            <v>1557.75</v>
          </cell>
          <cell r="W1038">
            <v>1608</v>
          </cell>
          <cell r="X1038">
            <v>2010</v>
          </cell>
          <cell r="Y1038">
            <v>1441.37</v>
          </cell>
          <cell r="Z1038">
            <v>1815.83</v>
          </cell>
          <cell r="AA1038">
            <v>1672.3200000000002</v>
          </cell>
          <cell r="AB1038">
            <v>837.54</v>
          </cell>
          <cell r="AC1038">
            <v>1675.08</v>
          </cell>
          <cell r="AD1038">
            <v>2507.39</v>
          </cell>
          <cell r="AE1038">
            <v>1675.08</v>
          </cell>
          <cell r="AF1038">
            <v>1675.08</v>
          </cell>
          <cell r="AG1038">
            <v>1675.08</v>
          </cell>
          <cell r="AH1038">
            <v>1675.08</v>
          </cell>
          <cell r="AI1038">
            <v>2512.62</v>
          </cell>
          <cell r="AJ1038">
            <v>1675.08</v>
          </cell>
          <cell r="AK1038">
            <v>1675.08</v>
          </cell>
          <cell r="AL1038">
            <v>1675.08</v>
          </cell>
          <cell r="AM1038">
            <v>1675.08</v>
          </cell>
          <cell r="AN1038">
            <v>1726.62</v>
          </cell>
          <cell r="AO1038">
            <v>2586.62</v>
          </cell>
          <cell r="AP1038">
            <v>1728</v>
          </cell>
          <cell r="AQ1038">
            <v>1728</v>
          </cell>
          <cell r="AR1038">
            <v>1728</v>
          </cell>
          <cell r="AS1038">
            <v>1728</v>
          </cell>
          <cell r="AT1038">
            <v>2592</v>
          </cell>
          <cell r="AU1038">
            <v>1728</v>
          </cell>
          <cell r="AV1038">
            <v>1725.52</v>
          </cell>
          <cell r="AW1038">
            <v>1722.62</v>
          </cell>
          <cell r="AX1038">
            <v>1728</v>
          </cell>
          <cell r="AY1038">
            <v>1766.46</v>
          </cell>
          <cell r="AZ1038">
            <v>1806.3200000000002</v>
          </cell>
          <cell r="BA1038">
            <v>2711.58</v>
          </cell>
          <cell r="BB1038">
            <v>1807.72</v>
          </cell>
          <cell r="BC1038">
            <v>1804.9099999999999</v>
          </cell>
          <cell r="BD1038">
            <v>1790.85</v>
          </cell>
          <cell r="BE1038">
            <v>1807.72</v>
          </cell>
          <cell r="BF1038">
            <v>2711.58</v>
          </cell>
          <cell r="BG1038">
            <v>1804.01</v>
          </cell>
          <cell r="BH1038">
            <v>1807.72</v>
          </cell>
          <cell r="BI1038">
            <v>1807.72</v>
          </cell>
          <cell r="BJ1038">
            <v>1807.72</v>
          </cell>
          <cell r="BK1038">
            <v>47</v>
          </cell>
          <cell r="BL1038">
            <v>39852.390000000014</v>
          </cell>
          <cell r="BM1038">
            <v>41579.010000000017</v>
          </cell>
          <cell r="BN1038">
            <v>44165.630000000019</v>
          </cell>
          <cell r="BO1038">
            <v>45893.630000000019</v>
          </cell>
          <cell r="BP1038">
            <v>47621.630000000019</v>
          </cell>
          <cell r="BQ1038">
            <v>49349.630000000019</v>
          </cell>
          <cell r="BR1038">
            <v>51077.630000000019</v>
          </cell>
          <cell r="BS1038">
            <v>53669.630000000019</v>
          </cell>
          <cell r="BT1038">
            <v>55397.630000000019</v>
          </cell>
          <cell r="BU1038">
            <v>57123.150000000016</v>
          </cell>
          <cell r="BV1038">
            <v>58845.770000000019</v>
          </cell>
          <cell r="BW1038">
            <v>60573.770000000019</v>
          </cell>
          <cell r="BX1038">
            <v>62340.230000000018</v>
          </cell>
          <cell r="BY1038">
            <v>62729.500000000015</v>
          </cell>
          <cell r="BZ1038">
            <v>63833.080000000009</v>
          </cell>
          <cell r="CA1038">
            <v>63630.80000000001</v>
          </cell>
          <cell r="CB1038">
            <v>63827.710000000006</v>
          </cell>
          <cell r="CC1038">
            <v>64171.360000000008</v>
          </cell>
          <cell r="CD1038">
            <v>65255.48</v>
          </cell>
          <cell r="CE1038">
            <v>66409.31</v>
          </cell>
          <cell r="CF1038">
            <v>66605.320000000007</v>
          </cell>
          <cell r="CG1038">
            <v>66403.040000000008</v>
          </cell>
          <cell r="CH1038">
            <v>66769.390000000014</v>
          </cell>
          <cell r="CI1038">
            <v>66761.280000000013</v>
          </cell>
          <cell r="CJ1038">
            <v>66769.390000000014</v>
          </cell>
        </row>
        <row r="1039">
          <cell r="A1039">
            <v>430212980</v>
          </cell>
          <cell r="B1039" t="str">
            <v>430-21-2980</v>
          </cell>
          <cell r="C1039">
            <v>2170.29</v>
          </cell>
          <cell r="D1039">
            <v>2096.4499999999998</v>
          </cell>
          <cell r="E1039">
            <v>2281.25</v>
          </cell>
          <cell r="F1039">
            <v>1212.03</v>
          </cell>
          <cell r="G1039">
            <v>33.260000000000005</v>
          </cell>
          <cell r="I1039">
            <v>1989.71</v>
          </cell>
          <cell r="J1039">
            <v>2110.96</v>
          </cell>
          <cell r="K1039">
            <v>2092.6799999999998</v>
          </cell>
          <cell r="L1039">
            <v>3246.88</v>
          </cell>
          <cell r="M1039">
            <v>2127.06</v>
          </cell>
          <cell r="N1039">
            <v>2215.9899999999998</v>
          </cell>
          <cell r="O1039">
            <v>2239.02</v>
          </cell>
          <cell r="P1039">
            <v>2096.8199999999997</v>
          </cell>
          <cell r="Q1039">
            <v>2098.1999999999998</v>
          </cell>
          <cell r="R1039">
            <v>3140.86</v>
          </cell>
          <cell r="S1039">
            <v>2091.7600000000002</v>
          </cell>
          <cell r="T1039">
            <v>2098.1999999999998</v>
          </cell>
          <cell r="U1039">
            <v>2098.1999999999998</v>
          </cell>
          <cell r="V1039">
            <v>2098.1999999999998</v>
          </cell>
          <cell r="W1039">
            <v>2098.1999999999998</v>
          </cell>
          <cell r="X1039">
            <v>3147.2999999999997</v>
          </cell>
          <cell r="Y1039">
            <v>1995.23</v>
          </cell>
          <cell r="Z1039">
            <v>1995.23</v>
          </cell>
          <cell r="AA1039">
            <v>1875.28</v>
          </cell>
          <cell r="AB1039">
            <v>2184.77</v>
          </cell>
          <cell r="AC1039">
            <v>2186.16</v>
          </cell>
          <cell r="AD1039">
            <v>3279.24</v>
          </cell>
          <cell r="AE1039">
            <v>2186.16</v>
          </cell>
          <cell r="AF1039">
            <v>2186.16</v>
          </cell>
          <cell r="AG1039">
            <v>2186.16</v>
          </cell>
          <cell r="AH1039">
            <v>2079.0699999999997</v>
          </cell>
          <cell r="AI1039">
            <v>3279.24</v>
          </cell>
          <cell r="AJ1039">
            <v>2186.16</v>
          </cell>
          <cell r="AK1039">
            <v>2186.16</v>
          </cell>
          <cell r="AL1039">
            <v>2186.16</v>
          </cell>
          <cell r="AM1039">
            <v>2186.16</v>
          </cell>
          <cell r="AN1039">
            <v>2254.54</v>
          </cell>
          <cell r="AO1039">
            <v>3383.88</v>
          </cell>
          <cell r="AP1039">
            <v>2255.92</v>
          </cell>
          <cell r="AQ1039">
            <v>2255.92</v>
          </cell>
          <cell r="AR1039">
            <v>2255.92</v>
          </cell>
          <cell r="AS1039">
            <v>2255.92</v>
          </cell>
          <cell r="AT1039">
            <v>3383.88</v>
          </cell>
          <cell r="AU1039">
            <v>2255.92</v>
          </cell>
          <cell r="AV1039">
            <v>2255.92</v>
          </cell>
          <cell r="AW1039">
            <v>2255.92</v>
          </cell>
          <cell r="AX1039">
            <v>2255.92</v>
          </cell>
          <cell r="AY1039">
            <v>2294.38</v>
          </cell>
          <cell r="AZ1039">
            <v>2337.0100000000002</v>
          </cell>
          <cell r="BA1039">
            <v>3507.6000000000004</v>
          </cell>
          <cell r="BB1039">
            <v>2338.4</v>
          </cell>
          <cell r="BC1039">
            <v>2338.4</v>
          </cell>
          <cell r="BD1039">
            <v>2338.4</v>
          </cell>
          <cell r="BE1039">
            <v>2338.4</v>
          </cell>
          <cell r="BF1039">
            <v>3507.6000000000004</v>
          </cell>
          <cell r="BG1039">
            <v>2324.13</v>
          </cell>
          <cell r="BH1039">
            <v>2338.3999999999996</v>
          </cell>
          <cell r="BI1039">
            <v>2338.4</v>
          </cell>
          <cell r="BJ1039">
            <v>2338.4</v>
          </cell>
          <cell r="BK1039">
            <v>59</v>
          </cell>
          <cell r="BL1039">
            <v>76790.37000000001</v>
          </cell>
          <cell r="BM1039">
            <v>76948.460000000006</v>
          </cell>
          <cell r="BN1039">
            <v>78051.090000000011</v>
          </cell>
          <cell r="BO1039">
            <v>79094.980000000025</v>
          </cell>
          <cell r="BP1039">
            <v>81317.640000000014</v>
          </cell>
          <cell r="BQ1039">
            <v>83573.560000000012</v>
          </cell>
          <cell r="BR1039">
            <v>83839.770000000019</v>
          </cell>
          <cell r="BS1039">
            <v>85112.690000000017</v>
          </cell>
          <cell r="BT1039">
            <v>85275.930000000008</v>
          </cell>
          <cell r="BU1039">
            <v>84284.97</v>
          </cell>
          <cell r="BV1039">
            <v>84413.83</v>
          </cell>
          <cell r="BW1039">
            <v>84453.760000000009</v>
          </cell>
          <cell r="BX1039">
            <v>84509.12000000001</v>
          </cell>
          <cell r="BY1039">
            <v>84749.310000000012</v>
          </cell>
          <cell r="BZ1039">
            <v>86158.71</v>
          </cell>
          <cell r="CA1039">
            <v>85356.25</v>
          </cell>
          <cell r="CB1039">
            <v>85602.889999999985</v>
          </cell>
          <cell r="CC1039">
            <v>85843.089999999982</v>
          </cell>
          <cell r="CD1039">
            <v>86083.289999999979</v>
          </cell>
          <cell r="CE1039">
            <v>87492.689999999988</v>
          </cell>
          <cell r="CF1039">
            <v>87718.619999999966</v>
          </cell>
          <cell r="CG1039">
            <v>86909.719999999958</v>
          </cell>
          <cell r="CH1039">
            <v>87252.889999999956</v>
          </cell>
          <cell r="CI1039">
            <v>87596.059999999954</v>
          </cell>
          <cell r="CJ1039">
            <v>87718.619999999966</v>
          </cell>
        </row>
        <row r="1040">
          <cell r="A1040">
            <v>430236630</v>
          </cell>
          <cell r="B1040" t="str">
            <v>430-23-6630</v>
          </cell>
          <cell r="W1040">
            <v>0</v>
          </cell>
          <cell r="AE1040">
            <v>418.04</v>
          </cell>
          <cell r="AF1040">
            <v>1672.16</v>
          </cell>
          <cell r="AG1040">
            <v>2090.2000000000003</v>
          </cell>
          <cell r="AH1040">
            <v>1640.81</v>
          </cell>
          <cell r="AI1040">
            <v>2090.2000000000003</v>
          </cell>
          <cell r="AJ1040">
            <v>1672.16</v>
          </cell>
          <cell r="AK1040">
            <v>1672.16</v>
          </cell>
          <cell r="AL1040">
            <v>2090.2000000000003</v>
          </cell>
          <cell r="AM1040">
            <v>1697.24</v>
          </cell>
          <cell r="AN1040">
            <v>1722.32</v>
          </cell>
          <cell r="AO1040">
            <v>2066.7799999999997</v>
          </cell>
          <cell r="AP1040">
            <v>1722.32</v>
          </cell>
          <cell r="AQ1040">
            <v>1291.74</v>
          </cell>
          <cell r="AR1040">
            <v>1725.08</v>
          </cell>
          <cell r="AS1040">
            <v>1725.08</v>
          </cell>
          <cell r="AT1040">
            <v>2587.62</v>
          </cell>
          <cell r="AU1040">
            <v>1725.08</v>
          </cell>
          <cell r="AV1040">
            <v>1725.08</v>
          </cell>
          <cell r="AW1040">
            <v>1725.08</v>
          </cell>
          <cell r="AX1040">
            <v>1725.08</v>
          </cell>
          <cell r="AY1040">
            <v>1763.54</v>
          </cell>
          <cell r="AZ1040">
            <v>1802</v>
          </cell>
          <cell r="BA1040">
            <v>2703</v>
          </cell>
          <cell r="BB1040">
            <v>1802</v>
          </cell>
          <cell r="BC1040">
            <v>1802</v>
          </cell>
          <cell r="BD1040">
            <v>1804.76</v>
          </cell>
          <cell r="BE1040">
            <v>1804.76</v>
          </cell>
          <cell r="BF1040">
            <v>2707.14</v>
          </cell>
          <cell r="BG1040">
            <v>1804.76</v>
          </cell>
          <cell r="BH1040">
            <v>1804.76</v>
          </cell>
          <cell r="BI1040">
            <v>1804.76</v>
          </cell>
          <cell r="BJ1040">
            <v>2079.12</v>
          </cell>
          <cell r="BK1040">
            <v>33</v>
          </cell>
          <cell r="BL1040">
            <v>15043.170000000002</v>
          </cell>
          <cell r="BM1040">
            <v>16765.490000000002</v>
          </cell>
          <cell r="BN1040">
            <v>18832.27</v>
          </cell>
          <cell r="BO1040">
            <v>20554.59</v>
          </cell>
          <cell r="BP1040">
            <v>21846.33</v>
          </cell>
          <cell r="BQ1040">
            <v>23571.410000000003</v>
          </cell>
          <cell r="BR1040">
            <v>25296.490000000005</v>
          </cell>
          <cell r="BS1040">
            <v>27884.110000000004</v>
          </cell>
          <cell r="BT1040">
            <v>29609.190000000002</v>
          </cell>
          <cell r="BU1040">
            <v>31334.270000000004</v>
          </cell>
          <cell r="BV1040">
            <v>33059.350000000006</v>
          </cell>
          <cell r="BW1040">
            <v>34784.430000000008</v>
          </cell>
          <cell r="BX1040">
            <v>36547.970000000008</v>
          </cell>
          <cell r="BY1040">
            <v>38349.970000000008</v>
          </cell>
          <cell r="BZ1040">
            <v>41052.970000000008</v>
          </cell>
          <cell r="CA1040">
            <v>42854.970000000008</v>
          </cell>
          <cell r="CB1040">
            <v>44656.970000000008</v>
          </cell>
          <cell r="CC1040">
            <v>46461.73000000001</v>
          </cell>
          <cell r="CD1040">
            <v>48266.490000000013</v>
          </cell>
          <cell r="CE1040">
            <v>50973.630000000012</v>
          </cell>
          <cell r="CF1040">
            <v>52778.390000000014</v>
          </cell>
          <cell r="CG1040">
            <v>54583.150000000016</v>
          </cell>
          <cell r="CH1040">
            <v>56387.910000000018</v>
          </cell>
          <cell r="CI1040">
            <v>58467.030000000021</v>
          </cell>
          <cell r="CJ1040">
            <v>58467.030000000021</v>
          </cell>
        </row>
        <row r="1041">
          <cell r="A1041">
            <v>430237451</v>
          </cell>
          <cell r="B1041" t="str">
            <v>430-23-7451</v>
          </cell>
          <cell r="C1041">
            <v>1513.35</v>
          </cell>
          <cell r="D1041">
            <v>1567.49</v>
          </cell>
          <cell r="E1041">
            <v>1529.51</v>
          </cell>
          <cell r="F1041">
            <v>1524.76</v>
          </cell>
          <cell r="G1041">
            <v>2306.14</v>
          </cell>
          <cell r="H1041">
            <v>1569.8600000000001</v>
          </cell>
          <cell r="I1041">
            <v>1534.26</v>
          </cell>
          <cell r="J1041">
            <v>1529.51</v>
          </cell>
          <cell r="K1041">
            <v>1648.2</v>
          </cell>
          <cell r="L1041">
            <v>2325.12</v>
          </cell>
          <cell r="M1041">
            <v>1543.75</v>
          </cell>
          <cell r="N1041">
            <v>1527.56</v>
          </cell>
          <cell r="O1041">
            <v>1546.56</v>
          </cell>
          <cell r="P1041">
            <v>1527.56</v>
          </cell>
          <cell r="Q1041">
            <v>1527.56</v>
          </cell>
          <cell r="R1041">
            <v>2291.34</v>
          </cell>
          <cell r="S1041">
            <v>1527.56</v>
          </cell>
          <cell r="T1041">
            <v>1527.56</v>
          </cell>
          <cell r="U1041">
            <v>1532.31</v>
          </cell>
          <cell r="V1041">
            <v>1527.56</v>
          </cell>
          <cell r="W1041">
            <v>1527.56</v>
          </cell>
          <cell r="X1041">
            <v>2291.34</v>
          </cell>
          <cell r="Y1041">
            <v>1527.56</v>
          </cell>
          <cell r="Z1041">
            <v>1530.32</v>
          </cell>
          <cell r="AA1041">
            <v>1560.6999999999998</v>
          </cell>
          <cell r="AB1041">
            <v>1591.08</v>
          </cell>
          <cell r="AC1041">
            <v>1591.08</v>
          </cell>
          <cell r="AD1041">
            <v>2386.62</v>
          </cell>
          <cell r="AE1041">
            <v>1591.08</v>
          </cell>
          <cell r="AF1041">
            <v>1591.08</v>
          </cell>
          <cell r="AG1041">
            <v>1591.08</v>
          </cell>
          <cell r="AH1041">
            <v>1591.08</v>
          </cell>
          <cell r="AI1041">
            <v>2386.62</v>
          </cell>
          <cell r="AJ1041">
            <v>1591.08</v>
          </cell>
          <cell r="AK1041">
            <v>1591.08</v>
          </cell>
          <cell r="AL1041">
            <v>1593.84</v>
          </cell>
          <cell r="AM1041">
            <v>1593.84</v>
          </cell>
          <cell r="AN1041">
            <v>1641.24</v>
          </cell>
          <cell r="AO1041">
            <v>2461.86</v>
          </cell>
          <cell r="AP1041">
            <v>1641.24</v>
          </cell>
          <cell r="AQ1041">
            <v>1641.24</v>
          </cell>
          <cell r="AR1041">
            <v>1641.24</v>
          </cell>
          <cell r="AS1041">
            <v>1641.24</v>
          </cell>
          <cell r="AT1041">
            <v>2461.86</v>
          </cell>
          <cell r="AU1041">
            <v>1641.24</v>
          </cell>
          <cell r="AV1041">
            <v>1641.24</v>
          </cell>
          <cell r="AW1041">
            <v>1641.24</v>
          </cell>
          <cell r="AX1041">
            <v>1660.64</v>
          </cell>
          <cell r="AY1041">
            <v>1699.1</v>
          </cell>
          <cell r="AZ1041">
            <v>1737.56</v>
          </cell>
          <cell r="BA1041">
            <v>2606.34</v>
          </cell>
          <cell r="BB1041">
            <v>1737.56</v>
          </cell>
          <cell r="BC1041">
            <v>1737.56</v>
          </cell>
          <cell r="BD1041">
            <v>1737.56</v>
          </cell>
          <cell r="BE1041">
            <v>1737.56</v>
          </cell>
          <cell r="BF1041">
            <v>2606.34</v>
          </cell>
          <cell r="BG1041">
            <v>1737.56</v>
          </cell>
          <cell r="BH1041">
            <v>1737.56</v>
          </cell>
          <cell r="BI1041">
            <v>1737.56</v>
          </cell>
          <cell r="BJ1041">
            <v>1743.08</v>
          </cell>
          <cell r="BK1041">
            <v>60</v>
          </cell>
          <cell r="BL1041">
            <v>60741.210000000014</v>
          </cell>
          <cell r="BM1041">
            <v>60814.960000000021</v>
          </cell>
          <cell r="BN1041">
            <v>61747.310000000019</v>
          </cell>
          <cell r="BO1041">
            <v>61863.790000000015</v>
          </cell>
          <cell r="BP1041">
            <v>61198.890000000014</v>
          </cell>
          <cell r="BQ1041">
            <v>61270.270000000011</v>
          </cell>
          <cell r="BR1041">
            <v>61377.250000000007</v>
          </cell>
          <cell r="BS1041">
            <v>62309.600000000006</v>
          </cell>
          <cell r="BT1041">
            <v>62302.639999999992</v>
          </cell>
          <cell r="BU1041">
            <v>61618.759999999987</v>
          </cell>
          <cell r="BV1041">
            <v>61716.249999999985</v>
          </cell>
          <cell r="BW1041">
            <v>61849.329999999987</v>
          </cell>
          <cell r="BX1041">
            <v>62001.869999999988</v>
          </cell>
          <cell r="BY1041">
            <v>62211.869999999974</v>
          </cell>
          <cell r="BZ1041">
            <v>63290.64999999998</v>
          </cell>
          <cell r="CA1041">
            <v>62736.869999999966</v>
          </cell>
          <cell r="CB1041">
            <v>62946.869999999981</v>
          </cell>
          <cell r="CC1041">
            <v>63156.869999999981</v>
          </cell>
          <cell r="CD1041">
            <v>63362.119999999981</v>
          </cell>
          <cell r="CE1041">
            <v>64440.899999999965</v>
          </cell>
          <cell r="CF1041">
            <v>64650.89999999998</v>
          </cell>
          <cell r="CG1041">
            <v>64097.119999999981</v>
          </cell>
          <cell r="CH1041">
            <v>64307.119999999981</v>
          </cell>
          <cell r="CI1041">
            <v>64519.879999999976</v>
          </cell>
          <cell r="CJ1041">
            <v>64650.89999999998</v>
          </cell>
        </row>
        <row r="1042">
          <cell r="A1042">
            <v>430256742</v>
          </cell>
          <cell r="B1042" t="str">
            <v>430-25-6742</v>
          </cell>
          <cell r="C1042">
            <v>2268.2799999999997</v>
          </cell>
          <cell r="D1042">
            <v>1832.2399999999998</v>
          </cell>
          <cell r="E1042">
            <v>1408.02</v>
          </cell>
          <cell r="F1042">
            <v>925.99</v>
          </cell>
          <cell r="G1042">
            <v>2925.64</v>
          </cell>
          <cell r="H1042">
            <v>1943.9099999999999</v>
          </cell>
          <cell r="I1042">
            <v>1893.65</v>
          </cell>
          <cell r="J1042">
            <v>1918.8200000000002</v>
          </cell>
          <cell r="K1042">
            <v>2018.81</v>
          </cell>
          <cell r="L1042">
            <v>2805.58</v>
          </cell>
          <cell r="M1042">
            <v>1839.48</v>
          </cell>
          <cell r="N1042">
            <v>2091.9700000000003</v>
          </cell>
          <cell r="O1042">
            <v>1756.81</v>
          </cell>
          <cell r="P1042">
            <v>1790.32</v>
          </cell>
          <cell r="Q1042">
            <v>1790.32</v>
          </cell>
          <cell r="R1042">
            <v>2688.24</v>
          </cell>
          <cell r="S1042">
            <v>1793.08</v>
          </cell>
          <cell r="T1042">
            <v>1793.08</v>
          </cell>
          <cell r="U1042">
            <v>1798.67</v>
          </cell>
          <cell r="V1042">
            <v>1793.08</v>
          </cell>
          <cell r="W1042">
            <v>1793.08</v>
          </cell>
          <cell r="X1042">
            <v>2689.62</v>
          </cell>
          <cell r="Y1042">
            <v>1793.08</v>
          </cell>
          <cell r="Z1042">
            <v>1793.08</v>
          </cell>
          <cell r="AA1042">
            <v>1828.8600000000001</v>
          </cell>
          <cell r="AB1042">
            <v>1864.64</v>
          </cell>
          <cell r="AC1042">
            <v>1864.64</v>
          </cell>
          <cell r="AD1042">
            <v>2799.76</v>
          </cell>
          <cell r="AE1042">
            <v>1867.44</v>
          </cell>
          <cell r="AF1042">
            <v>1867.44</v>
          </cell>
          <cell r="AG1042">
            <v>1867.44</v>
          </cell>
          <cell r="AH1042">
            <v>1867.44</v>
          </cell>
          <cell r="AI1042">
            <v>2801.16</v>
          </cell>
          <cell r="AJ1042">
            <v>1867.44</v>
          </cell>
          <cell r="AK1042">
            <v>1867.44</v>
          </cell>
          <cell r="AL1042">
            <v>1867.44</v>
          </cell>
          <cell r="AM1042">
            <v>1867.44</v>
          </cell>
          <cell r="AN1042">
            <v>1923.2</v>
          </cell>
          <cell r="AO1042">
            <v>2884.8</v>
          </cell>
          <cell r="AP1042">
            <v>1925.96</v>
          </cell>
          <cell r="AQ1042">
            <v>1925.96</v>
          </cell>
          <cell r="AR1042">
            <v>1925.96</v>
          </cell>
          <cell r="AS1042">
            <v>1925.96</v>
          </cell>
          <cell r="AT1042">
            <v>2888.94</v>
          </cell>
          <cell r="AU1042">
            <v>1925.96</v>
          </cell>
          <cell r="AV1042">
            <v>1925.96</v>
          </cell>
          <cell r="AW1042">
            <v>1925.96</v>
          </cell>
          <cell r="AX1042">
            <v>1925.96</v>
          </cell>
          <cell r="AY1042">
            <v>1964.42</v>
          </cell>
          <cell r="AZ1042">
            <v>2002.88</v>
          </cell>
          <cell r="BA1042">
            <v>3004.32</v>
          </cell>
          <cell r="BB1042">
            <v>2005.64</v>
          </cell>
          <cell r="BC1042">
            <v>2005.64</v>
          </cell>
          <cell r="BD1042">
            <v>2005.64</v>
          </cell>
          <cell r="BE1042">
            <v>2005.64</v>
          </cell>
          <cell r="BF1042">
            <v>3008.46</v>
          </cell>
          <cell r="BG1042">
            <v>2005.64</v>
          </cell>
          <cell r="BH1042">
            <v>2005.6399999999999</v>
          </cell>
          <cell r="BI1042">
            <v>2005.64</v>
          </cell>
          <cell r="BJ1042">
            <v>2005.64</v>
          </cell>
          <cell r="BK1042">
            <v>60</v>
          </cell>
          <cell r="BL1042">
            <v>70975.150000000023</v>
          </cell>
          <cell r="BM1042">
            <v>71066.11000000003</v>
          </cell>
          <cell r="BN1042">
            <v>72542.890000000029</v>
          </cell>
          <cell r="BO1042">
            <v>73542.86000000003</v>
          </cell>
          <cell r="BP1042">
            <v>72543.180000000051</v>
          </cell>
          <cell r="BQ1042">
            <v>72525.23000000004</v>
          </cell>
          <cell r="BR1042">
            <v>72557.540000000052</v>
          </cell>
          <cell r="BS1042">
            <v>73527.660000000033</v>
          </cell>
          <cell r="BT1042">
            <v>73434.810000000041</v>
          </cell>
          <cell r="BU1042">
            <v>72555.190000000031</v>
          </cell>
          <cell r="BV1042">
            <v>72641.670000000042</v>
          </cell>
          <cell r="BW1042">
            <v>72475.660000000047</v>
          </cell>
          <cell r="BX1042">
            <v>72683.270000000019</v>
          </cell>
          <cell r="BY1042">
            <v>72895.830000000031</v>
          </cell>
          <cell r="BZ1042">
            <v>74109.83</v>
          </cell>
          <cell r="CA1042">
            <v>73427.23000000001</v>
          </cell>
          <cell r="CB1042">
            <v>73639.789999999994</v>
          </cell>
          <cell r="CC1042">
            <v>73852.349999999991</v>
          </cell>
          <cell r="CD1042">
            <v>74059.319999999978</v>
          </cell>
          <cell r="CE1042">
            <v>75274.699999999983</v>
          </cell>
          <cell r="CF1042">
            <v>75487.259999999995</v>
          </cell>
          <cell r="CG1042">
            <v>74803.28</v>
          </cell>
          <cell r="CH1042">
            <v>75015.839999999997</v>
          </cell>
          <cell r="CI1042">
            <v>75228.399999999994</v>
          </cell>
          <cell r="CJ1042">
            <v>75487.259999999995</v>
          </cell>
        </row>
        <row r="1043">
          <cell r="A1043">
            <v>430257615</v>
          </cell>
          <cell r="B1043" t="str">
            <v>430-25-7615</v>
          </cell>
          <cell r="C1043">
            <v>6686.98</v>
          </cell>
          <cell r="D1043">
            <v>5356.2</v>
          </cell>
          <cell r="E1043">
            <v>5430.7199999999993</v>
          </cell>
          <cell r="F1043">
            <v>5605.73</v>
          </cell>
          <cell r="G1043">
            <v>7847.5399999999991</v>
          </cell>
          <cell r="H1043">
            <v>5554.84</v>
          </cell>
          <cell r="I1043">
            <v>5481.04</v>
          </cell>
          <cell r="J1043">
            <v>5430.7199999999993</v>
          </cell>
          <cell r="K1043">
            <v>5364.5999999999995</v>
          </cell>
          <cell r="L1043">
            <v>8420.0399999999991</v>
          </cell>
          <cell r="M1043">
            <v>5334.92</v>
          </cell>
          <cell r="N1043">
            <v>5397.3700000000008</v>
          </cell>
          <cell r="O1043">
            <v>6614.66</v>
          </cell>
          <cell r="P1043">
            <v>5082.84</v>
          </cell>
          <cell r="Q1043">
            <v>5389.98</v>
          </cell>
          <cell r="R1043">
            <v>7949.7699999999995</v>
          </cell>
          <cell r="S1043">
            <v>5637.77</v>
          </cell>
          <cell r="T1043">
            <v>5436.99</v>
          </cell>
          <cell r="U1043">
            <v>5774.45</v>
          </cell>
          <cell r="V1043">
            <v>5389.98</v>
          </cell>
          <cell r="W1043">
            <v>5389.9800000000005</v>
          </cell>
          <cell r="X1043">
            <v>8348.32</v>
          </cell>
          <cell r="Y1043">
            <v>5502.7899999999991</v>
          </cell>
          <cell r="Z1043">
            <v>5417.19</v>
          </cell>
          <cell r="AA1043">
            <v>7238.9000000000005</v>
          </cell>
          <cell r="AB1043">
            <v>5913.72</v>
          </cell>
          <cell r="AC1043">
            <v>5825.4400000000005</v>
          </cell>
          <cell r="AD1043">
            <v>8239.18</v>
          </cell>
          <cell r="AE1043">
            <v>5643.13</v>
          </cell>
          <cell r="AF1043">
            <v>5622.35</v>
          </cell>
          <cell r="AG1043">
            <v>5553.9900000000007</v>
          </cell>
          <cell r="AH1043">
            <v>6072.47</v>
          </cell>
          <cell r="AI1043">
            <v>8659.7300000000014</v>
          </cell>
          <cell r="AJ1043">
            <v>5918.0300000000007</v>
          </cell>
          <cell r="AK1043">
            <v>5791.91</v>
          </cell>
          <cell r="AL1043">
            <v>5626.0300000000007</v>
          </cell>
          <cell r="AM1043">
            <v>7190.17</v>
          </cell>
          <cell r="AN1043">
            <v>5413.92</v>
          </cell>
          <cell r="AO1043">
            <v>8722.8299999999981</v>
          </cell>
          <cell r="AP1043">
            <v>5765.9599999999991</v>
          </cell>
          <cell r="AQ1043">
            <v>5940.76</v>
          </cell>
          <cell r="AR1043">
            <v>6448.48</v>
          </cell>
          <cell r="AS1043">
            <v>5778.52</v>
          </cell>
          <cell r="AT1043">
            <v>9739.74</v>
          </cell>
          <cell r="AU1043">
            <v>6474.63</v>
          </cell>
          <cell r="AV1043">
            <v>6459.41</v>
          </cell>
          <cell r="AW1043">
            <v>6496</v>
          </cell>
          <cell r="AX1043">
            <v>6593.51</v>
          </cell>
          <cell r="AY1043">
            <v>8300.7200000000012</v>
          </cell>
          <cell r="AZ1043">
            <v>6115.39</v>
          </cell>
          <cell r="BA1043">
            <v>9045.369999999999</v>
          </cell>
          <cell r="BB1043">
            <v>6201.88</v>
          </cell>
          <cell r="BC1043">
            <v>4401.96</v>
          </cell>
          <cell r="BD1043">
            <v>2767.84</v>
          </cell>
          <cell r="BE1043">
            <v>2767.84</v>
          </cell>
          <cell r="BF1043">
            <v>4151.76</v>
          </cell>
          <cell r="BG1043">
            <v>2770.6000000000004</v>
          </cell>
          <cell r="BH1043">
            <v>2773.36</v>
          </cell>
          <cell r="BI1043">
            <v>2773.36</v>
          </cell>
          <cell r="BJ1043">
            <v>2773.36</v>
          </cell>
          <cell r="BK1043">
            <v>60</v>
          </cell>
          <cell r="BL1043">
            <v>220453.49000000002</v>
          </cell>
          <cell r="BM1043">
            <v>220511.21</v>
          </cell>
          <cell r="BN1043">
            <v>223803.32000000004</v>
          </cell>
          <cell r="BO1043">
            <v>223963.55</v>
          </cell>
          <cell r="BP1043">
            <v>222056.77</v>
          </cell>
          <cell r="BQ1043">
            <v>222950.41</v>
          </cell>
          <cell r="BR1043">
            <v>223247.89</v>
          </cell>
          <cell r="BS1043">
            <v>227556.91</v>
          </cell>
          <cell r="BT1043">
            <v>228666.94</v>
          </cell>
          <cell r="BU1043">
            <v>226706.31000000003</v>
          </cell>
          <cell r="BV1043">
            <v>227867.39</v>
          </cell>
          <cell r="BW1043">
            <v>229063.53000000003</v>
          </cell>
          <cell r="BX1043">
            <v>230749.59000000005</v>
          </cell>
          <cell r="BY1043">
            <v>231782.14000000007</v>
          </cell>
          <cell r="BZ1043">
            <v>235437.53000000006</v>
          </cell>
          <cell r="CA1043">
            <v>233689.64</v>
          </cell>
          <cell r="CB1043">
            <v>232453.83000000002</v>
          </cell>
          <cell r="CC1043">
            <v>229784.68000000002</v>
          </cell>
          <cell r="CD1043">
            <v>226778.07</v>
          </cell>
          <cell r="CE1043">
            <v>225539.85</v>
          </cell>
          <cell r="CF1043">
            <v>222920.47</v>
          </cell>
          <cell r="CG1043">
            <v>217345.50999999998</v>
          </cell>
          <cell r="CH1043">
            <v>214616.08000000002</v>
          </cell>
          <cell r="CI1043">
            <v>211972.25</v>
          </cell>
          <cell r="CJ1043">
            <v>235437.53000000006</v>
          </cell>
        </row>
        <row r="1044">
          <cell r="A1044">
            <v>430271165</v>
          </cell>
          <cell r="B1044" t="str">
            <v>430-27-1165</v>
          </cell>
          <cell r="C1044">
            <v>6530.1399999999994</v>
          </cell>
          <cell r="D1044">
            <v>5277.97</v>
          </cell>
          <cell r="E1044">
            <v>5268.61</v>
          </cell>
          <cell r="F1044">
            <v>5115.84</v>
          </cell>
          <cell r="G1044">
            <v>7048.82</v>
          </cell>
          <cell r="H1044">
            <v>4978.4299999999994</v>
          </cell>
          <cell r="I1044">
            <v>4856.4699999999993</v>
          </cell>
          <cell r="J1044">
            <v>4981.95</v>
          </cell>
          <cell r="K1044">
            <v>4837.42</v>
          </cell>
          <cell r="L1044">
            <v>9159.57</v>
          </cell>
          <cell r="M1044">
            <v>7852.8799999999992</v>
          </cell>
          <cell r="N1044">
            <v>7564.88</v>
          </cell>
          <cell r="O1044">
            <v>9008.2300000000014</v>
          </cell>
          <cell r="P1044">
            <v>6955.9800000000005</v>
          </cell>
          <cell r="Q1044">
            <v>6996.6</v>
          </cell>
          <cell r="R1044">
            <v>10379.77</v>
          </cell>
          <cell r="S1044">
            <v>5652.1399999999994</v>
          </cell>
          <cell r="T1044">
            <v>5236.4299999999994</v>
          </cell>
          <cell r="U1044">
            <v>5120.3100000000004</v>
          </cell>
          <cell r="V1044">
            <v>4926.16</v>
          </cell>
          <cell r="W1044">
            <v>4893.38</v>
          </cell>
          <cell r="X1044">
            <v>7530.73</v>
          </cell>
          <cell r="Y1044">
            <v>5031.6499999999996</v>
          </cell>
          <cell r="Z1044">
            <v>5448.62</v>
          </cell>
          <cell r="AA1044">
            <v>7623.77</v>
          </cell>
          <cell r="AB1044">
            <v>5366.22</v>
          </cell>
          <cell r="AC1044">
            <v>5568.86</v>
          </cell>
          <cell r="AD1044">
            <v>8775.7999999999993</v>
          </cell>
          <cell r="AE1044">
            <v>5536.92</v>
          </cell>
          <cell r="AF1044">
            <v>5575.72</v>
          </cell>
          <cell r="AG1044">
            <v>5314.21</v>
          </cell>
          <cell r="AH1044">
            <v>5041.92</v>
          </cell>
          <cell r="AI1044">
            <v>7667.7799999999988</v>
          </cell>
          <cell r="AJ1044">
            <v>5076.2999999999993</v>
          </cell>
          <cell r="AK1044">
            <v>5458.46</v>
          </cell>
          <cell r="AL1044">
            <v>6007.9800000000005</v>
          </cell>
          <cell r="AM1044">
            <v>7601.5599999999995</v>
          </cell>
          <cell r="AN1044">
            <v>5495.0999999999995</v>
          </cell>
          <cell r="AO1044">
            <v>8411.81</v>
          </cell>
          <cell r="AP1044">
            <v>6023.45</v>
          </cell>
          <cell r="AQ1044">
            <v>6050.58</v>
          </cell>
          <cell r="AR1044">
            <v>5755.4999999999991</v>
          </cell>
          <cell r="AS1044">
            <v>5717.54</v>
          </cell>
          <cell r="AT1044">
            <v>7957.3399999999992</v>
          </cell>
          <cell r="AU1044">
            <v>5807.3</v>
          </cell>
          <cell r="AV1044">
            <v>5345.0000000000009</v>
          </cell>
          <cell r="AW1044">
            <v>5348.0599999999995</v>
          </cell>
          <cell r="AX1044">
            <v>6633.49</v>
          </cell>
          <cell r="AY1044">
            <v>9135.1</v>
          </cell>
          <cell r="AZ1044">
            <v>5830.74</v>
          </cell>
          <cell r="BA1044">
            <v>8873.02</v>
          </cell>
          <cell r="BB1044">
            <v>6004.369999999999</v>
          </cell>
          <cell r="BC1044">
            <v>6394.7199999999993</v>
          </cell>
          <cell r="BD1044">
            <v>7066.9999999999991</v>
          </cell>
          <cell r="BE1044">
            <v>6004.8</v>
          </cell>
          <cell r="BF1044">
            <v>8541.6</v>
          </cell>
          <cell r="BG1044">
            <v>5739.98</v>
          </cell>
          <cell r="BH1044">
            <v>5578.34</v>
          </cell>
          <cell r="BI1044">
            <v>5845.7</v>
          </cell>
          <cell r="BJ1044">
            <v>6576.5</v>
          </cell>
          <cell r="BK1044">
            <v>60</v>
          </cell>
          <cell r="BL1044">
            <v>224738.33999999997</v>
          </cell>
          <cell r="BM1044">
            <v>224955.46999999997</v>
          </cell>
          <cell r="BN1044">
            <v>228098.66999999998</v>
          </cell>
          <cell r="BO1044">
            <v>229006.28</v>
          </cell>
          <cell r="BP1044">
            <v>228008.03999999998</v>
          </cell>
          <cell r="BQ1044">
            <v>228785.11</v>
          </cell>
          <cell r="BR1044">
            <v>229646.18</v>
          </cell>
          <cell r="BS1044">
            <v>232621.57</v>
          </cell>
          <cell r="BT1044">
            <v>233591.44999999998</v>
          </cell>
          <cell r="BU1044">
            <v>229776.87999999998</v>
          </cell>
          <cell r="BV1044">
            <v>227272.06</v>
          </cell>
          <cell r="BW1044">
            <v>226340.66999999998</v>
          </cell>
          <cell r="BX1044">
            <v>226467.54</v>
          </cell>
          <cell r="BY1044">
            <v>225342.30000000002</v>
          </cell>
          <cell r="BZ1044">
            <v>227218.72</v>
          </cell>
          <cell r="CA1044">
            <v>222843.31999999998</v>
          </cell>
          <cell r="CB1044">
            <v>223585.9</v>
          </cell>
          <cell r="CC1044">
            <v>225416.46999999997</v>
          </cell>
          <cell r="CD1044">
            <v>226300.95999999996</v>
          </cell>
          <cell r="CE1044">
            <v>229916.39999999997</v>
          </cell>
          <cell r="CF1044">
            <v>230762.99999999997</v>
          </cell>
          <cell r="CG1044">
            <v>228810.60999999996</v>
          </cell>
          <cell r="CH1044">
            <v>229624.65999999997</v>
          </cell>
          <cell r="CI1044">
            <v>230752.53999999998</v>
          </cell>
          <cell r="CJ1044">
            <v>233591.44999999998</v>
          </cell>
        </row>
        <row r="1045">
          <cell r="A1045">
            <v>430273500</v>
          </cell>
          <cell r="B1045" t="str">
            <v>430-27-3500</v>
          </cell>
          <cell r="AJ1045">
            <v>720</v>
          </cell>
          <cell r="AK1045">
            <v>1368</v>
          </cell>
          <cell r="AL1045">
            <v>1264.5</v>
          </cell>
          <cell r="AM1045">
            <v>1858.5</v>
          </cell>
          <cell r="AN1045">
            <v>1368</v>
          </cell>
          <cell r="AO1045">
            <v>2022.75</v>
          </cell>
          <cell r="AP1045">
            <v>1336.5</v>
          </cell>
          <cell r="AQ1045">
            <v>1408.5</v>
          </cell>
          <cell r="AR1045">
            <v>1476</v>
          </cell>
          <cell r="AS1045">
            <v>1293.75</v>
          </cell>
          <cell r="AT1045">
            <v>2130.75</v>
          </cell>
          <cell r="AU1045">
            <v>1382.63</v>
          </cell>
          <cell r="AV1045">
            <v>1296</v>
          </cell>
          <cell r="AW1045">
            <v>1368</v>
          </cell>
          <cell r="AX1045">
            <v>1296</v>
          </cell>
          <cell r="AY1045">
            <v>2896.2</v>
          </cell>
          <cell r="AZ1045">
            <v>1852.83</v>
          </cell>
          <cell r="BA1045">
            <v>2888</v>
          </cell>
          <cell r="BB1045">
            <v>2950.76</v>
          </cell>
          <cell r="BC1045">
            <v>2932.26</v>
          </cell>
          <cell r="BD1045">
            <v>2960</v>
          </cell>
          <cell r="BE1045">
            <v>3439.96</v>
          </cell>
          <cell r="BF1045">
            <v>5026.0399999999991</v>
          </cell>
          <cell r="BG1045">
            <v>3316.38</v>
          </cell>
          <cell r="BH1045">
            <v>3382</v>
          </cell>
          <cell r="BI1045">
            <v>3360.7</v>
          </cell>
          <cell r="BJ1045">
            <v>4973.4799999999996</v>
          </cell>
          <cell r="BK1045">
            <v>27</v>
          </cell>
          <cell r="BL1045">
            <v>5211</v>
          </cell>
          <cell r="BM1045">
            <v>6579</v>
          </cell>
          <cell r="BN1045">
            <v>8601.75</v>
          </cell>
          <cell r="BO1045">
            <v>9938.25</v>
          </cell>
          <cell r="BP1045">
            <v>11346.75</v>
          </cell>
          <cell r="BQ1045">
            <v>12822.75</v>
          </cell>
          <cell r="BR1045">
            <v>14116.5</v>
          </cell>
          <cell r="BS1045">
            <v>16247.25</v>
          </cell>
          <cell r="BT1045">
            <v>17629.88</v>
          </cell>
          <cell r="BU1045">
            <v>18925.88</v>
          </cell>
          <cell r="BV1045">
            <v>20293.88</v>
          </cell>
          <cell r="BW1045">
            <v>21589.88</v>
          </cell>
          <cell r="BX1045">
            <v>24486.080000000002</v>
          </cell>
          <cell r="BY1045">
            <v>26338.910000000003</v>
          </cell>
          <cell r="BZ1045">
            <v>29226.910000000003</v>
          </cell>
          <cell r="CA1045">
            <v>32177.670000000006</v>
          </cell>
          <cell r="CB1045">
            <v>35109.930000000008</v>
          </cell>
          <cell r="CC1045">
            <v>38069.930000000008</v>
          </cell>
          <cell r="CD1045">
            <v>41509.890000000007</v>
          </cell>
          <cell r="CE1045">
            <v>46535.930000000008</v>
          </cell>
          <cell r="CF1045">
            <v>49852.310000000005</v>
          </cell>
          <cell r="CG1045">
            <v>53234.310000000005</v>
          </cell>
          <cell r="CH1045">
            <v>56595.01</v>
          </cell>
          <cell r="CI1045">
            <v>61568.490000000005</v>
          </cell>
          <cell r="CJ1045">
            <v>61568.490000000005</v>
          </cell>
        </row>
        <row r="1046">
          <cell r="A1046">
            <v>430299686</v>
          </cell>
          <cell r="B1046" t="str">
            <v>430-29-9686</v>
          </cell>
          <cell r="C1046">
            <v>4641.5200000000004</v>
          </cell>
          <cell r="D1046">
            <v>4718.4799999999996</v>
          </cell>
          <cell r="E1046">
            <v>4718.4799999999996</v>
          </cell>
          <cell r="F1046">
            <v>4718.4799999999996</v>
          </cell>
          <cell r="G1046">
            <v>7368.9</v>
          </cell>
          <cell r="H1046">
            <v>5699.41</v>
          </cell>
          <cell r="I1046">
            <v>4729.5200000000004</v>
          </cell>
          <cell r="J1046">
            <v>4729.5200000000004</v>
          </cell>
          <cell r="K1046">
            <v>4729.5200000000004</v>
          </cell>
          <cell r="L1046">
            <v>7262.52</v>
          </cell>
          <cell r="M1046">
            <v>4729.5200000000004</v>
          </cell>
          <cell r="N1046">
            <v>4729.5200000000004</v>
          </cell>
          <cell r="O1046">
            <v>4729.5200000000004</v>
          </cell>
          <cell r="P1046">
            <v>4729.5200000000004</v>
          </cell>
          <cell r="Q1046">
            <v>4729.5200000000004</v>
          </cell>
          <cell r="R1046">
            <v>7094.2800000000007</v>
          </cell>
          <cell r="S1046">
            <v>4887.41</v>
          </cell>
          <cell r="T1046">
            <v>5729.0499999999993</v>
          </cell>
          <cell r="U1046">
            <v>4740.6400000000003</v>
          </cell>
          <cell r="V1046">
            <v>4740.6400000000003</v>
          </cell>
          <cell r="W1046">
            <v>4740.6400000000003</v>
          </cell>
          <cell r="X1046">
            <v>7110.96</v>
          </cell>
          <cell r="Y1046">
            <v>4740.6400000000003</v>
          </cell>
          <cell r="Z1046">
            <v>4740.6400000000003</v>
          </cell>
          <cell r="AA1046">
            <v>4830.3600000000006</v>
          </cell>
          <cell r="AB1046">
            <v>4920.08</v>
          </cell>
          <cell r="AC1046">
            <v>4920.08</v>
          </cell>
          <cell r="AD1046">
            <v>7380.1200000000008</v>
          </cell>
          <cell r="AE1046">
            <v>4928.3599999999997</v>
          </cell>
          <cell r="AF1046">
            <v>5832.9699999999993</v>
          </cell>
          <cell r="AG1046">
            <v>4931.12</v>
          </cell>
          <cell r="AH1046">
            <v>4931.12</v>
          </cell>
          <cell r="AI1046">
            <v>7396.6799999999994</v>
          </cell>
          <cell r="AJ1046">
            <v>4931.12</v>
          </cell>
          <cell r="AK1046">
            <v>4931.12</v>
          </cell>
          <cell r="AL1046">
            <v>4931.12</v>
          </cell>
          <cell r="AM1046">
            <v>4931.12</v>
          </cell>
          <cell r="AN1046">
            <v>5071.04</v>
          </cell>
          <cell r="AO1046">
            <v>7606.56</v>
          </cell>
          <cell r="AP1046">
            <v>5071.04</v>
          </cell>
          <cell r="AQ1046">
            <v>5079.38</v>
          </cell>
          <cell r="AR1046">
            <v>6094.57</v>
          </cell>
          <cell r="AS1046">
            <v>5082.16</v>
          </cell>
          <cell r="AT1046">
            <v>7623.24</v>
          </cell>
          <cell r="AU1046">
            <v>5082.16</v>
          </cell>
          <cell r="AV1046">
            <v>5082.16</v>
          </cell>
          <cell r="AW1046">
            <v>5082.16</v>
          </cell>
          <cell r="AX1046">
            <v>5082.16</v>
          </cell>
          <cell r="AY1046">
            <v>5159.08</v>
          </cell>
          <cell r="AZ1046">
            <v>5236</v>
          </cell>
          <cell r="BA1046">
            <v>7854</v>
          </cell>
          <cell r="BB1046">
            <v>5236</v>
          </cell>
          <cell r="BC1046">
            <v>5244.2800000000007</v>
          </cell>
          <cell r="BD1046">
            <v>6327.06</v>
          </cell>
          <cell r="BE1046">
            <v>5247.04</v>
          </cell>
          <cell r="BF1046">
            <v>7917.9</v>
          </cell>
          <cell r="BG1046">
            <v>5433.01</v>
          </cell>
          <cell r="BH1046">
            <v>5341.67</v>
          </cell>
          <cell r="BI1046">
            <v>5436.02</v>
          </cell>
          <cell r="BJ1046">
            <v>5247.04</v>
          </cell>
          <cell r="BK1046">
            <v>60</v>
          </cell>
          <cell r="BL1046">
            <v>190642.69999999998</v>
          </cell>
          <cell r="BM1046">
            <v>190995.26</v>
          </cell>
          <cell r="BN1046">
            <v>193883.34</v>
          </cell>
          <cell r="BO1046">
            <v>194235.9</v>
          </cell>
          <cell r="BP1046">
            <v>191946.38</v>
          </cell>
          <cell r="BQ1046">
            <v>192341.54</v>
          </cell>
          <cell r="BR1046">
            <v>192694.18000000002</v>
          </cell>
          <cell r="BS1046">
            <v>195587.9</v>
          </cell>
          <cell r="BT1046">
            <v>195940.54</v>
          </cell>
          <cell r="BU1046">
            <v>193760.18000000002</v>
          </cell>
          <cell r="BV1046">
            <v>194112.82</v>
          </cell>
          <cell r="BW1046">
            <v>194465.46000000002</v>
          </cell>
          <cell r="BX1046">
            <v>194895.01999999996</v>
          </cell>
          <cell r="BY1046">
            <v>195401.49999999997</v>
          </cell>
          <cell r="BZ1046">
            <v>198525.97999999995</v>
          </cell>
          <cell r="CA1046">
            <v>196667.69999999995</v>
          </cell>
          <cell r="CB1046">
            <v>197024.56999999995</v>
          </cell>
          <cell r="CC1046">
            <v>197622.57999999996</v>
          </cell>
          <cell r="CD1046">
            <v>198128.97999999998</v>
          </cell>
          <cell r="CE1046">
            <v>201306.23999999996</v>
          </cell>
          <cell r="CF1046">
            <v>201998.61</v>
          </cell>
          <cell r="CG1046">
            <v>200229.32</v>
          </cell>
          <cell r="CH1046">
            <v>200924.7</v>
          </cell>
          <cell r="CI1046">
            <v>201431.1</v>
          </cell>
          <cell r="CJ1046">
            <v>201998.61</v>
          </cell>
        </row>
        <row r="1047">
          <cell r="A1047">
            <v>430311890</v>
          </cell>
          <cell r="B1047" t="str">
            <v>430-31-1890</v>
          </cell>
          <cell r="C1047">
            <v>3585.2599999999998</v>
          </cell>
          <cell r="D1047">
            <v>2887.0199999999995</v>
          </cell>
          <cell r="E1047">
            <v>2889.7999999999997</v>
          </cell>
          <cell r="F1047">
            <v>2932.79</v>
          </cell>
          <cell r="G1047">
            <v>2889.7999999999997</v>
          </cell>
          <cell r="H1047">
            <v>4334.7000000000007</v>
          </cell>
          <cell r="I1047">
            <v>4334.7000000000007</v>
          </cell>
          <cell r="J1047">
            <v>4356.41</v>
          </cell>
          <cell r="K1047">
            <v>4334.7000000000007</v>
          </cell>
          <cell r="L1047">
            <v>5779.6</v>
          </cell>
          <cell r="M1047">
            <v>4334.7000000000007</v>
          </cell>
          <cell r="N1047">
            <v>4334.7000000000007</v>
          </cell>
          <cell r="O1047">
            <v>4334.7000000000007</v>
          </cell>
          <cell r="P1047">
            <v>4334.7000000000007</v>
          </cell>
          <cell r="Q1047">
            <v>4342.9800000000005</v>
          </cell>
          <cell r="R1047">
            <v>5790.64</v>
          </cell>
          <cell r="S1047">
            <v>4342.9800000000005</v>
          </cell>
          <cell r="T1047">
            <v>4342.9800000000005</v>
          </cell>
          <cell r="U1047">
            <v>4342.9800000000005</v>
          </cell>
          <cell r="V1047">
            <v>4342.9800000000005</v>
          </cell>
          <cell r="W1047">
            <v>4342.9800000000005</v>
          </cell>
          <cell r="X1047">
            <v>5790.64</v>
          </cell>
          <cell r="Y1047">
            <v>4342.9800000000005</v>
          </cell>
          <cell r="Z1047">
            <v>4342.9800000000005</v>
          </cell>
          <cell r="AA1047">
            <v>4453.0200000000004</v>
          </cell>
          <cell r="AB1047">
            <v>4508.04</v>
          </cell>
          <cell r="AC1047">
            <v>4516.32</v>
          </cell>
          <cell r="AD1047">
            <v>6060.1</v>
          </cell>
          <cell r="AE1047">
            <v>4516.32</v>
          </cell>
          <cell r="AF1047">
            <v>1412.77</v>
          </cell>
          <cell r="AG1047">
            <v>526.82000000000005</v>
          </cell>
          <cell r="AH1047">
            <v>1764.91</v>
          </cell>
          <cell r="AI1047">
            <v>4516.32</v>
          </cell>
          <cell r="AJ1047">
            <v>2939.3500000000004</v>
          </cell>
          <cell r="AK1047">
            <v>2867.81</v>
          </cell>
          <cell r="AL1047">
            <v>3010.88</v>
          </cell>
          <cell r="AM1047">
            <v>3010.88</v>
          </cell>
          <cell r="AN1047">
            <v>2949.3599999999997</v>
          </cell>
          <cell r="AO1047">
            <v>4340.2800000000007</v>
          </cell>
          <cell r="AP1047">
            <v>2954.92</v>
          </cell>
          <cell r="AQ1047">
            <v>3102.28</v>
          </cell>
          <cell r="AR1047">
            <v>2798.3500000000004</v>
          </cell>
          <cell r="AS1047">
            <v>3102.28</v>
          </cell>
          <cell r="AT1047">
            <v>4653.42</v>
          </cell>
          <cell r="AU1047">
            <v>2991.76</v>
          </cell>
          <cell r="AV1047">
            <v>3102.28</v>
          </cell>
          <cell r="AW1047">
            <v>2752.3</v>
          </cell>
          <cell r="AX1047">
            <v>3102.28</v>
          </cell>
          <cell r="AY1047">
            <v>3146.48</v>
          </cell>
          <cell r="AZ1047">
            <v>3190.68</v>
          </cell>
          <cell r="BA1047">
            <v>4794.2999999999993</v>
          </cell>
          <cell r="BB1047">
            <v>3196.2</v>
          </cell>
          <cell r="BC1047">
            <v>3196.2</v>
          </cell>
          <cell r="BD1047">
            <v>3196.2</v>
          </cell>
          <cell r="BE1047">
            <v>3196.2</v>
          </cell>
          <cell r="BF1047">
            <v>4794.2999999999993</v>
          </cell>
          <cell r="BG1047">
            <v>3196.2</v>
          </cell>
          <cell r="BH1047">
            <v>3196.2</v>
          </cell>
          <cell r="BI1047">
            <v>3196.2</v>
          </cell>
          <cell r="BJ1047">
            <v>3196.2</v>
          </cell>
          <cell r="BK1047">
            <v>60</v>
          </cell>
          <cell r="BL1047">
            <v>142506.98000000001</v>
          </cell>
          <cell r="BM1047">
            <v>142569.31999999998</v>
          </cell>
          <cell r="BN1047">
            <v>144019.80000000002</v>
          </cell>
          <cell r="BO1047">
            <v>144041.93000000002</v>
          </cell>
          <cell r="BP1047">
            <v>144254.41000000003</v>
          </cell>
          <cell r="BQ1047">
            <v>142718.06000000008</v>
          </cell>
          <cell r="BR1047">
            <v>141485.64000000004</v>
          </cell>
          <cell r="BS1047">
            <v>141782.65000000005</v>
          </cell>
          <cell r="BT1047">
            <v>140439.71000000008</v>
          </cell>
          <cell r="BU1047">
            <v>137762.39000000007</v>
          </cell>
          <cell r="BV1047">
            <v>136179.99000000002</v>
          </cell>
          <cell r="BW1047">
            <v>134947.57</v>
          </cell>
          <cell r="BX1047">
            <v>133759.35000000003</v>
          </cell>
          <cell r="BY1047">
            <v>132615.33000000002</v>
          </cell>
          <cell r="BZ1047">
            <v>133066.65</v>
          </cell>
          <cell r="CA1047">
            <v>130472.20999999999</v>
          </cell>
          <cell r="CB1047">
            <v>129325.43</v>
          </cell>
          <cell r="CC1047">
            <v>128178.64999999998</v>
          </cell>
          <cell r="CD1047">
            <v>127031.86999999997</v>
          </cell>
          <cell r="CE1047">
            <v>127483.18999999997</v>
          </cell>
          <cell r="CF1047">
            <v>126336.40999999997</v>
          </cell>
          <cell r="CG1047">
            <v>123741.96999999997</v>
          </cell>
          <cell r="CH1047">
            <v>122595.18999999996</v>
          </cell>
          <cell r="CI1047">
            <v>121448.40999999996</v>
          </cell>
          <cell r="CJ1047">
            <v>144254.41000000003</v>
          </cell>
        </row>
        <row r="1048">
          <cell r="A1048">
            <v>430330627</v>
          </cell>
          <cell r="B1048" t="str">
            <v>430-33-0627</v>
          </cell>
          <cell r="C1048">
            <v>1466.95</v>
          </cell>
          <cell r="D1048">
            <v>1522</v>
          </cell>
          <cell r="E1048">
            <v>1522</v>
          </cell>
          <cell r="F1048">
            <v>1522</v>
          </cell>
          <cell r="G1048">
            <v>2403.02</v>
          </cell>
          <cell r="H1048">
            <v>1639.8</v>
          </cell>
          <cell r="I1048">
            <v>1732.34</v>
          </cell>
          <cell r="J1048">
            <v>1522</v>
          </cell>
          <cell r="K1048">
            <v>1522</v>
          </cell>
          <cell r="L1048">
            <v>2335.2200000000003</v>
          </cell>
          <cell r="M1048">
            <v>1525.6100000000001</v>
          </cell>
          <cell r="N1048">
            <v>2284.38</v>
          </cell>
          <cell r="O1048">
            <v>3087.5</v>
          </cell>
          <cell r="P1048">
            <v>3530.91</v>
          </cell>
          <cell r="Q1048">
            <v>3106.4900000000002</v>
          </cell>
          <cell r="R1048">
            <v>4574.28</v>
          </cell>
          <cell r="S1048">
            <v>3049.52</v>
          </cell>
          <cell r="T1048">
            <v>1621.73</v>
          </cell>
          <cell r="U1048">
            <v>438.15999999999997</v>
          </cell>
          <cell r="V1048">
            <v>3249.02</v>
          </cell>
          <cell r="W1048">
            <v>2698.2200000000003</v>
          </cell>
          <cell r="X1048">
            <v>4571.82</v>
          </cell>
          <cell r="Y1048">
            <v>3018.76</v>
          </cell>
          <cell r="Z1048">
            <v>3069.91</v>
          </cell>
          <cell r="AA1048">
            <v>3590.9399999999996</v>
          </cell>
          <cell r="AB1048">
            <v>3526.3099999999995</v>
          </cell>
          <cell r="AC1048">
            <v>3269.3599999999997</v>
          </cell>
          <cell r="AD1048">
            <v>4928.13</v>
          </cell>
          <cell r="AE1048">
            <v>3752.49</v>
          </cell>
          <cell r="AF1048">
            <v>3187.7699999999995</v>
          </cell>
          <cell r="AG1048">
            <v>3176.64</v>
          </cell>
          <cell r="AH1048">
            <v>2382.48</v>
          </cell>
          <cell r="AI1048">
            <v>2387.42</v>
          </cell>
          <cell r="AJ1048">
            <v>1588.32</v>
          </cell>
          <cell r="AK1048">
            <v>1588.32</v>
          </cell>
          <cell r="AL1048">
            <v>1589.01</v>
          </cell>
          <cell r="AM1048">
            <v>1591.08</v>
          </cell>
          <cell r="AN1048">
            <v>1638.48</v>
          </cell>
          <cell r="AO1048">
            <v>2457.7200000000003</v>
          </cell>
          <cell r="AP1048">
            <v>1638.48</v>
          </cell>
          <cell r="AQ1048">
            <v>1638.48</v>
          </cell>
          <cell r="AR1048">
            <v>1638.48</v>
          </cell>
          <cell r="AS1048">
            <v>1638.48</v>
          </cell>
          <cell r="AT1048">
            <v>2457.7200000000003</v>
          </cell>
          <cell r="AU1048">
            <v>1638.48</v>
          </cell>
          <cell r="AV1048">
            <v>1551.7199999999998</v>
          </cell>
          <cell r="AW1048">
            <v>1638.48</v>
          </cell>
          <cell r="AX1048">
            <v>1639.17</v>
          </cell>
          <cell r="AY1048">
            <v>1679.7</v>
          </cell>
          <cell r="AZ1048">
            <v>1718.16</v>
          </cell>
          <cell r="BA1048">
            <v>2577.2400000000002</v>
          </cell>
          <cell r="BB1048">
            <v>1632.94</v>
          </cell>
          <cell r="BC1048">
            <v>1718.16</v>
          </cell>
          <cell r="BD1048">
            <v>1718.16</v>
          </cell>
          <cell r="BE1048">
            <v>1718.16</v>
          </cell>
          <cell r="BF1048">
            <v>2587.8900000000003</v>
          </cell>
          <cell r="BG1048">
            <v>1718.16</v>
          </cell>
          <cell r="BH1048">
            <v>1718.1599999999999</v>
          </cell>
          <cell r="BI1048">
            <v>1718.16</v>
          </cell>
          <cell r="BJ1048">
            <v>1723.01</v>
          </cell>
          <cell r="BK1048">
            <v>60</v>
          </cell>
          <cell r="BL1048">
            <v>92104.960000000021</v>
          </cell>
          <cell r="BM1048">
            <v>92221.440000000017</v>
          </cell>
          <cell r="BN1048">
            <v>93157.160000000018</v>
          </cell>
          <cell r="BO1048">
            <v>93273.640000000014</v>
          </cell>
          <cell r="BP1048">
            <v>92509.099999999991</v>
          </cell>
          <cell r="BQ1048">
            <v>92507.779999999984</v>
          </cell>
          <cell r="BR1048">
            <v>92413.919999999984</v>
          </cell>
          <cell r="BS1048">
            <v>93349.639999999985</v>
          </cell>
          <cell r="BT1048">
            <v>93466.119999999981</v>
          </cell>
          <cell r="BU1048">
            <v>92682.619999999981</v>
          </cell>
          <cell r="BV1048">
            <v>92795.489999999976</v>
          </cell>
          <cell r="BW1048">
            <v>92150.279999999984</v>
          </cell>
          <cell r="BX1048">
            <v>90742.479999999967</v>
          </cell>
          <cell r="BY1048">
            <v>88929.729999999967</v>
          </cell>
          <cell r="BZ1048">
            <v>88400.479999999981</v>
          </cell>
          <cell r="CA1048">
            <v>85459.14</v>
          </cell>
          <cell r="CB1048">
            <v>84127.780000000013</v>
          </cell>
          <cell r="CC1048">
            <v>84224.210000000021</v>
          </cell>
          <cell r="CD1048">
            <v>85504.210000000021</v>
          </cell>
          <cell r="CE1048">
            <v>84843.080000000031</v>
          </cell>
          <cell r="CF1048">
            <v>83863.020000000048</v>
          </cell>
          <cell r="CG1048">
            <v>81009.360000000044</v>
          </cell>
          <cell r="CH1048">
            <v>79708.760000000038</v>
          </cell>
          <cell r="CI1048">
            <v>78361.86000000003</v>
          </cell>
          <cell r="CJ1048">
            <v>93466.119999999981</v>
          </cell>
        </row>
        <row r="1049">
          <cell r="A1049">
            <v>430332309</v>
          </cell>
          <cell r="B1049" t="str">
            <v>430-33-2309</v>
          </cell>
          <cell r="AT1049">
            <v>640</v>
          </cell>
          <cell r="BC1049">
            <v>0</v>
          </cell>
          <cell r="BK1049">
            <v>2</v>
          </cell>
          <cell r="BL1049">
            <v>0</v>
          </cell>
          <cell r="BM1049">
            <v>0</v>
          </cell>
          <cell r="BN1049">
            <v>0</v>
          </cell>
          <cell r="BO1049">
            <v>0</v>
          </cell>
          <cell r="BP1049">
            <v>0</v>
          </cell>
          <cell r="BQ1049">
            <v>0</v>
          </cell>
          <cell r="BR1049">
            <v>0</v>
          </cell>
          <cell r="BS1049">
            <v>640</v>
          </cell>
          <cell r="BT1049">
            <v>640</v>
          </cell>
          <cell r="BU1049">
            <v>640</v>
          </cell>
          <cell r="BV1049">
            <v>640</v>
          </cell>
          <cell r="BW1049">
            <v>640</v>
          </cell>
          <cell r="BX1049">
            <v>640</v>
          </cell>
          <cell r="BY1049">
            <v>640</v>
          </cell>
          <cell r="BZ1049">
            <v>640</v>
          </cell>
          <cell r="CA1049">
            <v>640</v>
          </cell>
          <cell r="CB1049">
            <v>640</v>
          </cell>
          <cell r="CC1049">
            <v>640</v>
          </cell>
          <cell r="CD1049">
            <v>640</v>
          </cell>
          <cell r="CE1049">
            <v>640</v>
          </cell>
          <cell r="CF1049">
            <v>640</v>
          </cell>
          <cell r="CG1049">
            <v>640</v>
          </cell>
          <cell r="CH1049">
            <v>640</v>
          </cell>
          <cell r="CI1049">
            <v>640</v>
          </cell>
          <cell r="CJ1049">
            <v>640</v>
          </cell>
        </row>
        <row r="1050">
          <cell r="A1050">
            <v>430332924</v>
          </cell>
          <cell r="B1050" t="str">
            <v>430-33-2924</v>
          </cell>
          <cell r="BA1050">
            <v>1046.4000000000001</v>
          </cell>
          <cell r="BB1050">
            <v>2092.8000000000002</v>
          </cell>
          <cell r="BC1050">
            <v>2616</v>
          </cell>
          <cell r="BD1050">
            <v>2092.8000000000002</v>
          </cell>
          <cell r="BE1050">
            <v>2092.8000000000002</v>
          </cell>
          <cell r="BF1050">
            <v>2616</v>
          </cell>
          <cell r="BG1050">
            <v>2092.8000000000002</v>
          </cell>
          <cell r="BH1050">
            <v>2092.8000000000002</v>
          </cell>
          <cell r="BI1050">
            <v>2616</v>
          </cell>
          <cell r="BJ1050">
            <v>1046.4000000000001</v>
          </cell>
          <cell r="BK1050">
            <v>10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cell r="BZ1050">
            <v>1046.4000000000001</v>
          </cell>
          <cell r="CA1050">
            <v>3139.2000000000003</v>
          </cell>
          <cell r="CB1050">
            <v>5755.2000000000007</v>
          </cell>
          <cell r="CC1050">
            <v>7848.0000000000009</v>
          </cell>
          <cell r="CD1050">
            <v>9940.8000000000011</v>
          </cell>
          <cell r="CE1050">
            <v>12556.800000000001</v>
          </cell>
          <cell r="CF1050">
            <v>14649.600000000002</v>
          </cell>
          <cell r="CG1050">
            <v>16742.400000000001</v>
          </cell>
          <cell r="CH1050">
            <v>19358.400000000001</v>
          </cell>
          <cell r="CI1050">
            <v>20404.800000000003</v>
          </cell>
          <cell r="CJ1050">
            <v>20404.800000000003</v>
          </cell>
        </row>
        <row r="1051">
          <cell r="A1051">
            <v>430338596</v>
          </cell>
          <cell r="B1051" t="str">
            <v>430-33-8596</v>
          </cell>
          <cell r="V1051">
            <v>1303.99</v>
          </cell>
          <cell r="W1051">
            <v>1519.24</v>
          </cell>
          <cell r="X1051">
            <v>1798.5</v>
          </cell>
          <cell r="Y1051">
            <v>1443.28</v>
          </cell>
          <cell r="Z1051">
            <v>1671.1699999999998</v>
          </cell>
          <cell r="AA1051">
            <v>1580</v>
          </cell>
          <cell r="AB1051">
            <v>1580</v>
          </cell>
          <cell r="AC1051">
            <v>1580</v>
          </cell>
          <cell r="AD1051">
            <v>1975</v>
          </cell>
          <cell r="AE1051">
            <v>1580</v>
          </cell>
          <cell r="AF1051">
            <v>1580</v>
          </cell>
          <cell r="AG1051">
            <v>1974.9999999999998</v>
          </cell>
          <cell r="AH1051">
            <v>791.38</v>
          </cell>
          <cell r="AI1051">
            <v>2374.14</v>
          </cell>
          <cell r="AJ1051">
            <v>1582.76</v>
          </cell>
          <cell r="AK1051">
            <v>1582.76</v>
          </cell>
          <cell r="AL1051">
            <v>1120.71</v>
          </cell>
          <cell r="AM1051">
            <v>1112.7</v>
          </cell>
          <cell r="AN1051">
            <v>1630.16</v>
          </cell>
          <cell r="AO1051">
            <v>2393.67</v>
          </cell>
          <cell r="AP1051">
            <v>1630.16</v>
          </cell>
          <cell r="AQ1051">
            <v>1428.6599999999999</v>
          </cell>
          <cell r="AR1051">
            <v>1447.0700000000002</v>
          </cell>
          <cell r="AS1051">
            <v>1611.24</v>
          </cell>
          <cell r="AT1051">
            <v>1802.23</v>
          </cell>
          <cell r="AU1051">
            <v>1470.18</v>
          </cell>
          <cell r="AV1051">
            <v>1386.1599999999999</v>
          </cell>
          <cell r="AW1051">
            <v>1154.8800000000001</v>
          </cell>
          <cell r="AX1051">
            <v>1458.7800000000002</v>
          </cell>
          <cell r="AY1051">
            <v>1462.67</v>
          </cell>
          <cell r="AZ1051">
            <v>1709.84</v>
          </cell>
          <cell r="BA1051">
            <v>2258.8200000000002</v>
          </cell>
          <cell r="BB1051">
            <v>1543.78</v>
          </cell>
          <cell r="BC1051">
            <v>1624.62</v>
          </cell>
          <cell r="BD1051">
            <v>1709.84</v>
          </cell>
          <cell r="BE1051">
            <v>1539.4</v>
          </cell>
          <cell r="BF1051">
            <v>1584.67</v>
          </cell>
          <cell r="BG1051">
            <v>984.98</v>
          </cell>
          <cell r="BH1051">
            <v>1571.17</v>
          </cell>
          <cell r="BI1051">
            <v>1134.54</v>
          </cell>
          <cell r="BJ1051">
            <v>1431.96</v>
          </cell>
          <cell r="BK1051">
            <v>41</v>
          </cell>
          <cell r="BL1051">
            <v>28150.629999999997</v>
          </cell>
          <cell r="BM1051">
            <v>29780.789999999997</v>
          </cell>
          <cell r="BN1051">
            <v>32174.46</v>
          </cell>
          <cell r="BO1051">
            <v>33804.620000000003</v>
          </cell>
          <cell r="BP1051">
            <v>35233.279999999999</v>
          </cell>
          <cell r="BQ1051">
            <v>36680.35</v>
          </cell>
          <cell r="BR1051">
            <v>38291.589999999997</v>
          </cell>
          <cell r="BS1051">
            <v>40093.82</v>
          </cell>
          <cell r="BT1051">
            <v>41564</v>
          </cell>
          <cell r="BU1051">
            <v>42950.16</v>
          </cell>
          <cell r="BV1051">
            <v>44105.04</v>
          </cell>
          <cell r="BW1051">
            <v>45563.82</v>
          </cell>
          <cell r="BX1051">
            <v>47026.49</v>
          </cell>
          <cell r="BY1051">
            <v>48736.329999999994</v>
          </cell>
          <cell r="BZ1051">
            <v>50995.149999999994</v>
          </cell>
          <cell r="CA1051">
            <v>52538.929999999993</v>
          </cell>
          <cell r="CB1051">
            <v>54163.549999999996</v>
          </cell>
          <cell r="CC1051">
            <v>55873.389999999992</v>
          </cell>
          <cell r="CD1051">
            <v>57412.789999999994</v>
          </cell>
          <cell r="CE1051">
            <v>57693.469999999987</v>
          </cell>
          <cell r="CF1051">
            <v>57159.209999999985</v>
          </cell>
          <cell r="CG1051">
            <v>56931.879999999983</v>
          </cell>
          <cell r="CH1051">
            <v>56623.139999999985</v>
          </cell>
          <cell r="CI1051">
            <v>56383.929999999986</v>
          </cell>
          <cell r="CJ1051">
            <v>57693.469999999987</v>
          </cell>
        </row>
        <row r="1052">
          <cell r="A1052">
            <v>430339161</v>
          </cell>
          <cell r="B1052" t="str">
            <v>430-33-9161</v>
          </cell>
          <cell r="C1052">
            <v>2270.3000000000002</v>
          </cell>
          <cell r="D1052">
            <v>2274.34</v>
          </cell>
          <cell r="E1052">
            <v>2253.67</v>
          </cell>
          <cell r="F1052">
            <v>2253.6799999999998</v>
          </cell>
          <cell r="G1052">
            <v>3383.29</v>
          </cell>
          <cell r="H1052">
            <v>2286.7600000000002</v>
          </cell>
          <cell r="I1052">
            <v>2259.2399999999998</v>
          </cell>
          <cell r="J1052">
            <v>2247.21</v>
          </cell>
          <cell r="K1052">
            <v>2259.2299999999996</v>
          </cell>
          <cell r="L1052">
            <v>3388.83</v>
          </cell>
          <cell r="M1052">
            <v>2259.2399999999998</v>
          </cell>
          <cell r="N1052">
            <v>2259.2399999999998</v>
          </cell>
          <cell r="O1052">
            <v>2465.84</v>
          </cell>
          <cell r="P1052">
            <v>2259.2299999999996</v>
          </cell>
          <cell r="Q1052">
            <v>2259.2399999999998</v>
          </cell>
          <cell r="R1052">
            <v>3388.81</v>
          </cell>
          <cell r="S1052">
            <v>2261.96</v>
          </cell>
          <cell r="T1052">
            <v>2264.71</v>
          </cell>
          <cell r="U1052">
            <v>2264.71</v>
          </cell>
          <cell r="V1052">
            <v>2264.7199999999998</v>
          </cell>
          <cell r="W1052">
            <v>2264.7199999999998</v>
          </cell>
          <cell r="X1052">
            <v>3397.08</v>
          </cell>
          <cell r="Y1052">
            <v>2264.71</v>
          </cell>
          <cell r="Z1052">
            <v>2044.34</v>
          </cell>
          <cell r="AA1052">
            <v>2308.8199999999997</v>
          </cell>
          <cell r="AB1052">
            <v>2352.91</v>
          </cell>
          <cell r="AC1052">
            <v>2352.92</v>
          </cell>
          <cell r="AD1052">
            <v>3529.37</v>
          </cell>
          <cell r="AE1052">
            <v>2355.69</v>
          </cell>
          <cell r="AF1052">
            <v>2358.4700000000003</v>
          </cell>
          <cell r="AG1052">
            <v>2358.48</v>
          </cell>
          <cell r="AH1052">
            <v>2358.48</v>
          </cell>
          <cell r="AI1052">
            <v>3537.7</v>
          </cell>
          <cell r="AJ1052">
            <v>4744.04</v>
          </cell>
          <cell r="AK1052">
            <v>4765.71</v>
          </cell>
          <cell r="AL1052">
            <v>4782.03</v>
          </cell>
          <cell r="AM1052">
            <v>4793.07</v>
          </cell>
          <cell r="AN1052">
            <v>4896.04</v>
          </cell>
          <cell r="AO1052">
            <v>7438.7000000000007</v>
          </cell>
          <cell r="AP1052">
            <v>4923.79</v>
          </cell>
          <cell r="AQ1052">
            <v>4589.28</v>
          </cell>
          <cell r="AR1052">
            <v>4969.3</v>
          </cell>
          <cell r="AS1052">
            <v>4969.2700000000004</v>
          </cell>
          <cell r="AT1052">
            <v>7373.2000000000007</v>
          </cell>
          <cell r="AU1052">
            <v>4930.7699999999995</v>
          </cell>
          <cell r="AV1052">
            <v>4885.32</v>
          </cell>
          <cell r="AW1052">
            <v>4967.83</v>
          </cell>
          <cell r="AX1052">
            <v>4933.16</v>
          </cell>
          <cell r="AY1052">
            <v>5047.6400000000003</v>
          </cell>
          <cell r="AZ1052">
            <v>5187.3599999999997</v>
          </cell>
          <cell r="BA1052">
            <v>7706.89</v>
          </cell>
          <cell r="BB1052">
            <v>5112.8499999999995</v>
          </cell>
          <cell r="BC1052">
            <v>5146.8999999999996</v>
          </cell>
          <cell r="BD1052">
            <v>5245.71</v>
          </cell>
          <cell r="BE1052">
            <v>5181.4400000000005</v>
          </cell>
          <cell r="BF1052">
            <v>7717.68</v>
          </cell>
          <cell r="BG1052">
            <v>3808.2599999999998</v>
          </cell>
          <cell r="BH1052">
            <v>5129.6900000000005</v>
          </cell>
          <cell r="BI1052">
            <v>3914.87</v>
          </cell>
          <cell r="BJ1052">
            <v>2515.12</v>
          </cell>
          <cell r="BK1052">
            <v>60</v>
          </cell>
          <cell r="BL1052">
            <v>99122.489999999962</v>
          </cell>
          <cell r="BM1052">
            <v>101744.18999999996</v>
          </cell>
          <cell r="BN1052">
            <v>106929.21999999997</v>
          </cell>
          <cell r="BO1052">
            <v>109599.32999999997</v>
          </cell>
          <cell r="BP1052">
            <v>110805.31999999999</v>
          </cell>
          <cell r="BQ1052">
            <v>113487.85999999999</v>
          </cell>
          <cell r="BR1052">
            <v>116197.89</v>
          </cell>
          <cell r="BS1052">
            <v>121323.88</v>
          </cell>
          <cell r="BT1052">
            <v>123995.42</v>
          </cell>
          <cell r="BU1052">
            <v>125491.91</v>
          </cell>
          <cell r="BV1052">
            <v>128200.50000000001</v>
          </cell>
          <cell r="BW1052">
            <v>130874.42</v>
          </cell>
          <cell r="BX1052">
            <v>133456.22</v>
          </cell>
          <cell r="BY1052">
            <v>136384.34999999998</v>
          </cell>
          <cell r="BZ1052">
            <v>141832</v>
          </cell>
          <cell r="CA1052">
            <v>143556.04</v>
          </cell>
          <cell r="CB1052">
            <v>146440.98000000001</v>
          </cell>
          <cell r="CC1052">
            <v>149421.97999999998</v>
          </cell>
          <cell r="CD1052">
            <v>152338.71</v>
          </cell>
          <cell r="CE1052">
            <v>157791.66999999998</v>
          </cell>
          <cell r="CF1052">
            <v>159335.21</v>
          </cell>
          <cell r="CG1052">
            <v>161067.82</v>
          </cell>
          <cell r="CH1052">
            <v>162717.98000000001</v>
          </cell>
          <cell r="CI1052">
            <v>163188.76</v>
          </cell>
          <cell r="CJ1052">
            <v>163188.76</v>
          </cell>
        </row>
        <row r="1053">
          <cell r="A1053">
            <v>430339662</v>
          </cell>
          <cell r="B1053" t="str">
            <v>430-33-9662</v>
          </cell>
          <cell r="C1053">
            <v>2192.3200000000002</v>
          </cell>
          <cell r="D1053">
            <v>1769.24</v>
          </cell>
          <cell r="E1053">
            <v>1769.24</v>
          </cell>
          <cell r="F1053">
            <v>886</v>
          </cell>
          <cell r="G1053">
            <v>2658</v>
          </cell>
          <cell r="H1053">
            <v>1772</v>
          </cell>
          <cell r="I1053">
            <v>1772</v>
          </cell>
          <cell r="J1053">
            <v>1772</v>
          </cell>
          <cell r="K1053">
            <v>1772</v>
          </cell>
          <cell r="L1053">
            <v>2658</v>
          </cell>
          <cell r="M1053">
            <v>1772</v>
          </cell>
          <cell r="N1053">
            <v>1772</v>
          </cell>
          <cell r="O1053">
            <v>1772</v>
          </cell>
          <cell r="P1053">
            <v>1772</v>
          </cell>
          <cell r="Q1053">
            <v>1772</v>
          </cell>
          <cell r="R1053">
            <v>2660.76</v>
          </cell>
          <cell r="S1053">
            <v>1774.76</v>
          </cell>
          <cell r="T1053">
            <v>1774.76</v>
          </cell>
          <cell r="U1053">
            <v>1774.76</v>
          </cell>
          <cell r="V1053">
            <v>1774.76</v>
          </cell>
          <cell r="W1053">
            <v>1774.76</v>
          </cell>
          <cell r="X1053">
            <v>2662.14</v>
          </cell>
          <cell r="Y1053">
            <v>1774.76</v>
          </cell>
          <cell r="Z1053">
            <v>1774.76</v>
          </cell>
          <cell r="AA1053">
            <v>1810.1399999999999</v>
          </cell>
          <cell r="AB1053">
            <v>1845.52</v>
          </cell>
          <cell r="AC1053">
            <v>1845.52</v>
          </cell>
          <cell r="AD1053">
            <v>2771.08</v>
          </cell>
          <cell r="AE1053">
            <v>1848.32</v>
          </cell>
          <cell r="AF1053">
            <v>1848.32</v>
          </cell>
          <cell r="AG1053">
            <v>1848.32</v>
          </cell>
          <cell r="AH1053">
            <v>1848.32</v>
          </cell>
          <cell r="AI1053">
            <v>2772.48</v>
          </cell>
          <cell r="AJ1053">
            <v>1848.32</v>
          </cell>
          <cell r="AK1053">
            <v>1848.32</v>
          </cell>
          <cell r="AL1053">
            <v>1848.32</v>
          </cell>
          <cell r="AM1053">
            <v>1848.32</v>
          </cell>
          <cell r="AN1053">
            <v>1903.52</v>
          </cell>
          <cell r="AO1053">
            <v>2855.2799999999997</v>
          </cell>
          <cell r="AP1053">
            <v>1906.28</v>
          </cell>
          <cell r="AQ1053">
            <v>1906.28</v>
          </cell>
          <cell r="AR1053">
            <v>1906.28</v>
          </cell>
          <cell r="AS1053">
            <v>1906.28</v>
          </cell>
          <cell r="AT1053">
            <v>2859.42</v>
          </cell>
          <cell r="AU1053">
            <v>1906.28</v>
          </cell>
          <cell r="AV1053">
            <v>1906.28</v>
          </cell>
          <cell r="AW1053">
            <v>1906.28</v>
          </cell>
          <cell r="AX1053">
            <v>1906.28</v>
          </cell>
          <cell r="AY1053">
            <v>1944.74</v>
          </cell>
          <cell r="AZ1053">
            <v>1983.2</v>
          </cell>
          <cell r="BA1053">
            <v>2974.8</v>
          </cell>
          <cell r="BB1053">
            <v>1985.96</v>
          </cell>
          <cell r="BC1053">
            <v>1985.96</v>
          </cell>
          <cell r="BD1053">
            <v>1985.96</v>
          </cell>
          <cell r="BE1053">
            <v>1985.96</v>
          </cell>
          <cell r="BF1053">
            <v>2978.94</v>
          </cell>
          <cell r="BG1053">
            <v>1985.96</v>
          </cell>
          <cell r="BH1053">
            <v>1985.96</v>
          </cell>
          <cell r="BI1053">
            <v>1985.96</v>
          </cell>
          <cell r="BJ1053">
            <v>1985.96</v>
          </cell>
          <cell r="BK1053">
            <v>60</v>
          </cell>
          <cell r="BL1053">
            <v>69266.000000000015</v>
          </cell>
          <cell r="BM1053">
            <v>69400.280000000013</v>
          </cell>
          <cell r="BN1053">
            <v>70486.320000000007</v>
          </cell>
          <cell r="BO1053">
            <v>71506.599999999991</v>
          </cell>
          <cell r="BP1053">
            <v>70754.87999999999</v>
          </cell>
          <cell r="BQ1053">
            <v>70889.159999999989</v>
          </cell>
          <cell r="BR1053">
            <v>71023.439999999988</v>
          </cell>
          <cell r="BS1053">
            <v>72110.859999999986</v>
          </cell>
          <cell r="BT1053">
            <v>72245.139999999985</v>
          </cell>
          <cell r="BU1053">
            <v>71493.419999999984</v>
          </cell>
          <cell r="BV1053">
            <v>71627.699999999983</v>
          </cell>
          <cell r="BW1053">
            <v>71761.979999999981</v>
          </cell>
          <cell r="BX1053">
            <v>71934.719999999987</v>
          </cell>
          <cell r="BY1053">
            <v>72145.919999999984</v>
          </cell>
          <cell r="BZ1053">
            <v>73348.72</v>
          </cell>
          <cell r="CA1053">
            <v>72673.919999999998</v>
          </cell>
          <cell r="CB1053">
            <v>72885.119999999995</v>
          </cell>
          <cell r="CC1053">
            <v>73096.319999999992</v>
          </cell>
          <cell r="CD1053">
            <v>73307.520000000004</v>
          </cell>
          <cell r="CE1053">
            <v>74511.700000000012</v>
          </cell>
          <cell r="CF1053">
            <v>74722.900000000009</v>
          </cell>
          <cell r="CG1053">
            <v>74046.720000000001</v>
          </cell>
          <cell r="CH1053">
            <v>74257.919999999998</v>
          </cell>
          <cell r="CI1053">
            <v>74469.12000000001</v>
          </cell>
          <cell r="CJ1053">
            <v>74722.900000000009</v>
          </cell>
        </row>
        <row r="1054">
          <cell r="A1054">
            <v>430352055</v>
          </cell>
          <cell r="B1054" t="str">
            <v>430-35-2055</v>
          </cell>
          <cell r="C1054">
            <v>4163.04</v>
          </cell>
          <cell r="D1054">
            <v>3218.1</v>
          </cell>
          <cell r="E1054">
            <v>3221.52</v>
          </cell>
          <cell r="F1054">
            <v>3227.04</v>
          </cell>
          <cell r="G1054">
            <v>5164.28</v>
          </cell>
          <cell r="H1054">
            <v>950.5200000000001</v>
          </cell>
          <cell r="I1054">
            <v>411.43999999999994</v>
          </cell>
          <cell r="J1054">
            <v>283.60000000000002</v>
          </cell>
          <cell r="K1054">
            <v>3227.04</v>
          </cell>
          <cell r="L1054">
            <v>5189.920000000001</v>
          </cell>
          <cell r="M1054">
            <v>3227.04</v>
          </cell>
          <cell r="N1054">
            <v>3227.04</v>
          </cell>
          <cell r="O1054">
            <v>4209.09</v>
          </cell>
          <cell r="P1054">
            <v>3701.45</v>
          </cell>
          <cell r="Q1054">
            <v>3128.54</v>
          </cell>
          <cell r="R1054">
            <v>4848.96</v>
          </cell>
          <cell r="S1054">
            <v>3232.64</v>
          </cell>
          <cell r="T1054">
            <v>3178.98</v>
          </cell>
          <cell r="U1054">
            <v>3363.29</v>
          </cell>
          <cell r="V1054">
            <v>3232.64</v>
          </cell>
          <cell r="W1054">
            <v>3232.64</v>
          </cell>
          <cell r="X1054">
            <v>4848.96</v>
          </cell>
          <cell r="Y1054">
            <v>3252.74</v>
          </cell>
          <cell r="Z1054">
            <v>3232.64</v>
          </cell>
          <cell r="AA1054">
            <v>4341.45</v>
          </cell>
          <cell r="AB1054">
            <v>3519.61</v>
          </cell>
          <cell r="AC1054">
            <v>3361.28</v>
          </cell>
          <cell r="AD1054">
            <v>5398.1500000000005</v>
          </cell>
          <cell r="AE1054">
            <v>3636.16</v>
          </cell>
          <cell r="AF1054">
            <v>3448.13</v>
          </cell>
          <cell r="AG1054">
            <v>3399.16</v>
          </cell>
          <cell r="AH1054">
            <v>3253.9399999999996</v>
          </cell>
          <cell r="AI1054">
            <v>4901.37</v>
          </cell>
          <cell r="AJ1054">
            <v>3281.74</v>
          </cell>
          <cell r="AK1054">
            <v>3544.76</v>
          </cell>
          <cell r="AL1054">
            <v>3645.15</v>
          </cell>
          <cell r="AM1054">
            <v>4545.17</v>
          </cell>
          <cell r="AN1054">
            <v>3419.0999999999995</v>
          </cell>
          <cell r="AO1054">
            <v>5371.2300000000005</v>
          </cell>
          <cell r="AP1054">
            <v>3824.69</v>
          </cell>
          <cell r="AQ1054">
            <v>2647.3999999999996</v>
          </cell>
          <cell r="AR1054">
            <v>3762.67</v>
          </cell>
          <cell r="AS1054">
            <v>2399.83</v>
          </cell>
          <cell r="AT1054">
            <v>7875.54</v>
          </cell>
          <cell r="AU1054">
            <v>5726.1699999999992</v>
          </cell>
          <cell r="AV1054">
            <v>5209.09</v>
          </cell>
          <cell r="AW1054">
            <v>5465.72</v>
          </cell>
          <cell r="AX1054">
            <v>5258.98</v>
          </cell>
          <cell r="AY1054">
            <v>7677.1600000000008</v>
          </cell>
          <cell r="AZ1054">
            <v>5915.5199999999995</v>
          </cell>
          <cell r="BA1054">
            <v>8768.57</v>
          </cell>
          <cell r="BB1054">
            <v>4811.0599999999995</v>
          </cell>
          <cell r="BC1054">
            <v>4062.1400000000003</v>
          </cell>
          <cell r="BD1054">
            <v>4506.82</v>
          </cell>
          <cell r="BE1054">
            <v>3951.0299999999997</v>
          </cell>
          <cell r="BF1054">
            <v>5486.67</v>
          </cell>
          <cell r="BG1054">
            <v>3859.4700000000003</v>
          </cell>
          <cell r="BH1054">
            <v>3506.3900000000003</v>
          </cell>
          <cell r="BI1054">
            <v>3931.1899999999996</v>
          </cell>
          <cell r="BJ1054">
            <v>4174.99</v>
          </cell>
          <cell r="BK1054">
            <v>60</v>
          </cell>
          <cell r="BL1054">
            <v>125086.18000000001</v>
          </cell>
          <cell r="BM1054">
            <v>125287.18000000001</v>
          </cell>
          <cell r="BN1054">
            <v>127436.89</v>
          </cell>
          <cell r="BO1054">
            <v>128034.54000000001</v>
          </cell>
          <cell r="BP1054">
            <v>125517.65999999999</v>
          </cell>
          <cell r="BQ1054">
            <v>128329.80999999998</v>
          </cell>
          <cell r="BR1054">
            <v>130318.2</v>
          </cell>
          <cell r="BS1054">
            <v>137910.13999999998</v>
          </cell>
          <cell r="BT1054">
            <v>140409.27000000002</v>
          </cell>
          <cell r="BU1054">
            <v>140428.43999999997</v>
          </cell>
          <cell r="BV1054">
            <v>142667.12</v>
          </cell>
          <cell r="BW1054">
            <v>144699.06</v>
          </cell>
          <cell r="BX1054">
            <v>148167.12999999998</v>
          </cell>
          <cell r="BY1054">
            <v>150381.19999999995</v>
          </cell>
          <cell r="BZ1054">
            <v>156021.22999999998</v>
          </cell>
          <cell r="CA1054">
            <v>155983.32999999996</v>
          </cell>
          <cell r="CB1054">
            <v>156812.82999999999</v>
          </cell>
          <cell r="CC1054">
            <v>158140.67000000001</v>
          </cell>
          <cell r="CD1054">
            <v>158728.41</v>
          </cell>
          <cell r="CE1054">
            <v>160982.44000000003</v>
          </cell>
          <cell r="CF1054">
            <v>161609.27000000002</v>
          </cell>
          <cell r="CG1054">
            <v>160266.70000000004</v>
          </cell>
          <cell r="CH1054">
            <v>160945.15000000005</v>
          </cell>
          <cell r="CI1054">
            <v>161887.50000000003</v>
          </cell>
          <cell r="CJ1054">
            <v>161887.50000000003</v>
          </cell>
        </row>
        <row r="1055">
          <cell r="A1055">
            <v>430354782</v>
          </cell>
          <cell r="B1055" t="str">
            <v>430-35-4782</v>
          </cell>
          <cell r="AE1055">
            <v>1680.1799999999998</v>
          </cell>
          <cell r="AF1055">
            <v>1366.28</v>
          </cell>
          <cell r="AG1055">
            <v>1286.18</v>
          </cell>
          <cell r="AH1055">
            <v>1467.67</v>
          </cell>
          <cell r="AI1055">
            <v>2701.9300000000003</v>
          </cell>
          <cell r="AJ1055">
            <v>1681.4099999999999</v>
          </cell>
          <cell r="AK1055">
            <v>1956.71</v>
          </cell>
          <cell r="AL1055">
            <v>2022.31</v>
          </cell>
          <cell r="AM1055">
            <v>2867.54</v>
          </cell>
          <cell r="AN1055">
            <v>1866.5300000000002</v>
          </cell>
          <cell r="AO1055">
            <v>2931.11</v>
          </cell>
          <cell r="AP1055">
            <v>2230.59</v>
          </cell>
          <cell r="AQ1055">
            <v>2317.2600000000002</v>
          </cell>
          <cell r="AR1055">
            <v>2197.3000000000002</v>
          </cell>
          <cell r="AS1055">
            <v>1734.13</v>
          </cell>
          <cell r="AT1055">
            <v>4497.4800000000005</v>
          </cell>
          <cell r="AU1055">
            <v>3721.5099999999998</v>
          </cell>
          <cell r="AV1055">
            <v>3166.77</v>
          </cell>
          <cell r="AW1055">
            <v>3483.87</v>
          </cell>
          <cell r="AX1055">
            <v>4174.5200000000004</v>
          </cell>
          <cell r="AY1055">
            <v>5222.78</v>
          </cell>
          <cell r="AZ1055">
            <v>3919.11</v>
          </cell>
          <cell r="BA1055">
            <v>5759.5300000000007</v>
          </cell>
          <cell r="BB1055">
            <v>3880.88</v>
          </cell>
          <cell r="BC1055">
            <v>4065.4300000000003</v>
          </cell>
          <cell r="BD1055">
            <v>4459.6499999999996</v>
          </cell>
          <cell r="BE1055">
            <v>3878.7799999999997</v>
          </cell>
          <cell r="BF1055">
            <v>5650.92</v>
          </cell>
          <cell r="BG1055">
            <v>3746.95</v>
          </cell>
          <cell r="BH1055">
            <v>3441.2200000000003</v>
          </cell>
          <cell r="BI1055">
            <v>3685.08</v>
          </cell>
          <cell r="BJ1055">
            <v>3942.2</v>
          </cell>
          <cell r="BK1055">
            <v>32</v>
          </cell>
          <cell r="BL1055">
            <v>17030.21</v>
          </cell>
          <cell r="BM1055">
            <v>18896.739999999998</v>
          </cell>
          <cell r="BN1055">
            <v>21827.85</v>
          </cell>
          <cell r="BO1055">
            <v>24058.44</v>
          </cell>
          <cell r="BP1055">
            <v>26375.699999999997</v>
          </cell>
          <cell r="BQ1055">
            <v>28572.999999999996</v>
          </cell>
          <cell r="BR1055">
            <v>30307.129999999997</v>
          </cell>
          <cell r="BS1055">
            <v>34804.61</v>
          </cell>
          <cell r="BT1055">
            <v>38526.120000000003</v>
          </cell>
          <cell r="BU1055">
            <v>41692.89</v>
          </cell>
          <cell r="BV1055">
            <v>45176.76</v>
          </cell>
          <cell r="BW1055">
            <v>49351.28</v>
          </cell>
          <cell r="BX1055">
            <v>54574.06</v>
          </cell>
          <cell r="BY1055">
            <v>58493.17</v>
          </cell>
          <cell r="BZ1055">
            <v>64252.7</v>
          </cell>
          <cell r="CA1055">
            <v>68133.58</v>
          </cell>
          <cell r="CB1055">
            <v>72199.010000000009</v>
          </cell>
          <cell r="CC1055">
            <v>76658.66</v>
          </cell>
          <cell r="CD1055">
            <v>80537.440000000002</v>
          </cell>
          <cell r="CE1055">
            <v>86188.36</v>
          </cell>
          <cell r="CF1055">
            <v>89935.31</v>
          </cell>
          <cell r="CG1055">
            <v>93376.53</v>
          </cell>
          <cell r="CH1055">
            <v>97061.61</v>
          </cell>
          <cell r="CI1055">
            <v>101003.81</v>
          </cell>
          <cell r="CJ1055">
            <v>101003.81</v>
          </cell>
        </row>
        <row r="1056">
          <cell r="A1056">
            <v>430374196</v>
          </cell>
          <cell r="B1056" t="str">
            <v>430-37-4196</v>
          </cell>
          <cell r="C1056">
            <v>1879.82</v>
          </cell>
          <cell r="D1056">
            <v>1519.24</v>
          </cell>
          <cell r="E1056">
            <v>1519.24</v>
          </cell>
          <cell r="F1056">
            <v>1633.24</v>
          </cell>
          <cell r="G1056">
            <v>1618.7499999999998</v>
          </cell>
          <cell r="H1056">
            <v>1598</v>
          </cell>
          <cell r="I1056">
            <v>1579</v>
          </cell>
          <cell r="J1056">
            <v>1588.5</v>
          </cell>
          <cell r="K1056">
            <v>1619.0900000000001</v>
          </cell>
          <cell r="L1056">
            <v>2330.5</v>
          </cell>
          <cell r="M1056">
            <v>1531.5</v>
          </cell>
          <cell r="N1056">
            <v>1522</v>
          </cell>
          <cell r="O1056">
            <v>1453.1599999999999</v>
          </cell>
          <cell r="P1056">
            <v>1522</v>
          </cell>
          <cell r="Q1056">
            <v>1522</v>
          </cell>
          <cell r="R1056">
            <v>2283</v>
          </cell>
          <cell r="S1056">
            <v>1523.38</v>
          </cell>
          <cell r="T1056">
            <v>1524.76</v>
          </cell>
          <cell r="U1056">
            <v>1524.76</v>
          </cell>
          <cell r="V1056">
            <v>1524.76</v>
          </cell>
          <cell r="W1056">
            <v>1524.76</v>
          </cell>
          <cell r="X1056">
            <v>2287.14</v>
          </cell>
          <cell r="Y1056">
            <v>1524.76</v>
          </cell>
          <cell r="Z1056">
            <v>1524.76</v>
          </cell>
          <cell r="AA1056">
            <v>1555.1399999999999</v>
          </cell>
          <cell r="AB1056">
            <v>1585.52</v>
          </cell>
          <cell r="AC1056">
            <v>1585.52</v>
          </cell>
          <cell r="AD1056">
            <v>2378.2799999999997</v>
          </cell>
          <cell r="AE1056">
            <v>1586.92</v>
          </cell>
          <cell r="AF1056">
            <v>1588.32</v>
          </cell>
          <cell r="AG1056">
            <v>1588.32</v>
          </cell>
          <cell r="AH1056">
            <v>1588.32</v>
          </cell>
          <cell r="AI1056">
            <v>2382.48</v>
          </cell>
          <cell r="AJ1056">
            <v>1588.32</v>
          </cell>
          <cell r="AK1056">
            <v>1588.32</v>
          </cell>
          <cell r="AL1056">
            <v>1588.32</v>
          </cell>
          <cell r="AM1056">
            <v>1588.32</v>
          </cell>
          <cell r="AN1056">
            <v>1635.72</v>
          </cell>
          <cell r="AO1056">
            <v>2453.58</v>
          </cell>
          <cell r="AP1056">
            <v>1635.72</v>
          </cell>
          <cell r="AQ1056">
            <v>1637.1</v>
          </cell>
          <cell r="AR1056">
            <v>1638.48</v>
          </cell>
          <cell r="AS1056">
            <v>1638.48</v>
          </cell>
          <cell r="AT1056">
            <v>2376.35</v>
          </cell>
          <cell r="AU1056">
            <v>1638.48</v>
          </cell>
          <cell r="AV1056">
            <v>1638.48</v>
          </cell>
          <cell r="AW1056">
            <v>1638.48</v>
          </cell>
          <cell r="AX1056">
            <v>1638.48</v>
          </cell>
          <cell r="AY1056">
            <v>1676.94</v>
          </cell>
          <cell r="AZ1056">
            <v>1715.4</v>
          </cell>
          <cell r="BA1056">
            <v>2573.1000000000004</v>
          </cell>
          <cell r="BB1056">
            <v>1459.74</v>
          </cell>
          <cell r="BC1056">
            <v>1716.7800000000002</v>
          </cell>
          <cell r="BD1056">
            <v>1718.16</v>
          </cell>
          <cell r="BE1056">
            <v>1718.16</v>
          </cell>
          <cell r="BF1056">
            <v>2406.8000000000002</v>
          </cell>
          <cell r="BG1056">
            <v>1718.16</v>
          </cell>
          <cell r="BH1056">
            <v>1718.1599999999999</v>
          </cell>
          <cell r="BI1056">
            <v>1718.16</v>
          </cell>
          <cell r="BJ1056">
            <v>1718.16</v>
          </cell>
          <cell r="BK1056">
            <v>60</v>
          </cell>
          <cell r="BL1056">
            <v>59990.399999999994</v>
          </cell>
          <cell r="BM1056">
            <v>60106.87999999999</v>
          </cell>
          <cell r="BN1056">
            <v>61041.219999999987</v>
          </cell>
          <cell r="BO1056">
            <v>61043.69999999999</v>
          </cell>
          <cell r="BP1056">
            <v>61062.049999999988</v>
          </cell>
          <cell r="BQ1056">
            <v>61102.529999999992</v>
          </cell>
          <cell r="BR1056">
            <v>61162.009999999995</v>
          </cell>
          <cell r="BS1056">
            <v>61949.86</v>
          </cell>
          <cell r="BT1056">
            <v>61969.250000000007</v>
          </cell>
          <cell r="BU1056">
            <v>61277.23000000001</v>
          </cell>
          <cell r="BV1056">
            <v>61384.210000000014</v>
          </cell>
          <cell r="BW1056">
            <v>61500.690000000017</v>
          </cell>
          <cell r="BX1056">
            <v>61724.470000000023</v>
          </cell>
          <cell r="BY1056">
            <v>61917.870000000024</v>
          </cell>
          <cell r="BZ1056">
            <v>62968.970000000023</v>
          </cell>
          <cell r="CA1056">
            <v>62145.710000000021</v>
          </cell>
          <cell r="CB1056">
            <v>62339.110000000022</v>
          </cell>
          <cell r="CC1056">
            <v>62532.510000000017</v>
          </cell>
          <cell r="CD1056">
            <v>62725.910000000018</v>
          </cell>
          <cell r="CE1056">
            <v>63607.950000000026</v>
          </cell>
          <cell r="CF1056">
            <v>63801.350000000028</v>
          </cell>
          <cell r="CG1056">
            <v>63232.370000000024</v>
          </cell>
          <cell r="CH1056">
            <v>63425.770000000033</v>
          </cell>
          <cell r="CI1056">
            <v>63619.170000000027</v>
          </cell>
          <cell r="CJ1056">
            <v>63801.350000000028</v>
          </cell>
        </row>
        <row r="1057">
          <cell r="A1057">
            <v>430376925</v>
          </cell>
          <cell r="B1057" t="str">
            <v>430-37-6925</v>
          </cell>
          <cell r="F1057">
            <v>1519.24</v>
          </cell>
          <cell r="G1057">
            <v>2107.9499999999998</v>
          </cell>
          <cell r="H1057">
            <v>1570.71</v>
          </cell>
          <cell r="I1057">
            <v>1965.8</v>
          </cell>
          <cell r="J1057">
            <v>1899.0400000000002</v>
          </cell>
          <cell r="K1057">
            <v>1234.3899999999999</v>
          </cell>
          <cell r="L1057">
            <v>1956.02</v>
          </cell>
          <cell r="M1057">
            <v>1519.24</v>
          </cell>
          <cell r="N1057">
            <v>1493.1200000000001</v>
          </cell>
          <cell r="O1057">
            <v>1899.05</v>
          </cell>
          <cell r="P1057">
            <v>1519.24</v>
          </cell>
          <cell r="Q1057">
            <v>1519.24</v>
          </cell>
          <cell r="R1057">
            <v>1522</v>
          </cell>
          <cell r="S1057">
            <v>1531.5</v>
          </cell>
          <cell r="T1057">
            <v>1522</v>
          </cell>
          <cell r="U1057">
            <v>1531.5</v>
          </cell>
          <cell r="V1057">
            <v>1522</v>
          </cell>
          <cell r="W1057">
            <v>1522</v>
          </cell>
          <cell r="X1057">
            <v>2283</v>
          </cell>
          <cell r="Y1057">
            <v>1522</v>
          </cell>
          <cell r="Z1057">
            <v>1522</v>
          </cell>
          <cell r="AA1057">
            <v>1566.62</v>
          </cell>
          <cell r="AB1057">
            <v>1582.76</v>
          </cell>
          <cell r="AC1057">
            <v>1582.76</v>
          </cell>
          <cell r="AD1057">
            <v>2376.8999999999996</v>
          </cell>
          <cell r="AE1057">
            <v>1585.52</v>
          </cell>
          <cell r="AF1057">
            <v>1585.52</v>
          </cell>
          <cell r="AG1057">
            <v>1554.4099999999999</v>
          </cell>
          <cell r="AH1057">
            <v>1547.99</v>
          </cell>
          <cell r="AI1057">
            <v>2326.9299999999998</v>
          </cell>
          <cell r="AJ1057">
            <v>1585.52</v>
          </cell>
          <cell r="AK1057">
            <v>1467.02</v>
          </cell>
          <cell r="AL1057">
            <v>1515.8</v>
          </cell>
          <cell r="AM1057">
            <v>1427.62</v>
          </cell>
          <cell r="AN1057">
            <v>1639.73</v>
          </cell>
          <cell r="AO1057">
            <v>2135.8000000000002</v>
          </cell>
          <cell r="AP1057">
            <v>1635.72</v>
          </cell>
          <cell r="AQ1057">
            <v>1635.72</v>
          </cell>
          <cell r="AR1057">
            <v>1635.72</v>
          </cell>
          <cell r="AS1057">
            <v>1635.72</v>
          </cell>
          <cell r="AT1057">
            <v>2424.9</v>
          </cell>
          <cell r="AU1057">
            <v>1635.72</v>
          </cell>
          <cell r="AV1057">
            <v>1635.72</v>
          </cell>
          <cell r="AW1057">
            <v>1635.72</v>
          </cell>
          <cell r="AX1057">
            <v>1540.1100000000001</v>
          </cell>
          <cell r="AY1057">
            <v>1674.18</v>
          </cell>
          <cell r="AZ1057">
            <v>1712.64</v>
          </cell>
          <cell r="BA1057">
            <v>2563.21</v>
          </cell>
          <cell r="BB1057">
            <v>1667.79</v>
          </cell>
          <cell r="BC1057">
            <v>1715.4</v>
          </cell>
          <cell r="BD1057">
            <v>1715.4</v>
          </cell>
          <cell r="BE1057">
            <v>1715.4</v>
          </cell>
          <cell r="BF1057">
            <v>2573.1000000000004</v>
          </cell>
          <cell r="BG1057">
            <v>1715.4</v>
          </cell>
          <cell r="BH1057">
            <v>1715.4</v>
          </cell>
          <cell r="BI1057">
            <v>1715.4</v>
          </cell>
          <cell r="BJ1057">
            <v>1715.4</v>
          </cell>
          <cell r="BK1057">
            <v>57</v>
          </cell>
          <cell r="BL1057">
            <v>56386.410000000011</v>
          </cell>
          <cell r="BM1057">
            <v>58026.140000000014</v>
          </cell>
          <cell r="BN1057">
            <v>60161.940000000017</v>
          </cell>
          <cell r="BO1057">
            <v>60278.420000000013</v>
          </cell>
          <cell r="BP1057">
            <v>59806.19</v>
          </cell>
          <cell r="BQ1057">
            <v>59871.199999999997</v>
          </cell>
          <cell r="BR1057">
            <v>59541.119999999995</v>
          </cell>
          <cell r="BS1057">
            <v>60066.98</v>
          </cell>
          <cell r="BT1057">
            <v>60468.310000000005</v>
          </cell>
          <cell r="BU1057">
            <v>60148.01</v>
          </cell>
          <cell r="BV1057">
            <v>60264.490000000013</v>
          </cell>
          <cell r="BW1057">
            <v>60311.48000000001</v>
          </cell>
          <cell r="BX1057">
            <v>60086.610000000015</v>
          </cell>
          <cell r="BY1057">
            <v>60280.010000000017</v>
          </cell>
          <cell r="BZ1057">
            <v>61323.980000000018</v>
          </cell>
          <cell r="CA1057">
            <v>61469.770000000026</v>
          </cell>
          <cell r="CB1057">
            <v>61653.67000000002</v>
          </cell>
          <cell r="CC1057">
            <v>61847.070000000022</v>
          </cell>
          <cell r="CD1057">
            <v>62030.970000000016</v>
          </cell>
          <cell r="CE1057">
            <v>63082.070000000007</v>
          </cell>
          <cell r="CF1057">
            <v>63275.470000000008</v>
          </cell>
          <cell r="CG1057">
            <v>62707.870000000017</v>
          </cell>
          <cell r="CH1057">
            <v>62901.270000000011</v>
          </cell>
          <cell r="CI1057">
            <v>63094.670000000013</v>
          </cell>
          <cell r="CJ1057">
            <v>63275.470000000008</v>
          </cell>
        </row>
        <row r="1058">
          <cell r="A1058">
            <v>430378446</v>
          </cell>
          <cell r="B1058" t="str">
            <v>430-37-8446</v>
          </cell>
          <cell r="C1058">
            <v>1859.08</v>
          </cell>
          <cell r="D1058">
            <v>1897.56</v>
          </cell>
          <cell r="E1058">
            <v>1897.56</v>
          </cell>
          <cell r="F1058">
            <v>1897.56</v>
          </cell>
          <cell r="G1058">
            <v>2846.34</v>
          </cell>
          <cell r="H1058">
            <v>1897.56</v>
          </cell>
          <cell r="I1058">
            <v>1897.56</v>
          </cell>
          <cell r="J1058">
            <v>1897.56</v>
          </cell>
          <cell r="K1058">
            <v>1897.56</v>
          </cell>
          <cell r="L1058">
            <v>2847.72</v>
          </cell>
          <cell r="M1058">
            <v>1900.32</v>
          </cell>
          <cell r="N1058">
            <v>1900.32</v>
          </cell>
          <cell r="O1058">
            <v>1900.32</v>
          </cell>
          <cell r="P1058">
            <v>1900.32</v>
          </cell>
          <cell r="Q1058">
            <v>1900.32</v>
          </cell>
          <cell r="R1058">
            <v>2850.48</v>
          </cell>
          <cell r="S1058">
            <v>1900.32</v>
          </cell>
          <cell r="T1058">
            <v>1900.32</v>
          </cell>
          <cell r="U1058">
            <v>1900.32</v>
          </cell>
          <cell r="V1058">
            <v>1900.32</v>
          </cell>
          <cell r="W1058">
            <v>1900.32</v>
          </cell>
          <cell r="X1058">
            <v>2860.18</v>
          </cell>
          <cell r="Y1058">
            <v>1919.72</v>
          </cell>
          <cell r="Z1058">
            <v>1919.72</v>
          </cell>
          <cell r="AA1058">
            <v>1957.44</v>
          </cell>
          <cell r="AB1058">
            <v>1995.16</v>
          </cell>
          <cell r="AC1058">
            <v>1995.16</v>
          </cell>
          <cell r="AD1058">
            <v>2992.7400000000002</v>
          </cell>
          <cell r="AE1058">
            <v>1995.16</v>
          </cell>
          <cell r="AF1058">
            <v>1995.16</v>
          </cell>
          <cell r="AG1058">
            <v>1995.16</v>
          </cell>
          <cell r="AH1058">
            <v>1995.16</v>
          </cell>
          <cell r="AI1058">
            <v>2992.7400000000002</v>
          </cell>
          <cell r="AJ1058">
            <v>1997.92</v>
          </cell>
          <cell r="AK1058">
            <v>2000.68</v>
          </cell>
          <cell r="AL1058">
            <v>2000.68</v>
          </cell>
          <cell r="AM1058">
            <v>2000.68</v>
          </cell>
          <cell r="AN1058">
            <v>2059.52</v>
          </cell>
          <cell r="AO1058">
            <v>3089.2799999999997</v>
          </cell>
          <cell r="AP1058">
            <v>2059.52</v>
          </cell>
          <cell r="AQ1058">
            <v>2059.52</v>
          </cell>
          <cell r="AR1058">
            <v>2059.52</v>
          </cell>
          <cell r="AS1058">
            <v>2059.52</v>
          </cell>
          <cell r="AT1058">
            <v>3089.2799999999997</v>
          </cell>
          <cell r="AU1058">
            <v>2059.52</v>
          </cell>
          <cell r="AV1058">
            <v>2062.3000000000002</v>
          </cell>
          <cell r="AW1058">
            <v>2065.08</v>
          </cell>
          <cell r="AX1058">
            <v>2065.08</v>
          </cell>
          <cell r="AY1058">
            <v>2103.54</v>
          </cell>
          <cell r="AZ1058">
            <v>2142</v>
          </cell>
          <cell r="BA1058">
            <v>3213</v>
          </cell>
          <cell r="BB1058">
            <v>2142</v>
          </cell>
          <cell r="BC1058">
            <v>2142</v>
          </cell>
          <cell r="BD1058">
            <v>2142</v>
          </cell>
          <cell r="BE1058">
            <v>2142</v>
          </cell>
          <cell r="BF1058">
            <v>3213</v>
          </cell>
          <cell r="BG1058">
            <v>2142</v>
          </cell>
          <cell r="BH1058">
            <v>2144.7600000000002</v>
          </cell>
          <cell r="BI1058">
            <v>2147.52</v>
          </cell>
          <cell r="BJ1058">
            <v>2147.52</v>
          </cell>
          <cell r="BK1058">
            <v>60</v>
          </cell>
          <cell r="BL1058">
            <v>75444.12</v>
          </cell>
          <cell r="BM1058">
            <v>75606.080000000002</v>
          </cell>
          <cell r="BN1058">
            <v>76797.8</v>
          </cell>
          <cell r="BO1058">
            <v>76959.760000000009</v>
          </cell>
          <cell r="BP1058">
            <v>76172.940000000017</v>
          </cell>
          <cell r="BQ1058">
            <v>76334.900000000023</v>
          </cell>
          <cell r="BR1058">
            <v>76496.86000000003</v>
          </cell>
          <cell r="BS1058">
            <v>77688.580000000031</v>
          </cell>
          <cell r="BT1058">
            <v>77850.540000000023</v>
          </cell>
          <cell r="BU1058">
            <v>77065.120000000024</v>
          </cell>
          <cell r="BV1058">
            <v>77229.880000000019</v>
          </cell>
          <cell r="BW1058">
            <v>77394.640000000014</v>
          </cell>
          <cell r="BX1058">
            <v>77597.86</v>
          </cell>
          <cell r="BY1058">
            <v>77839.539999999994</v>
          </cell>
          <cell r="BZ1058">
            <v>79152.219999999972</v>
          </cell>
          <cell r="CA1058">
            <v>78443.739999999976</v>
          </cell>
          <cell r="CB1058">
            <v>78685.419999999969</v>
          </cell>
          <cell r="CC1058">
            <v>78927.099999999991</v>
          </cell>
          <cell r="CD1058">
            <v>79168.78</v>
          </cell>
          <cell r="CE1058">
            <v>80481.459999999992</v>
          </cell>
          <cell r="CF1058">
            <v>80723.139999999985</v>
          </cell>
          <cell r="CG1058">
            <v>80007.719999999987</v>
          </cell>
          <cell r="CH1058">
            <v>80235.51999999999</v>
          </cell>
          <cell r="CI1058">
            <v>80463.319999999992</v>
          </cell>
          <cell r="CJ1058">
            <v>80723.139999999985</v>
          </cell>
        </row>
        <row r="1059">
          <cell r="A1059">
            <v>430378680</v>
          </cell>
          <cell r="B1059" t="str">
            <v>430-37-8680</v>
          </cell>
          <cell r="C1059">
            <v>1483.54</v>
          </cell>
          <cell r="D1059">
            <v>1522</v>
          </cell>
          <cell r="E1059">
            <v>1522</v>
          </cell>
          <cell r="F1059">
            <v>1522</v>
          </cell>
          <cell r="G1059">
            <v>2330.48</v>
          </cell>
          <cell r="H1059">
            <v>1567.1</v>
          </cell>
          <cell r="I1059">
            <v>1522</v>
          </cell>
          <cell r="J1059">
            <v>1522</v>
          </cell>
          <cell r="K1059">
            <v>1522</v>
          </cell>
          <cell r="L1059">
            <v>2344.7200000000003</v>
          </cell>
          <cell r="M1059">
            <v>1522</v>
          </cell>
          <cell r="N1059">
            <v>1370.77</v>
          </cell>
          <cell r="O1059">
            <v>1463.04</v>
          </cell>
          <cell r="P1059">
            <v>1524.76</v>
          </cell>
          <cell r="Q1059">
            <v>1524.76</v>
          </cell>
          <cell r="R1059">
            <v>2230.0700000000002</v>
          </cell>
          <cell r="S1059">
            <v>1524.76</v>
          </cell>
          <cell r="T1059">
            <v>1524.76</v>
          </cell>
          <cell r="U1059">
            <v>1614.72</v>
          </cell>
          <cell r="V1059">
            <v>1704.68</v>
          </cell>
          <cell r="W1059">
            <v>1704.68</v>
          </cell>
          <cell r="X1059">
            <v>2557.02</v>
          </cell>
          <cell r="Y1059">
            <v>1704.68</v>
          </cell>
          <cell r="Z1059">
            <v>1519.32</v>
          </cell>
          <cell r="AA1059">
            <v>1741.5</v>
          </cell>
          <cell r="AB1059">
            <v>1775.52</v>
          </cell>
          <cell r="AC1059">
            <v>1775.52</v>
          </cell>
          <cell r="AD1059">
            <v>2663.2799999999997</v>
          </cell>
          <cell r="AE1059">
            <v>1775.52</v>
          </cell>
          <cell r="AF1059">
            <v>1634.7</v>
          </cell>
          <cell r="AG1059">
            <v>1775.52</v>
          </cell>
          <cell r="AH1059">
            <v>1775.52</v>
          </cell>
          <cell r="AI1059">
            <v>2565.6400000000003</v>
          </cell>
          <cell r="AJ1059">
            <v>1775.52</v>
          </cell>
          <cell r="AK1059">
            <v>1775.52</v>
          </cell>
          <cell r="AL1059">
            <v>1776.21</v>
          </cell>
          <cell r="AM1059">
            <v>1778.28</v>
          </cell>
          <cell r="AN1059">
            <v>1831.28</v>
          </cell>
          <cell r="AO1059">
            <v>2746.92</v>
          </cell>
          <cell r="AP1059">
            <v>1831.28</v>
          </cell>
          <cell r="AQ1059">
            <v>1241.28</v>
          </cell>
          <cell r="AR1059">
            <v>438.77</v>
          </cell>
          <cell r="AS1059">
            <v>116.25</v>
          </cell>
          <cell r="AT1059">
            <v>32.910000000000004</v>
          </cell>
          <cell r="AU1059">
            <v>114.75999999999999</v>
          </cell>
          <cell r="AV1059">
            <v>962.65000000000009</v>
          </cell>
          <cell r="AW1059">
            <v>1544.71</v>
          </cell>
          <cell r="AX1059">
            <v>1692.27</v>
          </cell>
          <cell r="AY1059">
            <v>1797.3000000000002</v>
          </cell>
          <cell r="AZ1059">
            <v>1910.96</v>
          </cell>
          <cell r="BA1059">
            <v>2866.44</v>
          </cell>
          <cell r="BB1059">
            <v>1888.02</v>
          </cell>
          <cell r="BC1059">
            <v>1796.24</v>
          </cell>
          <cell r="BD1059">
            <v>1796.24</v>
          </cell>
          <cell r="BE1059">
            <v>1770.96</v>
          </cell>
          <cell r="BF1059">
            <v>2656.82</v>
          </cell>
          <cell r="BG1059">
            <v>1753.35</v>
          </cell>
          <cell r="BH1059">
            <v>1796.24</v>
          </cell>
          <cell r="BI1059">
            <v>1761.8200000000002</v>
          </cell>
          <cell r="BJ1059">
            <v>1801.0900000000001</v>
          </cell>
          <cell r="BK1059">
            <v>60</v>
          </cell>
          <cell r="BL1059">
            <v>63452.569999999963</v>
          </cell>
          <cell r="BM1059">
            <v>63761.849999999962</v>
          </cell>
          <cell r="BN1059">
            <v>64986.76999999996</v>
          </cell>
          <cell r="BO1059">
            <v>65296.049999999959</v>
          </cell>
          <cell r="BP1059">
            <v>64206.849999999962</v>
          </cell>
          <cell r="BQ1059">
            <v>63078.519999999968</v>
          </cell>
          <cell r="BR1059">
            <v>61672.769999999968</v>
          </cell>
          <cell r="BS1059">
            <v>60183.679999999978</v>
          </cell>
          <cell r="BT1059">
            <v>58776.439999999981</v>
          </cell>
          <cell r="BU1059">
            <v>57394.369999999981</v>
          </cell>
          <cell r="BV1059">
            <v>57417.07999999998</v>
          </cell>
          <cell r="BW1059">
            <v>57738.57999999998</v>
          </cell>
          <cell r="BX1059">
            <v>58072.839999999989</v>
          </cell>
          <cell r="BY1059">
            <v>58459.039999999994</v>
          </cell>
          <cell r="BZ1059">
            <v>59800.719999999994</v>
          </cell>
          <cell r="CA1059">
            <v>59458.669999999991</v>
          </cell>
          <cell r="CB1059">
            <v>59730.149999999994</v>
          </cell>
          <cell r="CC1059">
            <v>60001.63</v>
          </cell>
          <cell r="CD1059">
            <v>60157.869999999995</v>
          </cell>
          <cell r="CE1059">
            <v>61110.009999999995</v>
          </cell>
          <cell r="CF1059">
            <v>61158.679999999993</v>
          </cell>
          <cell r="CG1059">
            <v>60397.899999999987</v>
          </cell>
          <cell r="CH1059">
            <v>60455.039999999986</v>
          </cell>
          <cell r="CI1059">
            <v>60736.81</v>
          </cell>
          <cell r="CJ1059">
            <v>65296.049999999959</v>
          </cell>
        </row>
        <row r="1060">
          <cell r="A1060">
            <v>430413502</v>
          </cell>
          <cell r="B1060" t="str">
            <v>430-41-3502</v>
          </cell>
          <cell r="C1060">
            <v>1896.3400000000001</v>
          </cell>
          <cell r="D1060">
            <v>1934.8</v>
          </cell>
          <cell r="E1060">
            <v>1934.8</v>
          </cell>
          <cell r="F1060">
            <v>1934.8</v>
          </cell>
          <cell r="G1060">
            <v>3007.9500000000003</v>
          </cell>
          <cell r="H1060">
            <v>2158.02</v>
          </cell>
          <cell r="I1060">
            <v>2008.0500000000002</v>
          </cell>
          <cell r="J1060">
            <v>1952.07</v>
          </cell>
          <cell r="K1060">
            <v>1975.57</v>
          </cell>
          <cell r="L1060">
            <v>2957.48</v>
          </cell>
          <cell r="M1060">
            <v>1940.32</v>
          </cell>
          <cell r="N1060">
            <v>1940.32</v>
          </cell>
          <cell r="O1060">
            <v>1940.32</v>
          </cell>
          <cell r="P1060">
            <v>1940.32</v>
          </cell>
          <cell r="Q1060">
            <v>1940.32</v>
          </cell>
          <cell r="R1060">
            <v>2910.48</v>
          </cell>
          <cell r="S1060">
            <v>1940.32</v>
          </cell>
          <cell r="T1060">
            <v>1940.32</v>
          </cell>
          <cell r="U1060">
            <v>1943.1</v>
          </cell>
          <cell r="V1060">
            <v>1945.88</v>
          </cell>
          <cell r="W1060">
            <v>1945.88</v>
          </cell>
          <cell r="X1060">
            <v>2918.82</v>
          </cell>
          <cell r="Y1060">
            <v>1945.88</v>
          </cell>
          <cell r="Z1060">
            <v>1945.88</v>
          </cell>
          <cell r="AA1060">
            <v>1983.46</v>
          </cell>
          <cell r="AB1060">
            <v>2021.04</v>
          </cell>
          <cell r="AC1060">
            <v>2021.04</v>
          </cell>
          <cell r="AD1060">
            <v>3031.56</v>
          </cell>
          <cell r="AE1060">
            <v>2021.04</v>
          </cell>
          <cell r="AF1060">
            <v>2021.04</v>
          </cell>
          <cell r="AG1060">
            <v>2023.8</v>
          </cell>
          <cell r="AH1060">
            <v>2026.56</v>
          </cell>
          <cell r="AI1060">
            <v>3039.84</v>
          </cell>
          <cell r="AJ1060">
            <v>2026.56</v>
          </cell>
          <cell r="AK1060">
            <v>2026.56</v>
          </cell>
          <cell r="AL1060">
            <v>1733.37</v>
          </cell>
          <cell r="AM1060">
            <v>2026.56</v>
          </cell>
          <cell r="AN1060">
            <v>2085.1999999999998</v>
          </cell>
          <cell r="AO1060">
            <v>3127.7999999999997</v>
          </cell>
          <cell r="AP1060">
            <v>2085.1999999999998</v>
          </cell>
          <cell r="AQ1060">
            <v>2085.1999999999998</v>
          </cell>
          <cell r="AR1060">
            <v>2085.1999999999998</v>
          </cell>
          <cell r="AS1060">
            <v>2087.96</v>
          </cell>
          <cell r="AT1060">
            <v>3136.08</v>
          </cell>
          <cell r="AU1060">
            <v>2090.7199999999998</v>
          </cell>
          <cell r="AV1060">
            <v>2090.7199999999998</v>
          </cell>
          <cell r="AW1060">
            <v>2090.7199999999998</v>
          </cell>
          <cell r="AX1060">
            <v>2090.7199999999998</v>
          </cell>
          <cell r="AY1060">
            <v>2129.1799999999998</v>
          </cell>
          <cell r="AZ1060">
            <v>2167.64</v>
          </cell>
          <cell r="BA1060">
            <v>3251.46</v>
          </cell>
          <cell r="BB1060">
            <v>2167.64</v>
          </cell>
          <cell r="BC1060">
            <v>2063.13</v>
          </cell>
          <cell r="BD1060">
            <v>2167.64</v>
          </cell>
          <cell r="BE1060">
            <v>2170.42</v>
          </cell>
          <cell r="BF1060">
            <v>3259.7999999999997</v>
          </cell>
          <cell r="BG1060">
            <v>2173.1999999999998</v>
          </cell>
          <cell r="BH1060">
            <v>2173.1999999999998</v>
          </cell>
          <cell r="BI1060">
            <v>2173.1999999999998</v>
          </cell>
          <cell r="BJ1060">
            <v>2173.1999999999998</v>
          </cell>
          <cell r="BK1060">
            <v>60</v>
          </cell>
          <cell r="BL1060">
            <v>77004.129999999976</v>
          </cell>
          <cell r="BM1060">
            <v>77154.52999999997</v>
          </cell>
          <cell r="BN1060">
            <v>78347.52999999997</v>
          </cell>
          <cell r="BO1060">
            <v>78497.929999999978</v>
          </cell>
          <cell r="BP1060">
            <v>77575.179999999978</v>
          </cell>
          <cell r="BQ1060">
            <v>77502.359999999986</v>
          </cell>
          <cell r="BR1060">
            <v>77582.27</v>
          </cell>
          <cell r="BS1060">
            <v>78766.279999999984</v>
          </cell>
          <cell r="BT1060">
            <v>78881.430000000008</v>
          </cell>
          <cell r="BU1060">
            <v>78014.670000000013</v>
          </cell>
          <cell r="BV1060">
            <v>78165.070000000007</v>
          </cell>
          <cell r="BW1060">
            <v>78315.47</v>
          </cell>
          <cell r="BX1060">
            <v>78504.329999999987</v>
          </cell>
          <cell r="BY1060">
            <v>78731.649999999994</v>
          </cell>
          <cell r="BZ1060">
            <v>80042.789999999994</v>
          </cell>
          <cell r="CA1060">
            <v>79299.95</v>
          </cell>
          <cell r="CB1060">
            <v>79422.759999999995</v>
          </cell>
          <cell r="CC1060">
            <v>79650.080000000002</v>
          </cell>
          <cell r="CD1060">
            <v>79877.400000000009</v>
          </cell>
          <cell r="CE1060">
            <v>81191.320000000022</v>
          </cell>
          <cell r="CF1060">
            <v>81418.64</v>
          </cell>
          <cell r="CG1060">
            <v>80673.02</v>
          </cell>
          <cell r="CH1060">
            <v>80900.34</v>
          </cell>
          <cell r="CI1060">
            <v>81127.659999999989</v>
          </cell>
          <cell r="CJ1060">
            <v>81418.64</v>
          </cell>
        </row>
        <row r="1061">
          <cell r="A1061">
            <v>430430320</v>
          </cell>
          <cell r="B1061" t="str">
            <v>430-43-0320</v>
          </cell>
          <cell r="AO1061">
            <v>578.98</v>
          </cell>
          <cell r="AP1061">
            <v>2315.92</v>
          </cell>
          <cell r="AQ1061">
            <v>2315.92</v>
          </cell>
          <cell r="AR1061">
            <v>2894.9</v>
          </cell>
          <cell r="AS1061">
            <v>2315.92</v>
          </cell>
          <cell r="AT1061">
            <v>2894.9</v>
          </cell>
          <cell r="AU1061">
            <v>2315.92</v>
          </cell>
          <cell r="AV1061">
            <v>2315.92</v>
          </cell>
          <cell r="AW1061">
            <v>1736.94</v>
          </cell>
          <cell r="AX1061">
            <v>2315.92</v>
          </cell>
          <cell r="AY1061">
            <v>2835.35</v>
          </cell>
          <cell r="AZ1061">
            <v>3724.86</v>
          </cell>
          <cell r="BA1061">
            <v>2392.84</v>
          </cell>
          <cell r="BB1061">
            <v>2395.6</v>
          </cell>
          <cell r="BC1061">
            <v>2395.6</v>
          </cell>
          <cell r="BD1061">
            <v>2395.6</v>
          </cell>
          <cell r="BE1061">
            <v>2395.6</v>
          </cell>
          <cell r="BF1061">
            <v>3593.3999999999996</v>
          </cell>
          <cell r="BG1061">
            <v>2395.6</v>
          </cell>
          <cell r="BH1061">
            <v>2395.6</v>
          </cell>
          <cell r="BI1061">
            <v>2395.6</v>
          </cell>
          <cell r="BJ1061">
            <v>2395.6</v>
          </cell>
          <cell r="BK1061">
            <v>22</v>
          </cell>
          <cell r="BL1061">
            <v>0</v>
          </cell>
          <cell r="BM1061">
            <v>0</v>
          </cell>
          <cell r="BN1061">
            <v>578.98</v>
          </cell>
          <cell r="BO1061">
            <v>2894.9</v>
          </cell>
          <cell r="BP1061">
            <v>5210.82</v>
          </cell>
          <cell r="BQ1061">
            <v>8105.7199999999993</v>
          </cell>
          <cell r="BR1061">
            <v>10421.64</v>
          </cell>
          <cell r="BS1061">
            <v>13316.539999999999</v>
          </cell>
          <cell r="BT1061">
            <v>15632.46</v>
          </cell>
          <cell r="BU1061">
            <v>17948.379999999997</v>
          </cell>
          <cell r="BV1061">
            <v>19685.319999999996</v>
          </cell>
          <cell r="BW1061">
            <v>22001.239999999998</v>
          </cell>
          <cell r="BX1061">
            <v>24836.589999999997</v>
          </cell>
          <cell r="BY1061">
            <v>28561.449999999997</v>
          </cell>
          <cell r="BZ1061">
            <v>30954.289999999997</v>
          </cell>
          <cell r="CA1061">
            <v>33349.89</v>
          </cell>
          <cell r="CB1061">
            <v>35745.49</v>
          </cell>
          <cell r="CC1061">
            <v>38141.089999999997</v>
          </cell>
          <cell r="CD1061">
            <v>40536.689999999995</v>
          </cell>
          <cell r="CE1061">
            <v>44130.09</v>
          </cell>
          <cell r="CF1061">
            <v>46525.689999999995</v>
          </cell>
          <cell r="CG1061">
            <v>48921.289999999994</v>
          </cell>
          <cell r="CH1061">
            <v>51316.889999999992</v>
          </cell>
          <cell r="CI1061">
            <v>53712.489999999991</v>
          </cell>
          <cell r="CJ1061">
            <v>53712.489999999991</v>
          </cell>
        </row>
        <row r="1062">
          <cell r="A1062">
            <v>430434026</v>
          </cell>
          <cell r="B1062" t="str">
            <v>430-43-4026</v>
          </cell>
          <cell r="AU1062">
            <v>1652.3999999999999</v>
          </cell>
          <cell r="AV1062">
            <v>2203.1999999999998</v>
          </cell>
          <cell r="AW1062">
            <v>2754</v>
          </cell>
          <cell r="AX1062">
            <v>2093.04</v>
          </cell>
          <cell r="AY1062">
            <v>2280.12</v>
          </cell>
          <cell r="AZ1062">
            <v>2280.12</v>
          </cell>
          <cell r="BA1062">
            <v>2850.1499999999996</v>
          </cell>
          <cell r="BB1062">
            <v>2280.12</v>
          </cell>
          <cell r="BC1062">
            <v>2850.1499999999996</v>
          </cell>
          <cell r="BD1062">
            <v>2280.12</v>
          </cell>
          <cell r="BE1062">
            <v>2280.12</v>
          </cell>
          <cell r="BF1062">
            <v>2280.12</v>
          </cell>
          <cell r="BG1062">
            <v>2281.5</v>
          </cell>
          <cell r="BH1062">
            <v>2282.88</v>
          </cell>
          <cell r="BI1062">
            <v>2282.88</v>
          </cell>
          <cell r="BJ1062">
            <v>2282.88</v>
          </cell>
          <cell r="BK1062">
            <v>16</v>
          </cell>
          <cell r="BL1062">
            <v>0</v>
          </cell>
          <cell r="BM1062">
            <v>0</v>
          </cell>
          <cell r="BN1062">
            <v>0</v>
          </cell>
          <cell r="BO1062">
            <v>0</v>
          </cell>
          <cell r="BP1062">
            <v>0</v>
          </cell>
          <cell r="BQ1062">
            <v>0</v>
          </cell>
          <cell r="BR1062">
            <v>0</v>
          </cell>
          <cell r="BS1062">
            <v>0</v>
          </cell>
          <cell r="BT1062">
            <v>1652.3999999999999</v>
          </cell>
          <cell r="BU1062">
            <v>3855.5999999999995</v>
          </cell>
          <cell r="BV1062">
            <v>6609.5999999999995</v>
          </cell>
          <cell r="BW1062">
            <v>8702.64</v>
          </cell>
          <cell r="BX1062">
            <v>10982.759999999998</v>
          </cell>
          <cell r="BY1062">
            <v>13262.879999999997</v>
          </cell>
          <cell r="BZ1062">
            <v>16113.029999999997</v>
          </cell>
          <cell r="CA1062">
            <v>18393.149999999998</v>
          </cell>
          <cell r="CB1062">
            <v>21243.299999999996</v>
          </cell>
          <cell r="CC1062">
            <v>23523.419999999995</v>
          </cell>
          <cell r="CD1062">
            <v>25803.539999999994</v>
          </cell>
          <cell r="CE1062">
            <v>28083.659999999993</v>
          </cell>
          <cell r="CF1062">
            <v>30365.159999999993</v>
          </cell>
          <cell r="CG1062">
            <v>32648.039999999994</v>
          </cell>
          <cell r="CH1062">
            <v>34930.919999999991</v>
          </cell>
          <cell r="CI1062">
            <v>37213.799999999988</v>
          </cell>
          <cell r="CJ1062">
            <v>37213.799999999988</v>
          </cell>
        </row>
        <row r="1063">
          <cell r="A1063">
            <v>430452100</v>
          </cell>
          <cell r="B1063" t="str">
            <v>430-45-2100</v>
          </cell>
          <cell r="C1063">
            <v>1543.54</v>
          </cell>
          <cell r="D1063">
            <v>1582</v>
          </cell>
          <cell r="E1063">
            <v>1582</v>
          </cell>
          <cell r="F1063">
            <v>1582</v>
          </cell>
          <cell r="G1063">
            <v>2575.6499999999996</v>
          </cell>
          <cell r="H1063">
            <v>1678.5</v>
          </cell>
          <cell r="I1063">
            <v>1649.5500000000002</v>
          </cell>
          <cell r="J1063">
            <v>1649.55</v>
          </cell>
          <cell r="K1063">
            <v>1678.5</v>
          </cell>
          <cell r="L1063">
            <v>2459.56</v>
          </cell>
          <cell r="M1063">
            <v>1635.81</v>
          </cell>
          <cell r="N1063">
            <v>1587.56</v>
          </cell>
          <cell r="O1063">
            <v>1510.4</v>
          </cell>
          <cell r="P1063">
            <v>1587.56</v>
          </cell>
          <cell r="Q1063">
            <v>1587.56</v>
          </cell>
          <cell r="R1063">
            <v>2381.34</v>
          </cell>
          <cell r="S1063">
            <v>1587.56</v>
          </cell>
          <cell r="T1063">
            <v>1587.56</v>
          </cell>
          <cell r="U1063">
            <v>1587.56</v>
          </cell>
          <cell r="V1063">
            <v>1587.56</v>
          </cell>
          <cell r="W1063">
            <v>1587.56</v>
          </cell>
          <cell r="X1063">
            <v>2388.2399999999998</v>
          </cell>
          <cell r="Y1063">
            <v>1593.08</v>
          </cell>
          <cell r="Z1063">
            <v>1593.08</v>
          </cell>
          <cell r="AA1063">
            <v>1623.94</v>
          </cell>
          <cell r="AB1063">
            <v>1654.8</v>
          </cell>
          <cell r="AC1063">
            <v>1654.8</v>
          </cell>
          <cell r="AD1063">
            <v>2482.1999999999998</v>
          </cell>
          <cell r="AE1063">
            <v>1654.8</v>
          </cell>
          <cell r="AF1063">
            <v>1654.8</v>
          </cell>
          <cell r="AG1063">
            <v>1654.8</v>
          </cell>
          <cell r="AH1063">
            <v>1654.8</v>
          </cell>
          <cell r="AI1063">
            <v>2483.59</v>
          </cell>
          <cell r="AJ1063">
            <v>1660.36</v>
          </cell>
          <cell r="AK1063">
            <v>1660.36</v>
          </cell>
          <cell r="AL1063">
            <v>1660.36</v>
          </cell>
          <cell r="AM1063">
            <v>1660.36</v>
          </cell>
          <cell r="AN1063">
            <v>1708.52</v>
          </cell>
          <cell r="AO1063">
            <v>2562.7799999999997</v>
          </cell>
          <cell r="AP1063">
            <v>1708.52</v>
          </cell>
          <cell r="AQ1063">
            <v>1708.52</v>
          </cell>
          <cell r="AR1063">
            <v>1708.52</v>
          </cell>
          <cell r="AS1063">
            <v>1708.52</v>
          </cell>
          <cell r="AT1063">
            <v>2562.7799999999997</v>
          </cell>
          <cell r="AU1063">
            <v>1709.9</v>
          </cell>
          <cell r="AV1063">
            <v>1714.04</v>
          </cell>
          <cell r="AW1063">
            <v>1714.04</v>
          </cell>
          <cell r="AX1063">
            <v>1714.04</v>
          </cell>
          <cell r="AY1063">
            <v>1752.5</v>
          </cell>
          <cell r="AZ1063">
            <v>1790.96</v>
          </cell>
          <cell r="BA1063">
            <v>2686.44</v>
          </cell>
          <cell r="BB1063">
            <v>1790.96</v>
          </cell>
          <cell r="BC1063">
            <v>1790.96</v>
          </cell>
          <cell r="BD1063">
            <v>1790.96</v>
          </cell>
          <cell r="BE1063">
            <v>1790.96</v>
          </cell>
          <cell r="BF1063">
            <v>2686.44</v>
          </cell>
          <cell r="BG1063">
            <v>1792.35</v>
          </cell>
          <cell r="BH1063">
            <v>1796.52</v>
          </cell>
          <cell r="BI1063">
            <v>1796.52</v>
          </cell>
          <cell r="BJ1063">
            <v>1796.52</v>
          </cell>
          <cell r="BK1063">
            <v>60</v>
          </cell>
          <cell r="BL1063">
            <v>63399.710000000036</v>
          </cell>
          <cell r="BM1063">
            <v>63526.230000000032</v>
          </cell>
          <cell r="BN1063">
            <v>64507.010000000031</v>
          </cell>
          <cell r="BO1063">
            <v>64633.530000000028</v>
          </cell>
          <cell r="BP1063">
            <v>63766.400000000016</v>
          </cell>
          <cell r="BQ1063">
            <v>63796.420000000013</v>
          </cell>
          <cell r="BR1063">
            <v>63855.390000000007</v>
          </cell>
          <cell r="BS1063">
            <v>64768.62</v>
          </cell>
          <cell r="BT1063">
            <v>64800.020000000004</v>
          </cell>
          <cell r="BU1063">
            <v>64054.499999999993</v>
          </cell>
          <cell r="BV1063">
            <v>64132.729999999996</v>
          </cell>
          <cell r="BW1063">
            <v>64259.209999999985</v>
          </cell>
          <cell r="BX1063">
            <v>64501.309999999976</v>
          </cell>
          <cell r="BY1063">
            <v>64704.709999999977</v>
          </cell>
          <cell r="BZ1063">
            <v>65803.589999999982</v>
          </cell>
          <cell r="CA1063">
            <v>65213.209999999985</v>
          </cell>
          <cell r="CB1063">
            <v>65416.609999999986</v>
          </cell>
          <cell r="CC1063">
            <v>65620.00999999998</v>
          </cell>
          <cell r="CD1063">
            <v>65823.409999999989</v>
          </cell>
          <cell r="CE1063">
            <v>66922.289999999979</v>
          </cell>
          <cell r="CF1063">
            <v>67127.079999999987</v>
          </cell>
          <cell r="CG1063">
            <v>66535.360000000001</v>
          </cell>
          <cell r="CH1063">
            <v>66738.799999999988</v>
          </cell>
          <cell r="CI1063">
            <v>66942.239999999991</v>
          </cell>
          <cell r="CJ1063">
            <v>67127.079999999987</v>
          </cell>
        </row>
        <row r="1064">
          <cell r="A1064">
            <v>430452122</v>
          </cell>
          <cell r="B1064" t="str">
            <v>430-45-2122</v>
          </cell>
          <cell r="AP1064">
            <v>344.46</v>
          </cell>
          <cell r="AQ1064">
            <v>1679.2599999999998</v>
          </cell>
          <cell r="AR1064">
            <v>2146.23</v>
          </cell>
          <cell r="AS1064">
            <v>1636.1999999999998</v>
          </cell>
          <cell r="AT1064">
            <v>2104.6799999999998</v>
          </cell>
          <cell r="AU1064">
            <v>1139.7199999999998</v>
          </cell>
          <cell r="AV1064">
            <v>1690.1299999999999</v>
          </cell>
          <cell r="AW1064">
            <v>2152.9</v>
          </cell>
          <cell r="AX1064">
            <v>1722.32</v>
          </cell>
          <cell r="AY1064">
            <v>1799.24</v>
          </cell>
          <cell r="AZ1064">
            <v>1799.2399999999998</v>
          </cell>
          <cell r="BA1064">
            <v>2249.0500000000002</v>
          </cell>
          <cell r="BB1064">
            <v>1486.6100000000001</v>
          </cell>
          <cell r="BC1064">
            <v>2076.36</v>
          </cell>
          <cell r="BD1064">
            <v>2076.36</v>
          </cell>
          <cell r="BE1064">
            <v>2076.36</v>
          </cell>
          <cell r="BF1064">
            <v>3114.54</v>
          </cell>
          <cell r="BG1064">
            <v>2076.36</v>
          </cell>
          <cell r="BH1064">
            <v>2076.3599999999997</v>
          </cell>
          <cell r="BI1064">
            <v>2076.36</v>
          </cell>
          <cell r="BJ1064">
            <v>2076.36</v>
          </cell>
          <cell r="BK1064">
            <v>21</v>
          </cell>
          <cell r="BL1064">
            <v>0</v>
          </cell>
          <cell r="BM1064">
            <v>0</v>
          </cell>
          <cell r="BN1064">
            <v>0</v>
          </cell>
          <cell r="BO1064">
            <v>344.46</v>
          </cell>
          <cell r="BP1064">
            <v>2023.7199999999998</v>
          </cell>
          <cell r="BQ1064">
            <v>4169.95</v>
          </cell>
          <cell r="BR1064">
            <v>5806.15</v>
          </cell>
          <cell r="BS1064">
            <v>7910.83</v>
          </cell>
          <cell r="BT1064">
            <v>9050.5499999999993</v>
          </cell>
          <cell r="BU1064">
            <v>10740.679999999998</v>
          </cell>
          <cell r="BV1064">
            <v>12893.579999999998</v>
          </cell>
          <cell r="BW1064">
            <v>14615.899999999998</v>
          </cell>
          <cell r="BX1064">
            <v>16415.14</v>
          </cell>
          <cell r="BY1064">
            <v>18214.379999999997</v>
          </cell>
          <cell r="BZ1064">
            <v>20463.429999999997</v>
          </cell>
          <cell r="CA1064">
            <v>21950.039999999997</v>
          </cell>
          <cell r="CB1064">
            <v>24026.399999999998</v>
          </cell>
          <cell r="CC1064">
            <v>26102.76</v>
          </cell>
          <cell r="CD1064">
            <v>28179.119999999999</v>
          </cell>
          <cell r="CE1064">
            <v>31293.66</v>
          </cell>
          <cell r="CF1064">
            <v>33370.019999999997</v>
          </cell>
          <cell r="CG1064">
            <v>35446.379999999997</v>
          </cell>
          <cell r="CH1064">
            <v>37522.74</v>
          </cell>
          <cell r="CI1064">
            <v>39599.1</v>
          </cell>
          <cell r="CJ1064">
            <v>39599.1</v>
          </cell>
        </row>
        <row r="1065">
          <cell r="A1065">
            <v>430473917</v>
          </cell>
          <cell r="B1065" t="str">
            <v>430-47-3917</v>
          </cell>
          <cell r="C1065">
            <v>3041.76</v>
          </cell>
          <cell r="D1065">
            <v>3180.58</v>
          </cell>
          <cell r="E1065">
            <v>3085.88</v>
          </cell>
          <cell r="F1065">
            <v>3085.88</v>
          </cell>
          <cell r="G1065">
            <v>4685.6400000000003</v>
          </cell>
          <cell r="H1065">
            <v>3203.66</v>
          </cell>
          <cell r="I1065">
            <v>3176.63</v>
          </cell>
          <cell r="J1065">
            <v>3091.4</v>
          </cell>
          <cell r="K1065">
            <v>3186.1</v>
          </cell>
          <cell r="L1065">
            <v>4807.5600000000004</v>
          </cell>
          <cell r="M1065">
            <v>3148.2200000000003</v>
          </cell>
          <cell r="N1065">
            <v>3053.52</v>
          </cell>
          <cell r="O1065">
            <v>3223.98</v>
          </cell>
          <cell r="P1065">
            <v>3091.4</v>
          </cell>
          <cell r="Q1065">
            <v>3091.4</v>
          </cell>
          <cell r="R1065">
            <v>4637.1000000000004</v>
          </cell>
          <cell r="S1065">
            <v>3091.4</v>
          </cell>
          <cell r="T1065">
            <v>3095.5699999999997</v>
          </cell>
          <cell r="U1065">
            <v>3096.96</v>
          </cell>
          <cell r="V1065">
            <v>3096.96</v>
          </cell>
          <cell r="W1065">
            <v>3096.96</v>
          </cell>
          <cell r="X1065">
            <v>4645.4400000000005</v>
          </cell>
          <cell r="Y1065">
            <v>3096.96</v>
          </cell>
          <cell r="Z1065">
            <v>3096.96</v>
          </cell>
          <cell r="AA1065">
            <v>3157.56</v>
          </cell>
          <cell r="AB1065">
            <v>3218.16</v>
          </cell>
          <cell r="AC1065">
            <v>3218.16</v>
          </cell>
          <cell r="AD1065">
            <v>4827.24</v>
          </cell>
          <cell r="AE1065">
            <v>3218.16</v>
          </cell>
          <cell r="AF1065">
            <v>3222.3</v>
          </cell>
          <cell r="AG1065">
            <v>3223.68</v>
          </cell>
          <cell r="AH1065">
            <v>3223.68</v>
          </cell>
          <cell r="AI1065">
            <v>4835.5199999999995</v>
          </cell>
          <cell r="AJ1065">
            <v>3223.68</v>
          </cell>
          <cell r="AK1065">
            <v>3223.68</v>
          </cell>
          <cell r="AL1065">
            <v>3223.68</v>
          </cell>
          <cell r="AM1065">
            <v>3223.68</v>
          </cell>
          <cell r="AN1065">
            <v>3318.24</v>
          </cell>
          <cell r="AO1065">
            <v>4977.3599999999997</v>
          </cell>
          <cell r="AP1065">
            <v>3318.24</v>
          </cell>
          <cell r="AQ1065">
            <v>3318.24</v>
          </cell>
          <cell r="AR1065">
            <v>3322.38</v>
          </cell>
          <cell r="AS1065">
            <v>3323.76</v>
          </cell>
          <cell r="AT1065">
            <v>4985.6400000000003</v>
          </cell>
          <cell r="AU1065">
            <v>3323.76</v>
          </cell>
          <cell r="AV1065">
            <v>3323.76</v>
          </cell>
          <cell r="AW1065">
            <v>3323.76</v>
          </cell>
          <cell r="AX1065">
            <v>3323.76</v>
          </cell>
          <cell r="AY1065">
            <v>3372.44</v>
          </cell>
          <cell r="AZ1065">
            <v>3421.12</v>
          </cell>
          <cell r="BA1065">
            <v>5131.68</v>
          </cell>
          <cell r="BB1065">
            <v>3421.12</v>
          </cell>
          <cell r="BC1065">
            <v>3421.12</v>
          </cell>
          <cell r="BD1065">
            <v>3425.29</v>
          </cell>
          <cell r="BE1065">
            <v>3426.68</v>
          </cell>
          <cell r="BF1065">
            <v>5140.0199999999995</v>
          </cell>
          <cell r="BG1065">
            <v>3426.68</v>
          </cell>
          <cell r="BH1065">
            <v>3426.68</v>
          </cell>
          <cell r="BI1065">
            <v>3426.68</v>
          </cell>
          <cell r="BJ1065">
            <v>3426.68</v>
          </cell>
          <cell r="BK1065">
            <v>60</v>
          </cell>
          <cell r="BL1065">
            <v>123105.34</v>
          </cell>
          <cell r="BM1065">
            <v>123243</v>
          </cell>
          <cell r="BN1065">
            <v>125134.48</v>
          </cell>
          <cell r="BO1065">
            <v>125366.84</v>
          </cell>
          <cell r="BP1065">
            <v>123999.44</v>
          </cell>
          <cell r="BQ1065">
            <v>124118.16</v>
          </cell>
          <cell r="BR1065">
            <v>124265.29</v>
          </cell>
          <cell r="BS1065">
            <v>126159.53</v>
          </cell>
          <cell r="BT1065">
            <v>126297.18999999999</v>
          </cell>
          <cell r="BU1065">
            <v>124813.38999999997</v>
          </cell>
          <cell r="BV1065">
            <v>124988.92999999996</v>
          </cell>
          <cell r="BW1065">
            <v>125259.16999999997</v>
          </cell>
          <cell r="BX1065">
            <v>125407.62999999998</v>
          </cell>
          <cell r="BY1065">
            <v>125737.34999999996</v>
          </cell>
          <cell r="BZ1065">
            <v>127777.62999999998</v>
          </cell>
          <cell r="CA1065">
            <v>126561.64999999997</v>
          </cell>
          <cell r="CB1065">
            <v>126891.36999999997</v>
          </cell>
          <cell r="CC1065">
            <v>127221.08999999998</v>
          </cell>
          <cell r="CD1065">
            <v>127550.80999999995</v>
          </cell>
          <cell r="CE1065">
            <v>129593.86999999997</v>
          </cell>
          <cell r="CF1065">
            <v>129923.58999999997</v>
          </cell>
          <cell r="CG1065">
            <v>128704.82999999993</v>
          </cell>
          <cell r="CH1065">
            <v>129034.54999999993</v>
          </cell>
          <cell r="CI1065">
            <v>129364.26999999993</v>
          </cell>
          <cell r="CJ1065">
            <v>129923.58999999997</v>
          </cell>
        </row>
        <row r="1066">
          <cell r="A1066">
            <v>430475235</v>
          </cell>
          <cell r="B1066" t="str">
            <v>430-47-5235</v>
          </cell>
          <cell r="BG1066">
            <v>1788.48</v>
          </cell>
          <cell r="BH1066">
            <v>2384.64</v>
          </cell>
          <cell r="BI1066">
            <v>2980.7999999999997</v>
          </cell>
          <cell r="BJ1066">
            <v>1192.32</v>
          </cell>
          <cell r="BK1066">
            <v>4</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1788.48</v>
          </cell>
          <cell r="CG1066">
            <v>4173.12</v>
          </cell>
          <cell r="CH1066">
            <v>7153.92</v>
          </cell>
          <cell r="CI1066">
            <v>8346.24</v>
          </cell>
          <cell r="CJ1066">
            <v>8346.24</v>
          </cell>
        </row>
        <row r="1067">
          <cell r="A1067">
            <v>430490539</v>
          </cell>
          <cell r="B1067" t="str">
            <v>430-49-0539</v>
          </cell>
          <cell r="AO1067">
            <v>1291.8600000000001</v>
          </cell>
          <cell r="AP1067">
            <v>1722.48</v>
          </cell>
          <cell r="AQ1067">
            <v>1722.48</v>
          </cell>
          <cell r="AR1067">
            <v>2153.1</v>
          </cell>
          <cell r="AS1067">
            <v>1722.48</v>
          </cell>
          <cell r="AT1067">
            <v>2153.1</v>
          </cell>
          <cell r="AU1067">
            <v>1816.2600000000002</v>
          </cell>
          <cell r="AV1067">
            <v>1847.52</v>
          </cell>
          <cell r="AW1067">
            <v>2309.4</v>
          </cell>
          <cell r="AX1067">
            <v>1847.52</v>
          </cell>
          <cell r="AY1067">
            <v>1924.48</v>
          </cell>
          <cell r="AZ1067">
            <v>1924.48</v>
          </cell>
          <cell r="BA1067">
            <v>1925.8600000000001</v>
          </cell>
          <cell r="BB1067">
            <v>1927.24</v>
          </cell>
          <cell r="BC1067">
            <v>1927.24</v>
          </cell>
          <cell r="BD1067">
            <v>1927.24</v>
          </cell>
          <cell r="BE1067">
            <v>1927.24</v>
          </cell>
          <cell r="BF1067">
            <v>2890.86</v>
          </cell>
          <cell r="BG1067">
            <v>1975.3400000000001</v>
          </cell>
          <cell r="BH1067">
            <v>2023.44</v>
          </cell>
          <cell r="BI1067">
            <v>2023.44</v>
          </cell>
          <cell r="BJ1067">
            <v>2023.44</v>
          </cell>
          <cell r="BK1067">
            <v>22</v>
          </cell>
          <cell r="BL1067">
            <v>0</v>
          </cell>
          <cell r="BM1067">
            <v>0</v>
          </cell>
          <cell r="BN1067">
            <v>1291.8600000000001</v>
          </cell>
          <cell r="BO1067">
            <v>3014.34</v>
          </cell>
          <cell r="BP1067">
            <v>4736.82</v>
          </cell>
          <cell r="BQ1067">
            <v>6889.92</v>
          </cell>
          <cell r="BR1067">
            <v>8612.4</v>
          </cell>
          <cell r="BS1067">
            <v>10765.5</v>
          </cell>
          <cell r="BT1067">
            <v>12581.76</v>
          </cell>
          <cell r="BU1067">
            <v>14429.28</v>
          </cell>
          <cell r="BV1067">
            <v>16738.68</v>
          </cell>
          <cell r="BW1067">
            <v>18586.2</v>
          </cell>
          <cell r="BX1067">
            <v>20510.68</v>
          </cell>
          <cell r="BY1067">
            <v>22435.16</v>
          </cell>
          <cell r="BZ1067">
            <v>24361.02</v>
          </cell>
          <cell r="CA1067">
            <v>26288.260000000002</v>
          </cell>
          <cell r="CB1067">
            <v>28215.500000000004</v>
          </cell>
          <cell r="CC1067">
            <v>30142.740000000005</v>
          </cell>
          <cell r="CD1067">
            <v>32069.980000000007</v>
          </cell>
          <cell r="CE1067">
            <v>34960.840000000004</v>
          </cell>
          <cell r="CF1067">
            <v>36936.180000000008</v>
          </cell>
          <cell r="CG1067">
            <v>38959.62000000001</v>
          </cell>
          <cell r="CH1067">
            <v>40983.060000000012</v>
          </cell>
          <cell r="CI1067">
            <v>43006.500000000015</v>
          </cell>
          <cell r="CJ1067">
            <v>43006.500000000015</v>
          </cell>
        </row>
        <row r="1068">
          <cell r="A1068">
            <v>430491205</v>
          </cell>
          <cell r="B1068" t="str">
            <v>430-49-1205</v>
          </cell>
          <cell r="C1068">
            <v>1483.54</v>
          </cell>
          <cell r="D1068">
            <v>1522</v>
          </cell>
          <cell r="E1068">
            <v>1528.13</v>
          </cell>
          <cell r="F1068">
            <v>1524.76</v>
          </cell>
          <cell r="G1068">
            <v>2505.63</v>
          </cell>
          <cell r="H1068">
            <v>1648.26</v>
          </cell>
          <cell r="I1068">
            <v>1572.26</v>
          </cell>
          <cell r="J1068">
            <v>1591.26</v>
          </cell>
          <cell r="K1068">
            <v>1619.76</v>
          </cell>
          <cell r="L1068">
            <v>2481.83</v>
          </cell>
          <cell r="M1068">
            <v>1572.26</v>
          </cell>
          <cell r="N1068">
            <v>1524.76</v>
          </cell>
          <cell r="O1068">
            <v>1413.19</v>
          </cell>
          <cell r="P1068">
            <v>1524.76</v>
          </cell>
          <cell r="Q1068">
            <v>1526.1599999999999</v>
          </cell>
          <cell r="R1068">
            <v>2291.34</v>
          </cell>
          <cell r="S1068">
            <v>1527.56</v>
          </cell>
          <cell r="T1068">
            <v>1527.56</v>
          </cell>
          <cell r="U1068">
            <v>1527.56</v>
          </cell>
          <cell r="V1068">
            <v>1527.56</v>
          </cell>
          <cell r="W1068">
            <v>1444.67</v>
          </cell>
          <cell r="X1068">
            <v>2291.34</v>
          </cell>
          <cell r="Y1068">
            <v>1527.56</v>
          </cell>
          <cell r="Z1068">
            <v>1527.56</v>
          </cell>
          <cell r="AA1068">
            <v>1557.94</v>
          </cell>
          <cell r="AB1068">
            <v>1509.32</v>
          </cell>
          <cell r="AC1068">
            <v>1589.6999999999998</v>
          </cell>
          <cell r="AD1068">
            <v>2386.62</v>
          </cell>
          <cell r="AE1068">
            <v>1591.08</v>
          </cell>
          <cell r="AF1068">
            <v>1591.08</v>
          </cell>
          <cell r="AG1068">
            <v>1591.08</v>
          </cell>
          <cell r="AH1068">
            <v>1591.08</v>
          </cell>
          <cell r="AI1068">
            <v>2386.62</v>
          </cell>
          <cell r="AJ1068">
            <v>1591.08</v>
          </cell>
          <cell r="AK1068">
            <v>1591.08</v>
          </cell>
          <cell r="AL1068">
            <v>1591.08</v>
          </cell>
          <cell r="AM1068">
            <v>1591.08</v>
          </cell>
          <cell r="AN1068">
            <v>1638.48</v>
          </cell>
          <cell r="AO1068">
            <v>2221.46</v>
          </cell>
          <cell r="AP1068">
            <v>1556</v>
          </cell>
          <cell r="AQ1068">
            <v>1604.3200000000002</v>
          </cell>
          <cell r="AR1068">
            <v>1559.87</v>
          </cell>
          <cell r="AS1068">
            <v>1641.24</v>
          </cell>
          <cell r="AT1068">
            <v>2461.86</v>
          </cell>
          <cell r="AU1068">
            <v>1641.24</v>
          </cell>
          <cell r="AV1068">
            <v>1641.24</v>
          </cell>
          <cell r="AW1068">
            <v>1641.24</v>
          </cell>
          <cell r="AX1068">
            <v>1356.65</v>
          </cell>
          <cell r="AY1068">
            <v>1679.7</v>
          </cell>
          <cell r="AZ1068">
            <v>1718.16</v>
          </cell>
          <cell r="BA1068">
            <v>2596.6400000000003</v>
          </cell>
          <cell r="BB1068">
            <v>1737.56</v>
          </cell>
          <cell r="BC1068">
            <v>1737.56</v>
          </cell>
          <cell r="BD1068">
            <v>1709.01</v>
          </cell>
          <cell r="BE1068">
            <v>1607.29</v>
          </cell>
          <cell r="BF1068">
            <v>2521.12</v>
          </cell>
          <cell r="BG1068">
            <v>1686.1100000000001</v>
          </cell>
          <cell r="BH1068">
            <v>1685.15</v>
          </cell>
          <cell r="BI1068">
            <v>1538.47</v>
          </cell>
          <cell r="BJ1068">
            <v>1553.06</v>
          </cell>
          <cell r="BK1068">
            <v>60</v>
          </cell>
          <cell r="BL1068">
            <v>60906.570000000014</v>
          </cell>
          <cell r="BM1068">
            <v>61023.050000000017</v>
          </cell>
          <cell r="BN1068">
            <v>61716.380000000026</v>
          </cell>
          <cell r="BO1068">
            <v>61747.620000000024</v>
          </cell>
          <cell r="BP1068">
            <v>60846.310000000027</v>
          </cell>
          <cell r="BQ1068">
            <v>60757.920000000027</v>
          </cell>
          <cell r="BR1068">
            <v>60826.900000000023</v>
          </cell>
          <cell r="BS1068">
            <v>61697.500000000022</v>
          </cell>
          <cell r="BT1068">
            <v>61718.980000000018</v>
          </cell>
          <cell r="BU1068">
            <v>60878.390000000014</v>
          </cell>
          <cell r="BV1068">
            <v>60947.37000000001</v>
          </cell>
          <cell r="BW1068">
            <v>60779.260000000009</v>
          </cell>
          <cell r="BX1068">
            <v>61045.770000000011</v>
          </cell>
          <cell r="BY1068">
            <v>61239.170000000006</v>
          </cell>
          <cell r="BZ1068">
            <v>62309.65</v>
          </cell>
          <cell r="CA1068">
            <v>61755.87</v>
          </cell>
          <cell r="CB1068">
            <v>61965.87</v>
          </cell>
          <cell r="CC1068">
            <v>62147.32</v>
          </cell>
          <cell r="CD1068">
            <v>62227.05</v>
          </cell>
          <cell r="CE1068">
            <v>63220.61</v>
          </cell>
          <cell r="CF1068">
            <v>63462.05</v>
          </cell>
          <cell r="CG1068">
            <v>62855.859999999993</v>
          </cell>
          <cell r="CH1068">
            <v>62866.77</v>
          </cell>
          <cell r="CI1068">
            <v>62892.27</v>
          </cell>
          <cell r="CJ1068">
            <v>63462.05</v>
          </cell>
        </row>
        <row r="1069">
          <cell r="A1069">
            <v>430491626</v>
          </cell>
          <cell r="B1069" t="str">
            <v>430-49-1626</v>
          </cell>
          <cell r="H1069">
            <v>1618.13</v>
          </cell>
          <cell r="I1069">
            <v>1200</v>
          </cell>
          <cell r="J1069">
            <v>1200</v>
          </cell>
          <cell r="K1069">
            <v>1200</v>
          </cell>
          <cell r="L1069">
            <v>1615.7800000000002</v>
          </cell>
          <cell r="M1069">
            <v>1228.8899999999999</v>
          </cell>
          <cell r="N1069">
            <v>877.26</v>
          </cell>
          <cell r="O1069">
            <v>1218</v>
          </cell>
          <cell r="P1069">
            <v>804.75</v>
          </cell>
          <cell r="Q1069">
            <v>1241.8800000000001</v>
          </cell>
          <cell r="R1069">
            <v>1800</v>
          </cell>
          <cell r="S1069">
            <v>1200</v>
          </cell>
          <cell r="T1069">
            <v>1591.88</v>
          </cell>
          <cell r="U1069">
            <v>1260</v>
          </cell>
          <cell r="V1069">
            <v>1200</v>
          </cell>
          <cell r="W1069">
            <v>1192.5</v>
          </cell>
          <cell r="X1069">
            <v>1890</v>
          </cell>
          <cell r="AD1069">
            <v>1800</v>
          </cell>
          <cell r="AE1069">
            <v>1200</v>
          </cell>
          <cell r="AF1069">
            <v>1661.25</v>
          </cell>
          <cell r="AG1069">
            <v>1200</v>
          </cell>
          <cell r="AH1069">
            <v>1200</v>
          </cell>
          <cell r="AI1069">
            <v>1800</v>
          </cell>
          <cell r="AJ1069">
            <v>1200</v>
          </cell>
          <cell r="AK1069">
            <v>1020</v>
          </cell>
          <cell r="AL1069">
            <v>900</v>
          </cell>
          <cell r="AM1069">
            <v>960</v>
          </cell>
          <cell r="AO1069">
            <v>1335</v>
          </cell>
          <cell r="AP1069">
            <v>1538.4</v>
          </cell>
          <cell r="AQ1069">
            <v>1990.8200000000002</v>
          </cell>
          <cell r="AR1069">
            <v>2579.61</v>
          </cell>
          <cell r="AS1069">
            <v>2093.1999999999998</v>
          </cell>
          <cell r="AT1069">
            <v>2883.83</v>
          </cell>
          <cell r="AU1069">
            <v>1939.62</v>
          </cell>
          <cell r="AV1069">
            <v>2195.59</v>
          </cell>
          <cell r="AW1069">
            <v>2246.79</v>
          </cell>
          <cell r="AX1069">
            <v>1939.63</v>
          </cell>
          <cell r="AY1069">
            <v>2839.84</v>
          </cell>
          <cell r="AZ1069">
            <v>2039.36</v>
          </cell>
          <cell r="BA1069">
            <v>3174.68</v>
          </cell>
          <cell r="BB1069">
            <v>3150.82</v>
          </cell>
          <cell r="BC1069">
            <v>3817.48</v>
          </cell>
          <cell r="BD1069">
            <v>4929.43</v>
          </cell>
          <cell r="BE1069">
            <v>4306.79</v>
          </cell>
          <cell r="BF1069">
            <v>6446.8</v>
          </cell>
          <cell r="BG1069">
            <v>4466.88</v>
          </cell>
          <cell r="BH1069">
            <v>4351.2900000000009</v>
          </cell>
          <cell r="BI1069">
            <v>4004.29</v>
          </cell>
          <cell r="BJ1069">
            <v>3799.68</v>
          </cell>
          <cell r="BK1069">
            <v>49</v>
          </cell>
          <cell r="BL1069">
            <v>35280.32</v>
          </cell>
          <cell r="BM1069">
            <v>35280.32</v>
          </cell>
          <cell r="BN1069">
            <v>36615.32</v>
          </cell>
          <cell r="BO1069">
            <v>38153.72</v>
          </cell>
          <cell r="BP1069">
            <v>40144.54</v>
          </cell>
          <cell r="BQ1069">
            <v>41106.020000000004</v>
          </cell>
          <cell r="BR1069">
            <v>41999.22</v>
          </cell>
          <cell r="BS1069">
            <v>43683.05</v>
          </cell>
          <cell r="BT1069">
            <v>44422.670000000006</v>
          </cell>
          <cell r="BU1069">
            <v>45002.48000000001</v>
          </cell>
          <cell r="BV1069">
            <v>46020.38</v>
          </cell>
          <cell r="BW1069">
            <v>47082.75</v>
          </cell>
          <cell r="BX1069">
            <v>48704.59</v>
          </cell>
          <cell r="BY1069">
            <v>49939.199999999997</v>
          </cell>
          <cell r="BZ1069">
            <v>51872.000000000007</v>
          </cell>
          <cell r="CA1069">
            <v>53222.820000000007</v>
          </cell>
          <cell r="CB1069">
            <v>55840.30000000001</v>
          </cell>
          <cell r="CC1069">
            <v>59177.850000000006</v>
          </cell>
          <cell r="CD1069">
            <v>62224.640000000007</v>
          </cell>
          <cell r="CE1069">
            <v>67471.44</v>
          </cell>
          <cell r="CF1069">
            <v>70745.820000000007</v>
          </cell>
          <cell r="CG1069">
            <v>73207.110000000015</v>
          </cell>
          <cell r="CH1069">
            <v>77211.400000000009</v>
          </cell>
          <cell r="CI1069">
            <v>81011.08</v>
          </cell>
          <cell r="CJ1069">
            <v>81011.08</v>
          </cell>
        </row>
        <row r="1070">
          <cell r="A1070">
            <v>430497831</v>
          </cell>
          <cell r="B1070" t="str">
            <v>430-49-7831</v>
          </cell>
          <cell r="AJ1070">
            <v>1345.29</v>
          </cell>
          <cell r="AK1070">
            <v>1793.72</v>
          </cell>
          <cell r="AL1070">
            <v>2236.54</v>
          </cell>
          <cell r="AM1070">
            <v>1820.62</v>
          </cell>
          <cell r="AN1070">
            <v>1847.52</v>
          </cell>
          <cell r="AO1070">
            <v>2309.4</v>
          </cell>
          <cell r="AP1070">
            <v>1847.52</v>
          </cell>
          <cell r="AQ1070">
            <v>1847.52</v>
          </cell>
          <cell r="AR1070">
            <v>2309.4</v>
          </cell>
          <cell r="AS1070">
            <v>1847.52</v>
          </cell>
          <cell r="AT1070">
            <v>2309.4</v>
          </cell>
          <cell r="AU1070">
            <v>1847.52</v>
          </cell>
          <cell r="AV1070">
            <v>1433.22</v>
          </cell>
          <cell r="AW1070">
            <v>1942.68</v>
          </cell>
          <cell r="AX1070">
            <v>1942.68</v>
          </cell>
          <cell r="AY1070">
            <v>1981.16</v>
          </cell>
          <cell r="AZ1070">
            <v>2019.64</v>
          </cell>
          <cell r="BA1070">
            <v>3029.46</v>
          </cell>
          <cell r="BB1070">
            <v>2019.64</v>
          </cell>
          <cell r="BC1070">
            <v>2019.64</v>
          </cell>
          <cell r="BD1070">
            <v>2019.64</v>
          </cell>
          <cell r="BE1070">
            <v>2019.64</v>
          </cell>
          <cell r="BF1070">
            <v>3029.46</v>
          </cell>
          <cell r="BG1070">
            <v>2019.64</v>
          </cell>
          <cell r="BH1070">
            <v>2021.02</v>
          </cell>
          <cell r="BI1070">
            <v>2022.4</v>
          </cell>
          <cell r="BJ1070">
            <v>2022.4</v>
          </cell>
          <cell r="BK1070">
            <v>27</v>
          </cell>
          <cell r="BL1070">
            <v>7196.17</v>
          </cell>
          <cell r="BM1070">
            <v>9043.69</v>
          </cell>
          <cell r="BN1070">
            <v>11353.09</v>
          </cell>
          <cell r="BO1070">
            <v>13200.61</v>
          </cell>
          <cell r="BP1070">
            <v>15048.130000000001</v>
          </cell>
          <cell r="BQ1070">
            <v>17357.530000000002</v>
          </cell>
          <cell r="BR1070">
            <v>19205.050000000003</v>
          </cell>
          <cell r="BS1070">
            <v>21514.450000000004</v>
          </cell>
          <cell r="BT1070">
            <v>23361.970000000005</v>
          </cell>
          <cell r="BU1070">
            <v>24795.190000000006</v>
          </cell>
          <cell r="BV1070">
            <v>26737.870000000006</v>
          </cell>
          <cell r="BW1070">
            <v>28680.550000000007</v>
          </cell>
          <cell r="BX1070">
            <v>30661.710000000006</v>
          </cell>
          <cell r="BY1070">
            <v>32681.350000000006</v>
          </cell>
          <cell r="BZ1070">
            <v>35710.810000000005</v>
          </cell>
          <cell r="CA1070">
            <v>37730.450000000004</v>
          </cell>
          <cell r="CB1070">
            <v>39750.090000000004</v>
          </cell>
          <cell r="CC1070">
            <v>41769.730000000003</v>
          </cell>
          <cell r="CD1070">
            <v>43789.37</v>
          </cell>
          <cell r="CE1070">
            <v>46818.83</v>
          </cell>
          <cell r="CF1070">
            <v>48838.47</v>
          </cell>
          <cell r="CG1070">
            <v>50859.49</v>
          </cell>
          <cell r="CH1070">
            <v>52881.89</v>
          </cell>
          <cell r="CI1070">
            <v>54904.29</v>
          </cell>
          <cell r="CJ1070">
            <v>54904.29</v>
          </cell>
        </row>
        <row r="1071">
          <cell r="A1071">
            <v>430510157</v>
          </cell>
          <cell r="B1071" t="str">
            <v>430-51-0157</v>
          </cell>
          <cell r="AT1071">
            <v>1291.8600000000001</v>
          </cell>
          <cell r="AU1071">
            <v>1722.48</v>
          </cell>
          <cell r="AV1071">
            <v>1722.48</v>
          </cell>
          <cell r="AW1071">
            <v>2153.1</v>
          </cell>
          <cell r="AX1071">
            <v>1722.48</v>
          </cell>
          <cell r="AY1071">
            <v>1799.4</v>
          </cell>
          <cell r="AZ1071">
            <v>1799.4</v>
          </cell>
          <cell r="BA1071">
            <v>2245.65</v>
          </cell>
          <cell r="BB1071">
            <v>1799.4</v>
          </cell>
          <cell r="BC1071">
            <v>2249.25</v>
          </cell>
          <cell r="BD1071">
            <v>1700.1000000000004</v>
          </cell>
          <cell r="BE1071">
            <v>0</v>
          </cell>
          <cell r="BF1071">
            <v>1510.21</v>
          </cell>
          <cell r="BG1071">
            <v>1802.16</v>
          </cell>
          <cell r="BH1071">
            <v>1802.1599999999999</v>
          </cell>
          <cell r="BI1071">
            <v>1794.52</v>
          </cell>
          <cell r="BJ1071">
            <v>1795.19</v>
          </cell>
          <cell r="BK1071">
            <v>17</v>
          </cell>
          <cell r="BL1071">
            <v>0</v>
          </cell>
          <cell r="BM1071">
            <v>0</v>
          </cell>
          <cell r="BN1071">
            <v>0</v>
          </cell>
          <cell r="BO1071">
            <v>0</v>
          </cell>
          <cell r="BP1071">
            <v>0</v>
          </cell>
          <cell r="BQ1071">
            <v>0</v>
          </cell>
          <cell r="BR1071">
            <v>0</v>
          </cell>
          <cell r="BS1071">
            <v>1291.8600000000001</v>
          </cell>
          <cell r="BT1071">
            <v>3014.34</v>
          </cell>
          <cell r="BU1071">
            <v>4736.82</v>
          </cell>
          <cell r="BV1071">
            <v>6889.92</v>
          </cell>
          <cell r="BW1071">
            <v>8612.4</v>
          </cell>
          <cell r="BX1071">
            <v>10411.799999999999</v>
          </cell>
          <cell r="BY1071">
            <v>12211.199999999999</v>
          </cell>
          <cell r="BZ1071">
            <v>14456.849999999999</v>
          </cell>
          <cell r="CA1071">
            <v>16256.249999999998</v>
          </cell>
          <cell r="CB1071">
            <v>18505.5</v>
          </cell>
          <cell r="CC1071">
            <v>20205.599999999999</v>
          </cell>
          <cell r="CD1071">
            <v>20205.599999999999</v>
          </cell>
          <cell r="CE1071">
            <v>21715.809999999998</v>
          </cell>
          <cell r="CF1071">
            <v>23517.969999999998</v>
          </cell>
          <cell r="CG1071">
            <v>25320.129999999997</v>
          </cell>
          <cell r="CH1071">
            <v>27114.649999999998</v>
          </cell>
          <cell r="CI1071">
            <v>28909.839999999997</v>
          </cell>
          <cell r="CJ1071">
            <v>28909.839999999997</v>
          </cell>
        </row>
        <row r="1072">
          <cell r="A1072">
            <v>430512006</v>
          </cell>
          <cell r="B1072" t="str">
            <v>430-51-2006</v>
          </cell>
          <cell r="BH1072">
            <v>1536.26</v>
          </cell>
          <cell r="BI1072">
            <v>1570.99</v>
          </cell>
          <cell r="BJ1072">
            <v>1703.14</v>
          </cell>
          <cell r="BK1072">
            <v>3</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1536.26</v>
          </cell>
          <cell r="CH1072">
            <v>3107.25</v>
          </cell>
          <cell r="CI1072">
            <v>4810.3900000000003</v>
          </cell>
          <cell r="CJ1072">
            <v>4810.3900000000003</v>
          </cell>
        </row>
        <row r="1073">
          <cell r="A1073">
            <v>430534806</v>
          </cell>
          <cell r="B1073" t="str">
            <v>430-53-4806</v>
          </cell>
          <cell r="BB1073">
            <v>598.4</v>
          </cell>
          <cell r="BC1073">
            <v>2992</v>
          </cell>
          <cell r="BD1073">
            <v>2393.6</v>
          </cell>
          <cell r="BE1073">
            <v>2393.6</v>
          </cell>
          <cell r="BF1073">
            <v>2872.32</v>
          </cell>
          <cell r="BG1073">
            <v>2049.52</v>
          </cell>
          <cell r="BH1073">
            <v>2139.2800000000002</v>
          </cell>
          <cell r="BI1073">
            <v>2992.0000000000005</v>
          </cell>
          <cell r="BJ1073">
            <v>1196.8</v>
          </cell>
          <cell r="BK1073">
            <v>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598.4</v>
          </cell>
          <cell r="CB1073">
            <v>3590.4</v>
          </cell>
          <cell r="CC1073">
            <v>5984</v>
          </cell>
          <cell r="CD1073">
            <v>8377.6</v>
          </cell>
          <cell r="CE1073">
            <v>11249.92</v>
          </cell>
          <cell r="CF1073">
            <v>13299.44</v>
          </cell>
          <cell r="CG1073">
            <v>15438.720000000001</v>
          </cell>
          <cell r="CH1073">
            <v>18430.72</v>
          </cell>
          <cell r="CI1073">
            <v>19627.52</v>
          </cell>
          <cell r="CJ1073">
            <v>19627.52</v>
          </cell>
        </row>
        <row r="1074">
          <cell r="A1074">
            <v>430537921</v>
          </cell>
          <cell r="B1074" t="str">
            <v>430-53-7921</v>
          </cell>
          <cell r="C1074">
            <v>2072.37</v>
          </cell>
          <cell r="D1074">
            <v>2125.5299999999997</v>
          </cell>
          <cell r="E1074">
            <v>2110.86</v>
          </cell>
          <cell r="F1074">
            <v>2110.8500000000004</v>
          </cell>
          <cell r="G1074">
            <v>3166.28</v>
          </cell>
          <cell r="H1074">
            <v>2136.8500000000004</v>
          </cell>
          <cell r="I1074">
            <v>2113.6000000000004</v>
          </cell>
          <cell r="J1074">
            <v>2096.91</v>
          </cell>
          <cell r="K1074">
            <v>2116.38</v>
          </cell>
          <cell r="L1074">
            <v>3174.65</v>
          </cell>
          <cell r="M1074">
            <v>2116.37</v>
          </cell>
          <cell r="N1074">
            <v>2116.37</v>
          </cell>
          <cell r="O1074">
            <v>2116.37</v>
          </cell>
          <cell r="P1074">
            <v>2116.37</v>
          </cell>
          <cell r="Q1074">
            <v>2116.36</v>
          </cell>
          <cell r="R1074">
            <v>3174.57</v>
          </cell>
          <cell r="S1074">
            <v>2116.36</v>
          </cell>
          <cell r="T1074">
            <v>2116.36</v>
          </cell>
          <cell r="U1074">
            <v>2119.1400000000003</v>
          </cell>
          <cell r="V1074">
            <v>2121.92</v>
          </cell>
          <cell r="W1074">
            <v>2121.92</v>
          </cell>
          <cell r="X1074">
            <v>3182.88</v>
          </cell>
          <cell r="Y1074">
            <v>2121.92</v>
          </cell>
          <cell r="Z1074">
            <v>1914.17</v>
          </cell>
          <cell r="AA1074">
            <v>2163.52</v>
          </cell>
          <cell r="AB1074">
            <v>2205.12</v>
          </cell>
          <cell r="AC1074">
            <v>2205.12</v>
          </cell>
          <cell r="AD1074">
            <v>3307.68</v>
          </cell>
          <cell r="AE1074">
            <v>2205.12</v>
          </cell>
          <cell r="AF1074">
            <v>2205.09</v>
          </cell>
          <cell r="AG1074">
            <v>2207.87</v>
          </cell>
          <cell r="AH1074">
            <v>2210.64</v>
          </cell>
          <cell r="AI1074">
            <v>3315.95</v>
          </cell>
          <cell r="AJ1074">
            <v>2210.64</v>
          </cell>
          <cell r="AK1074">
            <v>2210.64</v>
          </cell>
          <cell r="AL1074">
            <v>2210.64</v>
          </cell>
          <cell r="AM1074">
            <v>2156.6</v>
          </cell>
          <cell r="AN1074">
            <v>2275.44</v>
          </cell>
          <cell r="AO1074">
            <v>3413.11</v>
          </cell>
          <cell r="AP1074">
            <v>2275.44</v>
          </cell>
          <cell r="AQ1074">
            <v>2273.7600000000002</v>
          </cell>
          <cell r="AR1074">
            <v>2258.73</v>
          </cell>
          <cell r="AS1074">
            <v>2278.17</v>
          </cell>
          <cell r="AT1074">
            <v>3421.49</v>
          </cell>
          <cell r="AU1074">
            <v>2280.98</v>
          </cell>
          <cell r="AV1074">
            <v>2278.21</v>
          </cell>
          <cell r="AW1074">
            <v>2280.9899999999998</v>
          </cell>
          <cell r="AX1074">
            <v>2280.98</v>
          </cell>
          <cell r="AY1074">
            <v>2319.42</v>
          </cell>
          <cell r="AZ1074">
            <v>2357.86</v>
          </cell>
          <cell r="BA1074">
            <v>3536.73</v>
          </cell>
          <cell r="BB1074">
            <v>2354.48</v>
          </cell>
          <cell r="BC1074">
            <v>2357.8500000000004</v>
          </cell>
          <cell r="BD1074">
            <v>2357.8500000000004</v>
          </cell>
          <cell r="BE1074">
            <v>2369.5299999999997</v>
          </cell>
          <cell r="BF1074">
            <v>3545.0200000000004</v>
          </cell>
          <cell r="BG1074">
            <v>2363.3500000000004</v>
          </cell>
          <cell r="BH1074">
            <v>2363.09</v>
          </cell>
          <cell r="BI1074">
            <v>2363.33</v>
          </cell>
          <cell r="BJ1074">
            <v>2363.37</v>
          </cell>
          <cell r="BK1074">
            <v>60</v>
          </cell>
          <cell r="BL1074">
            <v>83537.62</v>
          </cell>
          <cell r="BM1074">
            <v>83687.53</v>
          </cell>
          <cell r="BN1074">
            <v>84989.780000000013</v>
          </cell>
          <cell r="BO1074">
            <v>85154.37000000001</v>
          </cell>
          <cell r="BP1074">
            <v>84261.85</v>
          </cell>
          <cell r="BQ1074">
            <v>84383.73</v>
          </cell>
          <cell r="BR1074">
            <v>84548.3</v>
          </cell>
          <cell r="BS1074">
            <v>85872.87999999999</v>
          </cell>
          <cell r="BT1074">
            <v>86037.48</v>
          </cell>
          <cell r="BU1074">
            <v>85141.040000000008</v>
          </cell>
          <cell r="BV1074">
            <v>85305.66</v>
          </cell>
          <cell r="BW1074">
            <v>85470.27</v>
          </cell>
          <cell r="BX1074">
            <v>85673.319999999992</v>
          </cell>
          <cell r="BY1074">
            <v>85914.810000000012</v>
          </cell>
          <cell r="BZ1074">
            <v>87335.180000000008</v>
          </cell>
          <cell r="CA1074">
            <v>86515.09</v>
          </cell>
          <cell r="CB1074">
            <v>86756.58</v>
          </cell>
          <cell r="CC1074">
            <v>86998.07</v>
          </cell>
          <cell r="CD1074">
            <v>87248.46</v>
          </cell>
          <cell r="CE1074">
            <v>88671.560000000012</v>
          </cell>
          <cell r="CF1074">
            <v>88912.99000000002</v>
          </cell>
          <cell r="CG1074">
            <v>88093.200000000012</v>
          </cell>
          <cell r="CH1074">
            <v>88334.610000000015</v>
          </cell>
          <cell r="CI1074">
            <v>88783.810000000012</v>
          </cell>
          <cell r="CJ1074">
            <v>88912.99000000002</v>
          </cell>
        </row>
        <row r="1075">
          <cell r="A1075">
            <v>430579134</v>
          </cell>
          <cell r="B1075" t="str">
            <v>430-57-9134</v>
          </cell>
          <cell r="C1075">
            <v>3680.9</v>
          </cell>
          <cell r="D1075">
            <v>3799.84</v>
          </cell>
          <cell r="E1075">
            <v>3770.84</v>
          </cell>
          <cell r="F1075">
            <v>3696.8199999999997</v>
          </cell>
          <cell r="G1075">
            <v>5728.3</v>
          </cell>
          <cell r="H1075">
            <v>3937.22</v>
          </cell>
          <cell r="I1075">
            <v>3634.95</v>
          </cell>
          <cell r="J1075">
            <v>3706</v>
          </cell>
          <cell r="K1075">
            <v>3629.0699999999997</v>
          </cell>
          <cell r="L1075">
            <v>5469.9599999999991</v>
          </cell>
          <cell r="M1075">
            <v>3511.1400000000003</v>
          </cell>
          <cell r="N1075">
            <v>3556.2</v>
          </cell>
          <cell r="O1075">
            <v>3707.56</v>
          </cell>
          <cell r="P1075">
            <v>3856.4300000000003</v>
          </cell>
          <cell r="Q1075">
            <v>3231.82</v>
          </cell>
          <cell r="R1075">
            <v>5450.2999999999993</v>
          </cell>
          <cell r="S1075">
            <v>3429.12</v>
          </cell>
          <cell r="T1075">
            <v>2957.6400000000003</v>
          </cell>
          <cell r="U1075">
            <v>2368.2600000000002</v>
          </cell>
          <cell r="V1075">
            <v>4513.7199999999993</v>
          </cell>
          <cell r="W1075">
            <v>3874.0099999999998</v>
          </cell>
          <cell r="X1075">
            <v>5238.3599999999997</v>
          </cell>
          <cell r="Y1075">
            <v>3509.1000000000004</v>
          </cell>
          <cell r="Z1075">
            <v>3741</v>
          </cell>
          <cell r="AA1075">
            <v>2135.1</v>
          </cell>
          <cell r="AB1075">
            <v>4014.16</v>
          </cell>
          <cell r="AC1075">
            <v>3998.1</v>
          </cell>
          <cell r="AD1075">
            <v>4482.5599999999995</v>
          </cell>
          <cell r="AE1075">
            <v>1861.8600000000001</v>
          </cell>
          <cell r="AF1075">
            <v>1432.6399999999999</v>
          </cell>
          <cell r="AG1075">
            <v>2041.48</v>
          </cell>
          <cell r="AH1075">
            <v>2000.28</v>
          </cell>
          <cell r="AI1075">
            <v>2631.52</v>
          </cell>
          <cell r="AJ1075">
            <v>1790.88</v>
          </cell>
          <cell r="AK1075">
            <v>1657.49</v>
          </cell>
          <cell r="AL1075">
            <v>1900.53</v>
          </cell>
          <cell r="AM1075">
            <v>1587.29</v>
          </cell>
          <cell r="AN1075">
            <v>1963.6599999999999</v>
          </cell>
          <cell r="AO1075">
            <v>2511.2399999999998</v>
          </cell>
          <cell r="AP1075">
            <v>1782.1999999999998</v>
          </cell>
          <cell r="AQ1075">
            <v>1874.64</v>
          </cell>
          <cell r="AR1075">
            <v>1994.98</v>
          </cell>
          <cell r="AS1075">
            <v>1719.07</v>
          </cell>
          <cell r="AT1075">
            <v>2704.94</v>
          </cell>
          <cell r="AU1075">
            <v>1839.04</v>
          </cell>
          <cell r="AV1075">
            <v>1712.14</v>
          </cell>
          <cell r="AW1075">
            <v>1669.4099999999999</v>
          </cell>
          <cell r="AX1075">
            <v>1800.35</v>
          </cell>
          <cell r="AY1075">
            <v>1685.83</v>
          </cell>
          <cell r="AZ1075">
            <v>1631.07</v>
          </cell>
          <cell r="BA1075">
            <v>2813.69</v>
          </cell>
          <cell r="BB1075">
            <v>1815.9</v>
          </cell>
          <cell r="BC1075">
            <v>2102.94</v>
          </cell>
          <cell r="BD1075">
            <v>1767</v>
          </cell>
          <cell r="BE1075">
            <v>2032.82</v>
          </cell>
          <cell r="BF1075">
            <v>3220.68</v>
          </cell>
          <cell r="BG1075">
            <v>1856.4</v>
          </cell>
          <cell r="BH1075">
            <v>1683.5</v>
          </cell>
          <cell r="BI1075">
            <v>1661.46</v>
          </cell>
          <cell r="BJ1075">
            <v>1919.8899999999999</v>
          </cell>
          <cell r="BK1075">
            <v>60</v>
          </cell>
          <cell r="BL1075">
            <v>121851.55000000002</v>
          </cell>
          <cell r="BM1075">
            <v>120015.37000000002</v>
          </cell>
          <cell r="BN1075">
            <v>118755.77000000002</v>
          </cell>
          <cell r="BO1075">
            <v>116841.15000000002</v>
          </cell>
          <cell r="BP1075">
            <v>112987.49000000002</v>
          </cell>
          <cell r="BQ1075">
            <v>111045.25000000003</v>
          </cell>
          <cell r="BR1075">
            <v>109129.37000000002</v>
          </cell>
          <cell r="BS1075">
            <v>108128.31000000001</v>
          </cell>
          <cell r="BT1075">
            <v>106338.28000000001</v>
          </cell>
          <cell r="BU1075">
            <v>102580.46</v>
          </cell>
          <cell r="BV1075">
            <v>100738.73</v>
          </cell>
          <cell r="BW1075">
            <v>98982.880000000019</v>
          </cell>
          <cell r="BX1075">
            <v>96961.150000000009</v>
          </cell>
          <cell r="BY1075">
            <v>94735.790000000008</v>
          </cell>
          <cell r="BZ1075">
            <v>94317.66</v>
          </cell>
          <cell r="CA1075">
            <v>90683.260000000009</v>
          </cell>
          <cell r="CB1075">
            <v>89357.08</v>
          </cell>
          <cell r="CC1075">
            <v>88166.44</v>
          </cell>
          <cell r="CD1075">
            <v>87831</v>
          </cell>
          <cell r="CE1075">
            <v>86537.96</v>
          </cell>
          <cell r="CF1075">
            <v>84520.35</v>
          </cell>
          <cell r="CG1075">
            <v>80965.489999999991</v>
          </cell>
          <cell r="CH1075">
            <v>79117.850000000006</v>
          </cell>
          <cell r="CI1075">
            <v>77296.740000000005</v>
          </cell>
          <cell r="CJ1075">
            <v>121851.55000000002</v>
          </cell>
        </row>
        <row r="1076">
          <cell r="A1076">
            <v>430614640</v>
          </cell>
          <cell r="B1076" t="str">
            <v>430-61-4640</v>
          </cell>
          <cell r="AJ1076">
            <v>1573.8999999999999</v>
          </cell>
          <cell r="AK1076">
            <v>2248.48</v>
          </cell>
          <cell r="AL1076">
            <v>2810.6</v>
          </cell>
          <cell r="AM1076">
            <v>2282.1999999999998</v>
          </cell>
          <cell r="AN1076">
            <v>2315.92</v>
          </cell>
          <cell r="AO1076">
            <v>2894.9</v>
          </cell>
          <cell r="AP1076">
            <v>2315.92</v>
          </cell>
          <cell r="AQ1076">
            <v>2315.92</v>
          </cell>
          <cell r="AR1076">
            <v>2894.9</v>
          </cell>
          <cell r="AS1076">
            <v>2315.92</v>
          </cell>
          <cell r="AT1076">
            <v>2894.9</v>
          </cell>
          <cell r="AU1076">
            <v>2315.92</v>
          </cell>
          <cell r="AV1076">
            <v>1738.32</v>
          </cell>
          <cell r="AW1076">
            <v>2318.6799999999998</v>
          </cell>
          <cell r="AX1076">
            <v>2318.6799999999998</v>
          </cell>
          <cell r="AY1076">
            <v>2357.14</v>
          </cell>
          <cell r="AZ1076">
            <v>2395.6</v>
          </cell>
          <cell r="BA1076">
            <v>3593.3999999999996</v>
          </cell>
          <cell r="BB1076">
            <v>2395.6</v>
          </cell>
          <cell r="BC1076">
            <v>2395.6</v>
          </cell>
          <cell r="BD1076">
            <v>2395.6</v>
          </cell>
          <cell r="BE1076">
            <v>2395.6</v>
          </cell>
          <cell r="BF1076">
            <v>3593.3999999999996</v>
          </cell>
          <cell r="BG1076">
            <v>2395.6</v>
          </cell>
          <cell r="BH1076">
            <v>3607.4700000000003</v>
          </cell>
          <cell r="BI1076">
            <v>4831.9900000000007</v>
          </cell>
          <cell r="BJ1076">
            <v>5685.6500000000005</v>
          </cell>
          <cell r="BK1076">
            <v>27</v>
          </cell>
          <cell r="BL1076">
            <v>8915.18</v>
          </cell>
          <cell r="BM1076">
            <v>11231.1</v>
          </cell>
          <cell r="BN1076">
            <v>14126</v>
          </cell>
          <cell r="BO1076">
            <v>16441.919999999998</v>
          </cell>
          <cell r="BP1076">
            <v>18757.839999999997</v>
          </cell>
          <cell r="BQ1076">
            <v>21652.739999999998</v>
          </cell>
          <cell r="BR1076">
            <v>23968.659999999996</v>
          </cell>
          <cell r="BS1076">
            <v>26863.559999999998</v>
          </cell>
          <cell r="BT1076">
            <v>29179.479999999996</v>
          </cell>
          <cell r="BU1076">
            <v>30917.799999999996</v>
          </cell>
          <cell r="BV1076">
            <v>33236.479999999996</v>
          </cell>
          <cell r="BW1076">
            <v>35555.159999999996</v>
          </cell>
          <cell r="BX1076">
            <v>37912.299999999996</v>
          </cell>
          <cell r="BY1076">
            <v>40307.899999999994</v>
          </cell>
          <cell r="BZ1076">
            <v>43901.299999999996</v>
          </cell>
          <cell r="CA1076">
            <v>46296.899999999994</v>
          </cell>
          <cell r="CB1076">
            <v>48692.499999999993</v>
          </cell>
          <cell r="CC1076">
            <v>51088.099999999991</v>
          </cell>
          <cell r="CD1076">
            <v>53483.69999999999</v>
          </cell>
          <cell r="CE1076">
            <v>57077.099999999991</v>
          </cell>
          <cell r="CF1076">
            <v>59472.69999999999</v>
          </cell>
          <cell r="CG1076">
            <v>63080.169999999991</v>
          </cell>
          <cell r="CH1076">
            <v>67912.159999999989</v>
          </cell>
          <cell r="CI1076">
            <v>73597.809999999983</v>
          </cell>
          <cell r="CJ1076">
            <v>73597.809999999983</v>
          </cell>
        </row>
        <row r="1077">
          <cell r="A1077">
            <v>430630248</v>
          </cell>
          <cell r="B1077" t="str">
            <v>430-63-0248</v>
          </cell>
          <cell r="AA1077">
            <v>2097.7600000000002</v>
          </cell>
          <cell r="AB1077">
            <v>1966.6499999999999</v>
          </cell>
          <cell r="AC1077">
            <v>2097.7600000000002</v>
          </cell>
          <cell r="AD1077">
            <v>2622.2000000000003</v>
          </cell>
          <cell r="AE1077">
            <v>2097.7600000000002</v>
          </cell>
          <cell r="AF1077">
            <v>1783.09</v>
          </cell>
          <cell r="AG1077">
            <v>2202.6400000000003</v>
          </cell>
          <cell r="AH1077">
            <v>2097.7600000000002</v>
          </cell>
          <cell r="AI1077">
            <v>2622.2000000000007</v>
          </cell>
          <cell r="AJ1077">
            <v>1783.0900000000001</v>
          </cell>
          <cell r="AK1077">
            <v>2097.7600000000002</v>
          </cell>
          <cell r="AL1077">
            <v>2622.2000000000003</v>
          </cell>
          <cell r="AM1077">
            <v>1050.26</v>
          </cell>
          <cell r="AN1077">
            <v>2163.44</v>
          </cell>
          <cell r="AO1077">
            <v>3245.16</v>
          </cell>
          <cell r="AP1077">
            <v>2163.44</v>
          </cell>
          <cell r="AQ1077">
            <v>2163.44</v>
          </cell>
          <cell r="AR1077">
            <v>2163.44</v>
          </cell>
          <cell r="AS1077">
            <v>2163.44</v>
          </cell>
          <cell r="AT1077">
            <v>3245.16</v>
          </cell>
          <cell r="AU1077">
            <v>2163.44</v>
          </cell>
          <cell r="AV1077">
            <v>2163.44</v>
          </cell>
          <cell r="AW1077">
            <v>2163.44</v>
          </cell>
          <cell r="AX1077">
            <v>2163.44</v>
          </cell>
          <cell r="AY1077">
            <v>2203.2799999999997</v>
          </cell>
          <cell r="AZ1077">
            <v>2243.12</v>
          </cell>
          <cell r="BA1077">
            <v>3364.68</v>
          </cell>
          <cell r="BB1077">
            <v>2243.12</v>
          </cell>
          <cell r="BC1077">
            <v>2243.12</v>
          </cell>
          <cell r="BD1077">
            <v>2390.16</v>
          </cell>
          <cell r="BE1077">
            <v>2390.16</v>
          </cell>
          <cell r="BF1077">
            <v>3585.24</v>
          </cell>
          <cell r="BG1077">
            <v>2390.16</v>
          </cell>
          <cell r="BH1077">
            <v>2390.16</v>
          </cell>
          <cell r="BI1077">
            <v>2390.16</v>
          </cell>
          <cell r="BJ1077">
            <v>2390.16</v>
          </cell>
          <cell r="BK1077">
            <v>36</v>
          </cell>
          <cell r="BL1077">
            <v>27141.130000000005</v>
          </cell>
          <cell r="BM1077">
            <v>29304.570000000003</v>
          </cell>
          <cell r="BN1077">
            <v>32549.730000000003</v>
          </cell>
          <cell r="BO1077">
            <v>34713.170000000006</v>
          </cell>
          <cell r="BP1077">
            <v>36876.610000000008</v>
          </cell>
          <cell r="BQ1077">
            <v>39040.05000000001</v>
          </cell>
          <cell r="BR1077">
            <v>41203.490000000013</v>
          </cell>
          <cell r="BS1077">
            <v>44448.650000000009</v>
          </cell>
          <cell r="BT1077">
            <v>46612.090000000011</v>
          </cell>
          <cell r="BU1077">
            <v>48775.530000000013</v>
          </cell>
          <cell r="BV1077">
            <v>50938.970000000016</v>
          </cell>
          <cell r="BW1077">
            <v>53102.410000000018</v>
          </cell>
          <cell r="BX1077">
            <v>55305.690000000017</v>
          </cell>
          <cell r="BY1077">
            <v>57548.810000000019</v>
          </cell>
          <cell r="BZ1077">
            <v>60913.49000000002</v>
          </cell>
          <cell r="CA1077">
            <v>63156.610000000022</v>
          </cell>
          <cell r="CB1077">
            <v>65399.730000000025</v>
          </cell>
          <cell r="CC1077">
            <v>67789.890000000029</v>
          </cell>
          <cell r="CD1077">
            <v>70180.050000000032</v>
          </cell>
          <cell r="CE1077">
            <v>73765.290000000037</v>
          </cell>
          <cell r="CF1077">
            <v>76155.450000000041</v>
          </cell>
          <cell r="CG1077">
            <v>78545.610000000044</v>
          </cell>
          <cell r="CH1077">
            <v>80935.770000000048</v>
          </cell>
          <cell r="CI1077">
            <v>83325.930000000051</v>
          </cell>
          <cell r="CJ1077">
            <v>83325.930000000051</v>
          </cell>
        </row>
        <row r="1078">
          <cell r="A1078">
            <v>430673536</v>
          </cell>
          <cell r="B1078" t="str">
            <v>430-67-3536</v>
          </cell>
          <cell r="AX1078">
            <v>912.4</v>
          </cell>
          <cell r="AY1078">
            <v>1617.25</v>
          </cell>
          <cell r="AZ1078">
            <v>1817.5399999999997</v>
          </cell>
          <cell r="BA1078">
            <v>2256.98</v>
          </cell>
          <cell r="BB1078">
            <v>1563.9299999999998</v>
          </cell>
          <cell r="BC1078">
            <v>1747.8300000000002</v>
          </cell>
          <cell r="BD1078">
            <v>1644.1599999999999</v>
          </cell>
          <cell r="BE1078">
            <v>1874.33</v>
          </cell>
          <cell r="BF1078">
            <v>2194.1999999999998</v>
          </cell>
          <cell r="BG1078">
            <v>1913.2</v>
          </cell>
          <cell r="BH1078">
            <v>1605.2900000000002</v>
          </cell>
          <cell r="BI1078">
            <v>2194.2000000000003</v>
          </cell>
          <cell r="BJ1078">
            <v>896.57</v>
          </cell>
          <cell r="BK1078">
            <v>13</v>
          </cell>
          <cell r="BL1078">
            <v>0</v>
          </cell>
          <cell r="BM1078">
            <v>0</v>
          </cell>
          <cell r="BN1078">
            <v>0</v>
          </cell>
          <cell r="BO1078">
            <v>0</v>
          </cell>
          <cell r="BP1078">
            <v>0</v>
          </cell>
          <cell r="BQ1078">
            <v>0</v>
          </cell>
          <cell r="BR1078">
            <v>0</v>
          </cell>
          <cell r="BS1078">
            <v>0</v>
          </cell>
          <cell r="BT1078">
            <v>0</v>
          </cell>
          <cell r="BU1078">
            <v>0</v>
          </cell>
          <cell r="BV1078">
            <v>0</v>
          </cell>
          <cell r="BW1078">
            <v>912.4</v>
          </cell>
          <cell r="BX1078">
            <v>2529.65</v>
          </cell>
          <cell r="BY1078">
            <v>4347.1899999999996</v>
          </cell>
          <cell r="BZ1078">
            <v>6604.17</v>
          </cell>
          <cell r="CA1078">
            <v>8168.1</v>
          </cell>
          <cell r="CB1078">
            <v>9915.93</v>
          </cell>
          <cell r="CC1078">
            <v>11560.09</v>
          </cell>
          <cell r="CD1078">
            <v>13434.42</v>
          </cell>
          <cell r="CE1078">
            <v>15628.619999999999</v>
          </cell>
          <cell r="CF1078">
            <v>17541.82</v>
          </cell>
          <cell r="CG1078">
            <v>19147.11</v>
          </cell>
          <cell r="CH1078">
            <v>21341.31</v>
          </cell>
          <cell r="CI1078">
            <v>22237.88</v>
          </cell>
          <cell r="CJ1078">
            <v>22237.88</v>
          </cell>
        </row>
        <row r="1079">
          <cell r="A1079">
            <v>430677053</v>
          </cell>
          <cell r="B1079" t="str">
            <v>430-67-7053</v>
          </cell>
          <cell r="AE1079">
            <v>1337.1</v>
          </cell>
          <cell r="AF1079">
            <v>1782.8</v>
          </cell>
          <cell r="AG1079">
            <v>2228.5</v>
          </cell>
          <cell r="AH1079">
            <v>1782.8</v>
          </cell>
          <cell r="AI1079">
            <v>2228.5</v>
          </cell>
          <cell r="AJ1079">
            <v>1782.8</v>
          </cell>
          <cell r="AK1079">
            <v>1782.8</v>
          </cell>
          <cell r="AL1079">
            <v>2228.5</v>
          </cell>
          <cell r="AM1079">
            <v>1809.54</v>
          </cell>
          <cell r="AN1079">
            <v>1836.28</v>
          </cell>
          <cell r="AO1079">
            <v>2295.35</v>
          </cell>
          <cell r="AP1079">
            <v>1836.28</v>
          </cell>
          <cell r="AQ1079">
            <v>1378.59</v>
          </cell>
          <cell r="AR1079">
            <v>1839.04</v>
          </cell>
          <cell r="AS1079">
            <v>1839.04</v>
          </cell>
          <cell r="AT1079">
            <v>2758.56</v>
          </cell>
          <cell r="AU1079">
            <v>1839.04</v>
          </cell>
          <cell r="AV1079">
            <v>1839.04</v>
          </cell>
          <cell r="AW1079">
            <v>1839.04</v>
          </cell>
          <cell r="AX1079">
            <v>1839.04</v>
          </cell>
          <cell r="AY1079">
            <v>1877.5</v>
          </cell>
          <cell r="AZ1079">
            <v>1915.96</v>
          </cell>
          <cell r="BA1079">
            <v>2873.94</v>
          </cell>
          <cell r="BB1079">
            <v>1915.96</v>
          </cell>
          <cell r="BC1079">
            <v>1917.3400000000001</v>
          </cell>
          <cell r="BD1079">
            <v>1918.72</v>
          </cell>
          <cell r="BE1079">
            <v>1918.72</v>
          </cell>
          <cell r="BF1079">
            <v>2878.08</v>
          </cell>
          <cell r="BG1079">
            <v>1918.72</v>
          </cell>
          <cell r="BH1079">
            <v>1918.72</v>
          </cell>
          <cell r="BI1079">
            <v>1918.72</v>
          </cell>
          <cell r="BJ1079">
            <v>1918.72</v>
          </cell>
          <cell r="BK1079">
            <v>32</v>
          </cell>
          <cell r="BL1079">
            <v>16963.34</v>
          </cell>
          <cell r="BM1079">
            <v>18799.62</v>
          </cell>
          <cell r="BN1079">
            <v>21094.969999999998</v>
          </cell>
          <cell r="BO1079">
            <v>22931.249999999996</v>
          </cell>
          <cell r="BP1079">
            <v>24309.839999999997</v>
          </cell>
          <cell r="BQ1079">
            <v>26148.879999999997</v>
          </cell>
          <cell r="BR1079">
            <v>27987.919999999998</v>
          </cell>
          <cell r="BS1079">
            <v>30746.48</v>
          </cell>
          <cell r="BT1079">
            <v>32585.52</v>
          </cell>
          <cell r="BU1079">
            <v>34424.559999999998</v>
          </cell>
          <cell r="BV1079">
            <v>36263.599999999999</v>
          </cell>
          <cell r="BW1079">
            <v>38102.639999999999</v>
          </cell>
          <cell r="BX1079">
            <v>39980.14</v>
          </cell>
          <cell r="BY1079">
            <v>41896.1</v>
          </cell>
          <cell r="BZ1079">
            <v>44770.04</v>
          </cell>
          <cell r="CA1079">
            <v>46686</v>
          </cell>
          <cell r="CB1079">
            <v>48603.34</v>
          </cell>
          <cell r="CC1079">
            <v>50522.06</v>
          </cell>
          <cell r="CD1079">
            <v>52440.78</v>
          </cell>
          <cell r="CE1079">
            <v>55318.86</v>
          </cell>
          <cell r="CF1079">
            <v>57237.58</v>
          </cell>
          <cell r="CG1079">
            <v>59156.3</v>
          </cell>
          <cell r="CH1079">
            <v>61075.020000000004</v>
          </cell>
          <cell r="CI1079">
            <v>62993.740000000005</v>
          </cell>
          <cell r="CJ1079">
            <v>62993.740000000005</v>
          </cell>
        </row>
        <row r="1080">
          <cell r="A1080">
            <v>430713403</v>
          </cell>
          <cell r="B1080" t="str">
            <v>430-71-3403</v>
          </cell>
          <cell r="I1080">
            <v>759.62</v>
          </cell>
          <cell r="J1080">
            <v>1501.01</v>
          </cell>
          <cell r="K1080">
            <v>1399.41</v>
          </cell>
          <cell r="L1080">
            <v>1951.27</v>
          </cell>
          <cell r="M1080">
            <v>1494.75</v>
          </cell>
          <cell r="N1080">
            <v>1502.63</v>
          </cell>
          <cell r="O1080">
            <v>1861.07</v>
          </cell>
          <cell r="P1080">
            <v>1519.24</v>
          </cell>
          <cell r="Q1080">
            <v>1519.24</v>
          </cell>
          <cell r="R1080">
            <v>1899.05</v>
          </cell>
          <cell r="S1080">
            <v>1291.3599999999999</v>
          </cell>
          <cell r="T1080">
            <v>1519.24</v>
          </cell>
          <cell r="U1080">
            <v>1139.43</v>
          </cell>
          <cell r="V1080">
            <v>1522</v>
          </cell>
          <cell r="W1080">
            <v>1522</v>
          </cell>
          <cell r="X1080">
            <v>2283</v>
          </cell>
          <cell r="Y1080">
            <v>1522</v>
          </cell>
          <cell r="Z1080">
            <v>1522</v>
          </cell>
          <cell r="AA1080">
            <v>1157.3800000000001</v>
          </cell>
          <cell r="AB1080">
            <v>1582.76</v>
          </cell>
          <cell r="AC1080">
            <v>1582.76</v>
          </cell>
          <cell r="AD1080">
            <v>2374.14</v>
          </cell>
          <cell r="AE1080">
            <v>1861.88</v>
          </cell>
          <cell r="AF1080">
            <v>1861.88</v>
          </cell>
          <cell r="AG1080">
            <v>1861.88</v>
          </cell>
          <cell r="AH1080">
            <v>1864.64</v>
          </cell>
          <cell r="AI1080">
            <v>2796.96</v>
          </cell>
          <cell r="AJ1080">
            <v>1864.64</v>
          </cell>
          <cell r="AK1080">
            <v>1864.64</v>
          </cell>
          <cell r="AL1080">
            <v>1864.64</v>
          </cell>
          <cell r="AM1080">
            <v>1864.64</v>
          </cell>
          <cell r="AN1080">
            <v>1920.4</v>
          </cell>
          <cell r="AO1080">
            <v>2880.6000000000004</v>
          </cell>
          <cell r="AP1080">
            <v>1824.66</v>
          </cell>
          <cell r="AQ1080">
            <v>1920.4</v>
          </cell>
          <cell r="AR1080">
            <v>1920.4</v>
          </cell>
          <cell r="AS1080">
            <v>1920.4</v>
          </cell>
          <cell r="AT1080">
            <v>2884.8</v>
          </cell>
          <cell r="AU1080">
            <v>1923.2</v>
          </cell>
          <cell r="AV1080">
            <v>1923.2</v>
          </cell>
          <cell r="AW1080">
            <v>1923.2</v>
          </cell>
          <cell r="AX1080">
            <v>1923.2</v>
          </cell>
          <cell r="AY1080">
            <v>1961.6599999999999</v>
          </cell>
          <cell r="AZ1080">
            <v>2012.57</v>
          </cell>
          <cell r="BA1080">
            <v>3000.18</v>
          </cell>
          <cell r="BB1080">
            <v>2000.12</v>
          </cell>
          <cell r="BC1080">
            <v>2000.12</v>
          </cell>
          <cell r="BD1080">
            <v>2000.12</v>
          </cell>
          <cell r="BE1080">
            <v>2000.12</v>
          </cell>
          <cell r="BF1080">
            <v>3004.32</v>
          </cell>
          <cell r="BG1080">
            <v>2002.88</v>
          </cell>
          <cell r="BH1080">
            <v>2002.88</v>
          </cell>
          <cell r="BI1080">
            <v>2002.88</v>
          </cell>
          <cell r="BJ1080">
            <v>2002.88</v>
          </cell>
          <cell r="BK1080">
            <v>54</v>
          </cell>
          <cell r="BL1080">
            <v>52131.159999999989</v>
          </cell>
          <cell r="BM1080">
            <v>54051.55999999999</v>
          </cell>
          <cell r="BN1080">
            <v>56932.159999999989</v>
          </cell>
          <cell r="BO1080">
            <v>58756.819999999992</v>
          </cell>
          <cell r="BP1080">
            <v>60677.219999999994</v>
          </cell>
          <cell r="BQ1080">
            <v>62597.619999999995</v>
          </cell>
          <cell r="BR1080">
            <v>63758.399999999994</v>
          </cell>
          <cell r="BS1080">
            <v>65142.189999999995</v>
          </cell>
          <cell r="BT1080">
            <v>65665.98</v>
          </cell>
          <cell r="BU1080">
            <v>65637.91</v>
          </cell>
          <cell r="BV1080">
            <v>66066.36</v>
          </cell>
          <cell r="BW1080">
            <v>66486.930000000008</v>
          </cell>
          <cell r="BX1080">
            <v>66587.51999999999</v>
          </cell>
          <cell r="BY1080">
            <v>67080.850000000006</v>
          </cell>
          <cell r="BZ1080">
            <v>68561.789999999994</v>
          </cell>
          <cell r="CA1080">
            <v>68662.86</v>
          </cell>
          <cell r="CB1080">
            <v>69371.62</v>
          </cell>
          <cell r="CC1080">
            <v>69852.499999999985</v>
          </cell>
          <cell r="CD1080">
            <v>70713.19</v>
          </cell>
          <cell r="CE1080">
            <v>72195.509999999995</v>
          </cell>
          <cell r="CF1080">
            <v>72676.39</v>
          </cell>
          <cell r="CG1080">
            <v>72396.270000000033</v>
          </cell>
          <cell r="CH1080">
            <v>72877.150000000023</v>
          </cell>
          <cell r="CI1080">
            <v>73358.030000000013</v>
          </cell>
          <cell r="CJ1080">
            <v>73358.030000000013</v>
          </cell>
        </row>
        <row r="1081">
          <cell r="A1081">
            <v>430728070</v>
          </cell>
          <cell r="B1081" t="str">
            <v>430-72-8070</v>
          </cell>
          <cell r="C1081">
            <v>2121.86</v>
          </cell>
          <cell r="D1081">
            <v>2220.1499999999996</v>
          </cell>
          <cell r="E1081">
            <v>2160.3200000000002</v>
          </cell>
          <cell r="F1081">
            <v>2160.3200000000002</v>
          </cell>
          <cell r="G1081">
            <v>3240.4800000000005</v>
          </cell>
          <cell r="H1081">
            <v>2163.08</v>
          </cell>
          <cell r="I1081">
            <v>2165.84</v>
          </cell>
          <cell r="J1081">
            <v>2165.84</v>
          </cell>
          <cell r="K1081">
            <v>2185.7799999999997</v>
          </cell>
          <cell r="L1081">
            <v>3381.7</v>
          </cell>
          <cell r="M1081">
            <v>2165.84</v>
          </cell>
          <cell r="N1081">
            <v>2165.84</v>
          </cell>
          <cell r="O1081">
            <v>2162.52</v>
          </cell>
          <cell r="P1081">
            <v>2165.84</v>
          </cell>
          <cell r="Q1081">
            <v>2165.84</v>
          </cell>
          <cell r="R1081">
            <v>3248.76</v>
          </cell>
          <cell r="S1081">
            <v>2165.84</v>
          </cell>
          <cell r="T1081">
            <v>2168.62</v>
          </cell>
          <cell r="U1081">
            <v>2171.4</v>
          </cell>
          <cell r="V1081">
            <v>2171.4</v>
          </cell>
          <cell r="W1081">
            <v>2171.4</v>
          </cell>
          <cell r="X1081">
            <v>3257.1000000000004</v>
          </cell>
          <cell r="Y1081">
            <v>2171.4</v>
          </cell>
          <cell r="Z1081">
            <v>2171.4</v>
          </cell>
          <cell r="AA1081">
            <v>2213.94</v>
          </cell>
          <cell r="AB1081">
            <v>2256.48</v>
          </cell>
          <cell r="AC1081">
            <v>2256.48</v>
          </cell>
          <cell r="AD1081">
            <v>3384.7200000000003</v>
          </cell>
          <cell r="AE1081">
            <v>2256.48</v>
          </cell>
          <cell r="AF1081">
            <v>2259.2399999999998</v>
          </cell>
          <cell r="AG1081">
            <v>2262</v>
          </cell>
          <cell r="AH1081">
            <v>2262</v>
          </cell>
          <cell r="AI1081">
            <v>3393</v>
          </cell>
          <cell r="AJ1081">
            <v>2262</v>
          </cell>
          <cell r="AK1081">
            <v>2262</v>
          </cell>
          <cell r="AL1081">
            <v>2262</v>
          </cell>
          <cell r="AM1081">
            <v>2262</v>
          </cell>
          <cell r="AN1081">
            <v>2328.3200000000002</v>
          </cell>
          <cell r="AO1081">
            <v>3492.4800000000005</v>
          </cell>
          <cell r="AP1081">
            <v>2328.3200000000002</v>
          </cell>
          <cell r="AQ1081">
            <v>2328.3200000000002</v>
          </cell>
          <cell r="AR1081">
            <v>2331.1000000000004</v>
          </cell>
          <cell r="AS1081">
            <v>2333.88</v>
          </cell>
          <cell r="AT1081">
            <v>3500.82</v>
          </cell>
          <cell r="AU1081">
            <v>2333.88</v>
          </cell>
          <cell r="AV1081">
            <v>2333.88</v>
          </cell>
          <cell r="AW1081">
            <v>2333.88</v>
          </cell>
          <cell r="AX1081">
            <v>2333.88</v>
          </cell>
          <cell r="AY1081">
            <v>2372.36</v>
          </cell>
          <cell r="AZ1081">
            <v>2410.84</v>
          </cell>
          <cell r="BA1081">
            <v>3616.26</v>
          </cell>
          <cell r="BB1081">
            <v>2410.84</v>
          </cell>
          <cell r="BC1081">
            <v>2410.84</v>
          </cell>
          <cell r="BD1081">
            <v>2413.6000000000004</v>
          </cell>
          <cell r="BE1081">
            <v>2416.36</v>
          </cell>
          <cell r="BF1081">
            <v>3624.54</v>
          </cell>
          <cell r="BG1081">
            <v>2416.36</v>
          </cell>
          <cell r="BH1081">
            <v>2416.36</v>
          </cell>
          <cell r="BI1081">
            <v>2416.36</v>
          </cell>
          <cell r="BJ1081">
            <v>2416.36</v>
          </cell>
          <cell r="BK1081">
            <v>60</v>
          </cell>
          <cell r="BL1081">
            <v>85959.050000000032</v>
          </cell>
          <cell r="BM1081">
            <v>86067.22000000003</v>
          </cell>
          <cell r="BN1081">
            <v>87399.380000000019</v>
          </cell>
          <cell r="BO1081">
            <v>87567.380000000019</v>
          </cell>
          <cell r="BP1081">
            <v>86655.220000000045</v>
          </cell>
          <cell r="BQ1081">
            <v>86823.240000000034</v>
          </cell>
          <cell r="BR1081">
            <v>86991.280000000042</v>
          </cell>
          <cell r="BS1081">
            <v>88326.260000000053</v>
          </cell>
          <cell r="BT1081">
            <v>88474.360000000059</v>
          </cell>
          <cell r="BU1081">
            <v>87426.540000000066</v>
          </cell>
          <cell r="BV1081">
            <v>87594.58000000006</v>
          </cell>
          <cell r="BW1081">
            <v>87762.620000000054</v>
          </cell>
          <cell r="BX1081">
            <v>87972.46000000005</v>
          </cell>
          <cell r="BY1081">
            <v>88217.460000000036</v>
          </cell>
          <cell r="BZ1081">
            <v>89667.880000000034</v>
          </cell>
          <cell r="CA1081">
            <v>88829.96</v>
          </cell>
          <cell r="CB1081">
            <v>89074.96</v>
          </cell>
          <cell r="CC1081">
            <v>89319.94</v>
          </cell>
          <cell r="CD1081">
            <v>89564.9</v>
          </cell>
          <cell r="CE1081">
            <v>91018.039999999979</v>
          </cell>
          <cell r="CF1081">
            <v>91262.999999999971</v>
          </cell>
          <cell r="CG1081">
            <v>90422.259999999966</v>
          </cell>
          <cell r="CH1081">
            <v>90667.219999999972</v>
          </cell>
          <cell r="CI1081">
            <v>90912.179999999978</v>
          </cell>
          <cell r="CJ1081">
            <v>91262.999999999971</v>
          </cell>
        </row>
        <row r="1082">
          <cell r="A1082">
            <v>430730678</v>
          </cell>
          <cell r="B1082" t="str">
            <v>430-73-0678</v>
          </cell>
          <cell r="BH1082">
            <v>480</v>
          </cell>
          <cell r="BK1082">
            <v>1</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cell r="BZ1082">
            <v>0</v>
          </cell>
          <cell r="CA1082">
            <v>0</v>
          </cell>
          <cell r="CB1082">
            <v>0</v>
          </cell>
          <cell r="CC1082">
            <v>0</v>
          </cell>
          <cell r="CD1082">
            <v>0</v>
          </cell>
          <cell r="CE1082">
            <v>0</v>
          </cell>
          <cell r="CF1082">
            <v>0</v>
          </cell>
          <cell r="CG1082">
            <v>480</v>
          </cell>
          <cell r="CH1082">
            <v>480</v>
          </cell>
          <cell r="CI1082">
            <v>480</v>
          </cell>
          <cell r="CJ1082">
            <v>480</v>
          </cell>
        </row>
        <row r="1083">
          <cell r="A1083">
            <v>430731813</v>
          </cell>
          <cell r="B1083" t="str">
            <v>430-73-1813</v>
          </cell>
          <cell r="AU1083">
            <v>455.04</v>
          </cell>
          <cell r="AV1083">
            <v>1820.16</v>
          </cell>
          <cell r="AW1083">
            <v>2275.2000000000003</v>
          </cell>
          <cell r="AX1083">
            <v>1820.16</v>
          </cell>
          <cell r="AY1083">
            <v>1897.08</v>
          </cell>
          <cell r="AZ1083">
            <v>1897.08</v>
          </cell>
          <cell r="BA1083">
            <v>2371.35</v>
          </cell>
          <cell r="BB1083">
            <v>1897.08</v>
          </cell>
          <cell r="BC1083">
            <v>2697.35</v>
          </cell>
          <cell r="BD1083">
            <v>2223.08</v>
          </cell>
          <cell r="BE1083">
            <v>2223.08</v>
          </cell>
          <cell r="BF1083">
            <v>2778.85</v>
          </cell>
          <cell r="BG1083">
            <v>1667.31</v>
          </cell>
          <cell r="BH1083">
            <v>2225.84</v>
          </cell>
          <cell r="BI1083">
            <v>2225.84</v>
          </cell>
          <cell r="BJ1083">
            <v>2225.84</v>
          </cell>
          <cell r="BK1083">
            <v>16</v>
          </cell>
          <cell r="BL1083">
            <v>0</v>
          </cell>
          <cell r="BM1083">
            <v>0</v>
          </cell>
          <cell r="BN1083">
            <v>0</v>
          </cell>
          <cell r="BO1083">
            <v>0</v>
          </cell>
          <cell r="BP1083">
            <v>0</v>
          </cell>
          <cell r="BQ1083">
            <v>0</v>
          </cell>
          <cell r="BR1083">
            <v>0</v>
          </cell>
          <cell r="BS1083">
            <v>0</v>
          </cell>
          <cell r="BT1083">
            <v>455.04</v>
          </cell>
          <cell r="BU1083">
            <v>2275.2000000000003</v>
          </cell>
          <cell r="BV1083">
            <v>4550.4000000000005</v>
          </cell>
          <cell r="BW1083">
            <v>6370.56</v>
          </cell>
          <cell r="BX1083">
            <v>8267.64</v>
          </cell>
          <cell r="BY1083">
            <v>10164.719999999999</v>
          </cell>
          <cell r="BZ1083">
            <v>12536.07</v>
          </cell>
          <cell r="CA1083">
            <v>14433.15</v>
          </cell>
          <cell r="CB1083">
            <v>17130.5</v>
          </cell>
          <cell r="CC1083">
            <v>19353.580000000002</v>
          </cell>
          <cell r="CD1083">
            <v>21576.660000000003</v>
          </cell>
          <cell r="CE1083">
            <v>24355.510000000002</v>
          </cell>
          <cell r="CF1083">
            <v>26022.820000000003</v>
          </cell>
          <cell r="CG1083">
            <v>28248.660000000003</v>
          </cell>
          <cell r="CH1083">
            <v>30474.500000000004</v>
          </cell>
          <cell r="CI1083">
            <v>32700.340000000004</v>
          </cell>
          <cell r="CJ1083">
            <v>32700.340000000004</v>
          </cell>
        </row>
        <row r="1084">
          <cell r="A1084">
            <v>430734941</v>
          </cell>
          <cell r="B1084" t="str">
            <v>430-73-4941</v>
          </cell>
          <cell r="BB1084">
            <v>2523.36</v>
          </cell>
          <cell r="BC1084">
            <v>5000.2800000000007</v>
          </cell>
          <cell r="BD1084">
            <v>8274.4</v>
          </cell>
          <cell r="BE1084">
            <v>4953.84</v>
          </cell>
          <cell r="BF1084">
            <v>6261.96</v>
          </cell>
          <cell r="BG1084">
            <v>4977.0599999999995</v>
          </cell>
          <cell r="BH1084">
            <v>4706.1399999999994</v>
          </cell>
          <cell r="BI1084">
            <v>4953.84</v>
          </cell>
          <cell r="BJ1084">
            <v>4953.84</v>
          </cell>
          <cell r="BK1084">
            <v>9</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cell r="BZ1084">
            <v>0</v>
          </cell>
          <cell r="CA1084">
            <v>2523.36</v>
          </cell>
          <cell r="CB1084">
            <v>7523.6400000000012</v>
          </cell>
          <cell r="CC1084">
            <v>15798.04</v>
          </cell>
          <cell r="CD1084">
            <v>20751.88</v>
          </cell>
          <cell r="CE1084">
            <v>27013.84</v>
          </cell>
          <cell r="CF1084">
            <v>31990.9</v>
          </cell>
          <cell r="CG1084">
            <v>36697.040000000001</v>
          </cell>
          <cell r="CH1084">
            <v>41650.880000000005</v>
          </cell>
          <cell r="CI1084">
            <v>46604.72</v>
          </cell>
          <cell r="CJ1084">
            <v>46604.72</v>
          </cell>
        </row>
        <row r="1085">
          <cell r="A1085">
            <v>430738557</v>
          </cell>
          <cell r="B1085" t="str">
            <v>430-73-8557</v>
          </cell>
          <cell r="BC1085">
            <v>1111.54</v>
          </cell>
          <cell r="BD1085">
            <v>2000.78</v>
          </cell>
          <cell r="BE1085">
            <v>2070.25</v>
          </cell>
          <cell r="BF1085">
            <v>2737.17</v>
          </cell>
          <cell r="BG1085">
            <v>2111.9299999999998</v>
          </cell>
          <cell r="BH1085">
            <v>2000.78</v>
          </cell>
          <cell r="BI1085">
            <v>2667.7</v>
          </cell>
          <cell r="BJ1085">
            <v>1111.54</v>
          </cell>
          <cell r="BK1085">
            <v>8</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cell r="BZ1085">
            <v>0</v>
          </cell>
          <cell r="CA1085">
            <v>0</v>
          </cell>
          <cell r="CB1085">
            <v>1111.54</v>
          </cell>
          <cell r="CC1085">
            <v>3112.3199999999997</v>
          </cell>
          <cell r="CD1085">
            <v>5182.57</v>
          </cell>
          <cell r="CE1085">
            <v>7919.74</v>
          </cell>
          <cell r="CF1085">
            <v>10031.67</v>
          </cell>
          <cell r="CG1085">
            <v>12032.45</v>
          </cell>
          <cell r="CH1085">
            <v>14700.150000000001</v>
          </cell>
          <cell r="CI1085">
            <v>15811.690000000002</v>
          </cell>
          <cell r="CJ1085">
            <v>15811.690000000002</v>
          </cell>
        </row>
        <row r="1086">
          <cell r="A1086">
            <v>430742041</v>
          </cell>
          <cell r="B1086" t="str">
            <v>430-74-2041</v>
          </cell>
          <cell r="C1086">
            <v>1681.62</v>
          </cell>
          <cell r="D1086">
            <v>1720.08</v>
          </cell>
          <cell r="E1086">
            <v>1720.08</v>
          </cell>
          <cell r="F1086">
            <v>1762.94</v>
          </cell>
          <cell r="G1086">
            <v>2665.84</v>
          </cell>
          <cell r="H1086">
            <v>1850.06</v>
          </cell>
          <cell r="I1086">
            <v>1894.32</v>
          </cell>
          <cell r="J1086">
            <v>1894.32</v>
          </cell>
          <cell r="K1086">
            <v>1808.59</v>
          </cell>
          <cell r="L1086">
            <v>2798.62</v>
          </cell>
          <cell r="M1086">
            <v>1894.32</v>
          </cell>
          <cell r="N1086">
            <v>1722.88</v>
          </cell>
          <cell r="O1086">
            <v>1722.88</v>
          </cell>
          <cell r="P1086">
            <v>1722.88</v>
          </cell>
          <cell r="Q1086">
            <v>1722.88</v>
          </cell>
          <cell r="R1086">
            <v>2584.3200000000002</v>
          </cell>
          <cell r="S1086">
            <v>1722.88</v>
          </cell>
          <cell r="T1086">
            <v>1681.4</v>
          </cell>
          <cell r="U1086">
            <v>1725.64</v>
          </cell>
          <cell r="V1086">
            <v>1725.64</v>
          </cell>
          <cell r="W1086">
            <v>1682.7800000000002</v>
          </cell>
          <cell r="X1086">
            <v>2588.46</v>
          </cell>
          <cell r="Y1086">
            <v>1725.64</v>
          </cell>
          <cell r="Z1086">
            <v>1725.64</v>
          </cell>
          <cell r="AA1086">
            <v>1759.92</v>
          </cell>
          <cell r="AB1086">
            <v>1794.2</v>
          </cell>
          <cell r="AC1086">
            <v>1794.2</v>
          </cell>
          <cell r="AD1086">
            <v>2691.3</v>
          </cell>
          <cell r="AE1086">
            <v>1794.2</v>
          </cell>
          <cell r="AF1086">
            <v>1795.58</v>
          </cell>
          <cell r="AG1086">
            <v>1796.96</v>
          </cell>
          <cell r="AH1086">
            <v>1796.96</v>
          </cell>
          <cell r="AI1086">
            <v>2695.44</v>
          </cell>
          <cell r="AJ1086">
            <v>1796.96</v>
          </cell>
          <cell r="AK1086">
            <v>1796.96</v>
          </cell>
          <cell r="AL1086">
            <v>1796.96</v>
          </cell>
          <cell r="AM1086">
            <v>1796.96</v>
          </cell>
          <cell r="AN1086">
            <v>1850.44</v>
          </cell>
          <cell r="AO1086">
            <v>2775.66</v>
          </cell>
          <cell r="AP1086">
            <v>1850.44</v>
          </cell>
          <cell r="AQ1086">
            <v>1850.44</v>
          </cell>
          <cell r="AR1086">
            <v>1860.1399999999999</v>
          </cell>
          <cell r="AS1086">
            <v>1869.84</v>
          </cell>
          <cell r="AT1086">
            <v>2804.7599999999998</v>
          </cell>
          <cell r="AU1086">
            <v>1869.84</v>
          </cell>
          <cell r="AV1086">
            <v>1869.84</v>
          </cell>
          <cell r="AW1086">
            <v>1869.84</v>
          </cell>
          <cell r="AX1086">
            <v>1869.84</v>
          </cell>
          <cell r="AY1086">
            <v>1908.3</v>
          </cell>
          <cell r="AZ1086">
            <v>1946.76</v>
          </cell>
          <cell r="BA1086">
            <v>2920.14</v>
          </cell>
          <cell r="BB1086">
            <v>1946.76</v>
          </cell>
          <cell r="BC1086">
            <v>1946.76</v>
          </cell>
          <cell r="BD1086">
            <v>1949.52</v>
          </cell>
          <cell r="BE1086">
            <v>1952.28</v>
          </cell>
          <cell r="BF1086">
            <v>2928.42</v>
          </cell>
          <cell r="BG1086">
            <v>1952.28</v>
          </cell>
          <cell r="BH1086">
            <v>1952.2800000000002</v>
          </cell>
          <cell r="BI1086">
            <v>1952.28</v>
          </cell>
          <cell r="BJ1086">
            <v>1952.28</v>
          </cell>
          <cell r="BK1086">
            <v>60</v>
          </cell>
          <cell r="BL1086">
            <v>69169.69</v>
          </cell>
          <cell r="BM1086">
            <v>69300.05</v>
          </cell>
          <cell r="BN1086">
            <v>70355.63</v>
          </cell>
          <cell r="BO1086">
            <v>70443.13</v>
          </cell>
          <cell r="BP1086">
            <v>69627.73</v>
          </cell>
          <cell r="BQ1086">
            <v>69637.81</v>
          </cell>
          <cell r="BR1086">
            <v>69613.33</v>
          </cell>
          <cell r="BS1086">
            <v>70523.76999999999</v>
          </cell>
          <cell r="BT1086">
            <v>70585.01999999999</v>
          </cell>
          <cell r="BU1086">
            <v>69656.239999999991</v>
          </cell>
          <cell r="BV1086">
            <v>69631.759999999995</v>
          </cell>
          <cell r="BW1086">
            <v>69778.720000000001</v>
          </cell>
          <cell r="BX1086">
            <v>69964.14</v>
          </cell>
          <cell r="BY1086">
            <v>70188.01999999999</v>
          </cell>
          <cell r="BZ1086">
            <v>71385.279999999984</v>
          </cell>
          <cell r="CA1086">
            <v>70747.719999999987</v>
          </cell>
          <cell r="CB1086">
            <v>70971.599999999977</v>
          </cell>
          <cell r="CC1086">
            <v>71239.719999999987</v>
          </cell>
          <cell r="CD1086">
            <v>71466.359999999986</v>
          </cell>
          <cell r="CE1086">
            <v>72669.14</v>
          </cell>
          <cell r="CF1086">
            <v>72938.639999999985</v>
          </cell>
          <cell r="CG1086">
            <v>72302.459999999992</v>
          </cell>
          <cell r="CH1086">
            <v>72529.099999999977</v>
          </cell>
          <cell r="CI1086">
            <v>72755.739999999976</v>
          </cell>
          <cell r="CJ1086">
            <v>72938.639999999985</v>
          </cell>
        </row>
        <row r="1087">
          <cell r="A1087">
            <v>430754378</v>
          </cell>
          <cell r="B1087" t="str">
            <v>430-75-4378</v>
          </cell>
          <cell r="AX1087">
            <v>810.76</v>
          </cell>
          <cell r="AY1087">
            <v>1910.73</v>
          </cell>
          <cell r="AZ1087">
            <v>1424.8400000000001</v>
          </cell>
          <cell r="BA1087">
            <v>2360.0100000000002</v>
          </cell>
          <cell r="BB1087">
            <v>1986.02</v>
          </cell>
          <cell r="BC1087">
            <v>1969.25</v>
          </cell>
          <cell r="BD1087">
            <v>5111.8599999999997</v>
          </cell>
          <cell r="BE1087">
            <v>2850.19</v>
          </cell>
          <cell r="BF1087">
            <v>2646.55</v>
          </cell>
          <cell r="BG1087">
            <v>1860.48</v>
          </cell>
          <cell r="BH1087">
            <v>1642.24</v>
          </cell>
          <cell r="BI1087">
            <v>1890.52</v>
          </cell>
          <cell r="BJ1087">
            <v>2353.96</v>
          </cell>
          <cell r="BK1087">
            <v>13</v>
          </cell>
          <cell r="BL1087">
            <v>0</v>
          </cell>
          <cell r="BM1087">
            <v>0</v>
          </cell>
          <cell r="BN1087">
            <v>0</v>
          </cell>
          <cell r="BO1087">
            <v>0</v>
          </cell>
          <cell r="BP1087">
            <v>0</v>
          </cell>
          <cell r="BQ1087">
            <v>0</v>
          </cell>
          <cell r="BR1087">
            <v>0</v>
          </cell>
          <cell r="BS1087">
            <v>0</v>
          </cell>
          <cell r="BT1087">
            <v>0</v>
          </cell>
          <cell r="BU1087">
            <v>0</v>
          </cell>
          <cell r="BV1087">
            <v>0</v>
          </cell>
          <cell r="BW1087">
            <v>810.76</v>
          </cell>
          <cell r="BX1087">
            <v>2721.49</v>
          </cell>
          <cell r="BY1087">
            <v>4146.33</v>
          </cell>
          <cell r="BZ1087">
            <v>6506.34</v>
          </cell>
          <cell r="CA1087">
            <v>8492.36</v>
          </cell>
          <cell r="CB1087">
            <v>10461.61</v>
          </cell>
          <cell r="CC1087">
            <v>15573.470000000001</v>
          </cell>
          <cell r="CD1087">
            <v>18423.66</v>
          </cell>
          <cell r="CE1087">
            <v>21070.21</v>
          </cell>
          <cell r="CF1087">
            <v>22930.69</v>
          </cell>
          <cell r="CG1087">
            <v>24572.93</v>
          </cell>
          <cell r="CH1087">
            <v>26463.45</v>
          </cell>
          <cell r="CI1087">
            <v>28817.41</v>
          </cell>
          <cell r="CJ1087">
            <v>28817.41</v>
          </cell>
        </row>
        <row r="1088">
          <cell r="A1088">
            <v>430757590</v>
          </cell>
          <cell r="B1088" t="str">
            <v>430-75-7590</v>
          </cell>
          <cell r="AX1088">
            <v>1811.84</v>
          </cell>
          <cell r="AY1088">
            <v>2090.08</v>
          </cell>
          <cell r="AZ1088">
            <v>2090.08</v>
          </cell>
          <cell r="BA1088">
            <v>2612.6</v>
          </cell>
          <cell r="BB1088">
            <v>2090.08</v>
          </cell>
          <cell r="BC1088">
            <v>2612.6</v>
          </cell>
          <cell r="BD1088">
            <v>2090.08</v>
          </cell>
          <cell r="BE1088">
            <v>1881.08</v>
          </cell>
          <cell r="BF1088">
            <v>2612.6</v>
          </cell>
          <cell r="BG1088">
            <v>1985.58</v>
          </cell>
          <cell r="BH1088">
            <v>2090.08</v>
          </cell>
          <cell r="BI1088">
            <v>1358.56</v>
          </cell>
          <cell r="BJ1088">
            <v>2271.73</v>
          </cell>
          <cell r="BK1088">
            <v>13</v>
          </cell>
          <cell r="BL1088">
            <v>0</v>
          </cell>
          <cell r="BM1088">
            <v>0</v>
          </cell>
          <cell r="BN1088">
            <v>0</v>
          </cell>
          <cell r="BO1088">
            <v>0</v>
          </cell>
          <cell r="BP1088">
            <v>0</v>
          </cell>
          <cell r="BQ1088">
            <v>0</v>
          </cell>
          <cell r="BR1088">
            <v>0</v>
          </cell>
          <cell r="BS1088">
            <v>0</v>
          </cell>
          <cell r="BT1088">
            <v>0</v>
          </cell>
          <cell r="BU1088">
            <v>0</v>
          </cell>
          <cell r="BV1088">
            <v>0</v>
          </cell>
          <cell r="BW1088">
            <v>1811.84</v>
          </cell>
          <cell r="BX1088">
            <v>3901.92</v>
          </cell>
          <cell r="BY1088">
            <v>5992</v>
          </cell>
          <cell r="BZ1088">
            <v>8604.6</v>
          </cell>
          <cell r="CA1088">
            <v>10694.68</v>
          </cell>
          <cell r="CB1088">
            <v>13307.28</v>
          </cell>
          <cell r="CC1088">
            <v>15397.36</v>
          </cell>
          <cell r="CD1088">
            <v>17278.440000000002</v>
          </cell>
          <cell r="CE1088">
            <v>19891.04</v>
          </cell>
          <cell r="CF1088">
            <v>21876.620000000003</v>
          </cell>
          <cell r="CG1088">
            <v>23966.700000000004</v>
          </cell>
          <cell r="CH1088">
            <v>25325.260000000006</v>
          </cell>
          <cell r="CI1088">
            <v>27596.990000000005</v>
          </cell>
          <cell r="CJ1088">
            <v>27596.990000000005</v>
          </cell>
        </row>
        <row r="1089">
          <cell r="A1089">
            <v>430775613</v>
          </cell>
          <cell r="B1089" t="str">
            <v>430-77-5613</v>
          </cell>
          <cell r="AJ1089">
            <v>296.94</v>
          </cell>
          <cell r="BB1089">
            <v>512.62</v>
          </cell>
          <cell r="BC1089">
            <v>2563.1</v>
          </cell>
          <cell r="BD1089">
            <v>2050.48</v>
          </cell>
          <cell r="BE1089">
            <v>1947.96</v>
          </cell>
          <cell r="BF1089">
            <v>2563.1</v>
          </cell>
          <cell r="BG1089">
            <v>2050.48</v>
          </cell>
          <cell r="BH1089">
            <v>2050.48</v>
          </cell>
          <cell r="BI1089">
            <v>2511.8399999999997</v>
          </cell>
          <cell r="BJ1089">
            <v>1025.24</v>
          </cell>
          <cell r="BK1089">
            <v>10</v>
          </cell>
          <cell r="BL1089">
            <v>296.94</v>
          </cell>
          <cell r="BM1089">
            <v>296.94</v>
          </cell>
          <cell r="BN1089">
            <v>296.94</v>
          </cell>
          <cell r="BO1089">
            <v>296.94</v>
          </cell>
          <cell r="BP1089">
            <v>296.94</v>
          </cell>
          <cell r="BQ1089">
            <v>296.94</v>
          </cell>
          <cell r="BR1089">
            <v>296.94</v>
          </cell>
          <cell r="BS1089">
            <v>296.94</v>
          </cell>
          <cell r="BT1089">
            <v>296.94</v>
          </cell>
          <cell r="BU1089">
            <v>296.94</v>
          </cell>
          <cell r="BV1089">
            <v>296.94</v>
          </cell>
          <cell r="BW1089">
            <v>296.94</v>
          </cell>
          <cell r="BX1089">
            <v>296.94</v>
          </cell>
          <cell r="BY1089">
            <v>296.94</v>
          </cell>
          <cell r="BZ1089">
            <v>296.94</v>
          </cell>
          <cell r="CA1089">
            <v>809.56</v>
          </cell>
          <cell r="CB1089">
            <v>3372.66</v>
          </cell>
          <cell r="CC1089">
            <v>5423.1399999999994</v>
          </cell>
          <cell r="CD1089">
            <v>7371.0999999999995</v>
          </cell>
          <cell r="CE1089">
            <v>9934.1999999999989</v>
          </cell>
          <cell r="CF1089">
            <v>11984.679999999998</v>
          </cell>
          <cell r="CG1089">
            <v>14035.159999999998</v>
          </cell>
          <cell r="CH1089">
            <v>16546.999999999996</v>
          </cell>
          <cell r="CI1089">
            <v>17572.239999999998</v>
          </cell>
          <cell r="CJ1089">
            <v>17572.239999999998</v>
          </cell>
        </row>
        <row r="1090">
          <cell r="A1090">
            <v>430777749</v>
          </cell>
          <cell r="B1090" t="str">
            <v>430-77-7749</v>
          </cell>
          <cell r="AH1090">
            <v>1588.6999999999998</v>
          </cell>
          <cell r="AI1090">
            <v>1973.33</v>
          </cell>
          <cell r="AJ1090">
            <v>1588.6999999999998</v>
          </cell>
          <cell r="AK1090">
            <v>1672.32</v>
          </cell>
          <cell r="AL1090">
            <v>2090.4</v>
          </cell>
          <cell r="AM1090">
            <v>1613.7799999999997</v>
          </cell>
          <cell r="AN1090">
            <v>1630.98</v>
          </cell>
          <cell r="AO1090">
            <v>2153.1</v>
          </cell>
          <cell r="AP1090">
            <v>1539.4700000000003</v>
          </cell>
          <cell r="AQ1090">
            <v>1603.2000000000003</v>
          </cell>
          <cell r="AR1090">
            <v>1924.3399999999997</v>
          </cell>
          <cell r="AS1090">
            <v>1528.71</v>
          </cell>
          <cell r="AT1090">
            <v>1420.26</v>
          </cell>
          <cell r="AU1090">
            <v>1715.6599999999999</v>
          </cell>
          <cell r="AV1090">
            <v>1550.85</v>
          </cell>
          <cell r="AW1090">
            <v>1553</v>
          </cell>
          <cell r="AX1090">
            <v>1639.12</v>
          </cell>
          <cell r="AY1090">
            <v>1604.48</v>
          </cell>
          <cell r="AZ1090">
            <v>1352.31</v>
          </cell>
          <cell r="BA1090">
            <v>2323.34</v>
          </cell>
          <cell r="BB1090">
            <v>902.46</v>
          </cell>
          <cell r="BC1090">
            <v>1745.93</v>
          </cell>
          <cell r="BD1090">
            <v>1751.5500000000002</v>
          </cell>
          <cell r="BE1090">
            <v>1802.16</v>
          </cell>
          <cell r="BF1090">
            <v>2706</v>
          </cell>
          <cell r="BG1090">
            <v>3388.4300000000003</v>
          </cell>
          <cell r="BH1090">
            <v>3643.32</v>
          </cell>
          <cell r="BI1090">
            <v>3546.62</v>
          </cell>
          <cell r="BJ1090">
            <v>3640.62</v>
          </cell>
          <cell r="BK1090">
            <v>29</v>
          </cell>
          <cell r="BL1090">
            <v>10527.23</v>
          </cell>
          <cell r="BM1090">
            <v>12158.21</v>
          </cell>
          <cell r="BN1090">
            <v>14311.31</v>
          </cell>
          <cell r="BO1090">
            <v>15850.779999999999</v>
          </cell>
          <cell r="BP1090">
            <v>17453.98</v>
          </cell>
          <cell r="BQ1090">
            <v>19378.32</v>
          </cell>
          <cell r="BR1090">
            <v>20907.03</v>
          </cell>
          <cell r="BS1090">
            <v>22327.289999999997</v>
          </cell>
          <cell r="BT1090">
            <v>24042.949999999997</v>
          </cell>
          <cell r="BU1090">
            <v>25593.799999999996</v>
          </cell>
          <cell r="BV1090">
            <v>27146.799999999996</v>
          </cell>
          <cell r="BW1090">
            <v>28785.919999999995</v>
          </cell>
          <cell r="BX1090">
            <v>30390.399999999994</v>
          </cell>
          <cell r="BY1090">
            <v>31742.709999999995</v>
          </cell>
          <cell r="BZ1090">
            <v>34066.049999999996</v>
          </cell>
          <cell r="CA1090">
            <v>34968.509999999995</v>
          </cell>
          <cell r="CB1090">
            <v>36714.439999999995</v>
          </cell>
          <cell r="CC1090">
            <v>38465.99</v>
          </cell>
          <cell r="CD1090">
            <v>40268.15</v>
          </cell>
          <cell r="CE1090">
            <v>42974.15</v>
          </cell>
          <cell r="CF1090">
            <v>46362.58</v>
          </cell>
          <cell r="CG1090">
            <v>50005.9</v>
          </cell>
          <cell r="CH1090">
            <v>53552.520000000004</v>
          </cell>
          <cell r="CI1090">
            <v>57193.140000000007</v>
          </cell>
          <cell r="CJ1090">
            <v>57193.140000000007</v>
          </cell>
        </row>
        <row r="1091">
          <cell r="A1091">
            <v>430790055</v>
          </cell>
          <cell r="B1091" t="str">
            <v>430-79-0055</v>
          </cell>
          <cell r="AB1091">
            <v>58</v>
          </cell>
          <cell r="AC1091">
            <v>1767.2</v>
          </cell>
          <cell r="AD1091">
            <v>2209</v>
          </cell>
          <cell r="AE1091">
            <v>1767.2</v>
          </cell>
          <cell r="AF1091">
            <v>1767.2</v>
          </cell>
          <cell r="AG1091">
            <v>2209</v>
          </cell>
          <cell r="AH1091">
            <v>1767.2</v>
          </cell>
          <cell r="AI1091">
            <v>2209</v>
          </cell>
          <cell r="AJ1091">
            <v>1767.1999999999998</v>
          </cell>
          <cell r="AK1091">
            <v>1767.2</v>
          </cell>
          <cell r="AL1091">
            <v>2209</v>
          </cell>
          <cell r="AM1091">
            <v>1793.6999999999998</v>
          </cell>
          <cell r="AN1091">
            <v>1820.2</v>
          </cell>
          <cell r="AO1091">
            <v>1822.96</v>
          </cell>
          <cell r="AP1091">
            <v>1822.96</v>
          </cell>
          <cell r="AQ1091">
            <v>1822.96</v>
          </cell>
          <cell r="AR1091">
            <v>1822.96</v>
          </cell>
          <cell r="AS1091">
            <v>1822.96</v>
          </cell>
          <cell r="AT1091">
            <v>2734.44</v>
          </cell>
          <cell r="AU1091">
            <v>1822.96</v>
          </cell>
          <cell r="AV1091">
            <v>1822.96</v>
          </cell>
          <cell r="AW1091">
            <v>1822.96</v>
          </cell>
          <cell r="AX1091">
            <v>1822.96</v>
          </cell>
          <cell r="AY1091">
            <v>1861.42</v>
          </cell>
          <cell r="AZ1091">
            <v>1899.88</v>
          </cell>
          <cell r="BA1091">
            <v>2722.6200000000003</v>
          </cell>
          <cell r="BB1091">
            <v>838.67000000000007</v>
          </cell>
          <cell r="BC1091">
            <v>1902.64</v>
          </cell>
          <cell r="BD1091">
            <v>1902.64</v>
          </cell>
          <cell r="BE1091">
            <v>1902.64</v>
          </cell>
          <cell r="BF1091">
            <v>2853.96</v>
          </cell>
          <cell r="BG1091">
            <v>1902.64</v>
          </cell>
          <cell r="BH1091">
            <v>1902.64</v>
          </cell>
          <cell r="BI1091">
            <v>1902.64</v>
          </cell>
          <cell r="BJ1091">
            <v>1902.64</v>
          </cell>
          <cell r="BK1091">
            <v>35</v>
          </cell>
          <cell r="BL1091">
            <v>21290.9</v>
          </cell>
          <cell r="BM1091">
            <v>23111.100000000002</v>
          </cell>
          <cell r="BN1091">
            <v>24934.06</v>
          </cell>
          <cell r="BO1091">
            <v>26757.02</v>
          </cell>
          <cell r="BP1091">
            <v>28579.98</v>
          </cell>
          <cell r="BQ1091">
            <v>30402.94</v>
          </cell>
          <cell r="BR1091">
            <v>32225.899999999998</v>
          </cell>
          <cell r="BS1091">
            <v>34960.339999999997</v>
          </cell>
          <cell r="BT1091">
            <v>36783.299999999996</v>
          </cell>
          <cell r="BU1091">
            <v>38606.259999999995</v>
          </cell>
          <cell r="BV1091">
            <v>40429.219999999994</v>
          </cell>
          <cell r="BW1091">
            <v>42252.179999999993</v>
          </cell>
          <cell r="BX1091">
            <v>44113.599999999991</v>
          </cell>
          <cell r="BY1091">
            <v>46013.479999999989</v>
          </cell>
          <cell r="BZ1091">
            <v>48736.099999999991</v>
          </cell>
          <cell r="CA1091">
            <v>49574.76999999999</v>
          </cell>
          <cell r="CB1091">
            <v>51477.409999999989</v>
          </cell>
          <cell r="CC1091">
            <v>53380.049999999988</v>
          </cell>
          <cell r="CD1091">
            <v>55282.689999999988</v>
          </cell>
          <cell r="CE1091">
            <v>58136.649999999987</v>
          </cell>
          <cell r="CF1091">
            <v>60039.289999999986</v>
          </cell>
          <cell r="CG1091">
            <v>61941.929999999986</v>
          </cell>
          <cell r="CH1091">
            <v>63844.569999999985</v>
          </cell>
          <cell r="CI1091">
            <v>65747.209999999992</v>
          </cell>
          <cell r="CJ1091">
            <v>65747.209999999992</v>
          </cell>
        </row>
        <row r="1092">
          <cell r="A1092">
            <v>430924332</v>
          </cell>
          <cell r="B1092" t="str">
            <v>430-92-4332</v>
          </cell>
          <cell r="C1092">
            <v>2995.2</v>
          </cell>
          <cell r="D1092">
            <v>3038.4</v>
          </cell>
          <cell r="E1092">
            <v>3038.4</v>
          </cell>
          <cell r="F1092">
            <v>3038.4</v>
          </cell>
          <cell r="G1092">
            <v>4557.6000000000004</v>
          </cell>
          <cell r="H1092">
            <v>3043.92</v>
          </cell>
          <cell r="I1092">
            <v>3049.48</v>
          </cell>
          <cell r="J1092">
            <v>3049.48</v>
          </cell>
          <cell r="K1092">
            <v>3049.48</v>
          </cell>
          <cell r="L1092">
            <v>4574.22</v>
          </cell>
          <cell r="M1092">
            <v>3049.48</v>
          </cell>
          <cell r="N1092">
            <v>3049.48</v>
          </cell>
          <cell r="O1092">
            <v>3049.48</v>
          </cell>
          <cell r="P1092">
            <v>3049.48</v>
          </cell>
          <cell r="Q1092">
            <v>3049.48</v>
          </cell>
          <cell r="R1092">
            <v>4574.22</v>
          </cell>
          <cell r="S1092">
            <v>3049.48</v>
          </cell>
          <cell r="T1092">
            <v>3049.48</v>
          </cell>
          <cell r="U1092">
            <v>3055</v>
          </cell>
          <cell r="V1092">
            <v>3055</v>
          </cell>
          <cell r="W1092">
            <v>3055</v>
          </cell>
          <cell r="X1092">
            <v>4582.5</v>
          </cell>
          <cell r="Y1092">
            <v>3055</v>
          </cell>
          <cell r="Z1092">
            <v>3055</v>
          </cell>
          <cell r="AA1092">
            <v>3114.3199999999997</v>
          </cell>
          <cell r="AB1092">
            <v>3173.64</v>
          </cell>
          <cell r="AC1092">
            <v>3173.64</v>
          </cell>
          <cell r="AD1092">
            <v>4760.46</v>
          </cell>
          <cell r="AE1092">
            <v>3173.64</v>
          </cell>
          <cell r="AF1092">
            <v>3173.64</v>
          </cell>
          <cell r="AG1092">
            <v>3179.2</v>
          </cell>
          <cell r="AH1092">
            <v>3179.2</v>
          </cell>
          <cell r="AI1092">
            <v>4768.7999999999993</v>
          </cell>
          <cell r="AJ1092">
            <v>3179.2</v>
          </cell>
          <cell r="AK1092">
            <v>3179.2</v>
          </cell>
          <cell r="AL1092">
            <v>3179.2</v>
          </cell>
          <cell r="AM1092">
            <v>3179.2</v>
          </cell>
          <cell r="AN1092">
            <v>3271.72</v>
          </cell>
          <cell r="AO1092">
            <v>4907.58</v>
          </cell>
          <cell r="AP1092">
            <v>3271.72</v>
          </cell>
          <cell r="AQ1092">
            <v>3271.72</v>
          </cell>
          <cell r="AR1092">
            <v>3271.72</v>
          </cell>
          <cell r="AS1092">
            <v>3277.24</v>
          </cell>
          <cell r="AT1092">
            <v>4915.8599999999997</v>
          </cell>
          <cell r="AU1092">
            <v>3277.24</v>
          </cell>
          <cell r="AV1092">
            <v>3277.24</v>
          </cell>
          <cell r="AW1092">
            <v>3277.24</v>
          </cell>
          <cell r="AX1092">
            <v>3277.24</v>
          </cell>
          <cell r="AY1092">
            <v>3324.8999999999996</v>
          </cell>
          <cell r="AZ1092">
            <v>3372.56</v>
          </cell>
          <cell r="BA1092">
            <v>5058.84</v>
          </cell>
          <cell r="BB1092">
            <v>3372.56</v>
          </cell>
          <cell r="BC1092">
            <v>3372.56</v>
          </cell>
          <cell r="BD1092">
            <v>3372.56</v>
          </cell>
          <cell r="BE1092">
            <v>3378.12</v>
          </cell>
          <cell r="BF1092">
            <v>5067.18</v>
          </cell>
          <cell r="BG1092">
            <v>3378.12</v>
          </cell>
          <cell r="BH1092">
            <v>3378.12</v>
          </cell>
          <cell r="BI1092">
            <v>3378.12</v>
          </cell>
          <cell r="BJ1092">
            <v>3378.12</v>
          </cell>
          <cell r="BK1092">
            <v>60</v>
          </cell>
          <cell r="BL1092">
            <v>120630.80000000002</v>
          </cell>
          <cell r="BM1092">
            <v>120864.12000000002</v>
          </cell>
          <cell r="BN1092">
            <v>122733.3</v>
          </cell>
          <cell r="BO1092">
            <v>122966.62000000001</v>
          </cell>
          <cell r="BP1092">
            <v>121680.74</v>
          </cell>
          <cell r="BQ1092">
            <v>121908.54000000001</v>
          </cell>
          <cell r="BR1092">
            <v>122136.3</v>
          </cell>
          <cell r="BS1092">
            <v>124002.68</v>
          </cell>
          <cell r="BT1092">
            <v>124230.44</v>
          </cell>
          <cell r="BU1092">
            <v>122933.46</v>
          </cell>
          <cell r="BV1092">
            <v>123161.22000000002</v>
          </cell>
          <cell r="BW1092">
            <v>123388.98000000001</v>
          </cell>
          <cell r="BX1092">
            <v>123664.40000000001</v>
          </cell>
          <cell r="BY1092">
            <v>123987.48000000001</v>
          </cell>
          <cell r="BZ1092">
            <v>125996.84</v>
          </cell>
          <cell r="CA1092">
            <v>124795.18</v>
          </cell>
          <cell r="CB1092">
            <v>125118.26</v>
          </cell>
          <cell r="CC1092">
            <v>125441.34</v>
          </cell>
          <cell r="CD1092">
            <v>125764.45999999999</v>
          </cell>
          <cell r="CE1092">
            <v>127776.63999999998</v>
          </cell>
          <cell r="CF1092">
            <v>128099.75999999998</v>
          </cell>
          <cell r="CG1092">
            <v>126895.37999999998</v>
          </cell>
          <cell r="CH1092">
            <v>127218.49999999997</v>
          </cell>
          <cell r="CI1092">
            <v>127541.61999999997</v>
          </cell>
          <cell r="CJ1092">
            <v>128099.75999999998</v>
          </cell>
        </row>
        <row r="1093">
          <cell r="A1093">
            <v>430926660</v>
          </cell>
          <cell r="B1093" t="str">
            <v>430-92-6660</v>
          </cell>
          <cell r="C1093">
            <v>4613.22</v>
          </cell>
          <cell r="D1093">
            <v>3782.88</v>
          </cell>
          <cell r="E1093">
            <v>3782.88</v>
          </cell>
          <cell r="F1093">
            <v>3782.88</v>
          </cell>
          <cell r="G1093">
            <v>5688.8600000000006</v>
          </cell>
          <cell r="H1093">
            <v>4044.3100000000004</v>
          </cell>
          <cell r="I1093">
            <v>3782.88</v>
          </cell>
          <cell r="J1093">
            <v>3797.42</v>
          </cell>
          <cell r="K1093">
            <v>3782.88</v>
          </cell>
          <cell r="L1093">
            <v>5674.3200000000006</v>
          </cell>
          <cell r="M1093">
            <v>3782.88</v>
          </cell>
          <cell r="N1093">
            <v>3794</v>
          </cell>
          <cell r="O1093">
            <v>4742.5</v>
          </cell>
          <cell r="P1093">
            <v>3807.12</v>
          </cell>
          <cell r="Q1093">
            <v>3794</v>
          </cell>
          <cell r="R1093">
            <v>5752.24</v>
          </cell>
          <cell r="S1093">
            <v>3794</v>
          </cell>
          <cell r="T1093">
            <v>3794</v>
          </cell>
          <cell r="U1093">
            <v>3794</v>
          </cell>
          <cell r="V1093">
            <v>3794</v>
          </cell>
          <cell r="W1093">
            <v>3794</v>
          </cell>
          <cell r="X1093">
            <v>5704.12</v>
          </cell>
          <cell r="Y1093">
            <v>3802.75</v>
          </cell>
          <cell r="Z1093">
            <v>3805.04</v>
          </cell>
          <cell r="AA1093">
            <v>6769.9999999999991</v>
          </cell>
          <cell r="AB1093">
            <v>5929.92</v>
          </cell>
          <cell r="AC1093">
            <v>5929.92</v>
          </cell>
          <cell r="AD1093">
            <v>7952.0999999999995</v>
          </cell>
          <cell r="AE1093">
            <v>6130.1399999999994</v>
          </cell>
          <cell r="AF1093">
            <v>3976.0400000000004</v>
          </cell>
          <cell r="AG1093">
            <v>3953.28</v>
          </cell>
          <cell r="AH1093">
            <v>3957.8300000000004</v>
          </cell>
          <cell r="AI1093">
            <v>4941.6000000000004</v>
          </cell>
          <cell r="AJ1093">
            <v>3953.28</v>
          </cell>
          <cell r="AK1093">
            <v>3953.28</v>
          </cell>
          <cell r="AL1093">
            <v>3964.4</v>
          </cell>
          <cell r="AM1093">
            <v>3964.4</v>
          </cell>
          <cell r="AN1093">
            <v>4092.32</v>
          </cell>
          <cell r="AO1093">
            <v>5099.8999999999996</v>
          </cell>
          <cell r="AP1093">
            <v>4079.92</v>
          </cell>
          <cell r="AQ1093">
            <v>4164.3999999999996</v>
          </cell>
          <cell r="AR1093">
            <v>4384.7299999999996</v>
          </cell>
          <cell r="AS1093">
            <v>4079.92</v>
          </cell>
          <cell r="AT1093">
            <v>5099.8999999999996</v>
          </cell>
          <cell r="AU1093">
            <v>4084.61</v>
          </cell>
          <cell r="AV1093">
            <v>4079.92</v>
          </cell>
          <cell r="AW1093">
            <v>4079.92</v>
          </cell>
          <cell r="AX1093">
            <v>4090.96</v>
          </cell>
          <cell r="AY1093">
            <v>4167.92</v>
          </cell>
          <cell r="AZ1093">
            <v>4327.38</v>
          </cell>
          <cell r="BA1093">
            <v>5310.6</v>
          </cell>
          <cell r="BB1093">
            <v>4283.9100000000008</v>
          </cell>
          <cell r="BC1093">
            <v>4244.88</v>
          </cell>
          <cell r="BD1093">
            <v>4244.88</v>
          </cell>
          <cell r="BE1093">
            <v>4264.3900000000003</v>
          </cell>
          <cell r="BF1093">
            <v>5306.1</v>
          </cell>
          <cell r="BG1093">
            <v>4407.2</v>
          </cell>
          <cell r="BH1093">
            <v>4449.8200000000006</v>
          </cell>
          <cell r="BI1093">
            <v>4285.38</v>
          </cell>
          <cell r="BJ1093">
            <v>4278.84</v>
          </cell>
          <cell r="BK1093">
            <v>60</v>
          </cell>
          <cell r="BL1093">
            <v>161450.14999999997</v>
          </cell>
          <cell r="BM1093">
            <v>161759.59</v>
          </cell>
          <cell r="BN1093">
            <v>163076.60999999999</v>
          </cell>
          <cell r="BO1093">
            <v>163373.65</v>
          </cell>
          <cell r="BP1093">
            <v>161849.19</v>
          </cell>
          <cell r="BQ1093">
            <v>162189.61000000002</v>
          </cell>
          <cell r="BR1093">
            <v>162486.65000000002</v>
          </cell>
          <cell r="BS1093">
            <v>163789.13000000003</v>
          </cell>
          <cell r="BT1093">
            <v>164090.85999999999</v>
          </cell>
          <cell r="BU1093">
            <v>162496.46000000002</v>
          </cell>
          <cell r="BV1093">
            <v>162793.50000000003</v>
          </cell>
          <cell r="BW1093">
            <v>163090.46000000002</v>
          </cell>
          <cell r="BX1093">
            <v>162515.88</v>
          </cell>
          <cell r="BY1093">
            <v>163036.13999999998</v>
          </cell>
          <cell r="BZ1093">
            <v>164552.74</v>
          </cell>
          <cell r="CA1093">
            <v>163084.41</v>
          </cell>
          <cell r="CB1093">
            <v>163535.29</v>
          </cell>
          <cell r="CC1093">
            <v>163986.17000000001</v>
          </cell>
          <cell r="CD1093">
            <v>164456.56000000003</v>
          </cell>
          <cell r="CE1093">
            <v>165968.66000000003</v>
          </cell>
          <cell r="CF1093">
            <v>166581.86000000002</v>
          </cell>
          <cell r="CG1093">
            <v>165327.56000000003</v>
          </cell>
          <cell r="CH1093">
            <v>165810.19000000003</v>
          </cell>
          <cell r="CI1093">
            <v>166283.99000000002</v>
          </cell>
          <cell r="CJ1093">
            <v>166581.86000000002</v>
          </cell>
        </row>
        <row r="1094">
          <cell r="A1094">
            <v>430947041</v>
          </cell>
          <cell r="B1094" t="str">
            <v>430-94-7041</v>
          </cell>
          <cell r="U1094">
            <v>59.5</v>
          </cell>
          <cell r="V1094">
            <v>119</v>
          </cell>
          <cell r="X1094">
            <v>59.5</v>
          </cell>
          <cell r="AB1094">
            <v>59.5</v>
          </cell>
          <cell r="AC1094">
            <v>59.5</v>
          </cell>
          <cell r="AD1094">
            <v>0</v>
          </cell>
          <cell r="AE1094">
            <v>59.5</v>
          </cell>
          <cell r="AF1094">
            <v>59.5</v>
          </cell>
          <cell r="AG1094">
            <v>119</v>
          </cell>
          <cell r="AH1094">
            <v>138.13</v>
          </cell>
          <cell r="AI1094">
            <v>59.5</v>
          </cell>
          <cell r="AJ1094">
            <v>46.75</v>
          </cell>
          <cell r="AK1094">
            <v>261.39</v>
          </cell>
          <cell r="AL1094">
            <v>161.51</v>
          </cell>
          <cell r="AO1094">
            <v>44.63</v>
          </cell>
          <cell r="AQ1094">
            <v>172.14000000000001</v>
          </cell>
          <cell r="AR1094">
            <v>51</v>
          </cell>
          <cell r="AT1094">
            <v>180.64</v>
          </cell>
          <cell r="AU1094">
            <v>38.26</v>
          </cell>
          <cell r="AV1094">
            <v>121.14000000000001</v>
          </cell>
          <cell r="AW1094">
            <v>127.5</v>
          </cell>
          <cell r="AX1094">
            <v>331.51</v>
          </cell>
          <cell r="AY1094">
            <v>1760</v>
          </cell>
          <cell r="AZ1094">
            <v>1760</v>
          </cell>
          <cell r="BA1094">
            <v>2200</v>
          </cell>
          <cell r="BB1094">
            <v>1760</v>
          </cell>
          <cell r="BC1094">
            <v>2200</v>
          </cell>
          <cell r="BD1094">
            <v>1760</v>
          </cell>
          <cell r="BE1094">
            <v>1760</v>
          </cell>
          <cell r="BF1094">
            <v>2200</v>
          </cell>
          <cell r="BG1094">
            <v>1760</v>
          </cell>
          <cell r="BH1094">
            <v>1760</v>
          </cell>
          <cell r="BI1094">
            <v>2200</v>
          </cell>
          <cell r="BJ1094">
            <v>880</v>
          </cell>
          <cell r="BK1094">
            <v>34</v>
          </cell>
          <cell r="BL1094">
            <v>1262.28</v>
          </cell>
          <cell r="BM1094">
            <v>1262.28</v>
          </cell>
          <cell r="BN1094">
            <v>1306.9100000000001</v>
          </cell>
          <cell r="BO1094">
            <v>1306.9100000000001</v>
          </cell>
          <cell r="BP1094">
            <v>1479.0500000000002</v>
          </cell>
          <cell r="BQ1094">
            <v>1530.0500000000002</v>
          </cell>
          <cell r="BR1094">
            <v>1530.0500000000002</v>
          </cell>
          <cell r="BS1094">
            <v>1710.69</v>
          </cell>
          <cell r="BT1094">
            <v>1748.95</v>
          </cell>
          <cell r="BU1094">
            <v>1870.0900000000001</v>
          </cell>
          <cell r="BV1094">
            <v>1997.5900000000001</v>
          </cell>
          <cell r="BW1094">
            <v>2329.1000000000004</v>
          </cell>
          <cell r="BX1094">
            <v>4089.1000000000004</v>
          </cell>
          <cell r="BY1094">
            <v>5849.1</v>
          </cell>
          <cell r="BZ1094">
            <v>8049.1</v>
          </cell>
          <cell r="CA1094">
            <v>9809.1</v>
          </cell>
          <cell r="CB1094">
            <v>12009.1</v>
          </cell>
          <cell r="CC1094">
            <v>13769.1</v>
          </cell>
          <cell r="CD1094">
            <v>15469.6</v>
          </cell>
          <cell r="CE1094">
            <v>17550.599999999999</v>
          </cell>
          <cell r="CF1094">
            <v>19310.599999999999</v>
          </cell>
          <cell r="CG1094">
            <v>21011.1</v>
          </cell>
          <cell r="CH1094">
            <v>23211.1</v>
          </cell>
          <cell r="CI1094">
            <v>24091.1</v>
          </cell>
          <cell r="CJ1094">
            <v>24091.1</v>
          </cell>
        </row>
        <row r="1095">
          <cell r="A1095">
            <v>431040098</v>
          </cell>
          <cell r="B1095" t="str">
            <v>431-04-0098</v>
          </cell>
          <cell r="C1095">
            <v>1592.5900000000001</v>
          </cell>
          <cell r="D1095">
            <v>1633.12</v>
          </cell>
          <cell r="E1095">
            <v>1633.12</v>
          </cell>
          <cell r="F1095">
            <v>1633.12</v>
          </cell>
          <cell r="G1095">
            <v>2541.21</v>
          </cell>
          <cell r="H1095">
            <v>1816.1999999999998</v>
          </cell>
          <cell r="I1095">
            <v>1673.8000000000002</v>
          </cell>
          <cell r="J1095">
            <v>1633.12</v>
          </cell>
          <cell r="K1095">
            <v>1683.97</v>
          </cell>
          <cell r="L1095">
            <v>2632.78</v>
          </cell>
          <cell r="M1095">
            <v>1633.12</v>
          </cell>
          <cell r="N1095">
            <v>1633.12</v>
          </cell>
          <cell r="O1095">
            <v>1633.82</v>
          </cell>
          <cell r="P1095">
            <v>1635.92</v>
          </cell>
          <cell r="Q1095">
            <v>1635.92</v>
          </cell>
          <cell r="R1095">
            <v>2453.88</v>
          </cell>
          <cell r="S1095">
            <v>1635.92</v>
          </cell>
          <cell r="T1095">
            <v>1635.92</v>
          </cell>
          <cell r="U1095">
            <v>1635.92</v>
          </cell>
          <cell r="V1095">
            <v>1635.92</v>
          </cell>
          <cell r="W1095">
            <v>1635.92</v>
          </cell>
          <cell r="X1095">
            <v>2453.88</v>
          </cell>
          <cell r="Y1095">
            <v>1635.92</v>
          </cell>
          <cell r="Z1095">
            <v>1635.92</v>
          </cell>
          <cell r="AA1095">
            <v>1669.17</v>
          </cell>
          <cell r="AB1095">
            <v>1703.8</v>
          </cell>
          <cell r="AC1095">
            <v>1703.8</v>
          </cell>
          <cell r="AD1095">
            <v>2555.6999999999998</v>
          </cell>
          <cell r="AE1095">
            <v>1703.8</v>
          </cell>
          <cell r="AF1095">
            <v>1703.8</v>
          </cell>
          <cell r="AG1095">
            <v>1703.8</v>
          </cell>
          <cell r="AH1095">
            <v>1703.8</v>
          </cell>
          <cell r="AI1095">
            <v>2555.6999999999998</v>
          </cell>
          <cell r="AJ1095">
            <v>1703.8</v>
          </cell>
          <cell r="AK1095">
            <v>1703.8</v>
          </cell>
          <cell r="AL1095">
            <v>1703.8</v>
          </cell>
          <cell r="AM1095">
            <v>1704.49</v>
          </cell>
          <cell r="AN1095">
            <v>1757.32</v>
          </cell>
          <cell r="AO1095">
            <v>2635.98</v>
          </cell>
          <cell r="AP1095">
            <v>1757.32</v>
          </cell>
          <cell r="AQ1095">
            <v>1757.32</v>
          </cell>
          <cell r="AR1095">
            <v>1757.32</v>
          </cell>
          <cell r="AS1095">
            <v>1757.32</v>
          </cell>
          <cell r="AT1095">
            <v>2635.98</v>
          </cell>
          <cell r="AU1095">
            <v>1757.32</v>
          </cell>
          <cell r="AV1095">
            <v>1757.32</v>
          </cell>
          <cell r="AW1095">
            <v>1757.32</v>
          </cell>
          <cell r="AX1095">
            <v>1757.32</v>
          </cell>
          <cell r="AY1095">
            <v>1800.63</v>
          </cell>
          <cell r="AZ1095">
            <v>1853.64</v>
          </cell>
          <cell r="BA1095">
            <v>2780.46</v>
          </cell>
          <cell r="BB1095">
            <v>1853.64</v>
          </cell>
          <cell r="BC1095">
            <v>1853.64</v>
          </cell>
          <cell r="BD1095">
            <v>1853.64</v>
          </cell>
          <cell r="BE1095">
            <v>1853.64</v>
          </cell>
          <cell r="BF1095">
            <v>2780.46</v>
          </cell>
          <cell r="BG1095">
            <v>1853.64</v>
          </cell>
          <cell r="BH1095">
            <v>1853.6399999999999</v>
          </cell>
          <cell r="BI1095">
            <v>1853.64</v>
          </cell>
          <cell r="BJ1095">
            <v>1853.64</v>
          </cell>
          <cell r="BK1095">
            <v>60</v>
          </cell>
          <cell r="BL1095">
            <v>65230.8</v>
          </cell>
          <cell r="BM1095">
            <v>65355</v>
          </cell>
          <cell r="BN1095">
            <v>66357.86</v>
          </cell>
          <cell r="BO1095">
            <v>66482.060000000012</v>
          </cell>
          <cell r="BP1095">
            <v>65698.170000000013</v>
          </cell>
          <cell r="BQ1095">
            <v>65639.290000000023</v>
          </cell>
          <cell r="BR1095">
            <v>65722.810000000012</v>
          </cell>
          <cell r="BS1095">
            <v>66725.67</v>
          </cell>
          <cell r="BT1095">
            <v>66799.020000000019</v>
          </cell>
          <cell r="BU1095">
            <v>65923.560000000012</v>
          </cell>
          <cell r="BV1095">
            <v>66047.760000000024</v>
          </cell>
          <cell r="BW1095">
            <v>66171.960000000006</v>
          </cell>
          <cell r="BX1095">
            <v>66338.77</v>
          </cell>
          <cell r="BY1095">
            <v>66556.490000000005</v>
          </cell>
          <cell r="BZ1095">
            <v>67701.030000000013</v>
          </cell>
          <cell r="CA1095">
            <v>67100.790000000008</v>
          </cell>
          <cell r="CB1095">
            <v>67318.509999999995</v>
          </cell>
          <cell r="CC1095">
            <v>67536.23</v>
          </cell>
          <cell r="CD1095">
            <v>67753.95</v>
          </cell>
          <cell r="CE1095">
            <v>68898.490000000005</v>
          </cell>
          <cell r="CF1095">
            <v>69116.209999999992</v>
          </cell>
          <cell r="CG1095">
            <v>68515.97</v>
          </cell>
          <cell r="CH1095">
            <v>68733.689999999988</v>
          </cell>
          <cell r="CI1095">
            <v>68951.409999999989</v>
          </cell>
          <cell r="CJ1095">
            <v>69116.209999999992</v>
          </cell>
        </row>
        <row r="1096">
          <cell r="A1096">
            <v>431040687</v>
          </cell>
          <cell r="B1096" t="str">
            <v>431-04-0687</v>
          </cell>
          <cell r="C1096">
            <v>4665.5999999999995</v>
          </cell>
          <cell r="D1096">
            <v>4566.4399999999996</v>
          </cell>
          <cell r="E1096">
            <v>4750.3999999999996</v>
          </cell>
          <cell r="F1096">
            <v>5029.4400000000005</v>
          </cell>
          <cell r="G1096">
            <v>7325.4399999999987</v>
          </cell>
          <cell r="H1096">
            <v>4754.5599999999995</v>
          </cell>
          <cell r="I1096">
            <v>4816</v>
          </cell>
          <cell r="J1096">
            <v>6459.880000000001</v>
          </cell>
          <cell r="K1096">
            <v>8237.25</v>
          </cell>
          <cell r="L1096">
            <v>11206.5</v>
          </cell>
          <cell r="M1096">
            <v>7881.15</v>
          </cell>
          <cell r="N1096">
            <v>6884.0999999999985</v>
          </cell>
          <cell r="O1096">
            <v>8890.3199999999979</v>
          </cell>
          <cell r="P1096">
            <v>11279.760000000002</v>
          </cell>
          <cell r="Q1096">
            <v>7940.4999999999982</v>
          </cell>
          <cell r="R1096">
            <v>9622.98</v>
          </cell>
          <cell r="S1096">
            <v>6076.96</v>
          </cell>
          <cell r="T1096">
            <v>6699.28</v>
          </cell>
          <cell r="U1096">
            <v>7743.6799999999994</v>
          </cell>
          <cell r="V1096">
            <v>8636.32</v>
          </cell>
          <cell r="W1096">
            <v>8536.6</v>
          </cell>
          <cell r="X1096">
            <v>11456.440000000002</v>
          </cell>
          <cell r="Y1096">
            <v>8417.08</v>
          </cell>
          <cell r="Z1096">
            <v>8498.16</v>
          </cell>
          <cell r="AA1096">
            <v>12166.23</v>
          </cell>
          <cell r="AB1096">
            <v>10387.409999999998</v>
          </cell>
          <cell r="AC1096">
            <v>8210.3200000000015</v>
          </cell>
          <cell r="AD1096">
            <v>14731.999999999998</v>
          </cell>
          <cell r="AE1096">
            <v>8521.91</v>
          </cell>
          <cell r="AF1096">
            <v>8150.8400000000011</v>
          </cell>
          <cell r="AG1096">
            <v>7913.8</v>
          </cell>
          <cell r="AH1096">
            <v>9450.9299999999985</v>
          </cell>
          <cell r="AI1096">
            <v>12617.680000000002</v>
          </cell>
          <cell r="AJ1096">
            <v>7927.6000000000013</v>
          </cell>
          <cell r="AK1096">
            <v>7927.6000000000013</v>
          </cell>
          <cell r="AL1096">
            <v>6401.3300000000008</v>
          </cell>
          <cell r="AM1096">
            <v>8599.1600000000017</v>
          </cell>
          <cell r="AN1096">
            <v>4898.76</v>
          </cell>
          <cell r="AO1096">
            <v>9043.32</v>
          </cell>
          <cell r="AP1096">
            <v>6623.2100000000009</v>
          </cell>
          <cell r="AQ1096">
            <v>6200.88</v>
          </cell>
          <cell r="AR1096">
            <v>6834.4100000000008</v>
          </cell>
          <cell r="AS1096">
            <v>7557.4800000000014</v>
          </cell>
          <cell r="AT1096">
            <v>10364.58</v>
          </cell>
          <cell r="AU1096">
            <v>6712.9900000000007</v>
          </cell>
          <cell r="AV1096">
            <v>6955.2899999999991</v>
          </cell>
          <cell r="AW1096">
            <v>6419.5899999999992</v>
          </cell>
          <cell r="AX1096">
            <v>6776.1299999999992</v>
          </cell>
          <cell r="AY1096">
            <v>10435.34</v>
          </cell>
          <cell r="AZ1096">
            <v>8243.09</v>
          </cell>
          <cell r="BA1096">
            <v>9779.5600000000013</v>
          </cell>
          <cell r="BB1096">
            <v>6658.7999999999993</v>
          </cell>
          <cell r="BC1096">
            <v>6205.1400000000012</v>
          </cell>
          <cell r="BD1096">
            <v>5148.3300000000008</v>
          </cell>
          <cell r="BE1096">
            <v>5838.5599999999995</v>
          </cell>
          <cell r="BF1096">
            <v>11774.519999999999</v>
          </cell>
          <cell r="BG1096">
            <v>6176.86</v>
          </cell>
          <cell r="BH1096">
            <v>7415.9899999999989</v>
          </cell>
          <cell r="BI1096">
            <v>4528.8999999999996</v>
          </cell>
          <cell r="BJ1096">
            <v>6100.369999999999</v>
          </cell>
          <cell r="BK1096">
            <v>60</v>
          </cell>
          <cell r="BL1096">
            <v>298716.04999999993</v>
          </cell>
          <cell r="BM1096">
            <v>299048.36999999994</v>
          </cell>
          <cell r="BN1096">
            <v>303341.28999999998</v>
          </cell>
          <cell r="BO1096">
            <v>304935.06</v>
          </cell>
          <cell r="BP1096">
            <v>303810.5</v>
          </cell>
          <cell r="BQ1096">
            <v>305890.34999999998</v>
          </cell>
          <cell r="BR1096">
            <v>308631.82999999996</v>
          </cell>
          <cell r="BS1096">
            <v>312536.52999999997</v>
          </cell>
          <cell r="BT1096">
            <v>311012.26999999996</v>
          </cell>
          <cell r="BU1096">
            <v>306761.05999999994</v>
          </cell>
          <cell r="BV1096">
            <v>305299.5</v>
          </cell>
          <cell r="BW1096">
            <v>305191.53000000003</v>
          </cell>
          <cell r="BX1096">
            <v>306736.55000000005</v>
          </cell>
          <cell r="BY1096">
            <v>303699.88000000006</v>
          </cell>
          <cell r="BZ1096">
            <v>305538.94000000006</v>
          </cell>
          <cell r="CA1096">
            <v>302574.76</v>
          </cell>
          <cell r="CB1096">
            <v>302702.94000000006</v>
          </cell>
          <cell r="CC1096">
            <v>301151.99000000005</v>
          </cell>
          <cell r="CD1096">
            <v>299246.87000000005</v>
          </cell>
          <cell r="CE1096">
            <v>302385.07000000007</v>
          </cell>
          <cell r="CF1096">
            <v>300025.33</v>
          </cell>
          <cell r="CG1096">
            <v>295984.88</v>
          </cell>
          <cell r="CH1096">
            <v>292096.7</v>
          </cell>
          <cell r="CI1096">
            <v>289698.90999999997</v>
          </cell>
          <cell r="CJ1096">
            <v>312536.52999999997</v>
          </cell>
        </row>
        <row r="1097">
          <cell r="A1097">
            <v>431041620</v>
          </cell>
          <cell r="B1097" t="str">
            <v>431-04-1620</v>
          </cell>
          <cell r="C1097">
            <v>1846.42</v>
          </cell>
          <cell r="D1097">
            <v>1884.92</v>
          </cell>
          <cell r="E1097">
            <v>1884.92</v>
          </cell>
          <cell r="F1097">
            <v>1884.92</v>
          </cell>
          <cell r="G1097">
            <v>2827.38</v>
          </cell>
          <cell r="H1097">
            <v>1884.92</v>
          </cell>
          <cell r="I1097">
            <v>1884.92</v>
          </cell>
          <cell r="J1097">
            <v>1884.92</v>
          </cell>
          <cell r="K1097">
            <v>1884.92</v>
          </cell>
          <cell r="L1097">
            <v>2830.1800000000003</v>
          </cell>
          <cell r="M1097">
            <v>1887.72</v>
          </cell>
          <cell r="N1097">
            <v>1887.72</v>
          </cell>
          <cell r="O1097">
            <v>1887.72</v>
          </cell>
          <cell r="P1097">
            <v>1887.72</v>
          </cell>
          <cell r="Q1097">
            <v>1887.72</v>
          </cell>
          <cell r="R1097">
            <v>2831.58</v>
          </cell>
          <cell r="S1097">
            <v>1887.72</v>
          </cell>
          <cell r="T1097">
            <v>1887.72</v>
          </cell>
          <cell r="U1097">
            <v>1887.72</v>
          </cell>
          <cell r="V1097">
            <v>1887.72</v>
          </cell>
          <cell r="W1097">
            <v>1887.72</v>
          </cell>
          <cell r="X1097">
            <v>2834.34</v>
          </cell>
          <cell r="Y1097">
            <v>1890.48</v>
          </cell>
          <cell r="Z1097">
            <v>1890.48</v>
          </cell>
          <cell r="AA1097">
            <v>1928.06</v>
          </cell>
          <cell r="AB1097">
            <v>1965.64</v>
          </cell>
          <cell r="AC1097">
            <v>1965.64</v>
          </cell>
          <cell r="AD1097">
            <v>2948.46</v>
          </cell>
          <cell r="AE1097">
            <v>1965.64</v>
          </cell>
          <cell r="AF1097">
            <v>1965.64</v>
          </cell>
          <cell r="AG1097">
            <v>1965.64</v>
          </cell>
          <cell r="AH1097">
            <v>1965.64</v>
          </cell>
          <cell r="AI1097">
            <v>2948.46</v>
          </cell>
          <cell r="AJ1097">
            <v>1968.4</v>
          </cell>
          <cell r="AK1097">
            <v>1968.4</v>
          </cell>
          <cell r="AL1097">
            <v>1968.4</v>
          </cell>
          <cell r="AM1097">
            <v>1968.4</v>
          </cell>
          <cell r="AN1097">
            <v>2027.04</v>
          </cell>
          <cell r="AO1097">
            <v>3040.56</v>
          </cell>
          <cell r="AP1097">
            <v>2027.04</v>
          </cell>
          <cell r="AQ1097">
            <v>2027.04</v>
          </cell>
          <cell r="AR1097">
            <v>2027.04</v>
          </cell>
          <cell r="AS1097">
            <v>2027.04</v>
          </cell>
          <cell r="AT1097">
            <v>3040.56</v>
          </cell>
          <cell r="AU1097">
            <v>2027.04</v>
          </cell>
          <cell r="AV1097">
            <v>2046.44</v>
          </cell>
          <cell r="AW1097">
            <v>2046.44</v>
          </cell>
          <cell r="AX1097">
            <v>2046.44</v>
          </cell>
          <cell r="AY1097">
            <v>2084.9</v>
          </cell>
          <cell r="AZ1097">
            <v>2123.36</v>
          </cell>
          <cell r="BA1097">
            <v>3185.04</v>
          </cell>
          <cell r="BB1097">
            <v>2123.36</v>
          </cell>
          <cell r="BC1097">
            <v>2123.36</v>
          </cell>
          <cell r="BD1097">
            <v>2123.36</v>
          </cell>
          <cell r="BE1097">
            <v>2123.36</v>
          </cell>
          <cell r="BF1097">
            <v>3185.04</v>
          </cell>
          <cell r="BG1097">
            <v>2123.36</v>
          </cell>
          <cell r="BH1097">
            <v>2128.88</v>
          </cell>
          <cell r="BI1097">
            <v>2128.88</v>
          </cell>
          <cell r="BJ1097">
            <v>2128.88</v>
          </cell>
          <cell r="BK1097">
            <v>60</v>
          </cell>
          <cell r="BL1097">
            <v>74668.499999999985</v>
          </cell>
          <cell r="BM1097">
            <v>74810.619999999981</v>
          </cell>
          <cell r="BN1097">
            <v>75966.259999999995</v>
          </cell>
          <cell r="BO1097">
            <v>76108.37999999999</v>
          </cell>
          <cell r="BP1097">
            <v>75308.039999999994</v>
          </cell>
          <cell r="BQ1097">
            <v>75450.159999999974</v>
          </cell>
          <cell r="BR1097">
            <v>75592.279999999984</v>
          </cell>
          <cell r="BS1097">
            <v>76747.919999999984</v>
          </cell>
          <cell r="BT1097">
            <v>76890.039999999964</v>
          </cell>
          <cell r="BU1097">
            <v>76106.299999999988</v>
          </cell>
          <cell r="BV1097">
            <v>76265.01999999999</v>
          </cell>
          <cell r="BW1097">
            <v>76423.740000000005</v>
          </cell>
          <cell r="BX1097">
            <v>76620.92</v>
          </cell>
          <cell r="BY1097">
            <v>76856.56</v>
          </cell>
          <cell r="BZ1097">
            <v>78153.87999999999</v>
          </cell>
          <cell r="CA1097">
            <v>77445.659999999989</v>
          </cell>
          <cell r="CB1097">
            <v>77681.3</v>
          </cell>
          <cell r="CC1097">
            <v>77916.94</v>
          </cell>
          <cell r="CD1097">
            <v>78152.58</v>
          </cell>
          <cell r="CE1097">
            <v>79449.900000000009</v>
          </cell>
          <cell r="CF1097">
            <v>79685.540000000008</v>
          </cell>
          <cell r="CG1097">
            <v>78980.080000000016</v>
          </cell>
          <cell r="CH1097">
            <v>79218.480000000025</v>
          </cell>
          <cell r="CI1097">
            <v>79456.880000000019</v>
          </cell>
          <cell r="CJ1097">
            <v>79685.540000000008</v>
          </cell>
        </row>
        <row r="1098">
          <cell r="A1098">
            <v>431041834</v>
          </cell>
          <cell r="B1098" t="str">
            <v>431-04-1834</v>
          </cell>
          <cell r="AU1098">
            <v>1291.74</v>
          </cell>
          <cell r="AV1098">
            <v>1571.61</v>
          </cell>
          <cell r="AW1098">
            <v>2152.9</v>
          </cell>
          <cell r="AX1098">
            <v>1676.57</v>
          </cell>
          <cell r="AY1098">
            <v>1799.24</v>
          </cell>
          <cell r="AZ1098">
            <v>1799.24</v>
          </cell>
          <cell r="BA1098">
            <v>2249.0500000000002</v>
          </cell>
          <cell r="BB1098">
            <v>1799.24</v>
          </cell>
          <cell r="BC1098">
            <v>2249.0500000000002</v>
          </cell>
          <cell r="BD1098">
            <v>1799.24</v>
          </cell>
          <cell r="BE1098">
            <v>1799.2399999999998</v>
          </cell>
          <cell r="BF1098">
            <v>1799.24</v>
          </cell>
          <cell r="BG1098">
            <v>1800.62</v>
          </cell>
          <cell r="BH1098">
            <v>1994.56</v>
          </cell>
          <cell r="BI1098">
            <v>1994.56</v>
          </cell>
          <cell r="BJ1098">
            <v>1994.56</v>
          </cell>
          <cell r="BK1098">
            <v>16</v>
          </cell>
          <cell r="BL1098">
            <v>0</v>
          </cell>
          <cell r="BM1098">
            <v>0</v>
          </cell>
          <cell r="BN1098">
            <v>0</v>
          </cell>
          <cell r="BO1098">
            <v>0</v>
          </cell>
          <cell r="BP1098">
            <v>0</v>
          </cell>
          <cell r="BQ1098">
            <v>0</v>
          </cell>
          <cell r="BR1098">
            <v>0</v>
          </cell>
          <cell r="BS1098">
            <v>0</v>
          </cell>
          <cell r="BT1098">
            <v>1291.74</v>
          </cell>
          <cell r="BU1098">
            <v>2863.35</v>
          </cell>
          <cell r="BV1098">
            <v>5016.25</v>
          </cell>
          <cell r="BW1098">
            <v>6692.82</v>
          </cell>
          <cell r="BX1098">
            <v>8492.06</v>
          </cell>
          <cell r="BY1098">
            <v>10291.299999999999</v>
          </cell>
          <cell r="BZ1098">
            <v>12540.349999999999</v>
          </cell>
          <cell r="CA1098">
            <v>14339.589999999998</v>
          </cell>
          <cell r="CB1098">
            <v>16588.64</v>
          </cell>
          <cell r="CC1098">
            <v>18387.88</v>
          </cell>
          <cell r="CD1098">
            <v>20187.120000000003</v>
          </cell>
          <cell r="CE1098">
            <v>21986.360000000004</v>
          </cell>
          <cell r="CF1098">
            <v>23786.980000000003</v>
          </cell>
          <cell r="CG1098">
            <v>25781.540000000005</v>
          </cell>
          <cell r="CH1098">
            <v>27776.100000000006</v>
          </cell>
          <cell r="CI1098">
            <v>29770.660000000007</v>
          </cell>
          <cell r="CJ1098">
            <v>29770.660000000007</v>
          </cell>
        </row>
        <row r="1099">
          <cell r="A1099">
            <v>431041872</v>
          </cell>
          <cell r="B1099" t="str">
            <v>431-04-1872</v>
          </cell>
          <cell r="C1099">
            <v>4971.08</v>
          </cell>
          <cell r="D1099">
            <v>4069.12</v>
          </cell>
          <cell r="E1099">
            <v>4069.12</v>
          </cell>
          <cell r="F1099">
            <v>4069.12</v>
          </cell>
          <cell r="G1099">
            <v>6109.2</v>
          </cell>
          <cell r="H1099">
            <v>4091.2</v>
          </cell>
          <cell r="I1099">
            <v>4091.2</v>
          </cell>
          <cell r="J1099">
            <v>4091.2</v>
          </cell>
          <cell r="K1099">
            <v>3931.3</v>
          </cell>
          <cell r="L1099">
            <v>5925.24</v>
          </cell>
          <cell r="M1099">
            <v>4091.2</v>
          </cell>
          <cell r="N1099">
            <v>4078.8999999999996</v>
          </cell>
          <cell r="O1099">
            <v>5114</v>
          </cell>
          <cell r="P1099">
            <v>4091.2</v>
          </cell>
          <cell r="Q1099">
            <v>4091.2</v>
          </cell>
          <cell r="R1099">
            <v>6136.8</v>
          </cell>
          <cell r="S1099">
            <v>4096.76</v>
          </cell>
          <cell r="T1099">
            <v>3999</v>
          </cell>
          <cell r="U1099">
            <v>3981.78</v>
          </cell>
          <cell r="V1099">
            <v>3885.84</v>
          </cell>
          <cell r="W1099">
            <v>4087.56</v>
          </cell>
          <cell r="X1099">
            <v>5804.16</v>
          </cell>
          <cell r="Y1099">
            <v>3639.84</v>
          </cell>
          <cell r="Z1099">
            <v>3730.8599999999997</v>
          </cell>
          <cell r="AA1099">
            <v>5037.76</v>
          </cell>
          <cell r="AB1099">
            <v>4259.76</v>
          </cell>
          <cell r="AC1099">
            <v>4259.76</v>
          </cell>
          <cell r="AD1099">
            <v>6389.6400000000012</v>
          </cell>
          <cell r="AE1099">
            <v>4265.28</v>
          </cell>
          <cell r="AF1099">
            <v>4066.1200000000003</v>
          </cell>
          <cell r="AG1099">
            <v>2926.7999999999997</v>
          </cell>
          <cell r="AH1099">
            <v>3883.02</v>
          </cell>
          <cell r="AI1099">
            <v>6390.84</v>
          </cell>
          <cell r="AJ1099">
            <v>4270.8</v>
          </cell>
          <cell r="AK1099">
            <v>4181.24</v>
          </cell>
          <cell r="AL1099">
            <v>3974.02</v>
          </cell>
          <cell r="AM1099">
            <v>5338.5</v>
          </cell>
          <cell r="AN1099">
            <v>4413.6400000000003</v>
          </cell>
          <cell r="AO1099">
            <v>6590.4</v>
          </cell>
          <cell r="AP1099">
            <v>4182.7800000000007</v>
          </cell>
          <cell r="AQ1099">
            <v>4246.3200000000006</v>
          </cell>
          <cell r="AR1099">
            <v>4257.1400000000003</v>
          </cell>
          <cell r="AS1099">
            <v>4404.72</v>
          </cell>
          <cell r="AT1099">
            <v>6607.0800000000008</v>
          </cell>
          <cell r="AU1099">
            <v>4404.72</v>
          </cell>
          <cell r="AV1099">
            <v>4494.8600000000006</v>
          </cell>
          <cell r="AW1099">
            <v>4504.8500000000004</v>
          </cell>
          <cell r="AX1099">
            <v>4338.84</v>
          </cell>
          <cell r="AY1099">
            <v>5588.8200000000006</v>
          </cell>
          <cell r="AZ1099">
            <v>4558.5600000000004</v>
          </cell>
          <cell r="BA1099">
            <v>5090.1800000000012</v>
          </cell>
          <cell r="BB1099">
            <v>4558.5600000000004</v>
          </cell>
          <cell r="BC1099">
            <v>4564.08</v>
          </cell>
          <cell r="BD1099">
            <v>4569.6000000000004</v>
          </cell>
          <cell r="BE1099">
            <v>4569.6000000000004</v>
          </cell>
          <cell r="BF1099">
            <v>6854.4</v>
          </cell>
          <cell r="BG1099">
            <v>4652.67</v>
          </cell>
          <cell r="BH1099">
            <v>4643.93</v>
          </cell>
          <cell r="BI1099">
            <v>4789</v>
          </cell>
          <cell r="BJ1099">
            <v>4576.3</v>
          </cell>
          <cell r="BK1099">
            <v>60</v>
          </cell>
          <cell r="BL1099">
            <v>160519.33999999991</v>
          </cell>
          <cell r="BM1099">
            <v>160863.85999999996</v>
          </cell>
          <cell r="BN1099">
            <v>163385.13999999996</v>
          </cell>
          <cell r="BO1099">
            <v>163498.79999999996</v>
          </cell>
          <cell r="BP1099">
            <v>161635.91999999998</v>
          </cell>
          <cell r="BQ1099">
            <v>161801.86000000002</v>
          </cell>
          <cell r="BR1099">
            <v>162115.38000000003</v>
          </cell>
          <cell r="BS1099">
            <v>164631.26</v>
          </cell>
          <cell r="BT1099">
            <v>165104.68</v>
          </cell>
          <cell r="BU1099">
            <v>163674.29999999999</v>
          </cell>
          <cell r="BV1099">
            <v>164087.95000000004</v>
          </cell>
          <cell r="BW1099">
            <v>164347.89000000001</v>
          </cell>
          <cell r="BX1099">
            <v>164822.71000000002</v>
          </cell>
          <cell r="BY1099">
            <v>165290.07</v>
          </cell>
          <cell r="BZ1099">
            <v>166289.05000000005</v>
          </cell>
          <cell r="CA1099">
            <v>164710.81</v>
          </cell>
          <cell r="CB1099">
            <v>165178.13</v>
          </cell>
          <cell r="CC1099">
            <v>165748.73000000001</v>
          </cell>
          <cell r="CD1099">
            <v>166336.55000000002</v>
          </cell>
          <cell r="CE1099">
            <v>169305.11000000002</v>
          </cell>
          <cell r="CF1099">
            <v>169870.22000000003</v>
          </cell>
          <cell r="CG1099">
            <v>168709.99000000002</v>
          </cell>
          <cell r="CH1099">
            <v>169859.15000000002</v>
          </cell>
          <cell r="CI1099">
            <v>170704.59</v>
          </cell>
          <cell r="CJ1099">
            <v>170704.59</v>
          </cell>
        </row>
        <row r="1100">
          <cell r="A1100">
            <v>431042242</v>
          </cell>
          <cell r="B1100" t="str">
            <v>431-04-2242</v>
          </cell>
          <cell r="BB1100">
            <v>0</v>
          </cell>
          <cell r="BC1100">
            <v>0</v>
          </cell>
          <cell r="BK1100">
            <v>2</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cell r="BZ1100">
            <v>0</v>
          </cell>
          <cell r="CA1100">
            <v>0</v>
          </cell>
          <cell r="CB1100">
            <v>0</v>
          </cell>
          <cell r="CC1100">
            <v>0</v>
          </cell>
          <cell r="CD1100">
            <v>0</v>
          </cell>
          <cell r="CE1100">
            <v>0</v>
          </cell>
          <cell r="CF1100">
            <v>0</v>
          </cell>
          <cell r="CG1100">
            <v>0</v>
          </cell>
          <cell r="CH1100">
            <v>0</v>
          </cell>
          <cell r="CI1100">
            <v>0</v>
          </cell>
          <cell r="CJ1100">
            <v>0</v>
          </cell>
        </row>
        <row r="1101">
          <cell r="A1101">
            <v>431043306</v>
          </cell>
          <cell r="B1101" t="str">
            <v>431-04-3306</v>
          </cell>
          <cell r="C1101">
            <v>2758.8599999999997</v>
          </cell>
          <cell r="D1101">
            <v>2799.48</v>
          </cell>
          <cell r="E1101">
            <v>2801.55</v>
          </cell>
          <cell r="F1101">
            <v>3098.51</v>
          </cell>
          <cell r="G1101">
            <v>4203.3599999999997</v>
          </cell>
          <cell r="H1101">
            <v>2802.24</v>
          </cell>
          <cell r="I1101">
            <v>2802.24</v>
          </cell>
          <cell r="J1101">
            <v>2802.24</v>
          </cell>
          <cell r="K1101">
            <v>2802.24</v>
          </cell>
          <cell r="L1101">
            <v>4203.3599999999997</v>
          </cell>
          <cell r="M1101">
            <v>2802.24</v>
          </cell>
          <cell r="N1101">
            <v>2802.24</v>
          </cell>
          <cell r="O1101">
            <v>5604.48</v>
          </cell>
          <cell r="P1101">
            <v>5604.48</v>
          </cell>
          <cell r="Q1101">
            <v>5633.58</v>
          </cell>
          <cell r="R1101">
            <v>7054.0999999999995</v>
          </cell>
          <cell r="S1101">
            <v>5503.8600000000006</v>
          </cell>
          <cell r="T1101">
            <v>5643.28</v>
          </cell>
          <cell r="U1101">
            <v>5643.28</v>
          </cell>
          <cell r="V1101">
            <v>5643.28</v>
          </cell>
          <cell r="W1101">
            <v>5643.28</v>
          </cell>
          <cell r="X1101">
            <v>7054.0999999999995</v>
          </cell>
          <cell r="Y1101">
            <v>5643.28</v>
          </cell>
          <cell r="Z1101">
            <v>5643.28</v>
          </cell>
          <cell r="AA1101">
            <v>5754.7999999999993</v>
          </cell>
          <cell r="AB1101">
            <v>5866.32</v>
          </cell>
          <cell r="AC1101">
            <v>5874.6</v>
          </cell>
          <cell r="AD1101">
            <v>7346.7</v>
          </cell>
          <cell r="AE1101">
            <v>5877.36</v>
          </cell>
          <cell r="AF1101">
            <v>5877.36</v>
          </cell>
          <cell r="AG1101">
            <v>5993.37</v>
          </cell>
          <cell r="AH1101">
            <v>5877.36</v>
          </cell>
          <cell r="AI1101">
            <v>7346.7</v>
          </cell>
          <cell r="AJ1101">
            <v>5877.36</v>
          </cell>
          <cell r="AK1101">
            <v>5877.36</v>
          </cell>
          <cell r="AL1101">
            <v>5877.36</v>
          </cell>
          <cell r="AM1101">
            <v>5877.36</v>
          </cell>
          <cell r="AN1101">
            <v>6051.28</v>
          </cell>
          <cell r="AO1101">
            <v>7575.2200000000012</v>
          </cell>
          <cell r="AP1101">
            <v>6062.4</v>
          </cell>
          <cell r="AQ1101">
            <v>6062.4</v>
          </cell>
          <cell r="AR1101">
            <v>6062.4</v>
          </cell>
          <cell r="AS1101">
            <v>6062.4</v>
          </cell>
          <cell r="AT1101">
            <v>7578</v>
          </cell>
          <cell r="AU1101">
            <v>6062.4</v>
          </cell>
          <cell r="AV1101">
            <v>6062.4</v>
          </cell>
          <cell r="AW1101">
            <v>6062.4</v>
          </cell>
          <cell r="AX1101">
            <v>6062.4</v>
          </cell>
          <cell r="AY1101">
            <v>6152</v>
          </cell>
          <cell r="AZ1101">
            <v>6241.6</v>
          </cell>
          <cell r="BA1101">
            <v>7813.04</v>
          </cell>
          <cell r="BB1101">
            <v>6252.64</v>
          </cell>
          <cell r="BC1101">
            <v>6252.64</v>
          </cell>
          <cell r="BD1101">
            <v>6252.64</v>
          </cell>
          <cell r="BE1101">
            <v>6252.64</v>
          </cell>
          <cell r="BF1101">
            <v>7815.8</v>
          </cell>
          <cell r="BG1101">
            <v>6252.64</v>
          </cell>
          <cell r="BH1101">
            <v>6252.6399999999994</v>
          </cell>
          <cell r="BI1101">
            <v>6252.64</v>
          </cell>
          <cell r="BJ1101">
            <v>6252.64</v>
          </cell>
          <cell r="BK1101">
            <v>60</v>
          </cell>
          <cell r="BL1101">
            <v>183557.98999999993</v>
          </cell>
          <cell r="BM1101">
            <v>186809.78999999992</v>
          </cell>
          <cell r="BN1101">
            <v>191583.45999999993</v>
          </cell>
          <cell r="BO1101">
            <v>194547.34999999992</v>
          </cell>
          <cell r="BP1101">
            <v>196406.38999999996</v>
          </cell>
          <cell r="BQ1101">
            <v>199666.54999999993</v>
          </cell>
          <cell r="BR1101">
            <v>202926.70999999993</v>
          </cell>
          <cell r="BS1101">
            <v>207702.46999999991</v>
          </cell>
          <cell r="BT1101">
            <v>210962.62999999992</v>
          </cell>
          <cell r="BU1101">
            <v>212821.66999999993</v>
          </cell>
          <cell r="BV1101">
            <v>216081.8299999999</v>
          </cell>
          <cell r="BW1101">
            <v>219341.9899999999</v>
          </cell>
          <cell r="BX1101">
            <v>219889.50999999989</v>
          </cell>
          <cell r="BY1101">
            <v>220526.62999999995</v>
          </cell>
          <cell r="BZ1101">
            <v>222706.08999999994</v>
          </cell>
          <cell r="CA1101">
            <v>221904.62999999998</v>
          </cell>
          <cell r="CB1101">
            <v>222653.40999999997</v>
          </cell>
          <cell r="CC1101">
            <v>223262.77000000002</v>
          </cell>
          <cell r="CD1101">
            <v>223872.13</v>
          </cell>
          <cell r="CE1101">
            <v>226044.65000000002</v>
          </cell>
          <cell r="CF1101">
            <v>226654.01000000004</v>
          </cell>
          <cell r="CG1101">
            <v>225852.55000000005</v>
          </cell>
          <cell r="CH1101">
            <v>226461.91000000003</v>
          </cell>
          <cell r="CI1101">
            <v>227071.27000000008</v>
          </cell>
          <cell r="CJ1101">
            <v>227071.27000000008</v>
          </cell>
        </row>
        <row r="1102">
          <cell r="A1102">
            <v>431047754</v>
          </cell>
          <cell r="B1102" t="str">
            <v>431-04-7754</v>
          </cell>
          <cell r="C1102">
            <v>3807.49</v>
          </cell>
          <cell r="D1102">
            <v>3160.4799999999996</v>
          </cell>
          <cell r="E1102">
            <v>3177.19</v>
          </cell>
          <cell r="F1102">
            <v>3256.81</v>
          </cell>
          <cell r="G1102">
            <v>4753.6699999999992</v>
          </cell>
          <cell r="H1102">
            <v>3152.96</v>
          </cell>
          <cell r="I1102">
            <v>3152.96</v>
          </cell>
          <cell r="J1102">
            <v>3246.11</v>
          </cell>
          <cell r="K1102">
            <v>3221.88</v>
          </cell>
          <cell r="L1102">
            <v>4746</v>
          </cell>
          <cell r="M1102">
            <v>3009.6800000000003</v>
          </cell>
          <cell r="N1102">
            <v>3284.69</v>
          </cell>
          <cell r="O1102">
            <v>5980.7000000000007</v>
          </cell>
          <cell r="P1102">
            <v>4746</v>
          </cell>
          <cell r="Q1102">
            <v>4760.58</v>
          </cell>
          <cell r="R1102">
            <v>6331.65</v>
          </cell>
          <cell r="S1102">
            <v>4746</v>
          </cell>
          <cell r="T1102">
            <v>5258.28</v>
          </cell>
          <cell r="U1102">
            <v>4746</v>
          </cell>
          <cell r="V1102">
            <v>4758.5099999999993</v>
          </cell>
          <cell r="W1102">
            <v>4762.6799999999994</v>
          </cell>
          <cell r="X1102">
            <v>6483.1799999999994</v>
          </cell>
          <cell r="Y1102">
            <v>4820.5599999999995</v>
          </cell>
          <cell r="Z1102">
            <v>4777.28</v>
          </cell>
          <cell r="AA1102">
            <v>6227.2800000000007</v>
          </cell>
          <cell r="AB1102">
            <v>5916.9800000000005</v>
          </cell>
          <cell r="AC1102">
            <v>5228.68</v>
          </cell>
          <cell r="AD1102">
            <v>6597.1200000000008</v>
          </cell>
          <cell r="AE1102">
            <v>4947.84</v>
          </cell>
          <cell r="AF1102">
            <v>4947.84</v>
          </cell>
          <cell r="AG1102">
            <v>5068.2000000000007</v>
          </cell>
          <cell r="AH1102">
            <v>5171.16</v>
          </cell>
          <cell r="AI1102">
            <v>6619.1999999999989</v>
          </cell>
          <cell r="AJ1102">
            <v>4964.3999999999996</v>
          </cell>
          <cell r="AK1102">
            <v>4964.3999999999996</v>
          </cell>
          <cell r="AL1102">
            <v>5401.44</v>
          </cell>
          <cell r="AM1102">
            <v>5791.7999999999993</v>
          </cell>
          <cell r="AN1102">
            <v>5108.8799999999992</v>
          </cell>
          <cell r="AO1102">
            <v>6827.4999999999982</v>
          </cell>
          <cell r="AP1102">
            <v>5170.8799999999992</v>
          </cell>
          <cell r="AQ1102">
            <v>5108.8799999999992</v>
          </cell>
          <cell r="AR1102">
            <v>5232.8799999999992</v>
          </cell>
          <cell r="AS1102">
            <v>5274.2000000000007</v>
          </cell>
          <cell r="AT1102">
            <v>6829.9100000000008</v>
          </cell>
          <cell r="AU1102">
            <v>5218.920000000001</v>
          </cell>
          <cell r="AV1102">
            <v>5125.5600000000004</v>
          </cell>
          <cell r="AW1102">
            <v>5125.5600000000004</v>
          </cell>
          <cell r="AX1102">
            <v>5497.52</v>
          </cell>
          <cell r="AY1102">
            <v>8018.9800000000005</v>
          </cell>
          <cell r="AZ1102">
            <v>7769.98</v>
          </cell>
          <cell r="BA1102">
            <v>7529.880000000001</v>
          </cell>
          <cell r="BB1102">
            <v>5356.3200000000006</v>
          </cell>
          <cell r="BC1102">
            <v>5356.3200000000006</v>
          </cell>
          <cell r="BD1102">
            <v>4615</v>
          </cell>
          <cell r="BE1102">
            <v>3570.88</v>
          </cell>
          <cell r="BF1102">
            <v>4474.6400000000003</v>
          </cell>
          <cell r="BG1102">
            <v>3581.92</v>
          </cell>
          <cell r="BH1102">
            <v>3581.92</v>
          </cell>
          <cell r="BI1102">
            <v>3581.92</v>
          </cell>
          <cell r="BJ1102">
            <v>4023.94</v>
          </cell>
          <cell r="BK1102">
            <v>60</v>
          </cell>
          <cell r="BL1102">
            <v>172180.18999999997</v>
          </cell>
          <cell r="BM1102">
            <v>174128.58999999997</v>
          </cell>
          <cell r="BN1102">
            <v>177778.89999999997</v>
          </cell>
          <cell r="BO1102">
            <v>179692.96999999994</v>
          </cell>
          <cell r="BP1102">
            <v>180048.17999999996</v>
          </cell>
          <cell r="BQ1102">
            <v>182128.09999999998</v>
          </cell>
          <cell r="BR1102">
            <v>184249.34</v>
          </cell>
          <cell r="BS1102">
            <v>187833.13999999998</v>
          </cell>
          <cell r="BT1102">
            <v>189830.18000000002</v>
          </cell>
          <cell r="BU1102">
            <v>190209.74000000002</v>
          </cell>
          <cell r="BV1102">
            <v>192325.62</v>
          </cell>
          <cell r="BW1102">
            <v>194538.44999999998</v>
          </cell>
          <cell r="BX1102">
            <v>196576.73</v>
          </cell>
          <cell r="BY1102">
            <v>199600.71000000002</v>
          </cell>
          <cell r="BZ1102">
            <v>202370.01000000004</v>
          </cell>
          <cell r="CA1102">
            <v>201394.68000000005</v>
          </cell>
          <cell r="CB1102">
            <v>202005.00000000006</v>
          </cell>
          <cell r="CC1102">
            <v>201361.72000000006</v>
          </cell>
          <cell r="CD1102">
            <v>200186.60000000003</v>
          </cell>
          <cell r="CE1102">
            <v>199902.73000000007</v>
          </cell>
          <cell r="CF1102">
            <v>198721.97000000006</v>
          </cell>
          <cell r="CG1102">
            <v>195820.71000000011</v>
          </cell>
          <cell r="CH1102">
            <v>194582.07000000012</v>
          </cell>
          <cell r="CI1102">
            <v>193828.73000000013</v>
          </cell>
          <cell r="CJ1102">
            <v>202370.01000000004</v>
          </cell>
        </row>
        <row r="1103">
          <cell r="A1103">
            <v>431048576</v>
          </cell>
          <cell r="B1103" t="str">
            <v>431-04-8576</v>
          </cell>
          <cell r="C1103">
            <v>3211.9799999999996</v>
          </cell>
          <cell r="D1103">
            <v>2192.6</v>
          </cell>
          <cell r="E1103">
            <v>2192.6</v>
          </cell>
          <cell r="F1103">
            <v>2192.6</v>
          </cell>
          <cell r="G1103">
            <v>3341.9199999999996</v>
          </cell>
          <cell r="H1103">
            <v>2198.12</v>
          </cell>
          <cell r="I1103">
            <v>2198.12</v>
          </cell>
          <cell r="J1103">
            <v>2198.12</v>
          </cell>
          <cell r="K1103">
            <v>2198.12</v>
          </cell>
          <cell r="L1103">
            <v>3297.18</v>
          </cell>
          <cell r="M1103">
            <v>2200.8999999999996</v>
          </cell>
          <cell r="N1103">
            <v>2203.6799999999998</v>
          </cell>
          <cell r="O1103">
            <v>4407.3599999999997</v>
          </cell>
          <cell r="P1103">
            <v>4407.3599999999997</v>
          </cell>
          <cell r="Q1103">
            <v>4407.3599999999997</v>
          </cell>
          <cell r="R1103">
            <v>5509.2</v>
          </cell>
          <cell r="S1103">
            <v>4407.3599999999997</v>
          </cell>
          <cell r="T1103">
            <v>4407.3599999999997</v>
          </cell>
          <cell r="U1103">
            <v>4407.3599999999997</v>
          </cell>
          <cell r="V1103">
            <v>4407.3599999999997</v>
          </cell>
          <cell r="W1103">
            <v>4407.3599999999997</v>
          </cell>
          <cell r="X1103">
            <v>5509.2</v>
          </cell>
          <cell r="Y1103">
            <v>4412.8799999999992</v>
          </cell>
          <cell r="Z1103">
            <v>4418.3999999999996</v>
          </cell>
          <cell r="AA1103">
            <v>4503.24</v>
          </cell>
          <cell r="AB1103">
            <v>4588.08</v>
          </cell>
          <cell r="AC1103">
            <v>4588.08</v>
          </cell>
          <cell r="AD1103">
            <v>5735.1</v>
          </cell>
          <cell r="AE1103">
            <v>4588.08</v>
          </cell>
          <cell r="AF1103">
            <v>4588.08</v>
          </cell>
          <cell r="AG1103">
            <v>4588.08</v>
          </cell>
          <cell r="AH1103">
            <v>4588.08</v>
          </cell>
          <cell r="AI1103">
            <v>5735.1</v>
          </cell>
          <cell r="AJ1103">
            <v>4588.08</v>
          </cell>
          <cell r="AK1103">
            <v>4593.6400000000003</v>
          </cell>
          <cell r="AL1103">
            <v>4599.2</v>
          </cell>
          <cell r="AM1103">
            <v>4599.2</v>
          </cell>
          <cell r="AN1103">
            <v>4731.5200000000004</v>
          </cell>
          <cell r="AO1103">
            <v>5914.4000000000005</v>
          </cell>
          <cell r="AP1103">
            <v>4731.5200000000004</v>
          </cell>
          <cell r="AQ1103">
            <v>4731.5200000000004</v>
          </cell>
          <cell r="AR1103">
            <v>4731.5200000000004</v>
          </cell>
          <cell r="AS1103">
            <v>4731.5200000000004</v>
          </cell>
          <cell r="AT1103">
            <v>5914.4000000000005</v>
          </cell>
          <cell r="AU1103">
            <v>4731.5200000000004</v>
          </cell>
          <cell r="AV1103">
            <v>4731.5200000000004</v>
          </cell>
          <cell r="AW1103">
            <v>4737.0400000000009</v>
          </cell>
          <cell r="AX1103">
            <v>4742.5600000000004</v>
          </cell>
          <cell r="AY1103">
            <v>4819.4799999999996</v>
          </cell>
          <cell r="AZ1103">
            <v>4896.3999999999996</v>
          </cell>
          <cell r="BA1103">
            <v>6120.5</v>
          </cell>
          <cell r="BB1103">
            <v>4896.3999999999996</v>
          </cell>
          <cell r="BC1103">
            <v>4896.3999999999996</v>
          </cell>
          <cell r="BD1103">
            <v>4639.5600000000004</v>
          </cell>
          <cell r="BE1103">
            <v>4614.5600000000004</v>
          </cell>
          <cell r="BF1103">
            <v>5768.2000000000007</v>
          </cell>
          <cell r="BG1103">
            <v>4614.5600000000004</v>
          </cell>
          <cell r="BH1103">
            <v>4614.5600000000004</v>
          </cell>
          <cell r="BI1103">
            <v>4620.1200000000008</v>
          </cell>
          <cell r="BJ1103">
            <v>4625.68</v>
          </cell>
          <cell r="BK1103">
            <v>60</v>
          </cell>
          <cell r="BL1103">
            <v>143404.56000000006</v>
          </cell>
          <cell r="BM1103">
            <v>145943.48000000004</v>
          </cell>
          <cell r="BN1103">
            <v>149665.28000000003</v>
          </cell>
          <cell r="BO1103">
            <v>152204.20000000001</v>
          </cell>
          <cell r="BP1103">
            <v>153593.79999999999</v>
          </cell>
          <cell r="BQ1103">
            <v>156127.19999999998</v>
          </cell>
          <cell r="BR1103">
            <v>158660.59999999998</v>
          </cell>
          <cell r="BS1103">
            <v>162376.87999999995</v>
          </cell>
          <cell r="BT1103">
            <v>164910.27999999997</v>
          </cell>
          <cell r="BU1103">
            <v>166344.61999999994</v>
          </cell>
          <cell r="BV1103">
            <v>168880.75999999995</v>
          </cell>
          <cell r="BW1103">
            <v>171419.63999999996</v>
          </cell>
          <cell r="BX1103">
            <v>171831.75999999998</v>
          </cell>
          <cell r="BY1103">
            <v>172320.8</v>
          </cell>
          <cell r="BZ1103">
            <v>174033.94</v>
          </cell>
          <cell r="CA1103">
            <v>173421.14</v>
          </cell>
          <cell r="CB1103">
            <v>173910.18</v>
          </cell>
          <cell r="CC1103">
            <v>174142.38</v>
          </cell>
          <cell r="CD1103">
            <v>174349.58000000002</v>
          </cell>
          <cell r="CE1103">
            <v>175710.42</v>
          </cell>
          <cell r="CF1103">
            <v>175917.62000000002</v>
          </cell>
          <cell r="CG1103">
            <v>175022.98</v>
          </cell>
          <cell r="CH1103">
            <v>175230.21999999997</v>
          </cell>
          <cell r="CI1103">
            <v>175437.5</v>
          </cell>
          <cell r="CJ1103">
            <v>175917.62000000002</v>
          </cell>
        </row>
        <row r="1104">
          <cell r="A1104">
            <v>431049700</v>
          </cell>
          <cell r="B1104" t="str">
            <v>431-04-9700</v>
          </cell>
          <cell r="C1104">
            <v>2534.38</v>
          </cell>
          <cell r="D1104">
            <v>2591.9499999999998</v>
          </cell>
          <cell r="E1104">
            <v>2577.88</v>
          </cell>
          <cell r="F1104">
            <v>2572.84</v>
          </cell>
          <cell r="G1104">
            <v>3859.26</v>
          </cell>
          <cell r="H1104">
            <v>2572.84</v>
          </cell>
          <cell r="I1104">
            <v>2572.84</v>
          </cell>
          <cell r="J1104">
            <v>2524.7200000000003</v>
          </cell>
          <cell r="K1104">
            <v>2446.92</v>
          </cell>
          <cell r="L1104">
            <v>3783.17</v>
          </cell>
          <cell r="M1104">
            <v>2578.36</v>
          </cell>
          <cell r="N1104">
            <v>2578.36</v>
          </cell>
          <cell r="O1104">
            <v>2578.36</v>
          </cell>
          <cell r="P1104">
            <v>2133.1400000000003</v>
          </cell>
          <cell r="Q1104">
            <v>2042.5100000000002</v>
          </cell>
          <cell r="R1104">
            <v>3124.9</v>
          </cell>
          <cell r="S1104">
            <v>2493.84</v>
          </cell>
          <cell r="T1104">
            <v>2202.5300000000002</v>
          </cell>
          <cell r="U1104">
            <v>2409.33</v>
          </cell>
          <cell r="V1104">
            <v>2429.86</v>
          </cell>
          <cell r="W1104">
            <v>2485.34</v>
          </cell>
          <cell r="X1104">
            <v>3664.6499999999996</v>
          </cell>
          <cell r="Y1104">
            <v>2509.02</v>
          </cell>
          <cell r="Z1104">
            <v>2264.33</v>
          </cell>
          <cell r="AA1104">
            <v>1986.52</v>
          </cell>
          <cell r="AB1104">
            <v>2427.75</v>
          </cell>
          <cell r="AC1104">
            <v>2046.28</v>
          </cell>
          <cell r="AD1104">
            <v>3164.62</v>
          </cell>
          <cell r="AE1104">
            <v>2236.86</v>
          </cell>
          <cell r="AF1104">
            <v>2324.6</v>
          </cell>
          <cell r="AG1104">
            <v>2324.2799999999997</v>
          </cell>
          <cell r="AH1104">
            <v>2459.1800000000003</v>
          </cell>
          <cell r="AI1104">
            <v>4030.92</v>
          </cell>
          <cell r="AJ1104">
            <v>1624.21</v>
          </cell>
          <cell r="AK1104">
            <v>1670.3200000000002</v>
          </cell>
          <cell r="AL1104">
            <v>1924.6399999999999</v>
          </cell>
          <cell r="AM1104">
            <v>1988.06</v>
          </cell>
          <cell r="AN1104">
            <v>2058.56</v>
          </cell>
          <cell r="AO1104">
            <v>2933.62</v>
          </cell>
          <cell r="AP1104">
            <v>1970.1799999999998</v>
          </cell>
          <cell r="AQ1104">
            <v>2532.2200000000003</v>
          </cell>
          <cell r="AR1104">
            <v>2555.1999999999998</v>
          </cell>
          <cell r="AS1104">
            <v>2555.1999999999998</v>
          </cell>
          <cell r="AT1104">
            <v>3841.08</v>
          </cell>
          <cell r="AU1104">
            <v>2560.7199999999998</v>
          </cell>
          <cell r="AV1104">
            <v>2560.7199999999998</v>
          </cell>
          <cell r="AW1104">
            <v>2560.7199999999998</v>
          </cell>
          <cell r="AX1104">
            <v>2560.7199999999998</v>
          </cell>
          <cell r="AY1104">
            <v>2540.56</v>
          </cell>
          <cell r="AZ1104">
            <v>2633.12</v>
          </cell>
          <cell r="BA1104">
            <v>3949.68</v>
          </cell>
          <cell r="BB1104">
            <v>2633.12</v>
          </cell>
          <cell r="BC1104">
            <v>2633.12</v>
          </cell>
          <cell r="BD1104">
            <v>2605.4899999999998</v>
          </cell>
          <cell r="BE1104">
            <v>2596.6400000000003</v>
          </cell>
          <cell r="BF1104">
            <v>3900.12</v>
          </cell>
          <cell r="BG1104">
            <v>2638.06</v>
          </cell>
          <cell r="BH1104">
            <v>2517.7600000000002</v>
          </cell>
          <cell r="BI1104">
            <v>2452.7200000000003</v>
          </cell>
          <cell r="BJ1104">
            <v>2554.5500000000002</v>
          </cell>
          <cell r="BK1104">
            <v>60</v>
          </cell>
          <cell r="BL1104">
            <v>91205.190000000017</v>
          </cell>
          <cell r="BM1104">
            <v>90671.8</v>
          </cell>
          <cell r="BN1104">
            <v>91027.54</v>
          </cell>
          <cell r="BO1104">
            <v>90424.87999999999</v>
          </cell>
          <cell r="BP1104">
            <v>89097.840000000011</v>
          </cell>
          <cell r="BQ1104">
            <v>89080.2</v>
          </cell>
          <cell r="BR1104">
            <v>89062.559999999983</v>
          </cell>
          <cell r="BS1104">
            <v>90378.919999999984</v>
          </cell>
          <cell r="BT1104">
            <v>90492.719999999972</v>
          </cell>
          <cell r="BU1104">
            <v>89270.269999999975</v>
          </cell>
          <cell r="BV1104">
            <v>89252.629999999976</v>
          </cell>
          <cell r="BW1104">
            <v>89234.989999999991</v>
          </cell>
          <cell r="BX1104">
            <v>89197.189999999988</v>
          </cell>
          <cell r="BY1104">
            <v>89697.169999999984</v>
          </cell>
          <cell r="BZ1104">
            <v>91604.339999999982</v>
          </cell>
          <cell r="CA1104">
            <v>91112.559999999969</v>
          </cell>
          <cell r="CB1104">
            <v>91251.839999999967</v>
          </cell>
          <cell r="CC1104">
            <v>91654.799999999974</v>
          </cell>
          <cell r="CD1104">
            <v>91842.109999999971</v>
          </cell>
          <cell r="CE1104">
            <v>93312.369999999966</v>
          </cell>
          <cell r="CF1104">
            <v>93465.089999999967</v>
          </cell>
          <cell r="CG1104">
            <v>92318.199999999968</v>
          </cell>
          <cell r="CH1104">
            <v>92261.89999999998</v>
          </cell>
          <cell r="CI1104">
            <v>92552.12</v>
          </cell>
          <cell r="CJ1104">
            <v>93465.089999999967</v>
          </cell>
        </row>
        <row r="1105">
          <cell r="A1105">
            <v>431066151</v>
          </cell>
          <cell r="B1105" t="str">
            <v>431-06-6151</v>
          </cell>
          <cell r="C1105">
            <v>1901</v>
          </cell>
          <cell r="D1105">
            <v>1942.24</v>
          </cell>
          <cell r="E1105">
            <v>1945</v>
          </cell>
          <cell r="F1105">
            <v>1945</v>
          </cell>
          <cell r="G1105">
            <v>2917.5</v>
          </cell>
          <cell r="H1105">
            <v>1945</v>
          </cell>
          <cell r="I1105">
            <v>1945</v>
          </cell>
          <cell r="J1105">
            <v>1945</v>
          </cell>
          <cell r="K1105">
            <v>1945</v>
          </cell>
          <cell r="L1105">
            <v>2917.5</v>
          </cell>
          <cell r="M1105">
            <v>1945</v>
          </cell>
          <cell r="N1105">
            <v>1945</v>
          </cell>
          <cell r="O1105">
            <v>1945</v>
          </cell>
          <cell r="P1105">
            <v>1947.78</v>
          </cell>
          <cell r="Q1105">
            <v>1950.56</v>
          </cell>
          <cell r="R1105">
            <v>2925.84</v>
          </cell>
          <cell r="S1105">
            <v>1950.56</v>
          </cell>
          <cell r="T1105">
            <v>1950.56</v>
          </cell>
          <cell r="U1105">
            <v>1950.56</v>
          </cell>
          <cell r="V1105">
            <v>1950.56</v>
          </cell>
          <cell r="W1105">
            <v>1950.56</v>
          </cell>
          <cell r="X1105">
            <v>2925.84</v>
          </cell>
          <cell r="Y1105">
            <v>1950.56</v>
          </cell>
          <cell r="Z1105">
            <v>1950.56</v>
          </cell>
          <cell r="AA1105">
            <v>1988.24</v>
          </cell>
          <cell r="AB1105">
            <v>2028.68</v>
          </cell>
          <cell r="AC1105">
            <v>2031.44</v>
          </cell>
          <cell r="AD1105">
            <v>3047.16</v>
          </cell>
          <cell r="AE1105">
            <v>2031.44</v>
          </cell>
          <cell r="AF1105">
            <v>2031.44</v>
          </cell>
          <cell r="AG1105">
            <v>2031.44</v>
          </cell>
          <cell r="AH1105">
            <v>2031.44</v>
          </cell>
          <cell r="AI1105">
            <v>3047.16</v>
          </cell>
          <cell r="AJ1105">
            <v>2031.44</v>
          </cell>
          <cell r="AK1105">
            <v>2031.44</v>
          </cell>
          <cell r="AL1105">
            <v>2031.44</v>
          </cell>
          <cell r="AM1105">
            <v>2031.44</v>
          </cell>
          <cell r="AN1105">
            <v>2092.96</v>
          </cell>
          <cell r="AO1105">
            <v>3143.58</v>
          </cell>
          <cell r="AP1105">
            <v>2095.7199999999998</v>
          </cell>
          <cell r="AQ1105">
            <v>2095.7199999999998</v>
          </cell>
          <cell r="AR1105">
            <v>2095.7199999999998</v>
          </cell>
          <cell r="AS1105">
            <v>2095.7199999999998</v>
          </cell>
          <cell r="AT1105">
            <v>3143.58</v>
          </cell>
          <cell r="AU1105">
            <v>2095.7199999999998</v>
          </cell>
          <cell r="AV1105">
            <v>2095.7199999999998</v>
          </cell>
          <cell r="AW1105">
            <v>2095.7199999999998</v>
          </cell>
          <cell r="AX1105">
            <v>2231.36</v>
          </cell>
          <cell r="AY1105">
            <v>2269.8200000000002</v>
          </cell>
          <cell r="AZ1105">
            <v>2311.0600000000004</v>
          </cell>
          <cell r="BA1105">
            <v>3470.76</v>
          </cell>
          <cell r="BB1105">
            <v>2313.84</v>
          </cell>
          <cell r="BC1105">
            <v>2313.84</v>
          </cell>
          <cell r="BD1105">
            <v>2313.84</v>
          </cell>
          <cell r="BE1105">
            <v>2313.84</v>
          </cell>
          <cell r="BF1105">
            <v>3470.76</v>
          </cell>
          <cell r="BG1105">
            <v>2313.84</v>
          </cell>
          <cell r="BH1105">
            <v>2313.84</v>
          </cell>
          <cell r="BI1105">
            <v>3470.76</v>
          </cell>
          <cell r="BJ1105">
            <v>4627.68</v>
          </cell>
          <cell r="BK1105">
            <v>60</v>
          </cell>
          <cell r="BL1105">
            <v>77080.38</v>
          </cell>
          <cell r="BM1105">
            <v>77231.10000000002</v>
          </cell>
          <cell r="BN1105">
            <v>78429.680000000022</v>
          </cell>
          <cell r="BO1105">
            <v>78580.400000000038</v>
          </cell>
          <cell r="BP1105">
            <v>77758.620000000039</v>
          </cell>
          <cell r="BQ1105">
            <v>77909.34000000004</v>
          </cell>
          <cell r="BR1105">
            <v>78060.060000000041</v>
          </cell>
          <cell r="BS1105">
            <v>79258.640000000029</v>
          </cell>
          <cell r="BT1105">
            <v>79409.36000000003</v>
          </cell>
          <cell r="BU1105">
            <v>78587.580000000031</v>
          </cell>
          <cell r="BV1105">
            <v>78738.300000000032</v>
          </cell>
          <cell r="BW1105">
            <v>79024.660000000033</v>
          </cell>
          <cell r="BX1105">
            <v>79349.480000000025</v>
          </cell>
          <cell r="BY1105">
            <v>79712.760000000024</v>
          </cell>
          <cell r="BZ1105">
            <v>81232.960000000006</v>
          </cell>
          <cell r="CA1105">
            <v>80620.960000000006</v>
          </cell>
          <cell r="CB1105">
            <v>80984.240000000005</v>
          </cell>
          <cell r="CC1105">
            <v>81347.51999999999</v>
          </cell>
          <cell r="CD1105">
            <v>81710.799999999988</v>
          </cell>
          <cell r="CE1105">
            <v>83230.999999999985</v>
          </cell>
          <cell r="CF1105">
            <v>83594.279999999984</v>
          </cell>
          <cell r="CG1105">
            <v>82982.27999999997</v>
          </cell>
          <cell r="CH1105">
            <v>84502.479999999981</v>
          </cell>
          <cell r="CI1105">
            <v>87179.599999999977</v>
          </cell>
          <cell r="CJ1105">
            <v>87179.599999999977</v>
          </cell>
        </row>
        <row r="1106">
          <cell r="A1106">
            <v>431080858</v>
          </cell>
          <cell r="B1106" t="str">
            <v>431-08-0858</v>
          </cell>
          <cell r="C1106">
            <v>5344.86</v>
          </cell>
          <cell r="D1106">
            <v>5460.24</v>
          </cell>
          <cell r="E1106">
            <v>5610.24</v>
          </cell>
          <cell r="F1106">
            <v>5460.24</v>
          </cell>
          <cell r="G1106">
            <v>6370.28</v>
          </cell>
          <cell r="H1106">
            <v>5460.24</v>
          </cell>
          <cell r="I1106">
            <v>5460.24</v>
          </cell>
          <cell r="J1106">
            <v>5510.24</v>
          </cell>
          <cell r="K1106">
            <v>5460.24</v>
          </cell>
          <cell r="L1106">
            <v>6438.1799999999994</v>
          </cell>
          <cell r="M1106">
            <v>5518.44</v>
          </cell>
          <cell r="N1106">
            <v>5518.44</v>
          </cell>
          <cell r="O1106">
            <v>3678.96</v>
          </cell>
          <cell r="P1106">
            <v>3678.96</v>
          </cell>
          <cell r="Q1106">
            <v>3678.96</v>
          </cell>
          <cell r="R1106">
            <v>4673.7</v>
          </cell>
          <cell r="S1106">
            <v>3678.96</v>
          </cell>
          <cell r="T1106">
            <v>3678.96</v>
          </cell>
          <cell r="U1106">
            <v>3678.96</v>
          </cell>
          <cell r="V1106">
            <v>3703.96</v>
          </cell>
          <cell r="W1106">
            <v>3678.96</v>
          </cell>
          <cell r="X1106">
            <v>4612.5</v>
          </cell>
          <cell r="Y1106">
            <v>3690</v>
          </cell>
          <cell r="Z1106">
            <v>3690</v>
          </cell>
          <cell r="AA1106">
            <v>3762.24</v>
          </cell>
          <cell r="AB1106">
            <v>3834.48</v>
          </cell>
          <cell r="AC1106">
            <v>3834.48</v>
          </cell>
          <cell r="AD1106">
            <v>4943.0999999999995</v>
          </cell>
          <cell r="AE1106">
            <v>3834.48</v>
          </cell>
          <cell r="AF1106">
            <v>3834.48</v>
          </cell>
          <cell r="AG1106">
            <v>3834.48</v>
          </cell>
          <cell r="AH1106">
            <v>3834.48</v>
          </cell>
          <cell r="AI1106">
            <v>4795.88</v>
          </cell>
          <cell r="AJ1106">
            <v>3845.6</v>
          </cell>
          <cell r="AK1106">
            <v>3845.6</v>
          </cell>
          <cell r="AL1106">
            <v>3845.6</v>
          </cell>
          <cell r="AM1106">
            <v>3845.6</v>
          </cell>
          <cell r="AN1106">
            <v>3958.24</v>
          </cell>
          <cell r="AO1106">
            <v>4947.7999999999993</v>
          </cell>
          <cell r="AP1106">
            <v>3958.24</v>
          </cell>
          <cell r="AQ1106">
            <v>3958.24</v>
          </cell>
          <cell r="AR1106">
            <v>3958.24</v>
          </cell>
          <cell r="AS1106">
            <v>3958.24</v>
          </cell>
          <cell r="AT1106">
            <v>4947.7999999999993</v>
          </cell>
          <cell r="AU1106">
            <v>3963.76</v>
          </cell>
          <cell r="AV1106">
            <v>3969.28</v>
          </cell>
          <cell r="AW1106">
            <v>3994.28</v>
          </cell>
          <cell r="AX1106">
            <v>3969.28</v>
          </cell>
          <cell r="AY1106">
            <v>4046.24</v>
          </cell>
          <cell r="AZ1106">
            <v>4123.2</v>
          </cell>
          <cell r="BA1106">
            <v>5191.6000000000004</v>
          </cell>
          <cell r="BB1106">
            <v>4190.88</v>
          </cell>
          <cell r="BC1106">
            <v>4187.12</v>
          </cell>
          <cell r="BD1106">
            <v>13500.279999999999</v>
          </cell>
          <cell r="BE1106">
            <v>4149.5200000000004</v>
          </cell>
          <cell r="BF1106">
            <v>5154</v>
          </cell>
          <cell r="BG1106">
            <v>4200.2</v>
          </cell>
          <cell r="BH1106">
            <v>4205.76</v>
          </cell>
          <cell r="BI1106">
            <v>4205.76</v>
          </cell>
          <cell r="BJ1106">
            <v>4198.24</v>
          </cell>
          <cell r="BK1106">
            <v>60</v>
          </cell>
          <cell r="BL1106">
            <v>160280.40000000008</v>
          </cell>
          <cell r="BM1106">
            <v>158778.40000000005</v>
          </cell>
          <cell r="BN1106">
            <v>158115.96000000002</v>
          </cell>
          <cell r="BO1106">
            <v>156613.96</v>
          </cell>
          <cell r="BP1106">
            <v>154201.91999999998</v>
          </cell>
          <cell r="BQ1106">
            <v>152699.91999999995</v>
          </cell>
          <cell r="BR1106">
            <v>151197.91999999995</v>
          </cell>
          <cell r="BS1106">
            <v>150635.47999999998</v>
          </cell>
          <cell r="BT1106">
            <v>149139</v>
          </cell>
          <cell r="BU1106">
            <v>146670.10000000003</v>
          </cell>
          <cell r="BV1106">
            <v>145145.94000000006</v>
          </cell>
          <cell r="BW1106">
            <v>143596.78000000006</v>
          </cell>
          <cell r="BX1106">
            <v>143964.06000000006</v>
          </cell>
          <cell r="BY1106">
            <v>144408.30000000005</v>
          </cell>
          <cell r="BZ1106">
            <v>145920.94000000009</v>
          </cell>
          <cell r="CA1106">
            <v>145438.12000000008</v>
          </cell>
          <cell r="CB1106">
            <v>145946.28000000009</v>
          </cell>
          <cell r="CC1106">
            <v>155767.60000000003</v>
          </cell>
          <cell r="CD1106">
            <v>156238.16000000003</v>
          </cell>
          <cell r="CE1106">
            <v>157688.20000000004</v>
          </cell>
          <cell r="CF1106">
            <v>158209.44000000003</v>
          </cell>
          <cell r="CG1106">
            <v>157802.70000000004</v>
          </cell>
          <cell r="CH1106">
            <v>158318.46000000005</v>
          </cell>
          <cell r="CI1106">
            <v>158826.70000000001</v>
          </cell>
          <cell r="CJ1106">
            <v>160280.40000000008</v>
          </cell>
        </row>
        <row r="1107">
          <cell r="A1107">
            <v>431081538</v>
          </cell>
          <cell r="B1107" t="str">
            <v>431-08-1538</v>
          </cell>
          <cell r="C1107">
            <v>2155</v>
          </cell>
          <cell r="D1107">
            <v>2193.48</v>
          </cell>
          <cell r="E1107">
            <v>2329.88</v>
          </cell>
          <cell r="F1107">
            <v>2193.48</v>
          </cell>
          <cell r="G1107">
            <v>3290.2200000000003</v>
          </cell>
          <cell r="H1107">
            <v>2193.48</v>
          </cell>
          <cell r="I1107">
            <v>2193.48</v>
          </cell>
          <cell r="J1107">
            <v>2193.48</v>
          </cell>
          <cell r="K1107">
            <v>2193.48</v>
          </cell>
          <cell r="L1107">
            <v>3291.6</v>
          </cell>
          <cell r="M1107">
            <v>2196.2399999999998</v>
          </cell>
          <cell r="N1107">
            <v>2196.2399999999998</v>
          </cell>
          <cell r="O1107">
            <v>2196.2399999999998</v>
          </cell>
          <cell r="P1107">
            <v>2196.2399999999998</v>
          </cell>
          <cell r="Q1107">
            <v>2196.2399999999998</v>
          </cell>
          <cell r="R1107">
            <v>3294.3599999999997</v>
          </cell>
          <cell r="S1107">
            <v>2196.2399999999998</v>
          </cell>
          <cell r="T1107">
            <v>2196.2399999999998</v>
          </cell>
          <cell r="U1107">
            <v>2196.2399999999998</v>
          </cell>
          <cell r="V1107">
            <v>2196.2399999999998</v>
          </cell>
          <cell r="W1107">
            <v>2196.2399999999998</v>
          </cell>
          <cell r="X1107">
            <v>3304.0599999999995</v>
          </cell>
          <cell r="Y1107">
            <v>2215.64</v>
          </cell>
          <cell r="Z1107">
            <v>2215.64</v>
          </cell>
          <cell r="AA1107">
            <v>2259.2799999999997</v>
          </cell>
          <cell r="AB1107">
            <v>2302.92</v>
          </cell>
          <cell r="AC1107">
            <v>2302.92</v>
          </cell>
          <cell r="AD1107">
            <v>3454.38</v>
          </cell>
          <cell r="AE1107">
            <v>2302.92</v>
          </cell>
          <cell r="AF1107">
            <v>2302.92</v>
          </cell>
          <cell r="AG1107">
            <v>2302.92</v>
          </cell>
          <cell r="AH1107">
            <v>2302.92</v>
          </cell>
          <cell r="AI1107">
            <v>3454.38</v>
          </cell>
          <cell r="AJ1107">
            <v>2305.6800000000003</v>
          </cell>
          <cell r="AK1107">
            <v>2308.44</v>
          </cell>
          <cell r="AL1107">
            <v>2308.44</v>
          </cell>
          <cell r="AM1107">
            <v>2308.44</v>
          </cell>
          <cell r="AN1107">
            <v>2376.52</v>
          </cell>
          <cell r="AO1107">
            <v>3564.7799999999997</v>
          </cell>
          <cell r="AP1107">
            <v>2376.52</v>
          </cell>
          <cell r="AQ1107">
            <v>2376.52</v>
          </cell>
          <cell r="AR1107">
            <v>2376.52</v>
          </cell>
          <cell r="AS1107">
            <v>2376.52</v>
          </cell>
          <cell r="AT1107">
            <v>2672.0299999999997</v>
          </cell>
          <cell r="AU1107">
            <v>2376.52</v>
          </cell>
          <cell r="AV1107">
            <v>2379.3000000000002</v>
          </cell>
          <cell r="AW1107">
            <v>2382.08</v>
          </cell>
          <cell r="AX1107">
            <v>2382.08</v>
          </cell>
          <cell r="AY1107">
            <v>2420.54</v>
          </cell>
          <cell r="AZ1107">
            <v>2459</v>
          </cell>
          <cell r="BA1107">
            <v>3688.5</v>
          </cell>
          <cell r="BB1107">
            <v>2459</v>
          </cell>
          <cell r="BC1107">
            <v>2459</v>
          </cell>
          <cell r="BD1107">
            <v>2459</v>
          </cell>
          <cell r="BE1107">
            <v>2459</v>
          </cell>
          <cell r="BF1107">
            <v>3688.5</v>
          </cell>
          <cell r="BG1107">
            <v>2459</v>
          </cell>
          <cell r="BH1107">
            <v>2461.7600000000002</v>
          </cell>
          <cell r="BI1107">
            <v>2464.52</v>
          </cell>
          <cell r="BJ1107">
            <v>2464.52</v>
          </cell>
          <cell r="BK1107">
            <v>60</v>
          </cell>
          <cell r="BL1107">
            <v>87281.239999999991</v>
          </cell>
          <cell r="BM1107">
            <v>87464.279999999984</v>
          </cell>
          <cell r="BN1107">
            <v>88699.179999999978</v>
          </cell>
          <cell r="BO1107">
            <v>88882.22</v>
          </cell>
          <cell r="BP1107">
            <v>87968.519999999975</v>
          </cell>
          <cell r="BQ1107">
            <v>88151.56</v>
          </cell>
          <cell r="BR1107">
            <v>88334.599999999991</v>
          </cell>
          <cell r="BS1107">
            <v>88813.15</v>
          </cell>
          <cell r="BT1107">
            <v>88996.19</v>
          </cell>
          <cell r="BU1107">
            <v>88083.89</v>
          </cell>
          <cell r="BV1107">
            <v>88269.73000000001</v>
          </cell>
          <cell r="BW1107">
            <v>88455.57</v>
          </cell>
          <cell r="BX1107">
            <v>88679.87</v>
          </cell>
          <cell r="BY1107">
            <v>88942.62999999999</v>
          </cell>
          <cell r="BZ1107">
            <v>90434.889999999985</v>
          </cell>
          <cell r="CA1107">
            <v>89599.529999999984</v>
          </cell>
          <cell r="CB1107">
            <v>89862.29</v>
          </cell>
          <cell r="CC1107">
            <v>90125.049999999974</v>
          </cell>
          <cell r="CD1107">
            <v>90387.809999999969</v>
          </cell>
          <cell r="CE1107">
            <v>91880.069999999978</v>
          </cell>
          <cell r="CF1107">
            <v>92142.829999999987</v>
          </cell>
          <cell r="CG1107">
            <v>91300.52999999997</v>
          </cell>
          <cell r="CH1107">
            <v>91549.409999999974</v>
          </cell>
          <cell r="CI1107">
            <v>91798.29</v>
          </cell>
          <cell r="CJ1107">
            <v>92142.829999999987</v>
          </cell>
        </row>
        <row r="1108">
          <cell r="A1108">
            <v>431087370</v>
          </cell>
          <cell r="B1108" t="str">
            <v>431-08-7370</v>
          </cell>
          <cell r="C1108">
            <v>1725.94</v>
          </cell>
          <cell r="D1108">
            <v>1764.4</v>
          </cell>
          <cell r="E1108">
            <v>1764.4</v>
          </cell>
          <cell r="F1108">
            <v>1764.4</v>
          </cell>
          <cell r="G1108">
            <v>4485.0599999999995</v>
          </cell>
          <cell r="H1108">
            <v>3600.08</v>
          </cell>
          <cell r="I1108">
            <v>3595.52</v>
          </cell>
          <cell r="J1108">
            <v>3623.48</v>
          </cell>
          <cell r="K1108">
            <v>3588.5800000000004</v>
          </cell>
          <cell r="L1108">
            <v>5375.9600000000009</v>
          </cell>
          <cell r="M1108">
            <v>3579.91</v>
          </cell>
          <cell r="N1108">
            <v>3578.95</v>
          </cell>
          <cell r="O1108">
            <v>3575.92</v>
          </cell>
          <cell r="P1108">
            <v>3599.19</v>
          </cell>
          <cell r="Q1108">
            <v>3610.91</v>
          </cell>
          <cell r="R1108">
            <v>5442.6</v>
          </cell>
          <cell r="S1108">
            <v>3578.8300000000004</v>
          </cell>
          <cell r="T1108">
            <v>3574.6400000000003</v>
          </cell>
          <cell r="U1108">
            <v>3605.8399999999997</v>
          </cell>
          <cell r="V1108">
            <v>3599.12</v>
          </cell>
          <cell r="W1108">
            <v>3595</v>
          </cell>
          <cell r="X1108">
            <v>5373.8</v>
          </cell>
          <cell r="Y1108">
            <v>1775.48</v>
          </cell>
          <cell r="Z1108">
            <v>2683.94</v>
          </cell>
          <cell r="AA1108">
            <v>3658</v>
          </cell>
          <cell r="AB1108">
            <v>3802.6800000000003</v>
          </cell>
          <cell r="AC1108">
            <v>3742.29</v>
          </cell>
          <cell r="AD1108">
            <v>5650.37</v>
          </cell>
          <cell r="AE1108">
            <v>3755.44</v>
          </cell>
          <cell r="AF1108">
            <v>3740.64</v>
          </cell>
          <cell r="AG1108">
            <v>3755.44</v>
          </cell>
          <cell r="AH1108">
            <v>3758.4</v>
          </cell>
          <cell r="AI1108">
            <v>2774.3999999999996</v>
          </cell>
          <cell r="AJ1108">
            <v>1849.6</v>
          </cell>
          <cell r="AK1108">
            <v>1849.6</v>
          </cell>
          <cell r="AL1108">
            <v>1849.6</v>
          </cell>
          <cell r="AM1108">
            <v>1849.6</v>
          </cell>
          <cell r="AN1108">
            <v>1903.08</v>
          </cell>
          <cell r="AO1108">
            <v>2854.62</v>
          </cell>
          <cell r="AP1108">
            <v>1905.84</v>
          </cell>
          <cell r="AQ1108">
            <v>1908.6</v>
          </cell>
          <cell r="AR1108">
            <v>1908.6</v>
          </cell>
          <cell r="AS1108">
            <v>1908.6</v>
          </cell>
          <cell r="AT1108">
            <v>2862.8999999999996</v>
          </cell>
          <cell r="AU1108">
            <v>1908.6</v>
          </cell>
          <cell r="AV1108">
            <v>1908.6</v>
          </cell>
          <cell r="AW1108">
            <v>1908.6</v>
          </cell>
          <cell r="AX1108">
            <v>1908.6</v>
          </cell>
          <cell r="AY1108">
            <v>1947.06</v>
          </cell>
          <cell r="AZ1108">
            <v>1985.52</v>
          </cell>
          <cell r="BA1108">
            <v>2978.2799999999997</v>
          </cell>
          <cell r="BB1108">
            <v>1988.28</v>
          </cell>
          <cell r="BC1108">
            <v>1991.04</v>
          </cell>
          <cell r="BD1108">
            <v>1991.04</v>
          </cell>
          <cell r="BE1108">
            <v>2038.8799999999999</v>
          </cell>
          <cell r="BF1108">
            <v>3557.83</v>
          </cell>
          <cell r="BG1108">
            <v>2300.6</v>
          </cell>
          <cell r="BH1108">
            <v>2300.6000000000004</v>
          </cell>
          <cell r="BI1108">
            <v>2300.6</v>
          </cell>
          <cell r="BJ1108">
            <v>2300.6</v>
          </cell>
          <cell r="BK1108">
            <v>60</v>
          </cell>
          <cell r="BL1108">
            <v>122772.07</v>
          </cell>
          <cell r="BM1108">
            <v>122910.75000000001</v>
          </cell>
          <cell r="BN1108">
            <v>124000.97000000002</v>
          </cell>
          <cell r="BO1108">
            <v>124142.40999999999</v>
          </cell>
          <cell r="BP1108">
            <v>121565.95</v>
          </cell>
          <cell r="BQ1108">
            <v>119874.47000000002</v>
          </cell>
          <cell r="BR1108">
            <v>118187.55000000003</v>
          </cell>
          <cell r="BS1108">
            <v>117426.97000000002</v>
          </cell>
          <cell r="BT1108">
            <v>115746.99000000003</v>
          </cell>
          <cell r="BU1108">
            <v>112279.63000000003</v>
          </cell>
          <cell r="BV1108">
            <v>110608.32000000005</v>
          </cell>
          <cell r="BW1108">
            <v>108937.97000000006</v>
          </cell>
          <cell r="BX1108">
            <v>107309.11000000004</v>
          </cell>
          <cell r="BY1108">
            <v>105695.44000000006</v>
          </cell>
          <cell r="BZ1108">
            <v>105062.81000000006</v>
          </cell>
          <cell r="CA1108">
            <v>101608.49000000005</v>
          </cell>
          <cell r="CB1108">
            <v>100020.70000000003</v>
          </cell>
          <cell r="CC1108">
            <v>98437.10000000002</v>
          </cell>
          <cell r="CD1108">
            <v>96870.140000000029</v>
          </cell>
          <cell r="CE1108">
            <v>96828.85000000002</v>
          </cell>
          <cell r="CF1108">
            <v>95534.450000000012</v>
          </cell>
          <cell r="CG1108">
            <v>92461.25</v>
          </cell>
          <cell r="CH1108">
            <v>92986.37000000001</v>
          </cell>
          <cell r="CI1108">
            <v>92603.03</v>
          </cell>
          <cell r="CJ1108">
            <v>124142.40999999999</v>
          </cell>
        </row>
        <row r="1109">
          <cell r="A1109">
            <v>431088154</v>
          </cell>
          <cell r="B1109" t="str">
            <v>431-08-8154</v>
          </cell>
          <cell r="C1109">
            <v>2865.3700000000003</v>
          </cell>
          <cell r="D1109">
            <v>1153.8399999999999</v>
          </cell>
          <cell r="E1109">
            <v>2310.44</v>
          </cell>
          <cell r="F1109">
            <v>2310.44</v>
          </cell>
          <cell r="G1109">
            <v>3588.26</v>
          </cell>
          <cell r="H1109">
            <v>1346.15</v>
          </cell>
          <cell r="I1109">
            <v>2310.44</v>
          </cell>
          <cell r="J1109">
            <v>2310.44</v>
          </cell>
          <cell r="K1109">
            <v>2310.44</v>
          </cell>
          <cell r="L1109">
            <v>3465.66</v>
          </cell>
          <cell r="M1109">
            <v>2310.44</v>
          </cell>
          <cell r="N1109">
            <v>2310.44</v>
          </cell>
          <cell r="O1109">
            <v>2310.44</v>
          </cell>
          <cell r="P1109">
            <v>2310.44</v>
          </cell>
          <cell r="Q1109">
            <v>2313.1999999999998</v>
          </cell>
          <cell r="R1109">
            <v>3469.7999999999997</v>
          </cell>
          <cell r="S1109">
            <v>2313.1999999999998</v>
          </cell>
          <cell r="T1109">
            <v>2313.1999999999998</v>
          </cell>
          <cell r="U1109">
            <v>2313.1999999999998</v>
          </cell>
          <cell r="V1109">
            <v>2313.1999999999998</v>
          </cell>
          <cell r="W1109">
            <v>2313.1999999999998</v>
          </cell>
          <cell r="X1109">
            <v>3469.7999999999997</v>
          </cell>
          <cell r="Y1109">
            <v>2313.1999999999998</v>
          </cell>
          <cell r="Z1109">
            <v>2313.1999999999998</v>
          </cell>
          <cell r="AA1109">
            <v>2359.3599999999997</v>
          </cell>
          <cell r="AB1109">
            <v>2405.52</v>
          </cell>
          <cell r="AC1109">
            <v>2408.3200000000002</v>
          </cell>
          <cell r="AD1109">
            <v>3612.4800000000005</v>
          </cell>
          <cell r="AE1109">
            <v>2408.3200000000002</v>
          </cell>
          <cell r="AF1109">
            <v>2408.3200000000002</v>
          </cell>
          <cell r="AG1109">
            <v>2408.3200000000002</v>
          </cell>
          <cell r="AH1109">
            <v>2408.3200000000002</v>
          </cell>
          <cell r="AI1109">
            <v>3612.4800000000005</v>
          </cell>
          <cell r="AJ1109">
            <v>2408.3200000000002</v>
          </cell>
          <cell r="AK1109">
            <v>2408.3200000000002</v>
          </cell>
          <cell r="AL1109">
            <v>2408.3200000000002</v>
          </cell>
          <cell r="AM1109">
            <v>2408.3200000000002</v>
          </cell>
          <cell r="AN1109">
            <v>2480.3200000000002</v>
          </cell>
          <cell r="AO1109">
            <v>3724.62</v>
          </cell>
          <cell r="AP1109">
            <v>2483.08</v>
          </cell>
          <cell r="AQ1109">
            <v>2483.08</v>
          </cell>
          <cell r="AR1109">
            <v>2483.08</v>
          </cell>
          <cell r="AS1109">
            <v>2483.08</v>
          </cell>
          <cell r="AT1109">
            <v>3724.62</v>
          </cell>
          <cell r="AU1109">
            <v>2483.08</v>
          </cell>
          <cell r="AV1109">
            <v>2483.08</v>
          </cell>
          <cell r="AW1109">
            <v>2483.08</v>
          </cell>
          <cell r="AX1109">
            <v>2483.08</v>
          </cell>
          <cell r="AY1109">
            <v>2521.54</v>
          </cell>
          <cell r="AZ1109">
            <v>2560</v>
          </cell>
          <cell r="BA1109">
            <v>3844.1400000000003</v>
          </cell>
          <cell r="BB1109">
            <v>2562.7600000000002</v>
          </cell>
          <cell r="BC1109">
            <v>2562.7600000000002</v>
          </cell>
          <cell r="BD1109">
            <v>2562.7600000000002</v>
          </cell>
          <cell r="BE1109">
            <v>2562.7600000000002</v>
          </cell>
          <cell r="BF1109">
            <v>4069.6800000000003</v>
          </cell>
          <cell r="BG1109">
            <v>3013.84</v>
          </cell>
          <cell r="BH1109">
            <v>3013.84</v>
          </cell>
          <cell r="BI1109">
            <v>3013.84</v>
          </cell>
          <cell r="BJ1109">
            <v>3013.84</v>
          </cell>
          <cell r="BK1109">
            <v>60</v>
          </cell>
          <cell r="BL1109">
            <v>89457.790000000023</v>
          </cell>
          <cell r="BM1109">
            <v>90784.270000000033</v>
          </cell>
          <cell r="BN1109">
            <v>92198.450000000026</v>
          </cell>
          <cell r="BO1109">
            <v>92371.090000000026</v>
          </cell>
          <cell r="BP1109">
            <v>91265.910000000018</v>
          </cell>
          <cell r="BQ1109">
            <v>92402.840000000026</v>
          </cell>
          <cell r="BR1109">
            <v>92575.48000000004</v>
          </cell>
          <cell r="BS1109">
            <v>93989.660000000033</v>
          </cell>
          <cell r="BT1109">
            <v>94162.300000000032</v>
          </cell>
          <cell r="BU1109">
            <v>93179.720000000016</v>
          </cell>
          <cell r="BV1109">
            <v>93352.360000000015</v>
          </cell>
          <cell r="BW1109">
            <v>93525.000000000015</v>
          </cell>
          <cell r="BX1109">
            <v>93736.1</v>
          </cell>
          <cell r="BY1109">
            <v>93985.66</v>
          </cell>
          <cell r="BZ1109">
            <v>95516.6</v>
          </cell>
          <cell r="CA1109">
            <v>94609.56</v>
          </cell>
          <cell r="CB1109">
            <v>94859.12</v>
          </cell>
          <cell r="CC1109">
            <v>95108.68</v>
          </cell>
          <cell r="CD1109">
            <v>95358.239999999991</v>
          </cell>
          <cell r="CE1109">
            <v>97114.719999999972</v>
          </cell>
          <cell r="CF1109">
            <v>97815.359999999986</v>
          </cell>
          <cell r="CG1109">
            <v>97359.399999999965</v>
          </cell>
          <cell r="CH1109">
            <v>98060.039999999979</v>
          </cell>
          <cell r="CI1109">
            <v>98760.68</v>
          </cell>
          <cell r="CJ1109">
            <v>98760.68</v>
          </cell>
        </row>
        <row r="1110">
          <cell r="A1110">
            <v>431089905</v>
          </cell>
          <cell r="B1110" t="str">
            <v>431-08-9905</v>
          </cell>
          <cell r="AR1110">
            <v>1820.16</v>
          </cell>
          <cell r="AS1110">
            <v>1820.16</v>
          </cell>
          <cell r="AT1110">
            <v>2275.2000000000003</v>
          </cell>
          <cell r="AU1110">
            <v>1820.16</v>
          </cell>
          <cell r="AV1110">
            <v>1820.16</v>
          </cell>
          <cell r="AW1110">
            <v>2275.2000000000003</v>
          </cell>
          <cell r="AX1110">
            <v>1820.16</v>
          </cell>
          <cell r="AY1110">
            <v>1897.08</v>
          </cell>
          <cell r="AZ1110">
            <v>1897.08</v>
          </cell>
          <cell r="BA1110">
            <v>2371.35</v>
          </cell>
          <cell r="BB1110">
            <v>1897.08</v>
          </cell>
          <cell r="BC1110">
            <v>2371.35</v>
          </cell>
          <cell r="BD1110">
            <v>949.92</v>
          </cell>
          <cell r="BE1110">
            <v>1899.84</v>
          </cell>
          <cell r="BF1110">
            <v>2849.7599999999998</v>
          </cell>
          <cell r="BG1110">
            <v>1899.84</v>
          </cell>
          <cell r="BH1110">
            <v>1899.8400000000001</v>
          </cell>
          <cell r="BI1110">
            <v>770.73</v>
          </cell>
          <cell r="BJ1110">
            <v>569.14</v>
          </cell>
          <cell r="BK1110">
            <v>19</v>
          </cell>
          <cell r="BL1110">
            <v>0</v>
          </cell>
          <cell r="BM1110">
            <v>0</v>
          </cell>
          <cell r="BN1110">
            <v>0</v>
          </cell>
          <cell r="BO1110">
            <v>0</v>
          </cell>
          <cell r="BP1110">
            <v>0</v>
          </cell>
          <cell r="BQ1110">
            <v>1820.16</v>
          </cell>
          <cell r="BR1110">
            <v>3640.32</v>
          </cell>
          <cell r="BS1110">
            <v>5915.52</v>
          </cell>
          <cell r="BT1110">
            <v>7735.68</v>
          </cell>
          <cell r="BU1110">
            <v>9555.84</v>
          </cell>
          <cell r="BV1110">
            <v>11831.04</v>
          </cell>
          <cell r="BW1110">
            <v>13651.2</v>
          </cell>
          <cell r="BX1110">
            <v>15548.28</v>
          </cell>
          <cell r="BY1110">
            <v>17445.36</v>
          </cell>
          <cell r="BZ1110">
            <v>19816.71</v>
          </cell>
          <cell r="CA1110">
            <v>21713.79</v>
          </cell>
          <cell r="CB1110">
            <v>24085.14</v>
          </cell>
          <cell r="CC1110">
            <v>25035.059999999998</v>
          </cell>
          <cell r="CD1110">
            <v>26934.899999999998</v>
          </cell>
          <cell r="CE1110">
            <v>29784.659999999996</v>
          </cell>
          <cell r="CF1110">
            <v>31684.499999999996</v>
          </cell>
          <cell r="CG1110">
            <v>33584.339999999997</v>
          </cell>
          <cell r="CH1110">
            <v>34355.07</v>
          </cell>
          <cell r="CI1110">
            <v>34924.21</v>
          </cell>
          <cell r="CJ1110">
            <v>34924.21</v>
          </cell>
        </row>
        <row r="1111">
          <cell r="A1111">
            <v>431110928</v>
          </cell>
          <cell r="B1111" t="str">
            <v>431-11-0928</v>
          </cell>
          <cell r="C1111">
            <v>2055.7200000000003</v>
          </cell>
          <cell r="D1111">
            <v>2193.4700000000003</v>
          </cell>
          <cell r="E1111">
            <v>2141.9</v>
          </cell>
          <cell r="F1111">
            <v>2096.79</v>
          </cell>
          <cell r="G1111">
            <v>3173.7200000000003</v>
          </cell>
          <cell r="H1111">
            <v>2086.65</v>
          </cell>
          <cell r="I1111">
            <v>2073.7600000000002</v>
          </cell>
          <cell r="J1111">
            <v>2073.7600000000002</v>
          </cell>
          <cell r="K1111">
            <v>2073.7600000000002</v>
          </cell>
          <cell r="L1111">
            <v>3123.53</v>
          </cell>
          <cell r="M1111">
            <v>2073.7600000000002</v>
          </cell>
          <cell r="N1111">
            <v>2073.7600000000002</v>
          </cell>
          <cell r="O1111">
            <v>1980.29</v>
          </cell>
          <cell r="P1111">
            <v>2073.7600000000002</v>
          </cell>
          <cell r="Q1111">
            <v>2073.7600000000002</v>
          </cell>
          <cell r="R1111">
            <v>3110.6400000000003</v>
          </cell>
          <cell r="S1111">
            <v>2076.52</v>
          </cell>
          <cell r="T1111">
            <v>2076.52</v>
          </cell>
          <cell r="U1111">
            <v>2076.52</v>
          </cell>
          <cell r="V1111">
            <v>2076.52</v>
          </cell>
          <cell r="W1111">
            <v>2076.52</v>
          </cell>
          <cell r="X1111">
            <v>3114.7799999999997</v>
          </cell>
          <cell r="Y1111">
            <v>2076.52</v>
          </cell>
          <cell r="Z1111">
            <v>2076.52</v>
          </cell>
          <cell r="AA1111">
            <v>2117.7799999999997</v>
          </cell>
          <cell r="AB1111">
            <v>2159.04</v>
          </cell>
          <cell r="AC1111">
            <v>2159.04</v>
          </cell>
          <cell r="AD1111">
            <v>3238.56</v>
          </cell>
          <cell r="AE1111">
            <v>2178.44</v>
          </cell>
          <cell r="AF1111">
            <v>2178.44</v>
          </cell>
          <cell r="AG1111">
            <v>2178.44</v>
          </cell>
          <cell r="AH1111">
            <v>2178.44</v>
          </cell>
          <cell r="AI1111">
            <v>3267.66</v>
          </cell>
          <cell r="AJ1111">
            <v>2178.44</v>
          </cell>
          <cell r="AK1111">
            <v>2178.44</v>
          </cell>
          <cell r="AL1111">
            <v>2178.44</v>
          </cell>
          <cell r="AM1111">
            <v>2178.44</v>
          </cell>
          <cell r="AN1111">
            <v>2242.7600000000002</v>
          </cell>
          <cell r="AO1111">
            <v>3364.1400000000003</v>
          </cell>
          <cell r="AP1111">
            <v>2242.7600000000002</v>
          </cell>
          <cell r="AQ1111">
            <v>2248.2800000000002</v>
          </cell>
          <cell r="AR1111">
            <v>2248.2800000000002</v>
          </cell>
          <cell r="AS1111">
            <v>2248.2800000000002</v>
          </cell>
          <cell r="AT1111">
            <v>3372.42</v>
          </cell>
          <cell r="AU1111">
            <v>2248.2800000000002</v>
          </cell>
          <cell r="AV1111">
            <v>2248.2800000000002</v>
          </cell>
          <cell r="AW1111">
            <v>2248.2800000000002</v>
          </cell>
          <cell r="AX1111">
            <v>2248.2800000000002</v>
          </cell>
          <cell r="AY1111">
            <v>2286.7600000000002</v>
          </cell>
          <cell r="AZ1111">
            <v>2325.2399999999998</v>
          </cell>
          <cell r="BA1111">
            <v>3487.8599999999997</v>
          </cell>
          <cell r="BB1111">
            <v>2325.2399999999998</v>
          </cell>
          <cell r="BC1111">
            <v>2330.8000000000002</v>
          </cell>
          <cell r="BD1111">
            <v>2330.8000000000002</v>
          </cell>
          <cell r="BE1111">
            <v>2330.8000000000002</v>
          </cell>
          <cell r="BF1111">
            <v>3496.2000000000003</v>
          </cell>
          <cell r="BG1111">
            <v>2330.8000000000002</v>
          </cell>
          <cell r="BH1111">
            <v>2330.8000000000002</v>
          </cell>
          <cell r="BI1111">
            <v>2330.8000000000002</v>
          </cell>
          <cell r="BJ1111">
            <v>2330.8000000000002</v>
          </cell>
          <cell r="BK1111">
            <v>60</v>
          </cell>
          <cell r="BL1111">
            <v>82443.33</v>
          </cell>
          <cell r="BM1111">
            <v>82492.62</v>
          </cell>
          <cell r="BN1111">
            <v>83714.86</v>
          </cell>
          <cell r="BO1111">
            <v>83860.83</v>
          </cell>
          <cell r="BP1111">
            <v>82935.39</v>
          </cell>
          <cell r="BQ1111">
            <v>83097.02</v>
          </cell>
          <cell r="BR1111">
            <v>83271.539999999994</v>
          </cell>
          <cell r="BS1111">
            <v>84570.2</v>
          </cell>
          <cell r="BT1111">
            <v>84744.72</v>
          </cell>
          <cell r="BU1111">
            <v>83869.470000000016</v>
          </cell>
          <cell r="BV1111">
            <v>84043.99</v>
          </cell>
          <cell r="BW1111">
            <v>84218.510000000009</v>
          </cell>
          <cell r="BX1111">
            <v>84524.98000000001</v>
          </cell>
          <cell r="BY1111">
            <v>84776.460000000021</v>
          </cell>
          <cell r="BZ1111">
            <v>86190.560000000012</v>
          </cell>
          <cell r="CA1111">
            <v>85405.160000000018</v>
          </cell>
          <cell r="CB1111">
            <v>85659.440000000017</v>
          </cell>
          <cell r="CC1111">
            <v>85913.720000000016</v>
          </cell>
          <cell r="CD1111">
            <v>86168.000000000015</v>
          </cell>
          <cell r="CE1111">
            <v>87587.680000000008</v>
          </cell>
          <cell r="CF1111">
            <v>87841.96</v>
          </cell>
          <cell r="CG1111">
            <v>87057.98000000001</v>
          </cell>
          <cell r="CH1111">
            <v>87312.26</v>
          </cell>
          <cell r="CI1111">
            <v>87566.540000000008</v>
          </cell>
          <cell r="CJ1111">
            <v>87841.96</v>
          </cell>
        </row>
        <row r="1112">
          <cell r="A1112">
            <v>431113512</v>
          </cell>
          <cell r="B1112" t="str">
            <v>431-11-3512</v>
          </cell>
          <cell r="C1112">
            <v>1749.4099999999999</v>
          </cell>
          <cell r="D1112">
            <v>1758.8200000000002</v>
          </cell>
          <cell r="E1112">
            <v>1763.91</v>
          </cell>
          <cell r="F1112">
            <v>1687.6100000000001</v>
          </cell>
          <cell r="G1112">
            <v>2597.54</v>
          </cell>
          <cell r="H1112">
            <v>1772.76</v>
          </cell>
          <cell r="I1112">
            <v>1691.47</v>
          </cell>
          <cell r="J1112">
            <v>1687.92</v>
          </cell>
          <cell r="K1112">
            <v>1728.3000000000002</v>
          </cell>
          <cell r="L1112">
            <v>2709.4300000000003</v>
          </cell>
          <cell r="M1112">
            <v>1710.74</v>
          </cell>
          <cell r="N1112">
            <v>1764.38</v>
          </cell>
          <cell r="O1112">
            <v>1791.3400000000001</v>
          </cell>
          <cell r="P1112">
            <v>1683</v>
          </cell>
          <cell r="Q1112">
            <v>1683</v>
          </cell>
          <cell r="R1112">
            <v>2524.5</v>
          </cell>
          <cell r="S1112">
            <v>1683</v>
          </cell>
          <cell r="T1112">
            <v>1601.62</v>
          </cell>
          <cell r="U1112">
            <v>1683</v>
          </cell>
          <cell r="V1112">
            <v>1683</v>
          </cell>
          <cell r="W1112">
            <v>1683</v>
          </cell>
          <cell r="X1112">
            <v>2524.5</v>
          </cell>
          <cell r="Y1112">
            <v>1604.38</v>
          </cell>
          <cell r="Z1112">
            <v>1607.1399999999999</v>
          </cell>
          <cell r="AA1112">
            <v>1605.3200000000002</v>
          </cell>
          <cell r="AB1112">
            <v>1753.64</v>
          </cell>
          <cell r="AC1112">
            <v>1753.64</v>
          </cell>
          <cell r="AD1112">
            <v>2630.46</v>
          </cell>
          <cell r="AE1112">
            <v>1753.64</v>
          </cell>
          <cell r="AF1112">
            <v>1753.64</v>
          </cell>
          <cell r="AG1112">
            <v>1753.64</v>
          </cell>
          <cell r="AH1112">
            <v>1753.64</v>
          </cell>
          <cell r="AI1112">
            <v>2630.46</v>
          </cell>
          <cell r="AJ1112">
            <v>1753.64</v>
          </cell>
          <cell r="AK1112">
            <v>1756.42</v>
          </cell>
          <cell r="AL1112">
            <v>1712.63</v>
          </cell>
          <cell r="AM1112">
            <v>1759.2</v>
          </cell>
          <cell r="AN1112">
            <v>1809.96</v>
          </cell>
          <cell r="AO1112">
            <v>2714.94</v>
          </cell>
          <cell r="AP1112">
            <v>1809.96</v>
          </cell>
          <cell r="AQ1112">
            <v>1809.96</v>
          </cell>
          <cell r="AR1112">
            <v>1809.96</v>
          </cell>
          <cell r="AS1112">
            <v>1809.96</v>
          </cell>
          <cell r="AT1112">
            <v>2714.94</v>
          </cell>
          <cell r="AU1112">
            <v>1809.96</v>
          </cell>
          <cell r="AV1112">
            <v>1809.96</v>
          </cell>
          <cell r="AW1112">
            <v>1812.72</v>
          </cell>
          <cell r="AX1112">
            <v>1815.48</v>
          </cell>
          <cell r="AY1112">
            <v>1853.94</v>
          </cell>
          <cell r="AZ1112">
            <v>1892.4</v>
          </cell>
          <cell r="BA1112">
            <v>2838.6000000000004</v>
          </cell>
          <cell r="BB1112">
            <v>1892.4</v>
          </cell>
          <cell r="BC1112">
            <v>1892.4</v>
          </cell>
          <cell r="BD1112">
            <v>1892.4</v>
          </cell>
          <cell r="BE1112">
            <v>1892.4</v>
          </cell>
          <cell r="BF1112">
            <v>2838.6000000000004</v>
          </cell>
          <cell r="BG1112">
            <v>1892.4</v>
          </cell>
          <cell r="BH1112">
            <v>1892.4</v>
          </cell>
          <cell r="BI1112">
            <v>1895.16</v>
          </cell>
          <cell r="BJ1112">
            <v>1897.92</v>
          </cell>
          <cell r="BK1112">
            <v>60</v>
          </cell>
          <cell r="BL1112">
            <v>66994.329999999987</v>
          </cell>
          <cell r="BM1112">
            <v>67045.469999999987</v>
          </cell>
          <cell r="BN1112">
            <v>67996.499999999985</v>
          </cell>
          <cell r="BO1112">
            <v>68118.849999999991</v>
          </cell>
          <cell r="BP1112">
            <v>67331.26999999999</v>
          </cell>
          <cell r="BQ1112">
            <v>67368.47</v>
          </cell>
          <cell r="BR1112">
            <v>67486.959999999992</v>
          </cell>
          <cell r="BS1112">
            <v>68513.98</v>
          </cell>
          <cell r="BT1112">
            <v>68595.639999999985</v>
          </cell>
          <cell r="BU1112">
            <v>67696.17</v>
          </cell>
          <cell r="BV1112">
            <v>67798.149999999994</v>
          </cell>
          <cell r="BW1112">
            <v>67849.249999999985</v>
          </cell>
          <cell r="BX1112">
            <v>67911.849999999991</v>
          </cell>
          <cell r="BY1112">
            <v>68121.249999999985</v>
          </cell>
          <cell r="BZ1112">
            <v>69276.849999999991</v>
          </cell>
          <cell r="CA1112">
            <v>68644.749999999985</v>
          </cell>
          <cell r="CB1112">
            <v>68854.14999999998</v>
          </cell>
          <cell r="CC1112">
            <v>69144.929999999993</v>
          </cell>
          <cell r="CD1112">
            <v>69354.329999999987</v>
          </cell>
          <cell r="CE1112">
            <v>70509.930000000008</v>
          </cell>
          <cell r="CF1112">
            <v>70719.33</v>
          </cell>
          <cell r="CG1112">
            <v>70087.23</v>
          </cell>
          <cell r="CH1112">
            <v>70378.010000000009</v>
          </cell>
          <cell r="CI1112">
            <v>70668.790000000008</v>
          </cell>
          <cell r="CJ1112">
            <v>70719.33</v>
          </cell>
        </row>
        <row r="1113">
          <cell r="A1113">
            <v>431117329</v>
          </cell>
          <cell r="B1113" t="str">
            <v>431-11-7329</v>
          </cell>
          <cell r="C1113">
            <v>6480.38</v>
          </cell>
          <cell r="D1113">
            <v>4718.6400000000003</v>
          </cell>
          <cell r="E1113">
            <v>4539.01</v>
          </cell>
          <cell r="F1113">
            <v>4444.88</v>
          </cell>
          <cell r="G1113">
            <v>7035.9000000000005</v>
          </cell>
          <cell r="H1113">
            <v>4718.6400000000003</v>
          </cell>
          <cell r="I1113">
            <v>4754.9699999999993</v>
          </cell>
          <cell r="J1113">
            <v>4500.6900000000005</v>
          </cell>
          <cell r="K1113">
            <v>4633.12</v>
          </cell>
          <cell r="L1113">
            <v>6960.76</v>
          </cell>
          <cell r="M1113">
            <v>4555.83</v>
          </cell>
          <cell r="N1113">
            <v>4744.59</v>
          </cell>
          <cell r="O1113">
            <v>7710.04</v>
          </cell>
          <cell r="P1113">
            <v>4687.6499999999996</v>
          </cell>
          <cell r="Q1113">
            <v>4580.6400000000003</v>
          </cell>
          <cell r="R1113">
            <v>6713.64</v>
          </cell>
          <cell r="S1113">
            <v>4585.96</v>
          </cell>
          <cell r="T1113">
            <v>4655.32</v>
          </cell>
          <cell r="U1113">
            <v>4701.25</v>
          </cell>
          <cell r="V1113">
            <v>4512.29</v>
          </cell>
          <cell r="W1113">
            <v>4468.37</v>
          </cell>
          <cell r="X1113">
            <v>6898.91</v>
          </cell>
          <cell r="Y1113">
            <v>4664.26</v>
          </cell>
          <cell r="Z1113">
            <v>4805.1900000000005</v>
          </cell>
          <cell r="AA1113">
            <v>6356.8000000000011</v>
          </cell>
          <cell r="AB1113">
            <v>4870.1299999999992</v>
          </cell>
          <cell r="AC1113">
            <v>4830.2199999999993</v>
          </cell>
          <cell r="AD1113">
            <v>7064.66</v>
          </cell>
          <cell r="AE1113">
            <v>4889.9500000000007</v>
          </cell>
          <cell r="AF1113">
            <v>4958.8600000000006</v>
          </cell>
          <cell r="AG1113">
            <v>4845.16</v>
          </cell>
          <cell r="AH1113">
            <v>4695.4500000000007</v>
          </cell>
          <cell r="AI1113">
            <v>7271.92</v>
          </cell>
          <cell r="AJ1113">
            <v>4687.8700000000008</v>
          </cell>
          <cell r="AK1113">
            <v>5063.79</v>
          </cell>
          <cell r="AL1113">
            <v>5129.2700000000004</v>
          </cell>
          <cell r="AM1113">
            <v>6347.79</v>
          </cell>
          <cell r="AN1113">
            <v>4812.95</v>
          </cell>
          <cell r="AO1113">
            <v>7411.1599999999989</v>
          </cell>
          <cell r="AP1113">
            <v>4880.4999999999991</v>
          </cell>
          <cell r="AQ1113">
            <v>5193.74</v>
          </cell>
          <cell r="AR1113">
            <v>5080.1099999999997</v>
          </cell>
          <cell r="AS1113">
            <v>5063.1099999999997</v>
          </cell>
          <cell r="AT1113">
            <v>7374.09</v>
          </cell>
          <cell r="AU1113">
            <v>5087.75</v>
          </cell>
          <cell r="AV1113">
            <v>4845.5</v>
          </cell>
          <cell r="AW1113">
            <v>4821.17</v>
          </cell>
          <cell r="AX1113">
            <v>5234.5300000000007</v>
          </cell>
          <cell r="AY1113">
            <v>6917.09</v>
          </cell>
          <cell r="AZ1113">
            <v>5173.92</v>
          </cell>
          <cell r="BA1113">
            <v>7770.23</v>
          </cell>
          <cell r="BB1113">
            <v>5331.58</v>
          </cell>
          <cell r="BC1113">
            <v>5168.92</v>
          </cell>
          <cell r="BD1113">
            <v>5282.9800000000005</v>
          </cell>
          <cell r="BE1113">
            <v>5201.05</v>
          </cell>
          <cell r="BF1113">
            <v>7653.36</v>
          </cell>
          <cell r="BG1113">
            <v>5138.45</v>
          </cell>
          <cell r="BH1113">
            <v>4979.9800000000005</v>
          </cell>
          <cell r="BI1113">
            <v>5010.37</v>
          </cell>
          <cell r="BJ1113">
            <v>5427.15</v>
          </cell>
          <cell r="BK1113">
            <v>60</v>
          </cell>
          <cell r="BL1113">
            <v>189602.42000000007</v>
          </cell>
          <cell r="BM1113">
            <v>189696.73000000007</v>
          </cell>
          <cell r="BN1113">
            <v>192568.88000000006</v>
          </cell>
          <cell r="BO1113">
            <v>193004.50000000006</v>
          </cell>
          <cell r="BP1113">
            <v>191162.34000000003</v>
          </cell>
          <cell r="BQ1113">
            <v>191523.81</v>
          </cell>
          <cell r="BR1113">
            <v>191831.94999999998</v>
          </cell>
          <cell r="BS1113">
            <v>194705.35</v>
          </cell>
          <cell r="BT1113">
            <v>195159.97999999998</v>
          </cell>
          <cell r="BU1113">
            <v>193044.71999999997</v>
          </cell>
          <cell r="BV1113">
            <v>193310.06</v>
          </cell>
          <cell r="BW1113">
            <v>193800</v>
          </cell>
          <cell r="BX1113">
            <v>193007.04999999996</v>
          </cell>
          <cell r="BY1113">
            <v>193493.31999999998</v>
          </cell>
          <cell r="BZ1113">
            <v>196682.90999999997</v>
          </cell>
          <cell r="CA1113">
            <v>195300.84999999998</v>
          </cell>
          <cell r="CB1113">
            <v>195883.81</v>
          </cell>
          <cell r="CC1113">
            <v>196511.47000000003</v>
          </cell>
          <cell r="CD1113">
            <v>197011.27000000002</v>
          </cell>
          <cell r="CE1113">
            <v>200152.34</v>
          </cell>
          <cell r="CF1113">
            <v>200822.42</v>
          </cell>
          <cell r="CG1113">
            <v>198903.49000000002</v>
          </cell>
          <cell r="CH1113">
            <v>199249.60000000003</v>
          </cell>
          <cell r="CI1113">
            <v>199871.56000000003</v>
          </cell>
          <cell r="CJ1113">
            <v>200822.42</v>
          </cell>
        </row>
        <row r="1114">
          <cell r="A1114">
            <v>431176887</v>
          </cell>
          <cell r="B1114" t="str">
            <v>431-17-6887</v>
          </cell>
          <cell r="C1114">
            <v>2064.38</v>
          </cell>
          <cell r="D1114">
            <v>2117.88</v>
          </cell>
          <cell r="E1114">
            <v>2110.08</v>
          </cell>
          <cell r="F1114">
            <v>2323.44</v>
          </cell>
          <cell r="G1114">
            <v>3405.1600000000003</v>
          </cell>
          <cell r="H1114">
            <v>2110.08</v>
          </cell>
          <cell r="I1114">
            <v>2523.4700000000003</v>
          </cell>
          <cell r="J1114">
            <v>2190.09</v>
          </cell>
          <cell r="K1114">
            <v>2110.08</v>
          </cell>
          <cell r="L1114">
            <v>3165.12</v>
          </cell>
          <cell r="M1114">
            <v>2003.4</v>
          </cell>
          <cell r="N1114">
            <v>2163.42</v>
          </cell>
          <cell r="O1114">
            <v>2216.7600000000002</v>
          </cell>
          <cell r="P1114">
            <v>2112.84</v>
          </cell>
          <cell r="Q1114">
            <v>2115.6000000000004</v>
          </cell>
          <cell r="R1114">
            <v>3333.42</v>
          </cell>
          <cell r="S1114">
            <v>2222.2800000000002</v>
          </cell>
          <cell r="T1114">
            <v>2115.6000000000004</v>
          </cell>
          <cell r="U1114">
            <v>2115.6000000000004</v>
          </cell>
          <cell r="V1114">
            <v>2222.2800000000002</v>
          </cell>
          <cell r="W1114">
            <v>2222.2800000000002</v>
          </cell>
          <cell r="X1114">
            <v>3333.42</v>
          </cell>
          <cell r="Y1114">
            <v>2115.6000000000004</v>
          </cell>
          <cell r="Z1114">
            <v>1955.58</v>
          </cell>
          <cell r="AA1114">
            <v>2264.96</v>
          </cell>
          <cell r="AB1114">
            <v>2199.4699999999998</v>
          </cell>
          <cell r="AC1114">
            <v>2202.25</v>
          </cell>
          <cell r="AD1114">
            <v>3469.7999999999997</v>
          </cell>
          <cell r="AE1114">
            <v>2313.1999999999998</v>
          </cell>
          <cell r="AF1114">
            <v>2313.1999999999998</v>
          </cell>
          <cell r="AG1114">
            <v>2313.1999999999998</v>
          </cell>
          <cell r="AH1114">
            <v>2313.1999999999998</v>
          </cell>
          <cell r="AI1114">
            <v>3469.7999999999997</v>
          </cell>
          <cell r="AJ1114">
            <v>2313.1999999999998</v>
          </cell>
          <cell r="AK1114">
            <v>2313.1999999999998</v>
          </cell>
          <cell r="AL1114">
            <v>2313.1999999999998</v>
          </cell>
          <cell r="AM1114">
            <v>2313.1999999999998</v>
          </cell>
          <cell r="AN1114">
            <v>2382.5200000000004</v>
          </cell>
          <cell r="AO1114">
            <v>3577.92</v>
          </cell>
          <cell r="AP1114">
            <v>2385.2800000000002</v>
          </cell>
          <cell r="AQ1114">
            <v>2385.2800000000002</v>
          </cell>
          <cell r="AR1114">
            <v>2385.2800000000002</v>
          </cell>
          <cell r="AS1114">
            <v>2385.2800000000002</v>
          </cell>
          <cell r="AT1114">
            <v>3577.92</v>
          </cell>
          <cell r="AU1114">
            <v>2385.2800000000002</v>
          </cell>
          <cell r="AV1114">
            <v>2385.2800000000002</v>
          </cell>
          <cell r="AW1114">
            <v>2385.2800000000002</v>
          </cell>
          <cell r="AX1114">
            <v>2385.2800000000002</v>
          </cell>
          <cell r="AY1114">
            <v>2423.7399999999998</v>
          </cell>
          <cell r="AZ1114">
            <v>3698.86</v>
          </cell>
          <cell r="BA1114">
            <v>7403.2800000000007</v>
          </cell>
          <cell r="BB1114">
            <v>4935.5200000000004</v>
          </cell>
          <cell r="BC1114">
            <v>4935.5200000000004</v>
          </cell>
          <cell r="BD1114">
            <v>4935.5200000000004</v>
          </cell>
          <cell r="BE1114">
            <v>4935.5200000000004</v>
          </cell>
          <cell r="BF1114">
            <v>7403.2800000000007</v>
          </cell>
          <cell r="BG1114">
            <v>4935.5200000000004</v>
          </cell>
          <cell r="BH1114">
            <v>4935.5199999999995</v>
          </cell>
          <cell r="BI1114">
            <v>4935.42</v>
          </cell>
          <cell r="BJ1114">
            <v>4935.5200000000004</v>
          </cell>
          <cell r="BK1114">
            <v>60</v>
          </cell>
          <cell r="BL1114">
            <v>86415.359999999986</v>
          </cell>
          <cell r="BM1114">
            <v>86679.999999999985</v>
          </cell>
          <cell r="BN1114">
            <v>88147.839999999982</v>
          </cell>
          <cell r="BO1114">
            <v>88209.679999999978</v>
          </cell>
          <cell r="BP1114">
            <v>87189.799999999974</v>
          </cell>
          <cell r="BQ1114">
            <v>87464.999999999971</v>
          </cell>
          <cell r="BR1114">
            <v>87326.809999999983</v>
          </cell>
          <cell r="BS1114">
            <v>88714.63999999997</v>
          </cell>
          <cell r="BT1114">
            <v>88989.839999999982</v>
          </cell>
          <cell r="BU1114">
            <v>88209.999999999971</v>
          </cell>
          <cell r="BV1114">
            <v>88591.879999999976</v>
          </cell>
          <cell r="BW1114">
            <v>88813.739999999976</v>
          </cell>
          <cell r="BX1114">
            <v>89020.719999999972</v>
          </cell>
          <cell r="BY1114">
            <v>90606.739999999976</v>
          </cell>
          <cell r="BZ1114">
            <v>95894.419999999984</v>
          </cell>
          <cell r="CA1114">
            <v>97496.51999999999</v>
          </cell>
          <cell r="CB1114">
            <v>100209.76</v>
          </cell>
          <cell r="CC1114">
            <v>103029.68</v>
          </cell>
          <cell r="CD1114">
            <v>105849.60000000001</v>
          </cell>
          <cell r="CE1114">
            <v>111030.6</v>
          </cell>
          <cell r="CF1114">
            <v>113743.84000000001</v>
          </cell>
          <cell r="CG1114">
            <v>115345.94000000002</v>
          </cell>
          <cell r="CH1114">
            <v>118165.75999999999</v>
          </cell>
          <cell r="CI1114">
            <v>121145.70000000001</v>
          </cell>
          <cell r="CJ1114">
            <v>121145.70000000001</v>
          </cell>
        </row>
        <row r="1115">
          <cell r="A1115">
            <v>431178170</v>
          </cell>
          <cell r="B1115" t="str">
            <v>431-17-8170</v>
          </cell>
          <cell r="AO1115">
            <v>2488.4499999999998</v>
          </cell>
          <cell r="AP1115">
            <v>1990.76</v>
          </cell>
          <cell r="AQ1115">
            <v>1990.7600000000002</v>
          </cell>
          <cell r="AR1115">
            <v>2488.4499999999998</v>
          </cell>
          <cell r="AS1115">
            <v>1990.76</v>
          </cell>
          <cell r="AT1115">
            <v>2488.4500000000003</v>
          </cell>
          <cell r="AU1115">
            <v>1990.7599999999998</v>
          </cell>
          <cell r="AV1115">
            <v>1990.76</v>
          </cell>
          <cell r="AW1115">
            <v>2488.4500000000003</v>
          </cell>
          <cell r="AX1115">
            <v>1990.7600000000002</v>
          </cell>
          <cell r="AY1115">
            <v>2067.6799999999998</v>
          </cell>
          <cell r="AZ1115">
            <v>2067.6799999999998</v>
          </cell>
          <cell r="BA1115">
            <v>2070.44</v>
          </cell>
          <cell r="BB1115">
            <v>2070.44</v>
          </cell>
          <cell r="BC1115">
            <v>2070.44</v>
          </cell>
          <cell r="BD1115">
            <v>2070.44</v>
          </cell>
          <cell r="BE1115">
            <v>2070.44</v>
          </cell>
          <cell r="BF1115">
            <v>3105.66</v>
          </cell>
          <cell r="BG1115">
            <v>2070.44</v>
          </cell>
          <cell r="BH1115">
            <v>2070.44</v>
          </cell>
          <cell r="BI1115">
            <v>2070.44</v>
          </cell>
          <cell r="BJ1115">
            <v>2070.44</v>
          </cell>
          <cell r="BK1115">
            <v>22</v>
          </cell>
          <cell r="BL1115">
            <v>0</v>
          </cell>
          <cell r="BM1115">
            <v>0</v>
          </cell>
          <cell r="BN1115">
            <v>2488.4499999999998</v>
          </cell>
          <cell r="BO1115">
            <v>4479.21</v>
          </cell>
          <cell r="BP1115">
            <v>6469.97</v>
          </cell>
          <cell r="BQ1115">
            <v>8958.42</v>
          </cell>
          <cell r="BR1115">
            <v>10949.18</v>
          </cell>
          <cell r="BS1115">
            <v>13437.630000000001</v>
          </cell>
          <cell r="BT1115">
            <v>15428.390000000001</v>
          </cell>
          <cell r="BU1115">
            <v>17419.150000000001</v>
          </cell>
          <cell r="BV1115">
            <v>19907.600000000002</v>
          </cell>
          <cell r="BW1115">
            <v>21898.36</v>
          </cell>
          <cell r="BX1115">
            <v>23966.04</v>
          </cell>
          <cell r="BY1115">
            <v>26033.72</v>
          </cell>
          <cell r="BZ1115">
            <v>28104.16</v>
          </cell>
          <cell r="CA1115">
            <v>30174.6</v>
          </cell>
          <cell r="CB1115">
            <v>32245.039999999997</v>
          </cell>
          <cell r="CC1115">
            <v>34315.479999999996</v>
          </cell>
          <cell r="CD1115">
            <v>36385.919999999998</v>
          </cell>
          <cell r="CE1115">
            <v>39491.58</v>
          </cell>
          <cell r="CF1115">
            <v>41562.020000000004</v>
          </cell>
          <cell r="CG1115">
            <v>43632.460000000006</v>
          </cell>
          <cell r="CH1115">
            <v>45702.900000000009</v>
          </cell>
          <cell r="CI1115">
            <v>47773.340000000011</v>
          </cell>
          <cell r="CJ1115">
            <v>47773.340000000011</v>
          </cell>
        </row>
        <row r="1116">
          <cell r="A1116">
            <v>431198520</v>
          </cell>
          <cell r="B1116" t="str">
            <v>431-19-8520</v>
          </cell>
          <cell r="C1116">
            <v>2105.2400000000002</v>
          </cell>
          <cell r="D1116">
            <v>1714.8300000000002</v>
          </cell>
          <cell r="E1116">
            <v>1687.6100000000001</v>
          </cell>
          <cell r="F1116">
            <v>1711.01</v>
          </cell>
          <cell r="G1116">
            <v>2184.37</v>
          </cell>
          <cell r="H1116">
            <v>1778.07</v>
          </cell>
          <cell r="I1116">
            <v>1904.3799999999999</v>
          </cell>
          <cell r="J1116">
            <v>1608</v>
          </cell>
          <cell r="K1116">
            <v>805.38</v>
          </cell>
          <cell r="L1116">
            <v>2505.2800000000002</v>
          </cell>
          <cell r="M1116">
            <v>1593.47</v>
          </cell>
          <cell r="N1116">
            <v>1720.1</v>
          </cell>
          <cell r="O1116">
            <v>1716.78</v>
          </cell>
          <cell r="P1116">
            <v>1610.76</v>
          </cell>
          <cell r="Q1116">
            <v>1610.76</v>
          </cell>
          <cell r="R1116">
            <v>2410.11</v>
          </cell>
          <cell r="S1116">
            <v>1610.76</v>
          </cell>
          <cell r="T1116">
            <v>1610.76</v>
          </cell>
          <cell r="U1116">
            <v>1530.3600000000001</v>
          </cell>
          <cell r="V1116">
            <v>1600.7</v>
          </cell>
          <cell r="W1116">
            <v>1612.1399999999999</v>
          </cell>
          <cell r="X1116">
            <v>2339.88</v>
          </cell>
          <cell r="Y1116">
            <v>1533.12</v>
          </cell>
          <cell r="Z1116">
            <v>1533.12</v>
          </cell>
          <cell r="AA1116">
            <v>1446.99</v>
          </cell>
          <cell r="AB1116">
            <v>1672.6100000000001</v>
          </cell>
          <cell r="AC1116">
            <v>1677.84</v>
          </cell>
          <cell r="AD1116">
            <v>2516.7599999999998</v>
          </cell>
          <cell r="AE1116">
            <v>1677.84</v>
          </cell>
          <cell r="AF1116">
            <v>1677.84</v>
          </cell>
          <cell r="AG1116">
            <v>1667.3899999999999</v>
          </cell>
          <cell r="AH1116">
            <v>1594.2199999999998</v>
          </cell>
          <cell r="AI1116">
            <v>2519.56</v>
          </cell>
          <cell r="AJ1116">
            <v>1680.64</v>
          </cell>
          <cell r="AK1116">
            <v>1680.64</v>
          </cell>
          <cell r="AL1116">
            <v>1680.64</v>
          </cell>
          <cell r="AM1116">
            <v>1597.02</v>
          </cell>
          <cell r="AN1116">
            <v>1730.8</v>
          </cell>
          <cell r="AO1116">
            <v>2337.8399999999997</v>
          </cell>
          <cell r="AP1116">
            <v>1472.44</v>
          </cell>
          <cell r="AQ1116">
            <v>1472.44</v>
          </cell>
          <cell r="AR1116">
            <v>1472.44</v>
          </cell>
          <cell r="AS1116">
            <v>1730.8</v>
          </cell>
          <cell r="AT1116">
            <v>2591.6799999999998</v>
          </cell>
          <cell r="AU1116">
            <v>1733.56</v>
          </cell>
          <cell r="AV1116">
            <v>1475.1999999999998</v>
          </cell>
          <cell r="AW1116">
            <v>1733.56</v>
          </cell>
          <cell r="AX1116">
            <v>1712.03</v>
          </cell>
          <cell r="AY1116">
            <v>1772.02</v>
          </cell>
          <cell r="AZ1116">
            <v>910.78</v>
          </cell>
          <cell r="BA1116">
            <v>2714.37</v>
          </cell>
          <cell r="BB1116">
            <v>1787.99</v>
          </cell>
          <cell r="BC1116">
            <v>1703.6399999999999</v>
          </cell>
          <cell r="BD1116">
            <v>1146.95</v>
          </cell>
          <cell r="BE1116">
            <v>460.93</v>
          </cell>
          <cell r="BF1116">
            <v>2715.7200000000003</v>
          </cell>
          <cell r="BG1116">
            <v>1813.24</v>
          </cell>
          <cell r="BH1116">
            <v>1813.24</v>
          </cell>
          <cell r="BI1116">
            <v>1813.24</v>
          </cell>
          <cell r="BJ1116">
            <v>1813.24</v>
          </cell>
          <cell r="BK1116">
            <v>60</v>
          </cell>
          <cell r="BL1116">
            <v>63021.739999999976</v>
          </cell>
          <cell r="BM1116">
            <v>63037.709999999985</v>
          </cell>
          <cell r="BN1116">
            <v>63687.939999999981</v>
          </cell>
          <cell r="BO1116">
            <v>63449.369999999988</v>
          </cell>
          <cell r="BP1116">
            <v>62737.439999999988</v>
          </cell>
          <cell r="BQ1116">
            <v>62431.80999999999</v>
          </cell>
          <cell r="BR1116">
            <v>62258.229999999996</v>
          </cell>
          <cell r="BS1116">
            <v>63241.909999999996</v>
          </cell>
          <cell r="BT1116">
            <v>64170.09</v>
          </cell>
          <cell r="BU1116">
            <v>63140.009999999995</v>
          </cell>
          <cell r="BV1116">
            <v>63280.1</v>
          </cell>
          <cell r="BW1116">
            <v>63272.03</v>
          </cell>
          <cell r="BX1116">
            <v>63327.26999999999</v>
          </cell>
          <cell r="BY1116">
            <v>62627.289999999994</v>
          </cell>
          <cell r="BZ1116">
            <v>63730.899999999994</v>
          </cell>
          <cell r="CA1116">
            <v>63108.779999999992</v>
          </cell>
          <cell r="CB1116">
            <v>63201.659999999989</v>
          </cell>
          <cell r="CC1116">
            <v>62737.849999999991</v>
          </cell>
          <cell r="CD1116">
            <v>61668.419999999991</v>
          </cell>
          <cell r="CE1116">
            <v>62783.439999999995</v>
          </cell>
          <cell r="CF1116">
            <v>62984.539999999994</v>
          </cell>
          <cell r="CG1116">
            <v>62457.899999999987</v>
          </cell>
          <cell r="CH1116">
            <v>62738.019999999975</v>
          </cell>
          <cell r="CI1116">
            <v>63018.13999999997</v>
          </cell>
          <cell r="CJ1116">
            <v>64170.09</v>
          </cell>
        </row>
        <row r="1117">
          <cell r="A1117">
            <v>431210071</v>
          </cell>
          <cell r="B1117" t="str">
            <v>431-21-0071</v>
          </cell>
          <cell r="C1117">
            <v>3390.66</v>
          </cell>
          <cell r="D1117">
            <v>3439.4</v>
          </cell>
          <cell r="E1117">
            <v>3439.4</v>
          </cell>
          <cell r="F1117">
            <v>3439.4</v>
          </cell>
          <cell r="G1117">
            <v>5159.1000000000004</v>
          </cell>
          <cell r="H1117">
            <v>3439.4</v>
          </cell>
          <cell r="I1117">
            <v>3439.4</v>
          </cell>
          <cell r="J1117">
            <v>3444.92</v>
          </cell>
          <cell r="K1117">
            <v>3444.92</v>
          </cell>
          <cell r="L1117">
            <v>5167.38</v>
          </cell>
          <cell r="M1117">
            <v>3444.92</v>
          </cell>
          <cell r="N1117">
            <v>3444.92</v>
          </cell>
          <cell r="O1117">
            <v>3432.38</v>
          </cell>
          <cell r="P1117">
            <v>3444.92</v>
          </cell>
          <cell r="Q1117">
            <v>3444.92</v>
          </cell>
          <cell r="R1117">
            <v>5167.38</v>
          </cell>
          <cell r="S1117">
            <v>3444.92</v>
          </cell>
          <cell r="T1117">
            <v>3444.92</v>
          </cell>
          <cell r="U1117">
            <v>3444.92</v>
          </cell>
          <cell r="V1117">
            <v>3450.48</v>
          </cell>
          <cell r="W1117">
            <v>3450.48</v>
          </cell>
          <cell r="X1117">
            <v>5175.72</v>
          </cell>
          <cell r="Y1117">
            <v>3450.48</v>
          </cell>
          <cell r="Z1117">
            <v>3450.48</v>
          </cell>
          <cell r="AA1117">
            <v>3517.38</v>
          </cell>
          <cell r="AB1117">
            <v>3584.28</v>
          </cell>
          <cell r="AC1117">
            <v>3584.28</v>
          </cell>
          <cell r="AD1117">
            <v>5376.42</v>
          </cell>
          <cell r="AE1117">
            <v>3584.28</v>
          </cell>
          <cell r="AF1117">
            <v>3584.28</v>
          </cell>
          <cell r="AG1117">
            <v>3584.28</v>
          </cell>
          <cell r="AH1117">
            <v>3589.8</v>
          </cell>
          <cell r="AI1117">
            <v>5384.7000000000007</v>
          </cell>
          <cell r="AJ1117">
            <v>3589.8</v>
          </cell>
          <cell r="AK1117">
            <v>3589.8</v>
          </cell>
          <cell r="AL1117">
            <v>3589.8</v>
          </cell>
          <cell r="AM1117">
            <v>3589.8</v>
          </cell>
          <cell r="AN1117">
            <v>3694.16</v>
          </cell>
          <cell r="AO1117">
            <v>5541.24</v>
          </cell>
          <cell r="AP1117">
            <v>3694.16</v>
          </cell>
          <cell r="AQ1117">
            <v>3694.16</v>
          </cell>
          <cell r="AR1117">
            <v>3694.16</v>
          </cell>
          <cell r="AS1117">
            <v>3694.16</v>
          </cell>
          <cell r="AT1117">
            <v>5549.58</v>
          </cell>
          <cell r="AU1117">
            <v>3699.72</v>
          </cell>
          <cell r="AV1117">
            <v>3699.72</v>
          </cell>
          <cell r="AW1117">
            <v>3699.72</v>
          </cell>
          <cell r="AX1117">
            <v>3699.72</v>
          </cell>
          <cell r="AY1117">
            <v>3753.4799999999996</v>
          </cell>
          <cell r="AZ1117">
            <v>3807.24</v>
          </cell>
          <cell r="BA1117">
            <v>5710.86</v>
          </cell>
          <cell r="BB1117">
            <v>3807.24</v>
          </cell>
          <cell r="BC1117">
            <v>3807.24</v>
          </cell>
          <cell r="BD1117">
            <v>3807.24</v>
          </cell>
          <cell r="BE1117">
            <v>3807.24</v>
          </cell>
          <cell r="BF1117">
            <v>5719.14</v>
          </cell>
          <cell r="BG1117">
            <v>3812.76</v>
          </cell>
          <cell r="BH1117">
            <v>3812.76</v>
          </cell>
          <cell r="BI1117">
            <v>3812.76</v>
          </cell>
          <cell r="BJ1117">
            <v>3812.76</v>
          </cell>
          <cell r="BK1117">
            <v>60</v>
          </cell>
          <cell r="BL1117">
            <v>136254.05999999997</v>
          </cell>
          <cell r="BM1117">
            <v>136508.81999999998</v>
          </cell>
          <cell r="BN1117">
            <v>138610.65999999997</v>
          </cell>
          <cell r="BO1117">
            <v>138865.41999999998</v>
          </cell>
          <cell r="BP1117">
            <v>137400.48000000001</v>
          </cell>
          <cell r="BQ1117">
            <v>137655.24000000002</v>
          </cell>
          <cell r="BR1117">
            <v>137910.00000000003</v>
          </cell>
          <cell r="BS1117">
            <v>140014.66000000003</v>
          </cell>
          <cell r="BT1117">
            <v>140269.46000000002</v>
          </cell>
          <cell r="BU1117">
            <v>138801.80000000005</v>
          </cell>
          <cell r="BV1117">
            <v>139056.60000000003</v>
          </cell>
          <cell r="BW1117">
            <v>139311.40000000002</v>
          </cell>
          <cell r="BX1117">
            <v>139632.50000000006</v>
          </cell>
          <cell r="BY1117">
            <v>139994.82000000004</v>
          </cell>
          <cell r="BZ1117">
            <v>142260.76</v>
          </cell>
          <cell r="CA1117">
            <v>140900.62</v>
          </cell>
          <cell r="CB1117">
            <v>141262.94</v>
          </cell>
          <cell r="CC1117">
            <v>141625.26</v>
          </cell>
          <cell r="CD1117">
            <v>141987.58000000002</v>
          </cell>
          <cell r="CE1117">
            <v>144256.24000000005</v>
          </cell>
          <cell r="CF1117">
            <v>144618.52000000008</v>
          </cell>
          <cell r="CG1117">
            <v>143255.56000000008</v>
          </cell>
          <cell r="CH1117">
            <v>143617.84000000008</v>
          </cell>
          <cell r="CI1117">
            <v>143980.12000000008</v>
          </cell>
          <cell r="CJ1117">
            <v>144618.52000000008</v>
          </cell>
        </row>
        <row r="1118">
          <cell r="A1118">
            <v>431211846</v>
          </cell>
          <cell r="B1118" t="str">
            <v>431-21-1846</v>
          </cell>
          <cell r="C1118">
            <v>2066.38</v>
          </cell>
          <cell r="D1118">
            <v>2104.84</v>
          </cell>
          <cell r="E1118">
            <v>2104.84</v>
          </cell>
          <cell r="F1118">
            <v>2104.84</v>
          </cell>
          <cell r="G1118">
            <v>3190.0600000000004</v>
          </cell>
          <cell r="H1118">
            <v>2104.84</v>
          </cell>
          <cell r="I1118">
            <v>2104.84</v>
          </cell>
          <cell r="J1118">
            <v>2104.84</v>
          </cell>
          <cell r="K1118">
            <v>2104.84</v>
          </cell>
          <cell r="L1118">
            <v>3410.04</v>
          </cell>
          <cell r="M1118">
            <v>2107.64</v>
          </cell>
          <cell r="N1118">
            <v>2107.64</v>
          </cell>
          <cell r="O1118">
            <v>2107.64</v>
          </cell>
          <cell r="P1118">
            <v>2107.64</v>
          </cell>
          <cell r="Q1118">
            <v>2107.64</v>
          </cell>
          <cell r="R1118">
            <v>3161.46</v>
          </cell>
          <cell r="S1118">
            <v>2107.64</v>
          </cell>
          <cell r="T1118">
            <v>2107.64</v>
          </cell>
          <cell r="U1118">
            <v>2107.64</v>
          </cell>
          <cell r="V1118">
            <v>2107.64</v>
          </cell>
          <cell r="W1118">
            <v>2107.64</v>
          </cell>
          <cell r="X1118">
            <v>3164.91</v>
          </cell>
          <cell r="Y1118">
            <v>2110.4</v>
          </cell>
          <cell r="Z1118">
            <v>2110.4</v>
          </cell>
          <cell r="AA1118">
            <v>2152.38</v>
          </cell>
          <cell r="AB1118">
            <v>2194.36</v>
          </cell>
          <cell r="AC1118">
            <v>2194.36</v>
          </cell>
          <cell r="AD1118">
            <v>3291.54</v>
          </cell>
          <cell r="AE1118">
            <v>2194.36</v>
          </cell>
          <cell r="AF1118">
            <v>2194.36</v>
          </cell>
          <cell r="AG1118">
            <v>2194.36</v>
          </cell>
          <cell r="AH1118">
            <v>2194.36</v>
          </cell>
          <cell r="AI1118">
            <v>3292.23</v>
          </cell>
          <cell r="AJ1118">
            <v>2197.12</v>
          </cell>
          <cell r="AK1118">
            <v>2197.12</v>
          </cell>
          <cell r="AL1118">
            <v>2197.12</v>
          </cell>
          <cell r="AM1118">
            <v>2197.12</v>
          </cell>
          <cell r="AN1118">
            <v>2262.6</v>
          </cell>
          <cell r="AO1118">
            <v>3393.8999999999996</v>
          </cell>
          <cell r="AP1118">
            <v>2262.6</v>
          </cell>
          <cell r="AQ1118">
            <v>2262.6</v>
          </cell>
          <cell r="AR1118">
            <v>2262.6</v>
          </cell>
          <cell r="AS1118">
            <v>2262.6</v>
          </cell>
          <cell r="AT1118">
            <v>3393.8999999999996</v>
          </cell>
          <cell r="AU1118">
            <v>2267.4499999999998</v>
          </cell>
          <cell r="AV1118">
            <v>2282</v>
          </cell>
          <cell r="AW1118">
            <v>2282</v>
          </cell>
          <cell r="AX1118">
            <v>2282</v>
          </cell>
          <cell r="AY1118">
            <v>2320.46</v>
          </cell>
          <cell r="AZ1118">
            <v>2358.92</v>
          </cell>
          <cell r="BA1118">
            <v>3538.38</v>
          </cell>
          <cell r="BB1118">
            <v>2358.92</v>
          </cell>
          <cell r="BC1118">
            <v>2358.92</v>
          </cell>
          <cell r="BD1118">
            <v>2358.92</v>
          </cell>
          <cell r="BE1118">
            <v>2358.92</v>
          </cell>
          <cell r="BF1118">
            <v>3538.38</v>
          </cell>
          <cell r="BG1118">
            <v>2360.3000000000002</v>
          </cell>
          <cell r="BH1118">
            <v>2364.44</v>
          </cell>
          <cell r="BI1118">
            <v>2364.44</v>
          </cell>
          <cell r="BJ1118">
            <v>2364.44</v>
          </cell>
          <cell r="BK1118">
            <v>60</v>
          </cell>
          <cell r="BL1118">
            <v>83648.339999999982</v>
          </cell>
          <cell r="BM1118">
            <v>83806.099999999991</v>
          </cell>
          <cell r="BN1118">
            <v>85095.159999999974</v>
          </cell>
          <cell r="BO1118">
            <v>85252.919999999984</v>
          </cell>
          <cell r="BP1118">
            <v>84325.46</v>
          </cell>
          <cell r="BQ1118">
            <v>84483.220000000016</v>
          </cell>
          <cell r="BR1118">
            <v>84640.98000000001</v>
          </cell>
          <cell r="BS1118">
            <v>85930.040000000023</v>
          </cell>
          <cell r="BT1118">
            <v>86092.650000000023</v>
          </cell>
          <cell r="BU1118">
            <v>84964.61000000003</v>
          </cell>
          <cell r="BV1118">
            <v>85138.97000000003</v>
          </cell>
          <cell r="BW1118">
            <v>85313.330000000031</v>
          </cell>
          <cell r="BX1118">
            <v>85526.150000000023</v>
          </cell>
          <cell r="BY1118">
            <v>85777.430000000022</v>
          </cell>
          <cell r="BZ1118">
            <v>87208.170000000013</v>
          </cell>
          <cell r="CA1118">
            <v>86405.630000000019</v>
          </cell>
          <cell r="CB1118">
            <v>86656.910000000018</v>
          </cell>
          <cell r="CC1118">
            <v>86908.190000000017</v>
          </cell>
          <cell r="CD1118">
            <v>87159.47</v>
          </cell>
          <cell r="CE1118">
            <v>88590.210000000021</v>
          </cell>
          <cell r="CF1118">
            <v>88842.87000000001</v>
          </cell>
          <cell r="CG1118">
            <v>88042.400000000009</v>
          </cell>
          <cell r="CH1118">
            <v>88296.44</v>
          </cell>
          <cell r="CI1118">
            <v>88550.48</v>
          </cell>
          <cell r="CJ1118">
            <v>88842.87000000001</v>
          </cell>
        </row>
        <row r="1119">
          <cell r="A1119">
            <v>431212549</v>
          </cell>
          <cell r="B1119" t="str">
            <v>431-21-2549</v>
          </cell>
          <cell r="C1119">
            <v>3172.46</v>
          </cell>
          <cell r="D1119">
            <v>3218.56</v>
          </cell>
          <cell r="E1119">
            <v>3221.3199999999997</v>
          </cell>
          <cell r="F1119">
            <v>3767.75</v>
          </cell>
          <cell r="G1119">
            <v>4934.9699999999993</v>
          </cell>
          <cell r="H1119">
            <v>3342.7</v>
          </cell>
          <cell r="I1119">
            <v>3283.39</v>
          </cell>
          <cell r="J1119">
            <v>3224.08</v>
          </cell>
          <cell r="K1119">
            <v>3342.7</v>
          </cell>
          <cell r="L1119">
            <v>4875.66</v>
          </cell>
          <cell r="M1119">
            <v>3224.08</v>
          </cell>
          <cell r="N1119">
            <v>3224.08</v>
          </cell>
          <cell r="O1119">
            <v>3224.08</v>
          </cell>
          <cell r="P1119">
            <v>3224.08</v>
          </cell>
          <cell r="Q1119">
            <v>3226.8599999999997</v>
          </cell>
          <cell r="R1119">
            <v>4844.46</v>
          </cell>
          <cell r="S1119">
            <v>3229.64</v>
          </cell>
          <cell r="T1119">
            <v>3229.64</v>
          </cell>
          <cell r="U1119">
            <v>3229.64</v>
          </cell>
          <cell r="V1119">
            <v>3229.64</v>
          </cell>
          <cell r="W1119">
            <v>3229.64</v>
          </cell>
          <cell r="X1119">
            <v>4844.46</v>
          </cell>
          <cell r="Y1119">
            <v>3229.64</v>
          </cell>
          <cell r="Z1119">
            <v>3229.64</v>
          </cell>
          <cell r="AA1119">
            <v>3292.8999999999996</v>
          </cell>
          <cell r="AB1119">
            <v>3356.16</v>
          </cell>
          <cell r="AC1119">
            <v>3358.92</v>
          </cell>
          <cell r="AD1119">
            <v>5042.5199999999995</v>
          </cell>
          <cell r="AE1119">
            <v>3361.68</v>
          </cell>
          <cell r="AF1119">
            <v>3361.68</v>
          </cell>
          <cell r="AG1119">
            <v>3361.68</v>
          </cell>
          <cell r="AH1119">
            <v>3361.68</v>
          </cell>
          <cell r="AI1119">
            <v>5042.5199999999995</v>
          </cell>
          <cell r="AJ1119">
            <v>3361.68</v>
          </cell>
          <cell r="AK1119">
            <v>3361.68</v>
          </cell>
          <cell r="AL1119">
            <v>3361.68</v>
          </cell>
          <cell r="AM1119">
            <v>3361.68</v>
          </cell>
          <cell r="AN1119">
            <v>3460.36</v>
          </cell>
          <cell r="AO1119">
            <v>5196.0599999999995</v>
          </cell>
          <cell r="AP1119">
            <v>3465.88</v>
          </cell>
          <cell r="AQ1119">
            <v>3465.88</v>
          </cell>
          <cell r="AR1119">
            <v>3465.88</v>
          </cell>
          <cell r="AS1119">
            <v>3465.88</v>
          </cell>
          <cell r="AT1119">
            <v>5198.82</v>
          </cell>
          <cell r="AU1119">
            <v>3465.88</v>
          </cell>
          <cell r="AV1119">
            <v>3465.88</v>
          </cell>
          <cell r="AW1119">
            <v>3465.88</v>
          </cell>
          <cell r="AX1119">
            <v>3465.88</v>
          </cell>
          <cell r="AY1119">
            <v>3516.7</v>
          </cell>
          <cell r="AZ1119">
            <v>3567.52</v>
          </cell>
          <cell r="BA1119">
            <v>5356.84</v>
          </cell>
          <cell r="BB1119">
            <v>3573.08</v>
          </cell>
          <cell r="BC1119">
            <v>3573.08</v>
          </cell>
          <cell r="BD1119">
            <v>3573.08</v>
          </cell>
          <cell r="BE1119">
            <v>3573.08</v>
          </cell>
          <cell r="BF1119">
            <v>5359.62</v>
          </cell>
          <cell r="BG1119">
            <v>3573.08</v>
          </cell>
          <cell r="BH1119">
            <v>3573.08</v>
          </cell>
          <cell r="BI1119">
            <v>3573.08</v>
          </cell>
          <cell r="BJ1119">
            <v>3573.08</v>
          </cell>
          <cell r="BK1119">
            <v>60</v>
          </cell>
          <cell r="BL1119">
            <v>128617.16999999995</v>
          </cell>
          <cell r="BM1119">
            <v>128858.96999999996</v>
          </cell>
          <cell r="BN1119">
            <v>130833.70999999995</v>
          </cell>
          <cell r="BO1119">
            <v>130531.83999999995</v>
          </cell>
          <cell r="BP1119">
            <v>129062.74999999996</v>
          </cell>
          <cell r="BQ1119">
            <v>129185.92999999996</v>
          </cell>
          <cell r="BR1119">
            <v>129368.41999999997</v>
          </cell>
          <cell r="BS1119">
            <v>131343.15999999997</v>
          </cell>
          <cell r="BT1119">
            <v>131466.33999999997</v>
          </cell>
          <cell r="BU1119">
            <v>130056.55999999997</v>
          </cell>
          <cell r="BV1119">
            <v>130298.35999999999</v>
          </cell>
          <cell r="BW1119">
            <v>130540.16</v>
          </cell>
          <cell r="BX1119">
            <v>130832.77999999998</v>
          </cell>
          <cell r="BY1119">
            <v>131176.22</v>
          </cell>
          <cell r="BZ1119">
            <v>133306.19999999998</v>
          </cell>
          <cell r="CA1119">
            <v>132034.82</v>
          </cell>
          <cell r="CB1119">
            <v>132378.26</v>
          </cell>
          <cell r="CC1119">
            <v>132721.70000000001</v>
          </cell>
          <cell r="CD1119">
            <v>133065.14000000004</v>
          </cell>
          <cell r="CE1119">
            <v>135195.12000000002</v>
          </cell>
          <cell r="CF1119">
            <v>135538.56000000003</v>
          </cell>
          <cell r="CG1119">
            <v>134267.18000000002</v>
          </cell>
          <cell r="CH1119">
            <v>134610.62000000002</v>
          </cell>
          <cell r="CI1119">
            <v>134954.06</v>
          </cell>
          <cell r="CJ1119">
            <v>135538.56000000003</v>
          </cell>
        </row>
        <row r="1120">
          <cell r="A1120">
            <v>431216354</v>
          </cell>
          <cell r="B1120" t="str">
            <v>431-21-6354</v>
          </cell>
          <cell r="C1120">
            <v>5331.07</v>
          </cell>
          <cell r="D1120">
            <v>3867.64</v>
          </cell>
          <cell r="E1120">
            <v>3799.32</v>
          </cell>
          <cell r="F1120">
            <v>3349.85</v>
          </cell>
          <cell r="G1120">
            <v>5335.43</v>
          </cell>
          <cell r="H1120">
            <v>3108.92</v>
          </cell>
          <cell r="I1120">
            <v>3543.36</v>
          </cell>
          <cell r="J1120">
            <v>3332.72</v>
          </cell>
          <cell r="K1120">
            <v>3332.72</v>
          </cell>
          <cell r="L1120">
            <v>5235.2799999999988</v>
          </cell>
          <cell r="M1120">
            <v>3468.7</v>
          </cell>
          <cell r="N1120">
            <v>3695.6400000000003</v>
          </cell>
          <cell r="O1120">
            <v>6642.1100000000006</v>
          </cell>
          <cell r="P1120">
            <v>4368.37</v>
          </cell>
          <cell r="Q1120">
            <v>3210.91</v>
          </cell>
          <cell r="R1120">
            <v>6744.66</v>
          </cell>
          <cell r="S1120">
            <v>5085.04</v>
          </cell>
          <cell r="T1120">
            <v>5292.54</v>
          </cell>
          <cell r="U1120">
            <v>5302.58</v>
          </cell>
          <cell r="V1120">
            <v>5119.54</v>
          </cell>
          <cell r="W1120">
            <v>5221.3600000000006</v>
          </cell>
          <cell r="X1120">
            <v>6995.2400000000007</v>
          </cell>
          <cell r="Y1120">
            <v>5352.32</v>
          </cell>
          <cell r="Z1120">
            <v>5166.3100000000004</v>
          </cell>
          <cell r="AA1120">
            <v>6299.1099999999988</v>
          </cell>
          <cell r="AB1120">
            <v>5754.6399999999994</v>
          </cell>
          <cell r="AC1120">
            <v>5737.5599999999995</v>
          </cell>
          <cell r="AD1120">
            <v>7352.19</v>
          </cell>
          <cell r="AE1120">
            <v>5775.12</v>
          </cell>
          <cell r="AF1120">
            <v>5622.0399999999991</v>
          </cell>
          <cell r="AG1120">
            <v>5545.9900000000007</v>
          </cell>
          <cell r="AH1120">
            <v>5369.4199999999992</v>
          </cell>
          <cell r="AI1120">
            <v>7121.1399999999994</v>
          </cell>
          <cell r="AJ1120">
            <v>5272.2</v>
          </cell>
          <cell r="AK1120">
            <v>5513.31</v>
          </cell>
          <cell r="AL1120">
            <v>5928.6599999999989</v>
          </cell>
          <cell r="AM1120">
            <v>6560.17</v>
          </cell>
          <cell r="AN1120">
            <v>5379.96</v>
          </cell>
          <cell r="AO1120">
            <v>4136.2299999999996</v>
          </cell>
          <cell r="AP1120">
            <v>5396.6400000000012</v>
          </cell>
          <cell r="AQ1120">
            <v>5836.8799999999992</v>
          </cell>
          <cell r="AR1120">
            <v>5597.45</v>
          </cell>
          <cell r="AS1120">
            <v>5115.8500000000004</v>
          </cell>
          <cell r="AT1120">
            <v>7306.1</v>
          </cell>
          <cell r="AU1120">
            <v>5258.97</v>
          </cell>
          <cell r="AV1120">
            <v>4938.9900000000007</v>
          </cell>
          <cell r="AW1120">
            <v>4967.5300000000007</v>
          </cell>
          <cell r="AX1120">
            <v>5476.39</v>
          </cell>
          <cell r="AY1120">
            <v>7879.75</v>
          </cell>
          <cell r="AZ1120">
            <v>5930.3799999999992</v>
          </cell>
          <cell r="BA1120">
            <v>7225.8499999999985</v>
          </cell>
          <cell r="BB1120">
            <v>5554.87</v>
          </cell>
          <cell r="BC1120">
            <v>4853.68</v>
          </cell>
          <cell r="BD1120">
            <v>4119.38</v>
          </cell>
          <cell r="BE1120">
            <v>5213.5999999999995</v>
          </cell>
          <cell r="BF1120">
            <v>4462.0999999999995</v>
          </cell>
          <cell r="BG1120">
            <v>4896.1200000000008</v>
          </cell>
          <cell r="BH1120">
            <v>4824.78</v>
          </cell>
          <cell r="BI1120">
            <v>5802.09</v>
          </cell>
          <cell r="BJ1120">
            <v>6435.28</v>
          </cell>
          <cell r="BK1120">
            <v>60</v>
          </cell>
          <cell r="BL1120">
            <v>184422.11000000004</v>
          </cell>
          <cell r="BM1120">
            <v>185934.43000000002</v>
          </cell>
          <cell r="BN1120">
            <v>186271.34000000003</v>
          </cell>
          <cell r="BO1120">
            <v>188318.13000000006</v>
          </cell>
          <cell r="BP1120">
            <v>188819.58000000007</v>
          </cell>
          <cell r="BQ1120">
            <v>191308.11000000004</v>
          </cell>
          <cell r="BR1120">
            <v>192880.60000000006</v>
          </cell>
          <cell r="BS1120">
            <v>196853.98000000007</v>
          </cell>
          <cell r="BT1120">
            <v>198780.23000000007</v>
          </cell>
          <cell r="BU1120">
            <v>198483.94000000006</v>
          </cell>
          <cell r="BV1120">
            <v>199982.77000000005</v>
          </cell>
          <cell r="BW1120">
            <v>201763.52000000005</v>
          </cell>
          <cell r="BX1120">
            <v>203001.16000000003</v>
          </cell>
          <cell r="BY1120">
            <v>204563.17000000004</v>
          </cell>
          <cell r="BZ1120">
            <v>208578.11000000004</v>
          </cell>
          <cell r="CA1120">
            <v>207388.32000000004</v>
          </cell>
          <cell r="CB1120">
            <v>207156.96000000002</v>
          </cell>
          <cell r="CC1120">
            <v>205983.80000000002</v>
          </cell>
          <cell r="CD1120">
            <v>205894.82000000004</v>
          </cell>
          <cell r="CE1120">
            <v>205237.38000000003</v>
          </cell>
          <cell r="CF1120">
            <v>204912.14</v>
          </cell>
          <cell r="CG1120">
            <v>202741.68000000002</v>
          </cell>
          <cell r="CH1120">
            <v>203191.45</v>
          </cell>
          <cell r="CI1120">
            <v>204460.42000000004</v>
          </cell>
          <cell r="CJ1120">
            <v>208578.11000000004</v>
          </cell>
        </row>
        <row r="1121">
          <cell r="A1121">
            <v>431219541</v>
          </cell>
          <cell r="B1121" t="str">
            <v>431-21-9541</v>
          </cell>
          <cell r="AF1121">
            <v>448.43</v>
          </cell>
          <cell r="AG1121">
            <v>2242.15</v>
          </cell>
          <cell r="AH1121">
            <v>1793.72</v>
          </cell>
          <cell r="AI1121">
            <v>2242.15</v>
          </cell>
          <cell r="AJ1121">
            <v>1793.72</v>
          </cell>
          <cell r="AK1121">
            <v>1793.72</v>
          </cell>
          <cell r="AL1121">
            <v>2242.15</v>
          </cell>
          <cell r="AM1121">
            <v>1820.62</v>
          </cell>
          <cell r="AN1121">
            <v>1847.52</v>
          </cell>
          <cell r="AO1121">
            <v>2309.4</v>
          </cell>
          <cell r="AP1121">
            <v>1847.52</v>
          </cell>
          <cell r="AQ1121">
            <v>1847.52</v>
          </cell>
          <cell r="AR1121">
            <v>1385.6399999999999</v>
          </cell>
          <cell r="AS1121">
            <v>1942.68</v>
          </cell>
          <cell r="AT1121">
            <v>2914.02</v>
          </cell>
          <cell r="AU1121">
            <v>1990.2</v>
          </cell>
          <cell r="AV1121">
            <v>2037.72</v>
          </cell>
          <cell r="AW1121">
            <v>2037.72</v>
          </cell>
          <cell r="AX1121">
            <v>2037.72</v>
          </cell>
          <cell r="AY1121">
            <v>2076.1799999999998</v>
          </cell>
          <cell r="AZ1121">
            <v>2114.64</v>
          </cell>
          <cell r="BA1121">
            <v>3171.96</v>
          </cell>
          <cell r="BB1121">
            <v>2114.64</v>
          </cell>
          <cell r="BC1121">
            <v>2114.64</v>
          </cell>
          <cell r="BD1121">
            <v>2114.64</v>
          </cell>
          <cell r="BE1121">
            <v>2117.4</v>
          </cell>
          <cell r="BF1121">
            <v>3176.1000000000004</v>
          </cell>
          <cell r="BG1121">
            <v>2117.4</v>
          </cell>
          <cell r="BH1121">
            <v>2117.3999999999996</v>
          </cell>
          <cell r="BI1121">
            <v>2117.4</v>
          </cell>
          <cell r="BJ1121">
            <v>2117.4</v>
          </cell>
          <cell r="BK1121">
            <v>31</v>
          </cell>
          <cell r="BL1121">
            <v>14376.66</v>
          </cell>
          <cell r="BM1121">
            <v>16224.18</v>
          </cell>
          <cell r="BN1121">
            <v>18533.580000000002</v>
          </cell>
          <cell r="BO1121">
            <v>20381.100000000002</v>
          </cell>
          <cell r="BP1121">
            <v>22228.620000000003</v>
          </cell>
          <cell r="BQ1121">
            <v>23614.260000000002</v>
          </cell>
          <cell r="BR1121">
            <v>25556.940000000002</v>
          </cell>
          <cell r="BS1121">
            <v>28470.960000000003</v>
          </cell>
          <cell r="BT1121">
            <v>30461.160000000003</v>
          </cell>
          <cell r="BU1121">
            <v>32498.880000000005</v>
          </cell>
          <cell r="BV1121">
            <v>34536.600000000006</v>
          </cell>
          <cell r="BW1121">
            <v>36574.320000000007</v>
          </cell>
          <cell r="BX1121">
            <v>38650.500000000007</v>
          </cell>
          <cell r="BY1121">
            <v>40765.140000000007</v>
          </cell>
          <cell r="BZ1121">
            <v>43937.100000000006</v>
          </cell>
          <cell r="CA1121">
            <v>46051.740000000005</v>
          </cell>
          <cell r="CB1121">
            <v>48166.380000000005</v>
          </cell>
          <cell r="CC1121">
            <v>50281.020000000004</v>
          </cell>
          <cell r="CD1121">
            <v>52398.420000000006</v>
          </cell>
          <cell r="CE1121">
            <v>55574.520000000004</v>
          </cell>
          <cell r="CF1121">
            <v>57691.920000000006</v>
          </cell>
          <cell r="CG1121">
            <v>59809.320000000007</v>
          </cell>
          <cell r="CH1121">
            <v>61926.720000000008</v>
          </cell>
          <cell r="CI1121">
            <v>64044.12000000001</v>
          </cell>
          <cell r="CJ1121">
            <v>64044.12000000001</v>
          </cell>
        </row>
        <row r="1122">
          <cell r="A1122">
            <v>431219785</v>
          </cell>
          <cell r="B1122" t="str">
            <v>431-21-9785</v>
          </cell>
          <cell r="C1122">
            <v>1717.24</v>
          </cell>
          <cell r="D1122">
            <v>1707.52</v>
          </cell>
          <cell r="E1122">
            <v>1797.3600000000001</v>
          </cell>
          <cell r="F1122">
            <v>1756.45</v>
          </cell>
          <cell r="G1122">
            <v>2668.1</v>
          </cell>
          <cell r="H1122">
            <v>1791.1399999999999</v>
          </cell>
          <cell r="I1122">
            <v>1535.41</v>
          </cell>
          <cell r="J1122">
            <v>1743.43</v>
          </cell>
          <cell r="K1122">
            <v>1721.2600000000002</v>
          </cell>
          <cell r="L1122">
            <v>2658.57</v>
          </cell>
          <cell r="M1122">
            <v>1702.87</v>
          </cell>
          <cell r="N1122">
            <v>1811.4</v>
          </cell>
          <cell r="O1122">
            <v>1836.8400000000001</v>
          </cell>
          <cell r="P1122">
            <v>1677.44</v>
          </cell>
          <cell r="Q1122">
            <v>1677.44</v>
          </cell>
          <cell r="R1122">
            <v>2516.16</v>
          </cell>
          <cell r="S1122">
            <v>1677.44</v>
          </cell>
          <cell r="T1122">
            <v>1677.44</v>
          </cell>
          <cell r="U1122">
            <v>1677.44</v>
          </cell>
          <cell r="V1122">
            <v>1677.44</v>
          </cell>
          <cell r="W1122">
            <v>1680.22</v>
          </cell>
          <cell r="X1122">
            <v>2443.12</v>
          </cell>
          <cell r="Y1122">
            <v>1683</v>
          </cell>
          <cell r="Z1122">
            <v>1683</v>
          </cell>
          <cell r="AA1122">
            <v>1715.56</v>
          </cell>
          <cell r="AB1122">
            <v>1748.12</v>
          </cell>
          <cell r="AC1122">
            <v>1742.83</v>
          </cell>
          <cell r="AD1122">
            <v>2622.18</v>
          </cell>
          <cell r="AE1122">
            <v>1748.12</v>
          </cell>
          <cell r="AF1122">
            <v>1737.54</v>
          </cell>
          <cell r="AG1122">
            <v>1742.83</v>
          </cell>
          <cell r="AH1122">
            <v>1742.83</v>
          </cell>
          <cell r="AI1122">
            <v>2617.12</v>
          </cell>
          <cell r="AJ1122">
            <v>1753.64</v>
          </cell>
          <cell r="AK1122">
            <v>1753.64</v>
          </cell>
          <cell r="AL1122">
            <v>1753.64</v>
          </cell>
          <cell r="AM1122">
            <v>1748.35</v>
          </cell>
          <cell r="AN1122">
            <v>1804.4</v>
          </cell>
          <cell r="AO1122">
            <v>2704.42</v>
          </cell>
          <cell r="AP1122">
            <v>1804.4</v>
          </cell>
          <cell r="AQ1122">
            <v>1804.4</v>
          </cell>
          <cell r="AR1122">
            <v>1795.68</v>
          </cell>
          <cell r="AS1122">
            <v>1804.4</v>
          </cell>
          <cell r="AT1122">
            <v>2702.57</v>
          </cell>
          <cell r="AU1122">
            <v>1809.96</v>
          </cell>
          <cell r="AV1122">
            <v>1809.96</v>
          </cell>
          <cell r="AW1122">
            <v>1809.96</v>
          </cell>
          <cell r="AX1122">
            <v>1809.96</v>
          </cell>
          <cell r="AY1122">
            <v>1848.42</v>
          </cell>
          <cell r="AZ1122">
            <v>1886.88</v>
          </cell>
          <cell r="BA1122">
            <v>2830.32</v>
          </cell>
          <cell r="BB1122">
            <v>1886.88</v>
          </cell>
          <cell r="BC1122">
            <v>1886.88</v>
          </cell>
          <cell r="BD1122">
            <v>1886.88</v>
          </cell>
          <cell r="BE1122">
            <v>1886.88</v>
          </cell>
          <cell r="BF1122">
            <v>2830.32</v>
          </cell>
          <cell r="BG1122">
            <v>1887.5</v>
          </cell>
          <cell r="BH1122">
            <v>1890.35</v>
          </cell>
          <cell r="BI1122">
            <v>1892.4</v>
          </cell>
          <cell r="BJ1122">
            <v>1890.92</v>
          </cell>
          <cell r="BK1122">
            <v>60</v>
          </cell>
          <cell r="BL1122">
            <v>67226.890000000014</v>
          </cell>
          <cell r="BM1122">
            <v>67323.77</v>
          </cell>
          <cell r="BN1122">
            <v>68230.83</v>
          </cell>
          <cell r="BO1122">
            <v>68278.78</v>
          </cell>
          <cell r="BP1122">
            <v>67415.08</v>
          </cell>
          <cell r="BQ1122">
            <v>67419.62</v>
          </cell>
          <cell r="BR1122">
            <v>67688.61</v>
          </cell>
          <cell r="BS1122">
            <v>68647.750000000015</v>
          </cell>
          <cell r="BT1122">
            <v>68736.450000000026</v>
          </cell>
          <cell r="BU1122">
            <v>67887.840000000026</v>
          </cell>
          <cell r="BV1122">
            <v>67994.930000000022</v>
          </cell>
          <cell r="BW1122">
            <v>67993.490000000005</v>
          </cell>
          <cell r="BX1122">
            <v>68005.070000000007</v>
          </cell>
          <cell r="BY1122">
            <v>68214.510000000009</v>
          </cell>
          <cell r="BZ1122">
            <v>69367.390000000014</v>
          </cell>
          <cell r="CA1122">
            <v>68738.11</v>
          </cell>
          <cell r="CB1122">
            <v>68947.55</v>
          </cell>
          <cell r="CC1122">
            <v>69156.990000000005</v>
          </cell>
          <cell r="CD1122">
            <v>69366.430000000008</v>
          </cell>
          <cell r="CE1122">
            <v>70519.31</v>
          </cell>
          <cell r="CF1122">
            <v>70726.59</v>
          </cell>
          <cell r="CG1122">
            <v>70173.819999999992</v>
          </cell>
          <cell r="CH1122">
            <v>70383.219999999987</v>
          </cell>
          <cell r="CI1122">
            <v>70591.139999999985</v>
          </cell>
          <cell r="CJ1122">
            <v>70726.59</v>
          </cell>
        </row>
        <row r="1123">
          <cell r="A1123">
            <v>431231812</v>
          </cell>
          <cell r="B1123" t="str">
            <v>431-23-1812</v>
          </cell>
          <cell r="C1123">
            <v>4524.54</v>
          </cell>
          <cell r="D1123">
            <v>3271.84</v>
          </cell>
          <cell r="E1123">
            <v>3502.98</v>
          </cell>
          <cell r="F1123">
            <v>3427.08</v>
          </cell>
          <cell r="G1123">
            <v>5082.38</v>
          </cell>
          <cell r="H1123">
            <v>3660.64</v>
          </cell>
          <cell r="I1123">
            <v>3174.59</v>
          </cell>
          <cell r="J1123">
            <v>3202.38</v>
          </cell>
          <cell r="K1123">
            <v>3271.84</v>
          </cell>
          <cell r="L1123">
            <v>7740.5399999999991</v>
          </cell>
          <cell r="M1123">
            <v>5334.9600000000009</v>
          </cell>
          <cell r="N1123">
            <v>6119.25</v>
          </cell>
          <cell r="O1123">
            <v>9245.6500000000015</v>
          </cell>
          <cell r="P1123">
            <v>6981.2899999999991</v>
          </cell>
          <cell r="Q1123">
            <v>6921.6200000000008</v>
          </cell>
          <cell r="R1123">
            <v>7917.6</v>
          </cell>
          <cell r="S1123">
            <v>5160.1200000000008</v>
          </cell>
          <cell r="T1123">
            <v>5382.3600000000006</v>
          </cell>
          <cell r="U1123">
            <v>5314.72</v>
          </cell>
          <cell r="V1123">
            <v>5007.2000000000007</v>
          </cell>
          <cell r="W1123">
            <v>5015.4400000000005</v>
          </cell>
          <cell r="X1123">
            <v>7672.4299999999994</v>
          </cell>
          <cell r="Y1123">
            <v>5116.76</v>
          </cell>
          <cell r="Z1123">
            <v>5694.42</v>
          </cell>
          <cell r="AA1123">
            <v>7672.2599999999993</v>
          </cell>
          <cell r="AB1123">
            <v>5187.78</v>
          </cell>
          <cell r="AC1123">
            <v>5288.9599999999991</v>
          </cell>
          <cell r="AD1123">
            <v>7733.9300000000012</v>
          </cell>
          <cell r="AE1123">
            <v>3834.2099999999996</v>
          </cell>
          <cell r="AF1123">
            <v>3835.71</v>
          </cell>
          <cell r="AG1123">
            <v>4985.82</v>
          </cell>
          <cell r="AH1123">
            <v>4603.37</v>
          </cell>
          <cell r="AI1123">
            <v>7925.4999999999991</v>
          </cell>
          <cell r="AJ1123">
            <v>4991.3999999999996</v>
          </cell>
          <cell r="AK1123">
            <v>5558.5499999999993</v>
          </cell>
          <cell r="AL1123">
            <v>6096.2799999999988</v>
          </cell>
          <cell r="AM1123">
            <v>7413.33</v>
          </cell>
          <cell r="AN1123">
            <v>5226.6399999999994</v>
          </cell>
          <cell r="AO1123">
            <v>7591.7400000000007</v>
          </cell>
          <cell r="AP1123">
            <v>5560.2199999999993</v>
          </cell>
          <cell r="AQ1123">
            <v>6516.48</v>
          </cell>
          <cell r="AR1123">
            <v>5887.27</v>
          </cell>
          <cell r="AS1123">
            <v>5920.0999999999995</v>
          </cell>
          <cell r="AT1123">
            <v>8105.3799999999983</v>
          </cell>
          <cell r="AU1123">
            <v>5852.36</v>
          </cell>
          <cell r="AV1123">
            <v>5633.2199999999993</v>
          </cell>
          <cell r="AW1123">
            <v>5475.84</v>
          </cell>
          <cell r="AX1123">
            <v>6416.56</v>
          </cell>
          <cell r="AY1123">
            <v>8013.8499999999985</v>
          </cell>
          <cell r="AZ1123">
            <v>5362.07</v>
          </cell>
          <cell r="BA1123">
            <v>7690.3000000000011</v>
          </cell>
          <cell r="BB1123">
            <v>4725.43</v>
          </cell>
          <cell r="BC1123">
            <v>3431.0299999999997</v>
          </cell>
          <cell r="BD1123">
            <v>636.78000000000009</v>
          </cell>
          <cell r="BE1123">
            <v>116.27999999999999</v>
          </cell>
          <cell r="BF1123">
            <v>720.54</v>
          </cell>
          <cell r="BG1123">
            <v>5859.04</v>
          </cell>
          <cell r="BH1123">
            <v>5609.7099999999991</v>
          </cell>
          <cell r="BI1123">
            <v>5750.2599999999993</v>
          </cell>
          <cell r="BJ1123">
            <v>6390.7499999999991</v>
          </cell>
          <cell r="BK1123">
            <v>60</v>
          </cell>
          <cell r="BL1123">
            <v>198345.18999999992</v>
          </cell>
          <cell r="BM1123">
            <v>200299.98999999993</v>
          </cell>
          <cell r="BN1123">
            <v>204388.74999999994</v>
          </cell>
          <cell r="BO1123">
            <v>206521.88999999993</v>
          </cell>
          <cell r="BP1123">
            <v>207955.98999999993</v>
          </cell>
          <cell r="BQ1123">
            <v>210182.61999999997</v>
          </cell>
          <cell r="BR1123">
            <v>212928.12999999995</v>
          </cell>
          <cell r="BS1123">
            <v>217831.12999999995</v>
          </cell>
          <cell r="BT1123">
            <v>220411.64999999997</v>
          </cell>
          <cell r="BU1123">
            <v>218304.32999999993</v>
          </cell>
          <cell r="BV1123">
            <v>218445.20999999996</v>
          </cell>
          <cell r="BW1123">
            <v>218742.51999999996</v>
          </cell>
          <cell r="BX1123">
            <v>217510.71999999994</v>
          </cell>
          <cell r="BY1123">
            <v>215891.50000000003</v>
          </cell>
          <cell r="BZ1123">
            <v>216660.18000000002</v>
          </cell>
          <cell r="CA1123">
            <v>213468.01</v>
          </cell>
          <cell r="CB1123">
            <v>211738.91999999998</v>
          </cell>
          <cell r="CC1123">
            <v>206993.34</v>
          </cell>
          <cell r="CD1123">
            <v>201794.89999999997</v>
          </cell>
          <cell r="CE1123">
            <v>197508.24</v>
          </cell>
          <cell r="CF1123">
            <v>198351.84</v>
          </cell>
          <cell r="CG1123">
            <v>196289.12</v>
          </cell>
          <cell r="CH1123">
            <v>196922.62000000002</v>
          </cell>
          <cell r="CI1123">
            <v>197618.95</v>
          </cell>
          <cell r="CJ1123">
            <v>220411.64999999997</v>
          </cell>
        </row>
        <row r="1124">
          <cell r="A1124">
            <v>431236227</v>
          </cell>
          <cell r="B1124" t="str">
            <v>431-23-6227</v>
          </cell>
          <cell r="V1124">
            <v>712.5</v>
          </cell>
          <cell r="W1124">
            <v>1593.75</v>
          </cell>
          <cell r="X1124">
            <v>2767.51</v>
          </cell>
          <cell r="Y1124">
            <v>1655.63</v>
          </cell>
          <cell r="Z1124">
            <v>1293.75</v>
          </cell>
          <cell r="AA1124">
            <v>1605</v>
          </cell>
          <cell r="AB1124">
            <v>1241.25</v>
          </cell>
          <cell r="AC1124">
            <v>1470</v>
          </cell>
          <cell r="AD1124">
            <v>2134</v>
          </cell>
          <cell r="AE1124">
            <v>1420</v>
          </cell>
          <cell r="AF1124">
            <v>1848</v>
          </cell>
          <cell r="AG1124">
            <v>1366</v>
          </cell>
          <cell r="AH1124">
            <v>1256</v>
          </cell>
          <cell r="AI1124">
            <v>1996</v>
          </cell>
          <cell r="AJ1124">
            <v>1434</v>
          </cell>
          <cell r="AK1124">
            <v>1400</v>
          </cell>
          <cell r="AL1124">
            <v>1404</v>
          </cell>
          <cell r="AM1124">
            <v>1868</v>
          </cell>
          <cell r="AN1124">
            <v>1472</v>
          </cell>
          <cell r="AO1124">
            <v>2478</v>
          </cell>
          <cell r="AP1124">
            <v>1720</v>
          </cell>
          <cell r="AQ1124">
            <v>2192</v>
          </cell>
          <cell r="AR1124">
            <v>2112</v>
          </cell>
          <cell r="AS1124">
            <v>1370</v>
          </cell>
          <cell r="AT1124">
            <v>2508</v>
          </cell>
          <cell r="AU1124">
            <v>2154.04</v>
          </cell>
          <cell r="AV1124">
            <v>2630.76</v>
          </cell>
          <cell r="AW1124">
            <v>2059.09</v>
          </cell>
          <cell r="AX1124">
            <v>2127.36</v>
          </cell>
          <cell r="AY1124">
            <v>2961.48</v>
          </cell>
          <cell r="AZ1124">
            <v>1897.08</v>
          </cell>
          <cell r="BA1124">
            <v>3379.25</v>
          </cell>
          <cell r="BB1124">
            <v>3065.0499999999997</v>
          </cell>
          <cell r="BC1124">
            <v>2371.35</v>
          </cell>
          <cell r="BD1124">
            <v>1897.08</v>
          </cell>
          <cell r="BE1124">
            <v>1897.08</v>
          </cell>
          <cell r="BF1124">
            <v>1897.08</v>
          </cell>
          <cell r="BG1124">
            <v>1899.84</v>
          </cell>
          <cell r="BH1124">
            <v>1677.88</v>
          </cell>
          <cell r="BI1124">
            <v>1553.15</v>
          </cell>
          <cell r="BJ1124">
            <v>1804.99</v>
          </cell>
          <cell r="BK1124">
            <v>41</v>
          </cell>
          <cell r="BL1124">
            <v>28465.39</v>
          </cell>
          <cell r="BM1124">
            <v>29937.39</v>
          </cell>
          <cell r="BN1124">
            <v>32415.39</v>
          </cell>
          <cell r="BO1124">
            <v>34135.39</v>
          </cell>
          <cell r="BP1124">
            <v>36327.39</v>
          </cell>
          <cell r="BQ1124">
            <v>38439.39</v>
          </cell>
          <cell r="BR1124">
            <v>39809.39</v>
          </cell>
          <cell r="BS1124">
            <v>42317.39</v>
          </cell>
          <cell r="BT1124">
            <v>44471.43</v>
          </cell>
          <cell r="BU1124">
            <v>47102.19</v>
          </cell>
          <cell r="BV1124">
            <v>49161.279999999999</v>
          </cell>
          <cell r="BW1124">
            <v>51288.639999999999</v>
          </cell>
          <cell r="BX1124">
            <v>54250.12</v>
          </cell>
          <cell r="BY1124">
            <v>56147.200000000004</v>
          </cell>
          <cell r="BZ1124">
            <v>59526.450000000004</v>
          </cell>
          <cell r="CA1124">
            <v>62591.500000000007</v>
          </cell>
          <cell r="CB1124">
            <v>64962.850000000006</v>
          </cell>
          <cell r="CC1124">
            <v>66859.930000000008</v>
          </cell>
          <cell r="CD1124">
            <v>68757.010000000009</v>
          </cell>
          <cell r="CE1124">
            <v>69941.590000000011</v>
          </cell>
          <cell r="CF1124">
            <v>70247.680000000008</v>
          </cell>
          <cell r="CG1124">
            <v>69158.050000000017</v>
          </cell>
          <cell r="CH1124">
            <v>69055.570000000007</v>
          </cell>
          <cell r="CI1124">
            <v>69566.810000000012</v>
          </cell>
          <cell r="CJ1124">
            <v>70247.680000000008</v>
          </cell>
        </row>
        <row r="1125">
          <cell r="A1125">
            <v>431252311</v>
          </cell>
          <cell r="B1125" t="str">
            <v>431-25-2311</v>
          </cell>
          <cell r="C1125">
            <v>2527.88</v>
          </cell>
          <cell r="D1125">
            <v>2681.16</v>
          </cell>
          <cell r="E1125">
            <v>2688.82</v>
          </cell>
          <cell r="F1125">
            <v>2566.3200000000002</v>
          </cell>
          <cell r="G1125">
            <v>3849.4800000000005</v>
          </cell>
          <cell r="H1125">
            <v>2571.84</v>
          </cell>
          <cell r="I1125">
            <v>2457</v>
          </cell>
          <cell r="J1125">
            <v>2571.84</v>
          </cell>
          <cell r="K1125">
            <v>2575.67</v>
          </cell>
          <cell r="L1125">
            <v>3980.26</v>
          </cell>
          <cell r="M1125">
            <v>2449.34</v>
          </cell>
          <cell r="N1125">
            <v>2707.36</v>
          </cell>
          <cell r="O1125">
            <v>2571.84</v>
          </cell>
          <cell r="P1125">
            <v>2571.84</v>
          </cell>
          <cell r="Q1125">
            <v>2571.84</v>
          </cell>
          <cell r="R1125">
            <v>3857.76</v>
          </cell>
          <cell r="S1125">
            <v>2571.84</v>
          </cell>
          <cell r="T1125">
            <v>2577.4</v>
          </cell>
          <cell r="U1125">
            <v>2577.4</v>
          </cell>
          <cell r="V1125">
            <v>2577.4</v>
          </cell>
          <cell r="W1125">
            <v>2577.4</v>
          </cell>
          <cell r="X1125">
            <v>3866.1000000000004</v>
          </cell>
          <cell r="Y1125">
            <v>2454.9</v>
          </cell>
          <cell r="Z1125">
            <v>2454.9</v>
          </cell>
          <cell r="AA1125">
            <v>2453.67</v>
          </cell>
          <cell r="AB1125">
            <v>2675.4</v>
          </cell>
          <cell r="AC1125">
            <v>2675.4</v>
          </cell>
          <cell r="AD1125">
            <v>4013.1000000000004</v>
          </cell>
          <cell r="AE1125">
            <v>2675.4</v>
          </cell>
          <cell r="AF1125">
            <v>2680.92</v>
          </cell>
          <cell r="AG1125">
            <v>2680.92</v>
          </cell>
          <cell r="AH1125">
            <v>2680.92</v>
          </cell>
          <cell r="AI1125">
            <v>4021.38</v>
          </cell>
          <cell r="AJ1125">
            <v>2680.92</v>
          </cell>
          <cell r="AK1125">
            <v>2680.92</v>
          </cell>
          <cell r="AL1125">
            <v>2680.92</v>
          </cell>
          <cell r="AM1125">
            <v>2680.92</v>
          </cell>
          <cell r="AN1125">
            <v>2757.36</v>
          </cell>
          <cell r="AO1125">
            <v>4136.04</v>
          </cell>
          <cell r="AP1125">
            <v>2757.36</v>
          </cell>
          <cell r="AQ1125">
            <v>2757.36</v>
          </cell>
          <cell r="AR1125">
            <v>2762.92</v>
          </cell>
          <cell r="AS1125">
            <v>2762.92</v>
          </cell>
          <cell r="AT1125">
            <v>4144.38</v>
          </cell>
          <cell r="AU1125">
            <v>2762.92</v>
          </cell>
          <cell r="AV1125">
            <v>2762.92</v>
          </cell>
          <cell r="AW1125">
            <v>2762.92</v>
          </cell>
          <cell r="AX1125">
            <v>2762.92</v>
          </cell>
          <cell r="AY1125">
            <v>2802.2799999999997</v>
          </cell>
          <cell r="AZ1125">
            <v>2841.64</v>
          </cell>
          <cell r="BA1125">
            <v>4262.46</v>
          </cell>
          <cell r="BB1125">
            <v>2841.64</v>
          </cell>
          <cell r="BC1125">
            <v>2841.64</v>
          </cell>
          <cell r="BD1125">
            <v>2847.16</v>
          </cell>
          <cell r="BE1125">
            <v>2847.16</v>
          </cell>
          <cell r="BF1125">
            <v>4245.3999999999996</v>
          </cell>
          <cell r="BG1125">
            <v>2847.16</v>
          </cell>
          <cell r="BH1125">
            <v>2847.16</v>
          </cell>
          <cell r="BI1125">
            <v>2847.16</v>
          </cell>
          <cell r="BJ1125">
            <v>2847.16</v>
          </cell>
          <cell r="BK1125">
            <v>60</v>
          </cell>
          <cell r="BL1125">
            <v>101610.5</v>
          </cell>
          <cell r="BM1125">
            <v>101686.7</v>
          </cell>
          <cell r="BN1125">
            <v>103133.92</v>
          </cell>
          <cell r="BO1125">
            <v>103324.95999999999</v>
          </cell>
          <cell r="BP1125">
            <v>102232.84</v>
          </cell>
          <cell r="BQ1125">
            <v>102423.92</v>
          </cell>
          <cell r="BR1125">
            <v>102729.84</v>
          </cell>
          <cell r="BS1125">
            <v>104302.38</v>
          </cell>
          <cell r="BT1125">
            <v>104489.62999999999</v>
          </cell>
          <cell r="BU1125">
            <v>103272.29</v>
          </cell>
          <cell r="BV1125">
            <v>103585.87</v>
          </cell>
          <cell r="BW1125">
            <v>103641.43</v>
          </cell>
          <cell r="BX1125">
            <v>103871.86999999998</v>
          </cell>
          <cell r="BY1125">
            <v>104141.66999999997</v>
          </cell>
          <cell r="BZ1125">
            <v>105832.28999999998</v>
          </cell>
          <cell r="CA1125">
            <v>104816.16999999998</v>
          </cell>
          <cell r="CB1125">
            <v>105085.96999999999</v>
          </cell>
          <cell r="CC1125">
            <v>105355.73</v>
          </cell>
          <cell r="CD1125">
            <v>105625.49</v>
          </cell>
          <cell r="CE1125">
            <v>107293.48999999999</v>
          </cell>
          <cell r="CF1125">
            <v>107563.24999999999</v>
          </cell>
          <cell r="CG1125">
            <v>106544.31</v>
          </cell>
          <cell r="CH1125">
            <v>106936.57</v>
          </cell>
          <cell r="CI1125">
            <v>107328.83</v>
          </cell>
          <cell r="CJ1125">
            <v>107563.24999999999</v>
          </cell>
        </row>
        <row r="1126">
          <cell r="A1126">
            <v>431252852</v>
          </cell>
          <cell r="B1126" t="str">
            <v>431-25-2852</v>
          </cell>
          <cell r="C1126">
            <v>2237.92</v>
          </cell>
          <cell r="D1126">
            <v>2276.36</v>
          </cell>
          <cell r="E1126">
            <v>2276.36</v>
          </cell>
          <cell r="F1126">
            <v>2276.36</v>
          </cell>
          <cell r="G1126">
            <v>3414.54</v>
          </cell>
          <cell r="H1126">
            <v>2276.36</v>
          </cell>
          <cell r="I1126">
            <v>2276.36</v>
          </cell>
          <cell r="J1126">
            <v>2276.36</v>
          </cell>
          <cell r="K1126">
            <v>2276.36</v>
          </cell>
          <cell r="L1126">
            <v>3422.88</v>
          </cell>
          <cell r="M1126">
            <v>2281.92</v>
          </cell>
          <cell r="N1126">
            <v>2281.92</v>
          </cell>
          <cell r="O1126">
            <v>2281.92</v>
          </cell>
          <cell r="P1126">
            <v>2281.92</v>
          </cell>
          <cell r="Q1126">
            <v>2281.92</v>
          </cell>
          <cell r="R1126">
            <v>3422.88</v>
          </cell>
          <cell r="S1126">
            <v>2281.92</v>
          </cell>
          <cell r="T1126">
            <v>2281.92</v>
          </cell>
          <cell r="U1126">
            <v>2281.92</v>
          </cell>
          <cell r="V1126">
            <v>2281.92</v>
          </cell>
          <cell r="W1126">
            <v>2281.92</v>
          </cell>
          <cell r="X1126">
            <v>3431.16</v>
          </cell>
          <cell r="Y1126">
            <v>2287.44</v>
          </cell>
          <cell r="Z1126">
            <v>2287.44</v>
          </cell>
          <cell r="AA1126">
            <v>2329.7600000000002</v>
          </cell>
          <cell r="AB1126">
            <v>2372.08</v>
          </cell>
          <cell r="AC1126">
            <v>2372.08</v>
          </cell>
          <cell r="AD1126">
            <v>3558.12</v>
          </cell>
          <cell r="AE1126">
            <v>2372.08</v>
          </cell>
          <cell r="AF1126">
            <v>2372.08</v>
          </cell>
          <cell r="AG1126">
            <v>2372.08</v>
          </cell>
          <cell r="AH1126">
            <v>2372.08</v>
          </cell>
          <cell r="AI1126">
            <v>3560.8999999999996</v>
          </cell>
          <cell r="AJ1126">
            <v>2377.64</v>
          </cell>
          <cell r="AK1126">
            <v>2377.64</v>
          </cell>
          <cell r="AL1126">
            <v>2377.64</v>
          </cell>
          <cell r="AM1126">
            <v>2377.64</v>
          </cell>
          <cell r="AN1126">
            <v>2443.64</v>
          </cell>
          <cell r="AO1126">
            <v>3665.46</v>
          </cell>
          <cell r="AP1126">
            <v>2443.64</v>
          </cell>
          <cell r="AQ1126">
            <v>2443.64</v>
          </cell>
          <cell r="AR1126">
            <v>2443.64</v>
          </cell>
          <cell r="AS1126">
            <v>2443.64</v>
          </cell>
          <cell r="AT1126">
            <v>3665.46</v>
          </cell>
          <cell r="AU1126">
            <v>2446.3999999999996</v>
          </cell>
          <cell r="AV1126">
            <v>2449.16</v>
          </cell>
          <cell r="AW1126">
            <v>2449.16</v>
          </cell>
          <cell r="AX1126">
            <v>2449.16</v>
          </cell>
          <cell r="AY1126">
            <v>2487.62</v>
          </cell>
          <cell r="AZ1126">
            <v>2526.08</v>
          </cell>
          <cell r="BA1126">
            <v>3789.12</v>
          </cell>
          <cell r="BB1126">
            <v>2526.08</v>
          </cell>
          <cell r="BC1126">
            <v>2526.08</v>
          </cell>
          <cell r="BD1126">
            <v>2526.08</v>
          </cell>
          <cell r="BE1126">
            <v>2526.08</v>
          </cell>
          <cell r="BF1126">
            <v>3789.12</v>
          </cell>
          <cell r="BG1126">
            <v>2528.8599999999997</v>
          </cell>
          <cell r="BH1126">
            <v>2531.6400000000003</v>
          </cell>
          <cell r="BI1126">
            <v>2531.64</v>
          </cell>
          <cell r="BJ1126">
            <v>2531.64</v>
          </cell>
          <cell r="BK1126">
            <v>60</v>
          </cell>
          <cell r="BL1126">
            <v>90211.87999999999</v>
          </cell>
          <cell r="BM1126">
            <v>90379.159999999989</v>
          </cell>
          <cell r="BN1126">
            <v>91768.26</v>
          </cell>
          <cell r="BO1126">
            <v>91935.540000000008</v>
          </cell>
          <cell r="BP1126">
            <v>90964.640000000014</v>
          </cell>
          <cell r="BQ1126">
            <v>91131.920000000013</v>
          </cell>
          <cell r="BR1126">
            <v>91299.200000000012</v>
          </cell>
          <cell r="BS1126">
            <v>92688.300000000032</v>
          </cell>
          <cell r="BT1126">
            <v>92858.340000000026</v>
          </cell>
          <cell r="BU1126">
            <v>91884.620000000024</v>
          </cell>
          <cell r="BV1126">
            <v>92051.860000000015</v>
          </cell>
          <cell r="BW1126">
            <v>92219.10000000002</v>
          </cell>
          <cell r="BX1126">
            <v>92424.800000000017</v>
          </cell>
          <cell r="BY1126">
            <v>92668.960000000021</v>
          </cell>
          <cell r="BZ1126">
            <v>94176.160000000018</v>
          </cell>
          <cell r="CA1126">
            <v>93279.360000000015</v>
          </cell>
          <cell r="CB1126">
            <v>93523.520000000019</v>
          </cell>
          <cell r="CC1126">
            <v>93767.680000000008</v>
          </cell>
          <cell r="CD1126">
            <v>94011.840000000011</v>
          </cell>
          <cell r="CE1126">
            <v>95519.040000000008</v>
          </cell>
          <cell r="CF1126">
            <v>95765.98000000001</v>
          </cell>
          <cell r="CG1126">
            <v>94866.46</v>
          </cell>
          <cell r="CH1126">
            <v>95110.66</v>
          </cell>
          <cell r="CI1126">
            <v>95354.86</v>
          </cell>
          <cell r="CJ1126">
            <v>95765.98000000001</v>
          </cell>
        </row>
        <row r="1127">
          <cell r="A1127">
            <v>431277674</v>
          </cell>
          <cell r="B1127" t="str">
            <v>431-27-7674</v>
          </cell>
          <cell r="C1127">
            <v>2188.54</v>
          </cell>
          <cell r="D1127">
            <v>2227</v>
          </cell>
          <cell r="E1127">
            <v>2227</v>
          </cell>
          <cell r="F1127">
            <v>2500.3900000000003</v>
          </cell>
          <cell r="G1127">
            <v>3392.58</v>
          </cell>
          <cell r="H1127">
            <v>2279.08</v>
          </cell>
          <cell r="I1127">
            <v>2227</v>
          </cell>
          <cell r="J1127">
            <v>2227</v>
          </cell>
          <cell r="K1127">
            <v>2232.52</v>
          </cell>
          <cell r="L1127">
            <v>3400.8599999999997</v>
          </cell>
          <cell r="M1127">
            <v>2336.67</v>
          </cell>
          <cell r="N1127">
            <v>2232.52</v>
          </cell>
          <cell r="O1127">
            <v>4596.9400000000005</v>
          </cell>
          <cell r="P1127">
            <v>4465.04</v>
          </cell>
          <cell r="Q1127">
            <v>4802.59</v>
          </cell>
          <cell r="R1127">
            <v>5581.3</v>
          </cell>
          <cell r="S1127">
            <v>4465.04</v>
          </cell>
          <cell r="T1127">
            <v>4465.04</v>
          </cell>
          <cell r="U1127">
            <v>4465.04</v>
          </cell>
          <cell r="V1127">
            <v>4465.04</v>
          </cell>
          <cell r="W1127">
            <v>4598.54</v>
          </cell>
          <cell r="X1127">
            <v>5595.2</v>
          </cell>
          <cell r="Y1127">
            <v>4655.4799999999996</v>
          </cell>
          <cell r="Z1127">
            <v>4476.16</v>
          </cell>
          <cell r="AA1127">
            <v>4559.4799999999996</v>
          </cell>
          <cell r="AB1127">
            <v>4642.8</v>
          </cell>
          <cell r="AC1127">
            <v>5024.6499999999996</v>
          </cell>
          <cell r="AD1127">
            <v>5803.5</v>
          </cell>
          <cell r="AE1127">
            <v>4725.8</v>
          </cell>
          <cell r="AF1127">
            <v>4725.8</v>
          </cell>
          <cell r="AG1127">
            <v>4807.04</v>
          </cell>
          <cell r="AH1127">
            <v>4642.8</v>
          </cell>
          <cell r="AI1127">
            <v>5817.3</v>
          </cell>
          <cell r="AJ1127">
            <v>4653.84</v>
          </cell>
          <cell r="AK1127">
            <v>4985.47</v>
          </cell>
          <cell r="AL1127">
            <v>4653.84</v>
          </cell>
          <cell r="AM1127">
            <v>4653.84</v>
          </cell>
          <cell r="AN1127">
            <v>4783.76</v>
          </cell>
          <cell r="AO1127">
            <v>6362.4800000000014</v>
          </cell>
          <cell r="AP1127">
            <v>4783.76</v>
          </cell>
          <cell r="AQ1127">
            <v>4783.76</v>
          </cell>
          <cell r="AR1127">
            <v>4869.26</v>
          </cell>
          <cell r="AS1127">
            <v>4783.76</v>
          </cell>
          <cell r="AT1127">
            <v>5982.4800000000005</v>
          </cell>
          <cell r="AU1127">
            <v>4794.88</v>
          </cell>
          <cell r="AV1127">
            <v>4794.88</v>
          </cell>
          <cell r="AW1127">
            <v>4880.4400000000005</v>
          </cell>
          <cell r="AX1127">
            <v>4794.88</v>
          </cell>
          <cell r="AY1127">
            <v>4871.84</v>
          </cell>
          <cell r="AZ1127">
            <v>4948.8</v>
          </cell>
          <cell r="BA1127">
            <v>6549.11</v>
          </cell>
          <cell r="BB1127">
            <v>4934.3700000000008</v>
          </cell>
          <cell r="BC1127">
            <v>4948.8</v>
          </cell>
          <cell r="BD1127">
            <v>5037.25</v>
          </cell>
          <cell r="BE1127">
            <v>4948.8</v>
          </cell>
          <cell r="BF1127">
            <v>6188.76</v>
          </cell>
          <cell r="BG1127">
            <v>4959.84</v>
          </cell>
          <cell r="BH1127">
            <v>4959.84</v>
          </cell>
          <cell r="BI1127">
            <v>4959.84</v>
          </cell>
          <cell r="BJ1127">
            <v>4959.84</v>
          </cell>
          <cell r="BK1127">
            <v>60</v>
          </cell>
          <cell r="BL1127">
            <v>147610.19</v>
          </cell>
          <cell r="BM1127">
            <v>150166.95000000001</v>
          </cell>
          <cell r="BN1127">
            <v>154302.43000000002</v>
          </cell>
          <cell r="BO1127">
            <v>156585.80000000002</v>
          </cell>
          <cell r="BP1127">
            <v>157976.98000000004</v>
          </cell>
          <cell r="BQ1127">
            <v>160567.16000000006</v>
          </cell>
          <cell r="BR1127">
            <v>163123.92000000007</v>
          </cell>
          <cell r="BS1127">
            <v>166879.40000000005</v>
          </cell>
          <cell r="BT1127">
            <v>169441.76000000007</v>
          </cell>
          <cell r="BU1127">
            <v>170835.78000000006</v>
          </cell>
          <cell r="BV1127">
            <v>173379.55000000005</v>
          </cell>
          <cell r="BW1127">
            <v>175941.91000000006</v>
          </cell>
          <cell r="BX1127">
            <v>176216.81000000003</v>
          </cell>
          <cell r="BY1127">
            <v>176700.57000000004</v>
          </cell>
          <cell r="BZ1127">
            <v>178447.09</v>
          </cell>
          <cell r="CA1127">
            <v>177800.15999999997</v>
          </cell>
          <cell r="CB1127">
            <v>178283.91999999995</v>
          </cell>
          <cell r="CC1127">
            <v>178856.12999999995</v>
          </cell>
          <cell r="CD1127">
            <v>179339.88999999993</v>
          </cell>
          <cell r="CE1127">
            <v>181063.60999999993</v>
          </cell>
          <cell r="CF1127">
            <v>181424.90999999992</v>
          </cell>
          <cell r="CG1127">
            <v>180789.54999999993</v>
          </cell>
          <cell r="CH1127">
            <v>181093.90999999992</v>
          </cell>
          <cell r="CI1127">
            <v>181577.58999999994</v>
          </cell>
          <cell r="CJ1127">
            <v>181577.58999999994</v>
          </cell>
        </row>
        <row r="1128">
          <cell r="A1128">
            <v>431277897</v>
          </cell>
          <cell r="B1128" t="str">
            <v>431-27-7897</v>
          </cell>
          <cell r="C1128">
            <v>3384.96</v>
          </cell>
          <cell r="D1128">
            <v>3432.84</v>
          </cell>
          <cell r="E1128">
            <v>3432.84</v>
          </cell>
          <cell r="F1128">
            <v>3432.84</v>
          </cell>
          <cell r="G1128">
            <v>2538.62</v>
          </cell>
          <cell r="BC1128">
            <v>2431.92</v>
          </cell>
          <cell r="BD1128">
            <v>2431.92</v>
          </cell>
          <cell r="BE1128">
            <v>2431.92</v>
          </cell>
          <cell r="BF1128">
            <v>3039.9</v>
          </cell>
          <cell r="BG1128">
            <v>2431.92</v>
          </cell>
          <cell r="BH1128">
            <v>2431.92</v>
          </cell>
          <cell r="BI1128">
            <v>3039.9</v>
          </cell>
          <cell r="BJ1128">
            <v>1215.96</v>
          </cell>
          <cell r="BK1128">
            <v>13</v>
          </cell>
          <cell r="BL1128">
            <v>12837.14</v>
          </cell>
          <cell r="BM1128">
            <v>9404.2999999999993</v>
          </cell>
          <cell r="BN1128">
            <v>5971.46</v>
          </cell>
          <cell r="BO1128">
            <v>2538.62</v>
          </cell>
          <cell r="BP1128">
            <v>0</v>
          </cell>
          <cell r="BQ1128">
            <v>0</v>
          </cell>
          <cell r="BR1128">
            <v>0</v>
          </cell>
          <cell r="BS1128">
            <v>0</v>
          </cell>
          <cell r="BT1128">
            <v>0</v>
          </cell>
          <cell r="BU1128">
            <v>0</v>
          </cell>
          <cell r="BV1128">
            <v>0</v>
          </cell>
          <cell r="BW1128">
            <v>0</v>
          </cell>
          <cell r="BX1128">
            <v>0</v>
          </cell>
          <cell r="BY1128">
            <v>0</v>
          </cell>
          <cell r="BZ1128">
            <v>0</v>
          </cell>
          <cell r="CA1128">
            <v>0</v>
          </cell>
          <cell r="CB1128">
            <v>2431.92</v>
          </cell>
          <cell r="CC1128">
            <v>4863.84</v>
          </cell>
          <cell r="CD1128">
            <v>7295.76</v>
          </cell>
          <cell r="CE1128">
            <v>10335.66</v>
          </cell>
          <cell r="CF1128">
            <v>12767.58</v>
          </cell>
          <cell r="CG1128">
            <v>15199.5</v>
          </cell>
          <cell r="CH1128">
            <v>18239.400000000001</v>
          </cell>
          <cell r="CI1128">
            <v>19455.36</v>
          </cell>
          <cell r="CJ1128">
            <v>19455.36</v>
          </cell>
        </row>
        <row r="1129">
          <cell r="A1129">
            <v>431278466</v>
          </cell>
          <cell r="B1129" t="str">
            <v>431-27-8466</v>
          </cell>
          <cell r="C1129">
            <v>3201.29</v>
          </cell>
          <cell r="D1129">
            <v>3160.18</v>
          </cell>
          <cell r="E1129">
            <v>3273.82</v>
          </cell>
          <cell r="F1129">
            <v>3141.24</v>
          </cell>
          <cell r="G1129">
            <v>4711.8599999999997</v>
          </cell>
          <cell r="H1129">
            <v>3141.24</v>
          </cell>
          <cell r="I1129">
            <v>3141.24</v>
          </cell>
          <cell r="J1129">
            <v>3142.63</v>
          </cell>
          <cell r="K1129">
            <v>3146.8</v>
          </cell>
          <cell r="L1129">
            <v>4720.2</v>
          </cell>
          <cell r="M1129">
            <v>3146.8</v>
          </cell>
          <cell r="N1129">
            <v>3146.8</v>
          </cell>
          <cell r="O1129">
            <v>3146.8</v>
          </cell>
          <cell r="P1129">
            <v>3146.8</v>
          </cell>
          <cell r="Q1129">
            <v>3146.8</v>
          </cell>
          <cell r="R1129">
            <v>4720.2</v>
          </cell>
          <cell r="S1129">
            <v>3146.8</v>
          </cell>
          <cell r="T1129">
            <v>3146.8</v>
          </cell>
          <cell r="U1129">
            <v>3146.8</v>
          </cell>
          <cell r="V1129">
            <v>3148.18</v>
          </cell>
          <cell r="W1129">
            <v>3152.32</v>
          </cell>
          <cell r="X1129">
            <v>4728.4799999999996</v>
          </cell>
          <cell r="Y1129">
            <v>3152.32</v>
          </cell>
          <cell r="Z1129">
            <v>3152.32</v>
          </cell>
          <cell r="AA1129">
            <v>3212.92</v>
          </cell>
          <cell r="AB1129">
            <v>3273.52</v>
          </cell>
          <cell r="AC1129">
            <v>3273.52</v>
          </cell>
          <cell r="AD1129">
            <v>4910.28</v>
          </cell>
          <cell r="AE1129">
            <v>3273.52</v>
          </cell>
          <cell r="AF1129">
            <v>3273.52</v>
          </cell>
          <cell r="AG1129">
            <v>3273.52</v>
          </cell>
          <cell r="AH1129">
            <v>3274.91</v>
          </cell>
          <cell r="AI1129">
            <v>4918.62</v>
          </cell>
          <cell r="AJ1129">
            <v>3279.08</v>
          </cell>
          <cell r="AK1129">
            <v>3279.08</v>
          </cell>
          <cell r="AL1129">
            <v>3279.08</v>
          </cell>
          <cell r="AM1129">
            <v>3279.08</v>
          </cell>
          <cell r="AN1129">
            <v>3373.64</v>
          </cell>
          <cell r="AO1129">
            <v>5060.46</v>
          </cell>
          <cell r="AP1129">
            <v>3373.64</v>
          </cell>
          <cell r="AQ1129">
            <v>3373.64</v>
          </cell>
          <cell r="AR1129">
            <v>3373.64</v>
          </cell>
          <cell r="AS1129">
            <v>3373.64</v>
          </cell>
          <cell r="AT1129">
            <v>5064.6000000000004</v>
          </cell>
          <cell r="AU1129">
            <v>3379.16</v>
          </cell>
          <cell r="AV1129">
            <v>3379.16</v>
          </cell>
          <cell r="AW1129">
            <v>3379.16</v>
          </cell>
          <cell r="AX1129">
            <v>3379.16</v>
          </cell>
          <cell r="AY1129">
            <v>3427.84</v>
          </cell>
          <cell r="AZ1129">
            <v>3476.52</v>
          </cell>
          <cell r="BA1129">
            <v>5214.78</v>
          </cell>
          <cell r="BB1129">
            <v>3476.52</v>
          </cell>
          <cell r="BC1129">
            <v>3476.52</v>
          </cell>
          <cell r="BD1129">
            <v>3476.52</v>
          </cell>
          <cell r="BE1129">
            <v>3476.52</v>
          </cell>
          <cell r="BF1129">
            <v>5218.95</v>
          </cell>
          <cell r="BG1129">
            <v>3482.08</v>
          </cell>
          <cell r="BH1129">
            <v>3482.08</v>
          </cell>
          <cell r="BI1129">
            <v>3482.08</v>
          </cell>
          <cell r="BJ1129">
            <v>3482.08</v>
          </cell>
          <cell r="BK1129">
            <v>60</v>
          </cell>
          <cell r="BL1129">
            <v>124608.08000000005</v>
          </cell>
          <cell r="BM1129">
            <v>124821.54000000005</v>
          </cell>
          <cell r="BN1129">
            <v>126608.18000000005</v>
          </cell>
          <cell r="BO1129">
            <v>126840.58000000005</v>
          </cell>
          <cell r="BP1129">
            <v>125502.36000000003</v>
          </cell>
          <cell r="BQ1129">
            <v>125734.76000000002</v>
          </cell>
          <cell r="BR1129">
            <v>125967.16000000002</v>
          </cell>
          <cell r="BS1129">
            <v>127889.13000000002</v>
          </cell>
          <cell r="BT1129">
            <v>128121.49000000002</v>
          </cell>
          <cell r="BU1129">
            <v>126780.45000000001</v>
          </cell>
          <cell r="BV1129">
            <v>127012.81000000001</v>
          </cell>
          <cell r="BW1129">
            <v>127245.17</v>
          </cell>
          <cell r="BX1129">
            <v>127526.21</v>
          </cell>
          <cell r="BY1129">
            <v>127855.93000000001</v>
          </cell>
          <cell r="BZ1129">
            <v>129923.91</v>
          </cell>
          <cell r="CA1129">
            <v>128680.23000000001</v>
          </cell>
          <cell r="CB1129">
            <v>129009.95000000003</v>
          </cell>
          <cell r="CC1129">
            <v>129339.67000000003</v>
          </cell>
          <cell r="CD1129">
            <v>129669.39000000004</v>
          </cell>
          <cell r="CE1129">
            <v>131740.16000000003</v>
          </cell>
          <cell r="CF1129">
            <v>132069.92000000004</v>
          </cell>
          <cell r="CG1129">
            <v>130823.52000000005</v>
          </cell>
          <cell r="CH1129">
            <v>131153.28000000003</v>
          </cell>
          <cell r="CI1129">
            <v>131483.04000000004</v>
          </cell>
          <cell r="CJ1129">
            <v>132069.92000000004</v>
          </cell>
        </row>
        <row r="1130">
          <cell r="A1130">
            <v>431291879</v>
          </cell>
          <cell r="B1130" t="str">
            <v>431-29-1879</v>
          </cell>
          <cell r="C1130">
            <v>5956.7699999999995</v>
          </cell>
          <cell r="D1130">
            <v>4213.57</v>
          </cell>
          <cell r="E1130">
            <v>4455.1499999999996</v>
          </cell>
          <cell r="F1130">
            <v>4090</v>
          </cell>
          <cell r="G1130">
            <v>6600.4</v>
          </cell>
          <cell r="H1130">
            <v>4240.09</v>
          </cell>
          <cell r="I1130">
            <v>2213.88</v>
          </cell>
          <cell r="J1130">
            <v>76.88</v>
          </cell>
          <cell r="K1130">
            <v>1573.06</v>
          </cell>
          <cell r="L1130">
            <v>6183.6600000000008</v>
          </cell>
          <cell r="M1130">
            <v>3851.2599999999998</v>
          </cell>
          <cell r="N1130">
            <v>3890.8099999999995</v>
          </cell>
          <cell r="O1130">
            <v>5354.6600000000008</v>
          </cell>
          <cell r="P1130">
            <v>4138.12</v>
          </cell>
          <cell r="Q1130">
            <v>3786.95</v>
          </cell>
          <cell r="R1130">
            <v>5489.7</v>
          </cell>
          <cell r="S1130">
            <v>3683.3</v>
          </cell>
          <cell r="T1130">
            <v>4140.1899999999996</v>
          </cell>
          <cell r="U1130">
            <v>3884.6200000000003</v>
          </cell>
          <cell r="V1130">
            <v>3982</v>
          </cell>
          <cell r="W1130">
            <v>3575.6200000000003</v>
          </cell>
          <cell r="X1130">
            <v>5928.4599999999991</v>
          </cell>
          <cell r="Y1130">
            <v>3886.69</v>
          </cell>
          <cell r="Z1130">
            <v>4325.1299999999992</v>
          </cell>
          <cell r="AA1130">
            <v>5850.98</v>
          </cell>
          <cell r="AB1130">
            <v>4062.7599999999998</v>
          </cell>
          <cell r="AC1130">
            <v>4549.21</v>
          </cell>
          <cell r="AD1130">
            <v>5921.03</v>
          </cell>
          <cell r="AE1130">
            <v>4149.1000000000004</v>
          </cell>
          <cell r="AF1130">
            <v>4538.68</v>
          </cell>
          <cell r="AG1130">
            <v>4441.68</v>
          </cell>
          <cell r="AH1130">
            <v>4283.2099999999991</v>
          </cell>
          <cell r="AI1130">
            <v>6481.2000000000007</v>
          </cell>
          <cell r="AJ1130">
            <v>4338.01</v>
          </cell>
          <cell r="AK1130">
            <v>4267.8</v>
          </cell>
          <cell r="AL1130">
            <v>4601.24</v>
          </cell>
          <cell r="AM1130">
            <v>5559.4000000000005</v>
          </cell>
          <cell r="AN1130">
            <v>4444.91</v>
          </cell>
          <cell r="AO1130">
            <v>6526.31</v>
          </cell>
          <cell r="AP1130">
            <v>4468.2100000000009</v>
          </cell>
          <cell r="AQ1130">
            <v>4664.8900000000003</v>
          </cell>
          <cell r="AR1130">
            <v>1120.3999999999999</v>
          </cell>
          <cell r="AS1130">
            <v>4357.2700000000004</v>
          </cell>
          <cell r="AT1130">
            <v>6464.58</v>
          </cell>
          <cell r="AU1130">
            <v>4418.55</v>
          </cell>
          <cell r="AV1130">
            <v>4298.1900000000005</v>
          </cell>
          <cell r="AW1130">
            <v>4292.99</v>
          </cell>
          <cell r="AX1130">
            <v>4923.6899999999996</v>
          </cell>
          <cell r="AY1130">
            <v>6088.32</v>
          </cell>
          <cell r="AZ1130">
            <v>5213.8499999999995</v>
          </cell>
          <cell r="BA1130">
            <v>6595.91</v>
          </cell>
          <cell r="BB1130">
            <v>4572.3099999999995</v>
          </cell>
          <cell r="BC1130">
            <v>4768.16</v>
          </cell>
          <cell r="BD1130">
            <v>3365.6800000000003</v>
          </cell>
          <cell r="BE1130">
            <v>2109.1999999999998</v>
          </cell>
          <cell r="BF1130">
            <v>3024.13</v>
          </cell>
          <cell r="BG1130">
            <v>1778.56</v>
          </cell>
          <cell r="BH1130">
            <v>2206.71</v>
          </cell>
          <cell r="BI1130">
            <v>1931.74</v>
          </cell>
          <cell r="BJ1130">
            <v>2205.34</v>
          </cell>
          <cell r="BK1130">
            <v>60</v>
          </cell>
          <cell r="BL1130">
            <v>156608.5</v>
          </cell>
          <cell r="BM1130">
            <v>156839.84</v>
          </cell>
          <cell r="BN1130">
            <v>158910.99999999997</v>
          </cell>
          <cell r="BO1130">
            <v>159289.20999999996</v>
          </cell>
          <cell r="BP1130">
            <v>157353.70000000001</v>
          </cell>
          <cell r="BQ1130">
            <v>154234.01</v>
          </cell>
          <cell r="BR1130">
            <v>156377.4</v>
          </cell>
          <cell r="BS1130">
            <v>162765.09999999998</v>
          </cell>
          <cell r="BT1130">
            <v>165610.58999999997</v>
          </cell>
          <cell r="BU1130">
            <v>163725.11999999997</v>
          </cell>
          <cell r="BV1130">
            <v>164166.84999999995</v>
          </cell>
          <cell r="BW1130">
            <v>165199.72999999995</v>
          </cell>
          <cell r="BX1130">
            <v>165933.38999999996</v>
          </cell>
          <cell r="BY1130">
            <v>167009.11999999997</v>
          </cell>
          <cell r="BZ1130">
            <v>169818.08</v>
          </cell>
          <cell r="CA1130">
            <v>168900.68999999997</v>
          </cell>
          <cell r="CB1130">
            <v>169985.55000000002</v>
          </cell>
          <cell r="CC1130">
            <v>169211.04</v>
          </cell>
          <cell r="CD1130">
            <v>167435.62000000002</v>
          </cell>
          <cell r="CE1130">
            <v>166477.75000000003</v>
          </cell>
          <cell r="CF1130">
            <v>164680.69000000003</v>
          </cell>
          <cell r="CG1130">
            <v>160958.94000000003</v>
          </cell>
          <cell r="CH1130">
            <v>159003.99000000002</v>
          </cell>
          <cell r="CI1130">
            <v>156884.20000000001</v>
          </cell>
          <cell r="CJ1130">
            <v>169985.55000000002</v>
          </cell>
        </row>
        <row r="1131">
          <cell r="A1131">
            <v>431294964</v>
          </cell>
          <cell r="B1131" t="str">
            <v>431-29-4964</v>
          </cell>
          <cell r="C1131">
            <v>1843.66</v>
          </cell>
          <cell r="D1131">
            <v>1882.16</v>
          </cell>
          <cell r="E1131">
            <v>1882.16</v>
          </cell>
          <cell r="F1131">
            <v>1812.98</v>
          </cell>
          <cell r="G1131">
            <v>3093.49</v>
          </cell>
          <cell r="H1131">
            <v>1976.16</v>
          </cell>
          <cell r="I1131">
            <v>1940.91</v>
          </cell>
          <cell r="J1131">
            <v>1740.25</v>
          </cell>
          <cell r="K1131">
            <v>1924.9</v>
          </cell>
          <cell r="L1131">
            <v>2874.38</v>
          </cell>
          <cell r="M1131">
            <v>1896.67</v>
          </cell>
          <cell r="N1131">
            <v>1884.92</v>
          </cell>
          <cell r="O1131">
            <v>1788.01</v>
          </cell>
          <cell r="P1131">
            <v>1837.35</v>
          </cell>
          <cell r="Q1131">
            <v>1884.92</v>
          </cell>
          <cell r="R1131">
            <v>2733.41</v>
          </cell>
          <cell r="S1131">
            <v>1822.2</v>
          </cell>
          <cell r="T1131">
            <v>1884.92</v>
          </cell>
          <cell r="U1131">
            <v>1884.92</v>
          </cell>
          <cell r="V1131">
            <v>1712.71</v>
          </cell>
          <cell r="W1131">
            <v>1887.72</v>
          </cell>
          <cell r="X1131">
            <v>2831.58</v>
          </cell>
          <cell r="Y1131">
            <v>1887.72</v>
          </cell>
          <cell r="Z1131">
            <v>1887.72</v>
          </cell>
          <cell r="AA1131">
            <v>1925.3000000000002</v>
          </cell>
          <cell r="AB1131">
            <v>1962.88</v>
          </cell>
          <cell r="AC1131">
            <v>1962.88</v>
          </cell>
          <cell r="AD1131">
            <v>2944.32</v>
          </cell>
          <cell r="AE1131">
            <v>1962.88</v>
          </cell>
          <cell r="AF1131">
            <v>1962.88</v>
          </cell>
          <cell r="AG1131">
            <v>1945.7800000000002</v>
          </cell>
          <cell r="AH1131">
            <v>1964.95</v>
          </cell>
          <cell r="AI1131">
            <v>2753</v>
          </cell>
          <cell r="AJ1131">
            <v>1965.64</v>
          </cell>
          <cell r="AK1131">
            <v>1772.01</v>
          </cell>
          <cell r="AL1131">
            <v>1965.64</v>
          </cell>
          <cell r="AM1131">
            <v>1965.64</v>
          </cell>
          <cell r="AN1131">
            <v>2024.28</v>
          </cell>
          <cell r="AO1131">
            <v>2974.39</v>
          </cell>
          <cell r="AP1131">
            <v>1924.37</v>
          </cell>
          <cell r="AQ1131">
            <v>1939.1</v>
          </cell>
          <cell r="AR1131">
            <v>2024.28</v>
          </cell>
          <cell r="AS1131">
            <v>2019.25</v>
          </cell>
          <cell r="AT1131">
            <v>939.73</v>
          </cell>
          <cell r="AU1131">
            <v>2027.04</v>
          </cell>
          <cell r="AV1131">
            <v>2027.04</v>
          </cell>
          <cell r="AW1131">
            <v>1881.46</v>
          </cell>
          <cell r="AX1131">
            <v>2027.04</v>
          </cell>
          <cell r="AY1131">
            <v>2065.5</v>
          </cell>
          <cell r="AZ1131">
            <v>2103.96</v>
          </cell>
          <cell r="BA1131">
            <v>3155.94</v>
          </cell>
          <cell r="BB1131">
            <v>2103.96</v>
          </cell>
          <cell r="BC1131">
            <v>2103.96</v>
          </cell>
          <cell r="BD1131">
            <v>2103.96</v>
          </cell>
          <cell r="BE1131">
            <v>2049.09</v>
          </cell>
          <cell r="BF1131">
            <v>3180.1900000000005</v>
          </cell>
          <cell r="BG1131">
            <v>2123.36</v>
          </cell>
          <cell r="BH1131">
            <v>2123.3599999999997</v>
          </cell>
          <cell r="BI1131">
            <v>2123.36</v>
          </cell>
          <cell r="BJ1131">
            <v>2123.36</v>
          </cell>
          <cell r="BK1131">
            <v>60</v>
          </cell>
          <cell r="BL1131">
            <v>74005.959999999977</v>
          </cell>
          <cell r="BM1131">
            <v>74148.079999999987</v>
          </cell>
          <cell r="BN1131">
            <v>75240.309999999983</v>
          </cell>
          <cell r="BO1131">
            <v>75351.699999999983</v>
          </cell>
          <cell r="BP1131">
            <v>74197.31</v>
          </cell>
          <cell r="BQ1131">
            <v>74245.429999999993</v>
          </cell>
          <cell r="BR1131">
            <v>74323.76999999999</v>
          </cell>
          <cell r="BS1131">
            <v>73523.249999999985</v>
          </cell>
          <cell r="BT1131">
            <v>73625.389999999985</v>
          </cell>
          <cell r="BU1131">
            <v>72778.049999999974</v>
          </cell>
          <cell r="BV1131">
            <v>72762.84</v>
          </cell>
          <cell r="BW1131">
            <v>72904.959999999992</v>
          </cell>
          <cell r="BX1131">
            <v>73182.45</v>
          </cell>
          <cell r="BY1131">
            <v>73449.060000000012</v>
          </cell>
          <cell r="BZ1131">
            <v>74720.080000000016</v>
          </cell>
          <cell r="CA1131">
            <v>74090.630000000019</v>
          </cell>
          <cell r="CB1131">
            <v>74372.390000000029</v>
          </cell>
          <cell r="CC1131">
            <v>74591.430000000022</v>
          </cell>
          <cell r="CD1131">
            <v>74755.60000000002</v>
          </cell>
          <cell r="CE1131">
            <v>76223.080000000016</v>
          </cell>
          <cell r="CF1131">
            <v>76458.720000000016</v>
          </cell>
          <cell r="CG1131">
            <v>75750.5</v>
          </cell>
          <cell r="CH1131">
            <v>75986.14</v>
          </cell>
          <cell r="CI1131">
            <v>76221.78</v>
          </cell>
          <cell r="CJ1131">
            <v>76458.720000000016</v>
          </cell>
        </row>
        <row r="1132">
          <cell r="A1132">
            <v>431310789</v>
          </cell>
          <cell r="B1132" t="str">
            <v>431-31-0789</v>
          </cell>
          <cell r="C1132">
            <v>2112.7799999999997</v>
          </cell>
          <cell r="D1132">
            <v>2151.2399999999998</v>
          </cell>
          <cell r="E1132">
            <v>2151.2399999999998</v>
          </cell>
          <cell r="F1132">
            <v>2508.66</v>
          </cell>
          <cell r="G1132">
            <v>3416.3399999999997</v>
          </cell>
          <cell r="H1132">
            <v>2434.75</v>
          </cell>
          <cell r="I1132">
            <v>2183.2399999999998</v>
          </cell>
          <cell r="J1132">
            <v>2156.7600000000002</v>
          </cell>
          <cell r="K1132">
            <v>2156.7600000000002</v>
          </cell>
          <cell r="L1132">
            <v>3632.3200000000006</v>
          </cell>
          <cell r="M1132">
            <v>2156.7600000000002</v>
          </cell>
          <cell r="N1132">
            <v>2156.7600000000002</v>
          </cell>
          <cell r="O1132">
            <v>2156.7600000000002</v>
          </cell>
          <cell r="P1132">
            <v>2156.7600000000002</v>
          </cell>
          <cell r="Q1132">
            <v>2156.7600000000002</v>
          </cell>
          <cell r="R1132">
            <v>3235.1400000000003</v>
          </cell>
          <cell r="S1132">
            <v>2160.9300000000003</v>
          </cell>
          <cell r="T1132">
            <v>2082.8900000000003</v>
          </cell>
          <cell r="U1132">
            <v>2162.3200000000002</v>
          </cell>
          <cell r="V1132">
            <v>2162.3200000000002</v>
          </cell>
          <cell r="W1132">
            <v>2162.3200000000002</v>
          </cell>
          <cell r="X1132">
            <v>3243.4800000000005</v>
          </cell>
          <cell r="Y1132">
            <v>2162.3200000000002</v>
          </cell>
          <cell r="Z1132">
            <v>2162.3200000000002</v>
          </cell>
          <cell r="AA1132">
            <v>2204.6800000000003</v>
          </cell>
          <cell r="AB1132">
            <v>2247.04</v>
          </cell>
          <cell r="AC1132">
            <v>2247.04</v>
          </cell>
          <cell r="AD1132">
            <v>3370.56</v>
          </cell>
          <cell r="AE1132">
            <v>2251.1800000000003</v>
          </cell>
          <cell r="AF1132">
            <v>2252.56</v>
          </cell>
          <cell r="AG1132">
            <v>2252.56</v>
          </cell>
          <cell r="AH1132">
            <v>2252.56</v>
          </cell>
          <cell r="AI1132">
            <v>3378.84</v>
          </cell>
          <cell r="AJ1132">
            <v>2252.56</v>
          </cell>
          <cell r="AK1132">
            <v>2252.56</v>
          </cell>
          <cell r="AL1132">
            <v>2252.56</v>
          </cell>
          <cell r="AM1132">
            <v>2252.56</v>
          </cell>
          <cell r="AN1132">
            <v>2318.64</v>
          </cell>
          <cell r="AO1132">
            <v>3477.96</v>
          </cell>
          <cell r="AP1132">
            <v>2318.64</v>
          </cell>
          <cell r="AQ1132">
            <v>2322.81</v>
          </cell>
          <cell r="AR1132">
            <v>2443.16</v>
          </cell>
          <cell r="AS1132">
            <v>2443.16</v>
          </cell>
          <cell r="AT1132">
            <v>3664.74</v>
          </cell>
          <cell r="AU1132">
            <v>2443.16</v>
          </cell>
          <cell r="AV1132">
            <v>2443.16</v>
          </cell>
          <cell r="AW1132">
            <v>2443.16</v>
          </cell>
          <cell r="AX1132">
            <v>2443.16</v>
          </cell>
          <cell r="AY1132">
            <v>2481.62</v>
          </cell>
          <cell r="AZ1132">
            <v>2520.08</v>
          </cell>
          <cell r="BA1132">
            <v>3780.12</v>
          </cell>
          <cell r="BB1132">
            <v>2520.08</v>
          </cell>
          <cell r="BC1132">
            <v>2524.2200000000003</v>
          </cell>
          <cell r="BD1132">
            <v>2525.6</v>
          </cell>
          <cell r="BE1132">
            <v>2525.6</v>
          </cell>
          <cell r="BF1132">
            <v>3788.3999999999996</v>
          </cell>
          <cell r="BG1132">
            <v>2525.6</v>
          </cell>
          <cell r="BH1132">
            <v>2525.6</v>
          </cell>
          <cell r="BI1132">
            <v>2525.6</v>
          </cell>
          <cell r="BJ1132">
            <v>2525.6</v>
          </cell>
          <cell r="BK1132">
            <v>60</v>
          </cell>
          <cell r="BL1132">
            <v>86576.409999999989</v>
          </cell>
          <cell r="BM1132">
            <v>86743.81</v>
          </cell>
          <cell r="BN1132">
            <v>88070.53</v>
          </cell>
          <cell r="BO1132">
            <v>87880.51</v>
          </cell>
          <cell r="BP1132">
            <v>86786.98</v>
          </cell>
          <cell r="BQ1132">
            <v>86795.39</v>
          </cell>
          <cell r="BR1132">
            <v>87055.31</v>
          </cell>
          <cell r="BS1132">
            <v>88563.290000000008</v>
          </cell>
          <cell r="BT1132">
            <v>88849.69</v>
          </cell>
          <cell r="BU1132">
            <v>87660.530000000013</v>
          </cell>
          <cell r="BV1132">
            <v>87946.930000000008</v>
          </cell>
          <cell r="BW1132">
            <v>88233.330000000016</v>
          </cell>
          <cell r="BX1132">
            <v>88558.19</v>
          </cell>
          <cell r="BY1132">
            <v>88921.510000000009</v>
          </cell>
          <cell r="BZ1132">
            <v>90544.87</v>
          </cell>
          <cell r="CA1132">
            <v>89829.81</v>
          </cell>
          <cell r="CB1132">
            <v>90193.1</v>
          </cell>
          <cell r="CC1132">
            <v>90635.81</v>
          </cell>
          <cell r="CD1132">
            <v>90999.090000000011</v>
          </cell>
          <cell r="CE1132">
            <v>92625.17</v>
          </cell>
          <cell r="CF1132">
            <v>92988.450000000012</v>
          </cell>
          <cell r="CG1132">
            <v>92270.570000000022</v>
          </cell>
          <cell r="CH1132">
            <v>92633.850000000035</v>
          </cell>
          <cell r="CI1132">
            <v>92997.130000000048</v>
          </cell>
          <cell r="CJ1132">
            <v>92997.130000000048</v>
          </cell>
        </row>
        <row r="1133">
          <cell r="A1133">
            <v>431318616</v>
          </cell>
          <cell r="B1133" t="str">
            <v>431-31-8616</v>
          </cell>
          <cell r="BA1133">
            <v>1349.5500000000002</v>
          </cell>
          <cell r="BB1133">
            <v>1799.4</v>
          </cell>
          <cell r="BC1133">
            <v>2249.25</v>
          </cell>
          <cell r="BD1133">
            <v>1799.4</v>
          </cell>
          <cell r="BE1133">
            <v>1782.5300000000002</v>
          </cell>
          <cell r="BF1133">
            <v>2111.48</v>
          </cell>
          <cell r="BG1133">
            <v>1799.4</v>
          </cell>
          <cell r="BH1133">
            <v>1799.4</v>
          </cell>
          <cell r="BI1133">
            <v>2249.25</v>
          </cell>
          <cell r="BJ1133">
            <v>899.7</v>
          </cell>
          <cell r="BK1133">
            <v>10</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0</v>
          </cell>
          <cell r="BZ1133">
            <v>1349.5500000000002</v>
          </cell>
          <cell r="CA1133">
            <v>3148.9500000000003</v>
          </cell>
          <cell r="CB1133">
            <v>5398.2000000000007</v>
          </cell>
          <cell r="CC1133">
            <v>7197.6</v>
          </cell>
          <cell r="CD1133">
            <v>8980.130000000001</v>
          </cell>
          <cell r="CE1133">
            <v>11091.61</v>
          </cell>
          <cell r="CF1133">
            <v>12891.01</v>
          </cell>
          <cell r="CG1133">
            <v>14690.41</v>
          </cell>
          <cell r="CH1133">
            <v>16939.66</v>
          </cell>
          <cell r="CI1133">
            <v>17839.36</v>
          </cell>
          <cell r="CJ1133">
            <v>17839.36</v>
          </cell>
        </row>
        <row r="1134">
          <cell r="A1134">
            <v>431319310</v>
          </cell>
          <cell r="B1134" t="str">
            <v>431-31-9310</v>
          </cell>
          <cell r="C1134">
            <v>1926.62</v>
          </cell>
          <cell r="D1134">
            <v>1965.08</v>
          </cell>
          <cell r="E1134">
            <v>1965.08</v>
          </cell>
          <cell r="F1134">
            <v>1965.08</v>
          </cell>
          <cell r="G1134">
            <v>2959.83</v>
          </cell>
          <cell r="H1134">
            <v>1989.5</v>
          </cell>
          <cell r="I1134">
            <v>1965.08</v>
          </cell>
          <cell r="J1134">
            <v>1965.08</v>
          </cell>
          <cell r="K1134">
            <v>1967.84</v>
          </cell>
          <cell r="L1134">
            <v>2951.7599999999998</v>
          </cell>
          <cell r="M1134">
            <v>1967.84</v>
          </cell>
          <cell r="N1134">
            <v>1967.84</v>
          </cell>
          <cell r="O1134">
            <v>1967.84</v>
          </cell>
          <cell r="P1134">
            <v>1967.84</v>
          </cell>
          <cell r="Q1134">
            <v>1967.84</v>
          </cell>
          <cell r="R1134">
            <v>2951.7599999999998</v>
          </cell>
          <cell r="S1134">
            <v>1967.84</v>
          </cell>
          <cell r="T1134">
            <v>1967.84</v>
          </cell>
          <cell r="U1134">
            <v>1967.84</v>
          </cell>
          <cell r="V1134">
            <v>1967.84</v>
          </cell>
          <cell r="W1134">
            <v>1987.24</v>
          </cell>
          <cell r="X1134">
            <v>2980.86</v>
          </cell>
          <cell r="Y1134">
            <v>1987.24</v>
          </cell>
          <cell r="Z1134">
            <v>1987.24</v>
          </cell>
          <cell r="AA1134">
            <v>2026.3200000000002</v>
          </cell>
          <cell r="AB1134">
            <v>2065.4</v>
          </cell>
          <cell r="AC1134">
            <v>2065.4</v>
          </cell>
          <cell r="AD1134">
            <v>3098.1000000000004</v>
          </cell>
          <cell r="AE1134">
            <v>2065.4</v>
          </cell>
          <cell r="AF1134">
            <v>2065.4</v>
          </cell>
          <cell r="AG1134">
            <v>2065.4</v>
          </cell>
          <cell r="AH1134">
            <v>2040</v>
          </cell>
          <cell r="AI1134">
            <v>3106.38</v>
          </cell>
          <cell r="AJ1134">
            <v>2070.92</v>
          </cell>
          <cell r="AK1134">
            <v>2070.92</v>
          </cell>
          <cell r="AL1134">
            <v>2070.92</v>
          </cell>
          <cell r="AM1134">
            <v>2070.92</v>
          </cell>
          <cell r="AN1134">
            <v>2131.88</v>
          </cell>
          <cell r="AO1134">
            <v>3197.82</v>
          </cell>
          <cell r="AP1134">
            <v>2131.88</v>
          </cell>
          <cell r="AQ1134">
            <v>2131.88</v>
          </cell>
          <cell r="AR1134">
            <v>2131.88</v>
          </cell>
          <cell r="AS1134">
            <v>2131.88</v>
          </cell>
          <cell r="AT1134">
            <v>3200.6000000000004</v>
          </cell>
          <cell r="AU1134">
            <v>2137.44</v>
          </cell>
          <cell r="AV1134">
            <v>2137.44</v>
          </cell>
          <cell r="AW1134">
            <v>2137.44</v>
          </cell>
          <cell r="AX1134">
            <v>2137.44</v>
          </cell>
          <cell r="AY1134">
            <v>2175.9</v>
          </cell>
          <cell r="AZ1134">
            <v>2214.36</v>
          </cell>
          <cell r="BA1134">
            <v>3321.54</v>
          </cell>
          <cell r="BB1134">
            <v>2214.36</v>
          </cell>
          <cell r="BC1134">
            <v>2214.36</v>
          </cell>
          <cell r="BD1134">
            <v>2214.36</v>
          </cell>
          <cell r="BE1134">
            <v>2214.36</v>
          </cell>
          <cell r="BF1134">
            <v>3324.3</v>
          </cell>
          <cell r="BG1134">
            <v>2219.88</v>
          </cell>
          <cell r="BH1134">
            <v>2219.88</v>
          </cell>
          <cell r="BI1134">
            <v>2219.88</v>
          </cell>
          <cell r="BJ1134">
            <v>2219.88</v>
          </cell>
          <cell r="BK1134">
            <v>60</v>
          </cell>
          <cell r="BL1134">
            <v>78180.709999999992</v>
          </cell>
          <cell r="BM1134">
            <v>78347.509999999995</v>
          </cell>
          <cell r="BN1134">
            <v>79580.25</v>
          </cell>
          <cell r="BO1134">
            <v>79747.05</v>
          </cell>
          <cell r="BP1134">
            <v>78919.10000000002</v>
          </cell>
          <cell r="BQ1134">
            <v>79061.480000000025</v>
          </cell>
          <cell r="BR1134">
            <v>79228.280000000028</v>
          </cell>
          <cell r="BS1134">
            <v>80463.800000000032</v>
          </cell>
          <cell r="BT1134">
            <v>80633.400000000023</v>
          </cell>
          <cell r="BU1134">
            <v>79819.080000000016</v>
          </cell>
          <cell r="BV1134">
            <v>79988.680000000022</v>
          </cell>
          <cell r="BW1134">
            <v>80158.280000000013</v>
          </cell>
          <cell r="BX1134">
            <v>80366.34</v>
          </cell>
          <cell r="BY1134">
            <v>80612.859999999986</v>
          </cell>
          <cell r="BZ1134">
            <v>81966.559999999983</v>
          </cell>
          <cell r="CA1134">
            <v>81229.159999999974</v>
          </cell>
          <cell r="CB1134">
            <v>81475.679999999978</v>
          </cell>
          <cell r="CC1134">
            <v>81722.199999999983</v>
          </cell>
          <cell r="CD1134">
            <v>81968.719999999987</v>
          </cell>
          <cell r="CE1134">
            <v>83325.179999999993</v>
          </cell>
          <cell r="CF1134">
            <v>83557.819999999992</v>
          </cell>
          <cell r="CG1134">
            <v>82796.840000000011</v>
          </cell>
          <cell r="CH1134">
            <v>83029.48000000001</v>
          </cell>
          <cell r="CI1134">
            <v>83262.120000000024</v>
          </cell>
          <cell r="CJ1134">
            <v>83557.819999999992</v>
          </cell>
        </row>
        <row r="1135">
          <cell r="A1135">
            <v>431331019</v>
          </cell>
          <cell r="B1135" t="str">
            <v>431-33-1019</v>
          </cell>
          <cell r="C1135">
            <v>3401.74</v>
          </cell>
          <cell r="D1135">
            <v>3555.02</v>
          </cell>
          <cell r="E1135">
            <v>3555.02</v>
          </cell>
          <cell r="F1135">
            <v>3450.48</v>
          </cell>
          <cell r="G1135">
            <v>5186.17</v>
          </cell>
          <cell r="H1135">
            <v>3450.48</v>
          </cell>
          <cell r="I1135">
            <v>3450.48</v>
          </cell>
          <cell r="J1135">
            <v>3460.9300000000003</v>
          </cell>
          <cell r="K1135">
            <v>3460.9300000000003</v>
          </cell>
          <cell r="L1135">
            <v>5200.7699999999995</v>
          </cell>
          <cell r="M1135">
            <v>3456</v>
          </cell>
          <cell r="N1135">
            <v>3456</v>
          </cell>
          <cell r="O1135">
            <v>3456</v>
          </cell>
          <cell r="P1135">
            <v>3456</v>
          </cell>
          <cell r="Q1135">
            <v>3456</v>
          </cell>
          <cell r="R1135">
            <v>5184</v>
          </cell>
          <cell r="S1135">
            <v>3456</v>
          </cell>
          <cell r="T1135">
            <v>3456</v>
          </cell>
          <cell r="U1135">
            <v>3456</v>
          </cell>
          <cell r="V1135">
            <v>3456</v>
          </cell>
          <cell r="W1135">
            <v>3456</v>
          </cell>
          <cell r="X1135">
            <v>5188.17</v>
          </cell>
          <cell r="Y1135">
            <v>3461.56</v>
          </cell>
          <cell r="Z1135">
            <v>3461.56</v>
          </cell>
          <cell r="AA1135">
            <v>3528.46</v>
          </cell>
          <cell r="AB1135">
            <v>3595.36</v>
          </cell>
          <cell r="AC1135">
            <v>3595.36</v>
          </cell>
          <cell r="AD1135">
            <v>5393.04</v>
          </cell>
          <cell r="AE1135">
            <v>3595.36</v>
          </cell>
          <cell r="AF1135">
            <v>3595.36</v>
          </cell>
          <cell r="AG1135">
            <v>3595.36</v>
          </cell>
          <cell r="AH1135">
            <v>3595.36</v>
          </cell>
          <cell r="AI1135">
            <v>5393.04</v>
          </cell>
          <cell r="AJ1135">
            <v>3599.5</v>
          </cell>
          <cell r="AK1135">
            <v>3600.88</v>
          </cell>
          <cell r="AL1135">
            <v>3600.88</v>
          </cell>
          <cell r="AM1135">
            <v>3600.88</v>
          </cell>
          <cell r="AN1135">
            <v>3705.24</v>
          </cell>
          <cell r="AO1135">
            <v>5557.86</v>
          </cell>
          <cell r="AP1135">
            <v>3705.24</v>
          </cell>
          <cell r="AQ1135">
            <v>3705.24</v>
          </cell>
          <cell r="AR1135">
            <v>3705.24</v>
          </cell>
          <cell r="AS1135">
            <v>3705.24</v>
          </cell>
          <cell r="AT1135">
            <v>5557.86</v>
          </cell>
          <cell r="AU1135">
            <v>3705.24</v>
          </cell>
          <cell r="AV1135">
            <v>3709.41</v>
          </cell>
          <cell r="AW1135">
            <v>3710.8</v>
          </cell>
          <cell r="AX1135">
            <v>3710.8</v>
          </cell>
          <cell r="AY1135">
            <v>3764.5600000000004</v>
          </cell>
          <cell r="AZ1135">
            <v>3818.32</v>
          </cell>
          <cell r="BA1135">
            <v>5727.4800000000005</v>
          </cell>
          <cell r="BB1135">
            <v>3818.32</v>
          </cell>
          <cell r="BC1135">
            <v>3818.32</v>
          </cell>
          <cell r="BD1135">
            <v>3818.32</v>
          </cell>
          <cell r="BE1135">
            <v>3818.32</v>
          </cell>
          <cell r="BF1135">
            <v>5727.4800000000005</v>
          </cell>
          <cell r="BG1135">
            <v>3818.32</v>
          </cell>
          <cell r="BH1135">
            <v>3822.46</v>
          </cell>
          <cell r="BI1135">
            <v>3823.84</v>
          </cell>
          <cell r="BJ1135">
            <v>3823.84</v>
          </cell>
          <cell r="BK1135">
            <v>60</v>
          </cell>
          <cell r="BL1135">
            <v>136914.41</v>
          </cell>
          <cell r="BM1135">
            <v>137064.63</v>
          </cell>
          <cell r="BN1135">
            <v>139067.47</v>
          </cell>
          <cell r="BO1135">
            <v>139322.22999999998</v>
          </cell>
          <cell r="BP1135">
            <v>137841.29999999999</v>
          </cell>
          <cell r="BQ1135">
            <v>138096.06</v>
          </cell>
          <cell r="BR1135">
            <v>138350.82</v>
          </cell>
          <cell r="BS1135">
            <v>140447.74999999997</v>
          </cell>
          <cell r="BT1135">
            <v>140692.06</v>
          </cell>
          <cell r="BU1135">
            <v>139200.70000000001</v>
          </cell>
          <cell r="BV1135">
            <v>139455.50000000003</v>
          </cell>
          <cell r="BW1135">
            <v>139710.30000000002</v>
          </cell>
          <cell r="BX1135">
            <v>140018.86000000002</v>
          </cell>
          <cell r="BY1135">
            <v>140381.18000000005</v>
          </cell>
          <cell r="BZ1135">
            <v>142652.66000000009</v>
          </cell>
          <cell r="CA1135">
            <v>141286.98000000007</v>
          </cell>
          <cell r="CB1135">
            <v>141649.30000000008</v>
          </cell>
          <cell r="CC1135">
            <v>142011.62000000008</v>
          </cell>
          <cell r="CD1135">
            <v>142373.94000000006</v>
          </cell>
          <cell r="CE1135">
            <v>144645.42000000007</v>
          </cell>
          <cell r="CF1135">
            <v>145007.74000000008</v>
          </cell>
          <cell r="CG1135">
            <v>143642.03000000006</v>
          </cell>
          <cell r="CH1135">
            <v>144004.31000000006</v>
          </cell>
          <cell r="CI1135">
            <v>144366.59000000003</v>
          </cell>
          <cell r="CJ1135">
            <v>145007.74000000008</v>
          </cell>
        </row>
        <row r="1136">
          <cell r="A1136">
            <v>431332239</v>
          </cell>
          <cell r="B1136" t="str">
            <v>431-33-2239</v>
          </cell>
          <cell r="C1136">
            <v>2285.08</v>
          </cell>
          <cell r="D1136">
            <v>2360.08</v>
          </cell>
          <cell r="E1136">
            <v>2340.15</v>
          </cell>
          <cell r="F1136">
            <v>2236.19</v>
          </cell>
          <cell r="G1136">
            <v>3341.02</v>
          </cell>
          <cell r="H1136">
            <v>2355.62</v>
          </cell>
          <cell r="I1136">
            <v>2329.08</v>
          </cell>
          <cell r="J1136">
            <v>2222.92</v>
          </cell>
          <cell r="K1136">
            <v>2289.27</v>
          </cell>
          <cell r="L1136">
            <v>3606.4399999999996</v>
          </cell>
          <cell r="M1136">
            <v>2402.09</v>
          </cell>
          <cell r="N1136">
            <v>2422.0100000000002</v>
          </cell>
          <cell r="O1136">
            <v>2382.17</v>
          </cell>
          <cell r="P1136">
            <v>2222.92</v>
          </cell>
          <cell r="Q1136">
            <v>2222.92</v>
          </cell>
          <cell r="R1136">
            <v>3342.7200000000003</v>
          </cell>
          <cell r="S1136">
            <v>2228.48</v>
          </cell>
          <cell r="T1136">
            <v>2228.48</v>
          </cell>
          <cell r="U1136">
            <v>2228.48</v>
          </cell>
          <cell r="V1136">
            <v>2228.48</v>
          </cell>
          <cell r="W1136">
            <v>2228.48</v>
          </cell>
          <cell r="X1136">
            <v>3342.7200000000003</v>
          </cell>
          <cell r="Y1136">
            <v>2122.3200000000002</v>
          </cell>
          <cell r="Z1136">
            <v>2122.3200000000002</v>
          </cell>
          <cell r="AA1136">
            <v>2058.62</v>
          </cell>
          <cell r="AB1136">
            <v>2313.4</v>
          </cell>
          <cell r="AC1136">
            <v>2313.4</v>
          </cell>
          <cell r="AD1136">
            <v>3478.38</v>
          </cell>
          <cell r="AE1136">
            <v>2318.92</v>
          </cell>
          <cell r="AF1136">
            <v>2318.92</v>
          </cell>
          <cell r="AG1136">
            <v>2318.92</v>
          </cell>
          <cell r="AH1136">
            <v>2318.92</v>
          </cell>
          <cell r="AI1136">
            <v>3478.38</v>
          </cell>
          <cell r="AJ1136">
            <v>2318.92</v>
          </cell>
          <cell r="AK1136">
            <v>2318.92</v>
          </cell>
          <cell r="AL1136">
            <v>2318.92</v>
          </cell>
          <cell r="AM1136">
            <v>2318.92</v>
          </cell>
          <cell r="AN1136">
            <v>2385.16</v>
          </cell>
          <cell r="AO1136">
            <v>3580.5199999999995</v>
          </cell>
          <cell r="AP1136">
            <v>2390.7199999999998</v>
          </cell>
          <cell r="AQ1136">
            <v>2390.7199999999998</v>
          </cell>
          <cell r="AR1136">
            <v>2390.7199999999998</v>
          </cell>
          <cell r="AS1136">
            <v>2390.7199999999998</v>
          </cell>
          <cell r="AT1136">
            <v>3586.08</v>
          </cell>
          <cell r="AU1136">
            <v>2390.7199999999998</v>
          </cell>
          <cell r="AV1136">
            <v>2577.84</v>
          </cell>
          <cell r="AW1136">
            <v>2577.84</v>
          </cell>
          <cell r="AX1136">
            <v>2577.84</v>
          </cell>
          <cell r="AY1136">
            <v>2616.3200000000002</v>
          </cell>
          <cell r="AZ1136">
            <v>2654.8</v>
          </cell>
          <cell r="BA1136">
            <v>3984.96</v>
          </cell>
          <cell r="BB1136">
            <v>2660.32</v>
          </cell>
          <cell r="BC1136">
            <v>2660.32</v>
          </cell>
          <cell r="BD1136">
            <v>2660.32</v>
          </cell>
          <cell r="BE1136">
            <v>2660.32</v>
          </cell>
          <cell r="BF1136">
            <v>3990.4800000000005</v>
          </cell>
          <cell r="BG1136">
            <v>2660.32</v>
          </cell>
          <cell r="BH1136">
            <v>2660.3199999999997</v>
          </cell>
          <cell r="BI1136">
            <v>2660.32</v>
          </cell>
          <cell r="BJ1136">
            <v>2660.32</v>
          </cell>
          <cell r="BK1136">
            <v>60</v>
          </cell>
          <cell r="BL1136">
            <v>88998.900000000009</v>
          </cell>
          <cell r="BM1136">
            <v>89023.98000000001</v>
          </cell>
          <cell r="BN1136">
            <v>90264.35000000002</v>
          </cell>
          <cell r="BO1136">
            <v>90418.880000000019</v>
          </cell>
          <cell r="BP1136">
            <v>89468.580000000016</v>
          </cell>
          <cell r="BQ1136">
            <v>89503.680000000008</v>
          </cell>
          <cell r="BR1136">
            <v>89565.32</v>
          </cell>
          <cell r="BS1136">
            <v>90928.48</v>
          </cell>
          <cell r="BT1136">
            <v>91029.930000000008</v>
          </cell>
          <cell r="BU1136">
            <v>90001.33</v>
          </cell>
          <cell r="BV1136">
            <v>90177.079999999987</v>
          </cell>
          <cell r="BW1136">
            <v>90332.909999999974</v>
          </cell>
          <cell r="BX1136">
            <v>90567.059999999969</v>
          </cell>
          <cell r="BY1136">
            <v>90998.939999999988</v>
          </cell>
          <cell r="BZ1136">
            <v>92760.98</v>
          </cell>
          <cell r="CA1136">
            <v>92078.58</v>
          </cell>
          <cell r="CB1136">
            <v>92510.42</v>
          </cell>
          <cell r="CC1136">
            <v>92942.260000000009</v>
          </cell>
          <cell r="CD1136">
            <v>93374.10000000002</v>
          </cell>
          <cell r="CE1136">
            <v>95136.100000000035</v>
          </cell>
          <cell r="CF1136">
            <v>95567.940000000046</v>
          </cell>
          <cell r="CG1136">
            <v>94885.540000000037</v>
          </cell>
          <cell r="CH1136">
            <v>95423.540000000037</v>
          </cell>
          <cell r="CI1136">
            <v>95961.540000000037</v>
          </cell>
          <cell r="CJ1136">
            <v>95961.540000000037</v>
          </cell>
        </row>
        <row r="1137">
          <cell r="A1137">
            <v>431335918</v>
          </cell>
          <cell r="B1137" t="str">
            <v>431-33-5918</v>
          </cell>
          <cell r="BB1137">
            <v>0</v>
          </cell>
          <cell r="BC1137">
            <v>0</v>
          </cell>
          <cell r="BI1137">
            <v>712.40000000000009</v>
          </cell>
          <cell r="BJ1137">
            <v>815.39</v>
          </cell>
          <cell r="BK1137">
            <v>4</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0</v>
          </cell>
          <cell r="BZ1137">
            <v>0</v>
          </cell>
          <cell r="CA1137">
            <v>0</v>
          </cell>
          <cell r="CB1137">
            <v>0</v>
          </cell>
          <cell r="CC1137">
            <v>0</v>
          </cell>
          <cell r="CD1137">
            <v>0</v>
          </cell>
          <cell r="CE1137">
            <v>0</v>
          </cell>
          <cell r="CF1137">
            <v>0</v>
          </cell>
          <cell r="CG1137">
            <v>0</v>
          </cell>
          <cell r="CH1137">
            <v>712.40000000000009</v>
          </cell>
          <cell r="CI1137">
            <v>1527.79</v>
          </cell>
          <cell r="CJ1137">
            <v>1527.79</v>
          </cell>
        </row>
        <row r="1138">
          <cell r="A1138">
            <v>431337598</v>
          </cell>
          <cell r="B1138" t="str">
            <v>431-33-7598</v>
          </cell>
          <cell r="AG1138">
            <v>1230.76</v>
          </cell>
          <cell r="AH1138">
            <v>2338.44</v>
          </cell>
          <cell r="AI1138">
            <v>3030.7500000000005</v>
          </cell>
          <cell r="AJ1138">
            <v>2438.44</v>
          </cell>
          <cell r="AK1138">
            <v>2461.52</v>
          </cell>
          <cell r="AL1138">
            <v>3076.9</v>
          </cell>
          <cell r="AM1138">
            <v>2129.2000000000003</v>
          </cell>
          <cell r="AN1138">
            <v>2535.36</v>
          </cell>
          <cell r="AO1138">
            <v>3169.2000000000003</v>
          </cell>
          <cell r="AP1138">
            <v>2535.36</v>
          </cell>
          <cell r="AQ1138">
            <v>2535.36</v>
          </cell>
          <cell r="AR1138">
            <v>3169.2000000000003</v>
          </cell>
          <cell r="AS1138">
            <v>1267.68</v>
          </cell>
          <cell r="AT1138">
            <v>3807.18</v>
          </cell>
          <cell r="AU1138">
            <v>2538.12</v>
          </cell>
          <cell r="AV1138">
            <v>2538.12</v>
          </cell>
          <cell r="AW1138">
            <v>2538.12</v>
          </cell>
          <cell r="AX1138">
            <v>2538.12</v>
          </cell>
          <cell r="AY1138">
            <v>2576.6</v>
          </cell>
          <cell r="AZ1138">
            <v>2615.08</v>
          </cell>
          <cell r="BA1138">
            <v>3922.62</v>
          </cell>
          <cell r="BB1138">
            <v>2615.08</v>
          </cell>
          <cell r="BC1138">
            <v>2615.08</v>
          </cell>
          <cell r="BD1138">
            <v>2615.08</v>
          </cell>
          <cell r="BE1138">
            <v>2615.08</v>
          </cell>
          <cell r="BF1138">
            <v>3926.76</v>
          </cell>
          <cell r="BG1138">
            <v>2617.84</v>
          </cell>
          <cell r="BH1138">
            <v>2617.84</v>
          </cell>
          <cell r="BI1138">
            <v>2617.84</v>
          </cell>
          <cell r="BJ1138">
            <v>2617.84</v>
          </cell>
          <cell r="BK1138">
            <v>30</v>
          </cell>
          <cell r="BL1138">
            <v>16706.010000000002</v>
          </cell>
          <cell r="BM1138">
            <v>19241.370000000003</v>
          </cell>
          <cell r="BN1138">
            <v>22410.570000000003</v>
          </cell>
          <cell r="BO1138">
            <v>24945.930000000004</v>
          </cell>
          <cell r="BP1138">
            <v>27481.290000000005</v>
          </cell>
          <cell r="BQ1138">
            <v>30650.490000000005</v>
          </cell>
          <cell r="BR1138">
            <v>31918.170000000006</v>
          </cell>
          <cell r="BS1138">
            <v>35725.350000000006</v>
          </cell>
          <cell r="BT1138">
            <v>38263.470000000008</v>
          </cell>
          <cell r="BU1138">
            <v>40801.590000000011</v>
          </cell>
          <cell r="BV1138">
            <v>43339.710000000014</v>
          </cell>
          <cell r="BW1138">
            <v>45877.830000000016</v>
          </cell>
          <cell r="BX1138">
            <v>48454.430000000015</v>
          </cell>
          <cell r="BY1138">
            <v>51069.510000000017</v>
          </cell>
          <cell r="BZ1138">
            <v>54992.130000000019</v>
          </cell>
          <cell r="CA1138">
            <v>57607.210000000021</v>
          </cell>
          <cell r="CB1138">
            <v>60222.290000000023</v>
          </cell>
          <cell r="CC1138">
            <v>62837.370000000024</v>
          </cell>
          <cell r="CD1138">
            <v>65452.450000000026</v>
          </cell>
          <cell r="CE1138">
            <v>69379.210000000021</v>
          </cell>
          <cell r="CF1138">
            <v>71997.050000000017</v>
          </cell>
          <cell r="CG1138">
            <v>74614.890000000014</v>
          </cell>
          <cell r="CH1138">
            <v>77232.73000000001</v>
          </cell>
          <cell r="CI1138">
            <v>79850.570000000007</v>
          </cell>
          <cell r="CJ1138">
            <v>79850.570000000007</v>
          </cell>
        </row>
        <row r="1139">
          <cell r="A1139">
            <v>431352894</v>
          </cell>
          <cell r="B1139" t="str">
            <v>431-35-2894</v>
          </cell>
          <cell r="AZ1139">
            <v>1040</v>
          </cell>
          <cell r="BA1139">
            <v>2600</v>
          </cell>
          <cell r="BB1139">
            <v>2080</v>
          </cell>
          <cell r="BC1139">
            <v>2600</v>
          </cell>
          <cell r="BD1139">
            <v>2080</v>
          </cell>
          <cell r="BE1139">
            <v>2080</v>
          </cell>
          <cell r="BF1139">
            <v>2600</v>
          </cell>
          <cell r="BG1139">
            <v>2080</v>
          </cell>
          <cell r="BH1139">
            <v>2080</v>
          </cell>
          <cell r="BI1139">
            <v>2600</v>
          </cell>
          <cell r="BJ1139">
            <v>1040</v>
          </cell>
          <cell r="BK1139">
            <v>11</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1040</v>
          </cell>
          <cell r="BZ1139">
            <v>3640</v>
          </cell>
          <cell r="CA1139">
            <v>5720</v>
          </cell>
          <cell r="CB1139">
            <v>8320</v>
          </cell>
          <cell r="CC1139">
            <v>10400</v>
          </cell>
          <cell r="CD1139">
            <v>12480</v>
          </cell>
          <cell r="CE1139">
            <v>15080</v>
          </cell>
          <cell r="CF1139">
            <v>17160</v>
          </cell>
          <cell r="CG1139">
            <v>19240</v>
          </cell>
          <cell r="CH1139">
            <v>21840</v>
          </cell>
          <cell r="CI1139">
            <v>22880</v>
          </cell>
          <cell r="CJ1139">
            <v>22880</v>
          </cell>
        </row>
        <row r="1140">
          <cell r="A1140">
            <v>431355256</v>
          </cell>
          <cell r="B1140" t="str">
            <v>431-35-5256</v>
          </cell>
          <cell r="C1140">
            <v>1828.98</v>
          </cell>
          <cell r="D1140">
            <v>2413.13</v>
          </cell>
          <cell r="E1140">
            <v>2041.34</v>
          </cell>
          <cell r="F1140">
            <v>2228.8199999999997</v>
          </cell>
          <cell r="G1140">
            <v>3413.1499999999996</v>
          </cell>
          <cell r="H1140">
            <v>2214.08</v>
          </cell>
          <cell r="I1140">
            <v>2069.96</v>
          </cell>
          <cell r="J1140">
            <v>2044.5300000000002</v>
          </cell>
          <cell r="K1140">
            <v>1783.96</v>
          </cell>
          <cell r="L1140">
            <v>3136.26</v>
          </cell>
          <cell r="M1140">
            <v>1992.8400000000001</v>
          </cell>
          <cell r="N1140">
            <v>2011.9</v>
          </cell>
          <cell r="O1140">
            <v>4217.63</v>
          </cell>
          <cell r="P1140">
            <v>4736.6899999999996</v>
          </cell>
          <cell r="Q1140">
            <v>4381.21</v>
          </cell>
          <cell r="R1140">
            <v>5584.9800000000005</v>
          </cell>
          <cell r="S1140">
            <v>4106.6099999999997</v>
          </cell>
          <cell r="T1140">
            <v>4246.7700000000004</v>
          </cell>
          <cell r="U1140">
            <v>4189.04</v>
          </cell>
          <cell r="V1140">
            <v>4214.04</v>
          </cell>
          <cell r="W1140">
            <v>4496.26</v>
          </cell>
          <cell r="X1140">
            <v>5239.08</v>
          </cell>
          <cell r="Y1140">
            <v>4251</v>
          </cell>
          <cell r="Z1140">
            <v>4276.42</v>
          </cell>
          <cell r="AA1140">
            <v>4387.03</v>
          </cell>
          <cell r="AB1140">
            <v>4376.28</v>
          </cell>
          <cell r="AC1140">
            <v>4422.97</v>
          </cell>
          <cell r="AD1140">
            <v>5623.64</v>
          </cell>
          <cell r="AE1140">
            <v>4456.34</v>
          </cell>
          <cell r="AF1140">
            <v>4372.9000000000005</v>
          </cell>
          <cell r="AG1140">
            <v>4392.93</v>
          </cell>
          <cell r="AH1140">
            <v>4362.88</v>
          </cell>
          <cell r="AI1140">
            <v>5493.6500000000005</v>
          </cell>
          <cell r="AJ1140">
            <v>4418.46</v>
          </cell>
          <cell r="AK1140">
            <v>4532.54</v>
          </cell>
          <cell r="AL1140">
            <v>4826.4799999999996</v>
          </cell>
          <cell r="AM1140">
            <v>4459.84</v>
          </cell>
          <cell r="AN1140">
            <v>4521.45</v>
          </cell>
          <cell r="AO1140">
            <v>5755.57</v>
          </cell>
          <cell r="AP1140">
            <v>4629.7700000000004</v>
          </cell>
          <cell r="AQ1140">
            <v>4792.8599999999997</v>
          </cell>
          <cell r="AR1140">
            <v>4939.08</v>
          </cell>
          <cell r="AS1140">
            <v>5019.75</v>
          </cell>
          <cell r="AT1140">
            <v>5626</v>
          </cell>
          <cell r="AU1140">
            <v>4795.17</v>
          </cell>
          <cell r="AV1140">
            <v>4918.6499999999996</v>
          </cell>
          <cell r="AW1140">
            <v>4885.76</v>
          </cell>
          <cell r="AX1140">
            <v>4716.54</v>
          </cell>
          <cell r="AY1140">
            <v>5760.54</v>
          </cell>
          <cell r="AZ1140">
            <v>4783.4500000000007</v>
          </cell>
          <cell r="BA1140">
            <v>5948.6200000000008</v>
          </cell>
          <cell r="BB1140">
            <v>4756.5200000000004</v>
          </cell>
          <cell r="BC1140">
            <v>4687.07</v>
          </cell>
          <cell r="BD1140">
            <v>4907.37</v>
          </cell>
          <cell r="BE1140">
            <v>4995.07</v>
          </cell>
          <cell r="BF1140">
            <v>5885.56</v>
          </cell>
          <cell r="BG1140">
            <v>4778.4500000000007</v>
          </cell>
          <cell r="BH1140">
            <v>5042.58</v>
          </cell>
          <cell r="BI1140">
            <v>4826.91</v>
          </cell>
          <cell r="BJ1140">
            <v>4907.67</v>
          </cell>
          <cell r="BK1140">
            <v>60</v>
          </cell>
          <cell r="BL1140">
            <v>139415.63999999998</v>
          </cell>
          <cell r="BM1140">
            <v>141523.96000000002</v>
          </cell>
          <cell r="BN1140">
            <v>145238.19000000003</v>
          </cell>
          <cell r="BO1140">
            <v>147639.14000000001</v>
          </cell>
          <cell r="BP1140">
            <v>149018.84999999998</v>
          </cell>
          <cell r="BQ1140">
            <v>151743.84999999995</v>
          </cell>
          <cell r="BR1140">
            <v>154693.63999999996</v>
          </cell>
          <cell r="BS1140">
            <v>158275.10999999996</v>
          </cell>
          <cell r="BT1140">
            <v>161286.31999999998</v>
          </cell>
          <cell r="BU1140">
            <v>163068.70999999996</v>
          </cell>
          <cell r="BV1140">
            <v>165961.63</v>
          </cell>
          <cell r="BW1140">
            <v>168666.27</v>
          </cell>
          <cell r="BX1140">
            <v>170209.18000000002</v>
          </cell>
          <cell r="BY1140">
            <v>170255.94000000006</v>
          </cell>
          <cell r="BZ1140">
            <v>171823.35000000003</v>
          </cell>
          <cell r="CA1140">
            <v>170994.89</v>
          </cell>
          <cell r="CB1140">
            <v>171575.35</v>
          </cell>
          <cell r="CC1140">
            <v>172235.95</v>
          </cell>
          <cell r="CD1140">
            <v>173041.98</v>
          </cell>
          <cell r="CE1140">
            <v>174713.5</v>
          </cell>
          <cell r="CF1140">
            <v>174995.69</v>
          </cell>
          <cell r="CG1140">
            <v>174799.18999999997</v>
          </cell>
          <cell r="CH1140">
            <v>175375.09999999998</v>
          </cell>
          <cell r="CI1140">
            <v>176006.34999999998</v>
          </cell>
          <cell r="CJ1140">
            <v>176006.34999999998</v>
          </cell>
        </row>
        <row r="1141">
          <cell r="A1141">
            <v>431357005</v>
          </cell>
          <cell r="B1141" t="str">
            <v>431-35-7005</v>
          </cell>
          <cell r="AF1141">
            <v>448.43</v>
          </cell>
          <cell r="AG1141">
            <v>2242.15</v>
          </cell>
          <cell r="AH1141">
            <v>1785.31</v>
          </cell>
          <cell r="AI1141">
            <v>2141.25</v>
          </cell>
          <cell r="AJ1141">
            <v>1776.9</v>
          </cell>
          <cell r="AK1141">
            <v>1760.0900000000001</v>
          </cell>
          <cell r="AL1141">
            <v>2141.25</v>
          </cell>
          <cell r="AM1141">
            <v>1820.62</v>
          </cell>
          <cell r="AN1141">
            <v>1847.52</v>
          </cell>
          <cell r="AO1141">
            <v>2286.3100000000004</v>
          </cell>
          <cell r="AP1141">
            <v>1812.88</v>
          </cell>
          <cell r="AQ1141">
            <v>1847.52</v>
          </cell>
          <cell r="AR1141">
            <v>1374.0900000000001</v>
          </cell>
          <cell r="AS1141">
            <v>1845.68</v>
          </cell>
          <cell r="AT1141">
            <v>2914.02</v>
          </cell>
          <cell r="AU1141">
            <v>1942.68</v>
          </cell>
          <cell r="AV1141">
            <v>1845.68</v>
          </cell>
          <cell r="AW1141">
            <v>1942.68</v>
          </cell>
          <cell r="AX1141">
            <v>1942.68</v>
          </cell>
          <cell r="AY1141">
            <v>1981.16</v>
          </cell>
          <cell r="AZ1141">
            <v>2019.64</v>
          </cell>
          <cell r="BA1141">
            <v>3029.46</v>
          </cell>
          <cell r="BB1141">
            <v>2016.49</v>
          </cell>
          <cell r="BC1141">
            <v>2019.64</v>
          </cell>
          <cell r="BD1141">
            <v>2019.64</v>
          </cell>
          <cell r="BE1141">
            <v>2022.4</v>
          </cell>
          <cell r="BF1141">
            <v>2983.1800000000003</v>
          </cell>
          <cell r="BG1141">
            <v>2022.4</v>
          </cell>
          <cell r="BH1141">
            <v>2022.4</v>
          </cell>
          <cell r="BI1141">
            <v>2022.4</v>
          </cell>
          <cell r="BJ1141">
            <v>1808.1100000000001</v>
          </cell>
          <cell r="BK1141">
            <v>31</v>
          </cell>
          <cell r="BL1141">
            <v>14116</v>
          </cell>
          <cell r="BM1141">
            <v>15963.52</v>
          </cell>
          <cell r="BN1141">
            <v>18249.830000000002</v>
          </cell>
          <cell r="BO1141">
            <v>20062.710000000003</v>
          </cell>
          <cell r="BP1141">
            <v>21910.230000000003</v>
          </cell>
          <cell r="BQ1141">
            <v>23284.320000000003</v>
          </cell>
          <cell r="BR1141">
            <v>25130.000000000004</v>
          </cell>
          <cell r="BS1141">
            <v>28044.020000000004</v>
          </cell>
          <cell r="BT1141">
            <v>29986.700000000004</v>
          </cell>
          <cell r="BU1141">
            <v>31832.380000000005</v>
          </cell>
          <cell r="BV1141">
            <v>33775.060000000005</v>
          </cell>
          <cell r="BW1141">
            <v>35717.740000000005</v>
          </cell>
          <cell r="BX1141">
            <v>37698.900000000009</v>
          </cell>
          <cell r="BY1141">
            <v>39718.540000000008</v>
          </cell>
          <cell r="BZ1141">
            <v>42748.000000000007</v>
          </cell>
          <cell r="CA1141">
            <v>44764.490000000005</v>
          </cell>
          <cell r="CB1141">
            <v>46784.130000000005</v>
          </cell>
          <cell r="CC1141">
            <v>48803.770000000004</v>
          </cell>
          <cell r="CD1141">
            <v>50826.170000000006</v>
          </cell>
          <cell r="CE1141">
            <v>53809.350000000006</v>
          </cell>
          <cell r="CF1141">
            <v>55831.750000000007</v>
          </cell>
          <cell r="CG1141">
            <v>57854.150000000009</v>
          </cell>
          <cell r="CH1141">
            <v>59876.55000000001</v>
          </cell>
          <cell r="CI1141">
            <v>61684.660000000011</v>
          </cell>
          <cell r="CJ1141">
            <v>61684.660000000011</v>
          </cell>
        </row>
        <row r="1142">
          <cell r="A1142">
            <v>431359140</v>
          </cell>
          <cell r="B1142" t="str">
            <v>431-35-9140</v>
          </cell>
          <cell r="C1142">
            <v>5824.9800000000005</v>
          </cell>
          <cell r="D1142">
            <v>5044.49</v>
          </cell>
          <cell r="E1142">
            <v>6051.37</v>
          </cell>
          <cell r="F1142">
            <v>4959.2</v>
          </cell>
          <cell r="G1142">
            <v>7112.3</v>
          </cell>
          <cell r="H1142">
            <v>4083.1500000000005</v>
          </cell>
          <cell r="I1142">
            <v>5466.8499999999995</v>
          </cell>
          <cell r="J1142">
            <v>4667.75</v>
          </cell>
          <cell r="K1142">
            <v>4825.47</v>
          </cell>
          <cell r="L1142">
            <v>7616.06</v>
          </cell>
          <cell r="M1142">
            <v>5469.62</v>
          </cell>
          <cell r="N1142">
            <v>4874.79</v>
          </cell>
          <cell r="O1142">
            <v>5514.73</v>
          </cell>
          <cell r="P1142">
            <v>5178.6000000000004</v>
          </cell>
          <cell r="Q1142">
            <v>5311.68</v>
          </cell>
          <cell r="R1142">
            <v>7578.3400000000011</v>
          </cell>
          <cell r="S1142">
            <v>4706.8599999999997</v>
          </cell>
          <cell r="T1142">
            <v>4029.7799999999997</v>
          </cell>
          <cell r="U1142">
            <v>4136.0199999999995</v>
          </cell>
          <cell r="V1142">
            <v>4853.49</v>
          </cell>
          <cell r="W1142">
            <v>4744.3499999999995</v>
          </cell>
          <cell r="X1142">
            <v>7541.7599999999993</v>
          </cell>
          <cell r="Y1142">
            <v>5066.04</v>
          </cell>
          <cell r="Z1142">
            <v>5495.6299999999992</v>
          </cell>
          <cell r="AA1142">
            <v>5588.58</v>
          </cell>
          <cell r="AB1142">
            <v>5327.57</v>
          </cell>
          <cell r="AC1142">
            <v>5738.9</v>
          </cell>
          <cell r="AD1142">
            <v>8653.9500000000007</v>
          </cell>
          <cell r="AE1142">
            <v>5943.04</v>
          </cell>
          <cell r="AF1142">
            <v>5096.0199999999995</v>
          </cell>
          <cell r="AG1142">
            <v>5050.2</v>
          </cell>
          <cell r="AH1142">
            <v>1527.4399999999998</v>
          </cell>
          <cell r="AI1142">
            <v>5565.32</v>
          </cell>
          <cell r="AJ1142">
            <v>5106.7599999999993</v>
          </cell>
          <cell r="AK1142">
            <v>5390.7</v>
          </cell>
          <cell r="AL1142">
            <v>6080.2</v>
          </cell>
          <cell r="AM1142">
            <v>5712.07</v>
          </cell>
          <cell r="AN1142">
            <v>5462.7199999999993</v>
          </cell>
          <cell r="AO1142">
            <v>8352.9600000000009</v>
          </cell>
          <cell r="AP1142">
            <v>6088.49</v>
          </cell>
          <cell r="AQ1142">
            <v>5578.2</v>
          </cell>
          <cell r="AR1142">
            <v>6061.18</v>
          </cell>
          <cell r="AS1142">
            <v>5379.42</v>
          </cell>
          <cell r="AT1142">
            <v>7963.15</v>
          </cell>
          <cell r="AU1142">
            <v>5664.74</v>
          </cell>
          <cell r="AV1142">
            <v>5136.32</v>
          </cell>
          <cell r="AW1142">
            <v>4761.7</v>
          </cell>
          <cell r="AX1142">
            <v>6431.32</v>
          </cell>
          <cell r="AY1142">
            <v>6522.9000000000005</v>
          </cell>
          <cell r="AZ1142">
            <v>5749.2599999999993</v>
          </cell>
          <cell r="BA1142">
            <v>5337.81</v>
          </cell>
          <cell r="BB1142">
            <v>3768.7000000000003</v>
          </cell>
          <cell r="BC1142">
            <v>3946.72</v>
          </cell>
          <cell r="BD1142">
            <v>4344.3200000000006</v>
          </cell>
          <cell r="BE1142">
            <v>3795.2</v>
          </cell>
          <cell r="BF1142">
            <v>5557.1500000000005</v>
          </cell>
          <cell r="BG1142">
            <v>3624.72</v>
          </cell>
          <cell r="BH1142">
            <v>3486.65</v>
          </cell>
          <cell r="BI1142">
            <v>3565.7400000000002</v>
          </cell>
          <cell r="BJ1142">
            <v>4192.7</v>
          </cell>
          <cell r="BK1142">
            <v>60</v>
          </cell>
          <cell r="BL1142">
            <v>195109.08000000007</v>
          </cell>
          <cell r="BM1142">
            <v>195527.31000000008</v>
          </cell>
          <cell r="BN1142">
            <v>197828.90000000005</v>
          </cell>
          <cell r="BO1142">
            <v>198958.19000000006</v>
          </cell>
          <cell r="BP1142">
            <v>197424.09000000005</v>
          </cell>
          <cell r="BQ1142">
            <v>199402.12000000002</v>
          </cell>
          <cell r="BR1142">
            <v>199314.69000000003</v>
          </cell>
          <cell r="BS1142">
            <v>202610.09000000003</v>
          </cell>
          <cell r="BT1142">
            <v>203449.36000000002</v>
          </cell>
          <cell r="BU1142">
            <v>200969.62</v>
          </cell>
          <cell r="BV1142">
            <v>200261.7</v>
          </cell>
          <cell r="BW1142">
            <v>201818.22999999998</v>
          </cell>
          <cell r="BX1142">
            <v>202826.4</v>
          </cell>
          <cell r="BY1142">
            <v>203397.06</v>
          </cell>
          <cell r="BZ1142">
            <v>203423.19</v>
          </cell>
          <cell r="CA1142">
            <v>199613.55000000002</v>
          </cell>
          <cell r="CB1142">
            <v>198853.41000000003</v>
          </cell>
          <cell r="CC1142">
            <v>199167.95000000004</v>
          </cell>
          <cell r="CD1142">
            <v>198827.13000000006</v>
          </cell>
          <cell r="CE1142">
            <v>199530.79000000004</v>
          </cell>
          <cell r="CF1142">
            <v>198411.16000000006</v>
          </cell>
          <cell r="CG1142">
            <v>194356.05000000005</v>
          </cell>
          <cell r="CH1142">
            <v>192855.75000000006</v>
          </cell>
          <cell r="CI1142">
            <v>191552.82000000007</v>
          </cell>
          <cell r="CJ1142">
            <v>203449.36000000002</v>
          </cell>
        </row>
        <row r="1143">
          <cell r="A1143">
            <v>431372160</v>
          </cell>
          <cell r="B1143" t="str">
            <v>431-37-2160</v>
          </cell>
          <cell r="AO1143">
            <v>430.62</v>
          </cell>
          <cell r="AP1143">
            <v>1722.48</v>
          </cell>
          <cell r="AQ1143">
            <v>1722.48</v>
          </cell>
          <cell r="AR1143">
            <v>2153.1</v>
          </cell>
          <cell r="AS1143">
            <v>1722.48</v>
          </cell>
          <cell r="AT1143">
            <v>2153.1</v>
          </cell>
          <cell r="AU1143">
            <v>1722.48</v>
          </cell>
          <cell r="AV1143">
            <v>1722.48</v>
          </cell>
          <cell r="AW1143">
            <v>2153.1</v>
          </cell>
          <cell r="AX1143">
            <v>1722.48</v>
          </cell>
          <cell r="AY1143">
            <v>1799.4</v>
          </cell>
          <cell r="AZ1143">
            <v>1799.4</v>
          </cell>
          <cell r="BA1143">
            <v>1799.4</v>
          </cell>
          <cell r="BB1143">
            <v>1802.16</v>
          </cell>
          <cell r="BC1143">
            <v>1802.16</v>
          </cell>
          <cell r="BD1143">
            <v>1802.16</v>
          </cell>
          <cell r="BE1143">
            <v>1802.16</v>
          </cell>
          <cell r="BF1143">
            <v>3114.4800000000005</v>
          </cell>
          <cell r="BG1143">
            <v>2076.3200000000002</v>
          </cell>
          <cell r="BH1143">
            <v>2076.3199999999997</v>
          </cell>
          <cell r="BI1143">
            <v>2076.3200000000002</v>
          </cell>
          <cell r="BJ1143">
            <v>2076.3200000000002</v>
          </cell>
          <cell r="BK1143">
            <v>22</v>
          </cell>
          <cell r="BL1143">
            <v>0</v>
          </cell>
          <cell r="BM1143">
            <v>0</v>
          </cell>
          <cell r="BN1143">
            <v>430.62</v>
          </cell>
          <cell r="BO1143">
            <v>2153.1</v>
          </cell>
          <cell r="BP1143">
            <v>3875.58</v>
          </cell>
          <cell r="BQ1143">
            <v>6028.68</v>
          </cell>
          <cell r="BR1143">
            <v>7751.16</v>
          </cell>
          <cell r="BS1143">
            <v>9904.26</v>
          </cell>
          <cell r="BT1143">
            <v>11626.74</v>
          </cell>
          <cell r="BU1143">
            <v>13349.22</v>
          </cell>
          <cell r="BV1143">
            <v>15502.32</v>
          </cell>
          <cell r="BW1143">
            <v>17224.8</v>
          </cell>
          <cell r="BX1143">
            <v>19024.2</v>
          </cell>
          <cell r="BY1143">
            <v>20823.600000000002</v>
          </cell>
          <cell r="BZ1143">
            <v>22623.000000000004</v>
          </cell>
          <cell r="CA1143">
            <v>24425.160000000003</v>
          </cell>
          <cell r="CB1143">
            <v>26227.320000000003</v>
          </cell>
          <cell r="CC1143">
            <v>28029.480000000003</v>
          </cell>
          <cell r="CD1143">
            <v>29831.640000000003</v>
          </cell>
          <cell r="CE1143">
            <v>32946.120000000003</v>
          </cell>
          <cell r="CF1143">
            <v>35022.44</v>
          </cell>
          <cell r="CG1143">
            <v>37098.76</v>
          </cell>
          <cell r="CH1143">
            <v>39175.08</v>
          </cell>
          <cell r="CI1143">
            <v>41251.4</v>
          </cell>
          <cell r="CJ1143">
            <v>41251.4</v>
          </cell>
        </row>
        <row r="1144">
          <cell r="A1144">
            <v>431377369</v>
          </cell>
          <cell r="B1144" t="str">
            <v>431-37-7369</v>
          </cell>
          <cell r="C1144">
            <v>6241.53</v>
          </cell>
          <cell r="D1144">
            <v>6306.1599999999989</v>
          </cell>
          <cell r="E1144">
            <v>6664.77</v>
          </cell>
          <cell r="F1144">
            <v>6387.9700000000012</v>
          </cell>
          <cell r="G1144">
            <v>9438.9599999999991</v>
          </cell>
          <cell r="H1144">
            <v>6413.7599999999993</v>
          </cell>
          <cell r="I1144">
            <v>6342.21</v>
          </cell>
          <cell r="J1144">
            <v>6749.72</v>
          </cell>
          <cell r="K1144">
            <v>6413.7599999999993</v>
          </cell>
          <cell r="L1144">
            <v>9799.3999999999978</v>
          </cell>
          <cell r="M1144">
            <v>6294.48</v>
          </cell>
          <cell r="N1144">
            <v>6294.48</v>
          </cell>
          <cell r="O1144">
            <v>6409.5199999999995</v>
          </cell>
          <cell r="P1144">
            <v>7308.41</v>
          </cell>
          <cell r="Q1144">
            <v>6380.78</v>
          </cell>
          <cell r="R1144">
            <v>9444.5</v>
          </cell>
          <cell r="S1144">
            <v>3881.2799999999997</v>
          </cell>
          <cell r="T1144">
            <v>2026.4499999999998</v>
          </cell>
          <cell r="U1144">
            <v>6320</v>
          </cell>
          <cell r="V1144">
            <v>6463.9</v>
          </cell>
          <cell r="W1144">
            <v>6199.92</v>
          </cell>
          <cell r="X1144">
            <v>9674.3100000000013</v>
          </cell>
          <cell r="Y1144">
            <v>6367.74</v>
          </cell>
          <cell r="Z1144">
            <v>6334.4</v>
          </cell>
          <cell r="AA1144">
            <v>6561.38</v>
          </cell>
          <cell r="AB1144">
            <v>6681.98</v>
          </cell>
          <cell r="AC1144">
            <v>6548</v>
          </cell>
          <cell r="AD1144">
            <v>9989.3100000000013</v>
          </cell>
          <cell r="AE1144">
            <v>6559.04</v>
          </cell>
          <cell r="AF1144">
            <v>6618.93</v>
          </cell>
          <cell r="AG1144">
            <v>6612.8600000000006</v>
          </cell>
          <cell r="AH1144">
            <v>6636.79</v>
          </cell>
          <cell r="AI1144">
            <v>9835.52</v>
          </cell>
          <cell r="AJ1144">
            <v>6547.04</v>
          </cell>
          <cell r="AK1144">
            <v>6562</v>
          </cell>
          <cell r="AL1144">
            <v>6606.8600000000006</v>
          </cell>
          <cell r="AM1144">
            <v>6625.41</v>
          </cell>
          <cell r="AN1144">
            <v>6856.0599999999995</v>
          </cell>
          <cell r="AO1144">
            <v>10200.11</v>
          </cell>
          <cell r="AP1144">
            <v>6857.67</v>
          </cell>
          <cell r="AQ1144">
            <v>6596.58</v>
          </cell>
          <cell r="AR1144">
            <v>6596.9699999999993</v>
          </cell>
          <cell r="AS1144">
            <v>6759.28</v>
          </cell>
          <cell r="AT1144">
            <v>10208.349999999999</v>
          </cell>
          <cell r="AU1144">
            <v>6836.3899999999994</v>
          </cell>
          <cell r="AV1144">
            <v>7095.55</v>
          </cell>
          <cell r="AW1144">
            <v>6954.08</v>
          </cell>
          <cell r="AX1144">
            <v>7036.7999999999993</v>
          </cell>
          <cell r="AY1144">
            <v>8680.4600000000009</v>
          </cell>
          <cell r="AZ1144">
            <v>7495.26</v>
          </cell>
          <cell r="BA1144">
            <v>10574.44</v>
          </cell>
          <cell r="BB1144">
            <v>6956.76</v>
          </cell>
          <cell r="BC1144">
            <v>7060.34</v>
          </cell>
          <cell r="BD1144">
            <v>7020.6600000000008</v>
          </cell>
          <cell r="BE1144">
            <v>6965.04</v>
          </cell>
          <cell r="BF1144">
            <v>10532.02</v>
          </cell>
          <cell r="BG1144">
            <v>7028.6</v>
          </cell>
          <cell r="BH1144">
            <v>7019.07</v>
          </cell>
          <cell r="BI1144">
            <v>6992.07</v>
          </cell>
          <cell r="BJ1144">
            <v>7764.15</v>
          </cell>
          <cell r="BK1144">
            <v>60</v>
          </cell>
          <cell r="BL1144">
            <v>246302.00000000003</v>
          </cell>
          <cell r="BM1144">
            <v>246851.9</v>
          </cell>
          <cell r="BN1144">
            <v>250387.24000000005</v>
          </cell>
          <cell r="BO1144">
            <v>250856.94000000003</v>
          </cell>
          <cell r="BP1144">
            <v>248014.56</v>
          </cell>
          <cell r="BQ1144">
            <v>248197.77</v>
          </cell>
          <cell r="BR1144">
            <v>248614.84000000003</v>
          </cell>
          <cell r="BS1144">
            <v>252073.47</v>
          </cell>
          <cell r="BT1144">
            <v>252496.09999999998</v>
          </cell>
          <cell r="BU1144">
            <v>249792.25</v>
          </cell>
          <cell r="BV1144">
            <v>250451.85</v>
          </cell>
          <cell r="BW1144">
            <v>251194.16999999995</v>
          </cell>
          <cell r="BX1144">
            <v>253465.10999999993</v>
          </cell>
          <cell r="BY1144">
            <v>253651.95999999996</v>
          </cell>
          <cell r="BZ1144">
            <v>257845.61999999994</v>
          </cell>
          <cell r="CA1144">
            <v>255357.87999999995</v>
          </cell>
          <cell r="CB1144">
            <v>258536.93999999992</v>
          </cell>
          <cell r="CC1144">
            <v>263531.14999999997</v>
          </cell>
          <cell r="CD1144">
            <v>264176.18999999994</v>
          </cell>
          <cell r="CE1144">
            <v>268244.30999999994</v>
          </cell>
          <cell r="CF1144">
            <v>269072.98999999993</v>
          </cell>
          <cell r="CG1144">
            <v>266417.74999999994</v>
          </cell>
          <cell r="CH1144">
            <v>267042.07999999996</v>
          </cell>
          <cell r="CI1144">
            <v>268471.83</v>
          </cell>
          <cell r="CJ1144">
            <v>269072.98999999993</v>
          </cell>
        </row>
        <row r="1145">
          <cell r="A1145">
            <v>431384013</v>
          </cell>
          <cell r="B1145" t="str">
            <v>431-38-4013</v>
          </cell>
          <cell r="C1145">
            <v>1823.18</v>
          </cell>
          <cell r="D1145">
            <v>1864.4</v>
          </cell>
          <cell r="E1145">
            <v>1867.16</v>
          </cell>
          <cell r="F1145">
            <v>1867.16</v>
          </cell>
          <cell r="G1145">
            <v>2800.7400000000002</v>
          </cell>
          <cell r="H1145">
            <v>1867.16</v>
          </cell>
          <cell r="I1145">
            <v>1867.16</v>
          </cell>
          <cell r="J1145">
            <v>1867.16</v>
          </cell>
          <cell r="K1145">
            <v>1867.16</v>
          </cell>
          <cell r="L1145">
            <v>2800.7400000000002</v>
          </cell>
          <cell r="M1145">
            <v>1867.16</v>
          </cell>
          <cell r="N1145">
            <v>1867.16</v>
          </cell>
          <cell r="O1145">
            <v>1867.16</v>
          </cell>
          <cell r="P1145">
            <v>1869.94</v>
          </cell>
          <cell r="Q1145">
            <v>1872.72</v>
          </cell>
          <cell r="R1145">
            <v>2809.08</v>
          </cell>
          <cell r="S1145">
            <v>1872.72</v>
          </cell>
          <cell r="T1145">
            <v>1872.72</v>
          </cell>
          <cell r="U1145">
            <v>1872.72</v>
          </cell>
          <cell r="V1145">
            <v>1872.72</v>
          </cell>
          <cell r="W1145">
            <v>1872.72</v>
          </cell>
          <cell r="X1145">
            <v>2800.61</v>
          </cell>
          <cell r="Y1145">
            <v>1872.72</v>
          </cell>
          <cell r="Z1145">
            <v>1872.72</v>
          </cell>
          <cell r="AA1145">
            <v>1908.8400000000001</v>
          </cell>
          <cell r="AB1145">
            <v>1947.72</v>
          </cell>
          <cell r="AC1145">
            <v>1950.48</v>
          </cell>
          <cell r="AD1145">
            <v>2925.7200000000003</v>
          </cell>
          <cell r="AE1145">
            <v>1950.48</v>
          </cell>
          <cell r="AF1145">
            <v>1950.48</v>
          </cell>
          <cell r="AG1145">
            <v>1950.48</v>
          </cell>
          <cell r="AH1145">
            <v>1950.48</v>
          </cell>
          <cell r="AI1145">
            <v>2925.7200000000003</v>
          </cell>
          <cell r="AJ1145">
            <v>1950.48</v>
          </cell>
          <cell r="AK1145">
            <v>1950.48</v>
          </cell>
          <cell r="AL1145">
            <v>1950.48</v>
          </cell>
          <cell r="AM1145">
            <v>1950.48</v>
          </cell>
          <cell r="AN1145">
            <v>2009.56</v>
          </cell>
          <cell r="AO1145">
            <v>3018.48</v>
          </cell>
          <cell r="AP1145">
            <v>2012.32</v>
          </cell>
          <cell r="AQ1145">
            <v>2012.32</v>
          </cell>
          <cell r="AR1145">
            <v>2012.32</v>
          </cell>
          <cell r="AS1145">
            <v>2012.32</v>
          </cell>
          <cell r="AT1145">
            <v>3018.48</v>
          </cell>
          <cell r="AU1145">
            <v>2012.32</v>
          </cell>
          <cell r="AV1145">
            <v>2012.32</v>
          </cell>
          <cell r="AW1145">
            <v>2012.32</v>
          </cell>
          <cell r="AX1145">
            <v>2012.32</v>
          </cell>
          <cell r="AY1145">
            <v>2050.8000000000002</v>
          </cell>
          <cell r="AZ1145">
            <v>2092.0600000000004</v>
          </cell>
          <cell r="BA1145">
            <v>3142.26</v>
          </cell>
          <cell r="BB1145">
            <v>2094.84</v>
          </cell>
          <cell r="BC1145">
            <v>2094.84</v>
          </cell>
          <cell r="BD1145">
            <v>2094.84</v>
          </cell>
          <cell r="BE1145">
            <v>2094.84</v>
          </cell>
          <cell r="BF1145">
            <v>3142.26</v>
          </cell>
          <cell r="BG1145">
            <v>2094.84</v>
          </cell>
          <cell r="BH1145">
            <v>2094.84</v>
          </cell>
          <cell r="BI1145">
            <v>2094.84</v>
          </cell>
          <cell r="BJ1145">
            <v>2094.84</v>
          </cell>
          <cell r="BK1145">
            <v>60</v>
          </cell>
          <cell r="BL1145">
            <v>73994.03</v>
          </cell>
          <cell r="BM1145">
            <v>74139.190000000017</v>
          </cell>
          <cell r="BN1145">
            <v>75290.510000000009</v>
          </cell>
          <cell r="BO1145">
            <v>75435.670000000042</v>
          </cell>
          <cell r="BP1145">
            <v>74647.250000000044</v>
          </cell>
          <cell r="BQ1145">
            <v>74792.410000000062</v>
          </cell>
          <cell r="BR1145">
            <v>74937.570000000065</v>
          </cell>
          <cell r="BS1145">
            <v>76088.890000000072</v>
          </cell>
          <cell r="BT1145">
            <v>76234.050000000061</v>
          </cell>
          <cell r="BU1145">
            <v>75445.630000000048</v>
          </cell>
          <cell r="BV1145">
            <v>75590.790000000052</v>
          </cell>
          <cell r="BW1145">
            <v>75735.950000000055</v>
          </cell>
          <cell r="BX1145">
            <v>75919.590000000055</v>
          </cell>
          <cell r="BY1145">
            <v>76141.71000000005</v>
          </cell>
          <cell r="BZ1145">
            <v>77411.250000000029</v>
          </cell>
          <cell r="CA1145">
            <v>76697.010000000009</v>
          </cell>
          <cell r="CB1145">
            <v>76919.12999999999</v>
          </cell>
          <cell r="CC1145">
            <v>77141.25</v>
          </cell>
          <cell r="CD1145">
            <v>77363.37</v>
          </cell>
          <cell r="CE1145">
            <v>78632.909999999989</v>
          </cell>
          <cell r="CF1145">
            <v>78855.029999999984</v>
          </cell>
          <cell r="CG1145">
            <v>78149.25999999998</v>
          </cell>
          <cell r="CH1145">
            <v>78371.379999999976</v>
          </cell>
          <cell r="CI1145">
            <v>78593.499999999971</v>
          </cell>
          <cell r="CJ1145">
            <v>78855.029999999984</v>
          </cell>
        </row>
        <row r="1146">
          <cell r="A1146">
            <v>431396910</v>
          </cell>
          <cell r="B1146" t="str">
            <v>431-39-6910</v>
          </cell>
          <cell r="BD1146">
            <v>1192.32</v>
          </cell>
          <cell r="BE1146">
            <v>2384.64</v>
          </cell>
          <cell r="BF1146">
            <v>2980.7999999999997</v>
          </cell>
          <cell r="BG1146">
            <v>2384.64</v>
          </cell>
          <cell r="BH1146">
            <v>2384.64</v>
          </cell>
          <cell r="BI1146">
            <v>2980.7999999999997</v>
          </cell>
          <cell r="BJ1146">
            <v>1192.32</v>
          </cell>
          <cell r="BK1146">
            <v>7</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cell r="BZ1146">
            <v>0</v>
          </cell>
          <cell r="CA1146">
            <v>0</v>
          </cell>
          <cell r="CB1146">
            <v>0</v>
          </cell>
          <cell r="CC1146">
            <v>1192.32</v>
          </cell>
          <cell r="CD1146">
            <v>3576.96</v>
          </cell>
          <cell r="CE1146">
            <v>6557.76</v>
          </cell>
          <cell r="CF1146">
            <v>8942.4</v>
          </cell>
          <cell r="CG1146">
            <v>11327.039999999999</v>
          </cell>
          <cell r="CH1146">
            <v>14307.839999999998</v>
          </cell>
          <cell r="CI1146">
            <v>15500.159999999998</v>
          </cell>
          <cell r="CJ1146">
            <v>15500.159999999998</v>
          </cell>
        </row>
        <row r="1147">
          <cell r="A1147">
            <v>431399944</v>
          </cell>
          <cell r="B1147" t="str">
            <v>431-39-9944</v>
          </cell>
          <cell r="BE1147">
            <v>1587.72</v>
          </cell>
          <cell r="BF1147">
            <v>2011.02</v>
          </cell>
          <cell r="BG1147">
            <v>1777.62</v>
          </cell>
          <cell r="BH1147">
            <v>1913.82</v>
          </cell>
          <cell r="BI1147">
            <v>1797.35</v>
          </cell>
          <cell r="BJ1147">
            <v>2423.58</v>
          </cell>
          <cell r="BK1147">
            <v>6</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0</v>
          </cell>
          <cell r="BZ1147">
            <v>0</v>
          </cell>
          <cell r="CA1147">
            <v>0</v>
          </cell>
          <cell r="CB1147">
            <v>0</v>
          </cell>
          <cell r="CC1147">
            <v>0</v>
          </cell>
          <cell r="CD1147">
            <v>1587.72</v>
          </cell>
          <cell r="CE1147">
            <v>3598.74</v>
          </cell>
          <cell r="CF1147">
            <v>5376.36</v>
          </cell>
          <cell r="CG1147">
            <v>7290.1799999999994</v>
          </cell>
          <cell r="CH1147">
            <v>9087.5299999999988</v>
          </cell>
          <cell r="CI1147">
            <v>11511.109999999999</v>
          </cell>
          <cell r="CJ1147">
            <v>11511.109999999999</v>
          </cell>
        </row>
        <row r="1148">
          <cell r="A1148">
            <v>431410928</v>
          </cell>
          <cell r="B1148" t="str">
            <v>431-41-0928</v>
          </cell>
          <cell r="C1148">
            <v>6835.5599999999995</v>
          </cell>
          <cell r="D1148">
            <v>4295.96</v>
          </cell>
          <cell r="E1148">
            <v>4211.42</v>
          </cell>
          <cell r="F1148">
            <v>3735.1000000000004</v>
          </cell>
          <cell r="G1148">
            <v>6175.5599999999995</v>
          </cell>
          <cell r="H1148">
            <v>4085.76</v>
          </cell>
          <cell r="I1148">
            <v>4546.5</v>
          </cell>
          <cell r="J1148">
            <v>3822.96</v>
          </cell>
          <cell r="K1148">
            <v>4508.34</v>
          </cell>
          <cell r="L1148">
            <v>8508.7900000000009</v>
          </cell>
          <cell r="M1148">
            <v>5889.94</v>
          </cell>
          <cell r="N1148">
            <v>6376.16</v>
          </cell>
          <cell r="O1148">
            <v>8719.4399999999987</v>
          </cell>
          <cell r="P1148">
            <v>6020.09</v>
          </cell>
          <cell r="Q1148">
            <v>6153.7400000000007</v>
          </cell>
          <cell r="R1148">
            <v>9207.0000000000018</v>
          </cell>
          <cell r="S1148">
            <v>5986.28</v>
          </cell>
          <cell r="T1148">
            <v>6038.42</v>
          </cell>
          <cell r="U1148">
            <v>6030.58</v>
          </cell>
          <cell r="V1148">
            <v>4795.92</v>
          </cell>
          <cell r="W1148">
            <v>3809.5499999999997</v>
          </cell>
          <cell r="X1148">
            <v>5913.53</v>
          </cell>
          <cell r="Y1148">
            <v>3971.6000000000004</v>
          </cell>
          <cell r="Z1148">
            <v>4170.93</v>
          </cell>
          <cell r="AA1148">
            <v>5362.18</v>
          </cell>
          <cell r="AB1148">
            <v>4102.13</v>
          </cell>
          <cell r="AC1148">
            <v>4413.1399999999994</v>
          </cell>
          <cell r="AD1148">
            <v>6394.57</v>
          </cell>
          <cell r="AE1148">
            <v>4261.33</v>
          </cell>
          <cell r="AF1148">
            <v>4116.1399999999994</v>
          </cell>
          <cell r="AG1148">
            <v>4144.5</v>
          </cell>
          <cell r="AH1148">
            <v>3949.06</v>
          </cell>
          <cell r="AI1148">
            <v>6106.9400000000005</v>
          </cell>
          <cell r="AJ1148">
            <v>3957.4300000000003</v>
          </cell>
          <cell r="AK1148">
            <v>4259.3500000000004</v>
          </cell>
          <cell r="AL1148">
            <v>4275.25</v>
          </cell>
          <cell r="AM1148">
            <v>5241.8100000000004</v>
          </cell>
          <cell r="AN1148">
            <v>4223.96</v>
          </cell>
          <cell r="AO1148">
            <v>6250.12</v>
          </cell>
          <cell r="AP1148">
            <v>4183.47</v>
          </cell>
          <cell r="AQ1148">
            <v>4294.53</v>
          </cell>
          <cell r="AR1148">
            <v>4222.08</v>
          </cell>
          <cell r="AS1148">
            <v>4286.38</v>
          </cell>
          <cell r="AT1148">
            <v>6169.4999999999991</v>
          </cell>
          <cell r="AU1148">
            <v>4274.37</v>
          </cell>
          <cell r="AV1148">
            <v>4120.6500000000005</v>
          </cell>
          <cell r="AW1148">
            <v>4083.41</v>
          </cell>
          <cell r="AX1148">
            <v>4745.45</v>
          </cell>
          <cell r="AY1148">
            <v>5922.0700000000006</v>
          </cell>
          <cell r="AZ1148">
            <v>4881.92</v>
          </cell>
          <cell r="BA1148">
            <v>6731.3</v>
          </cell>
          <cell r="BB1148">
            <v>4272.93</v>
          </cell>
          <cell r="BC1148">
            <v>4456.8499999999995</v>
          </cell>
          <cell r="BD1148">
            <v>4574.4800000000005</v>
          </cell>
          <cell r="BE1148">
            <v>4478.22</v>
          </cell>
          <cell r="BF1148">
            <v>6461.8200000000006</v>
          </cell>
          <cell r="BG1148">
            <v>4643.1099999999997</v>
          </cell>
          <cell r="BH1148">
            <v>4455.2300000000005</v>
          </cell>
          <cell r="BI1148">
            <v>4399.18</v>
          </cell>
          <cell r="BJ1148">
            <v>4676.96</v>
          </cell>
          <cell r="BK1148">
            <v>60</v>
          </cell>
          <cell r="BL1148">
            <v>187557.4</v>
          </cell>
          <cell r="BM1148">
            <v>187485.39999999997</v>
          </cell>
          <cell r="BN1148">
            <v>189524.09999999998</v>
          </cell>
          <cell r="BO1148">
            <v>189972.46999999994</v>
          </cell>
          <cell r="BP1148">
            <v>188091.43999999994</v>
          </cell>
          <cell r="BQ1148">
            <v>188227.75999999998</v>
          </cell>
          <cell r="BR1148">
            <v>187967.63999999998</v>
          </cell>
          <cell r="BS1148">
            <v>190314.17999999996</v>
          </cell>
          <cell r="BT1148">
            <v>190080.20999999996</v>
          </cell>
          <cell r="BU1148">
            <v>185692.06999999995</v>
          </cell>
          <cell r="BV1148">
            <v>183885.53999999998</v>
          </cell>
          <cell r="BW1148">
            <v>182254.83</v>
          </cell>
          <cell r="BX1148">
            <v>179457.46000000002</v>
          </cell>
          <cell r="BY1148">
            <v>178319.29</v>
          </cell>
          <cell r="BZ1148">
            <v>178896.85000000003</v>
          </cell>
          <cell r="CA1148">
            <v>173962.78</v>
          </cell>
          <cell r="CB1148">
            <v>172433.35</v>
          </cell>
          <cell r="CC1148">
            <v>170969.41000000003</v>
          </cell>
          <cell r="CD1148">
            <v>169417.05000000002</v>
          </cell>
          <cell r="CE1148">
            <v>171082.95</v>
          </cell>
          <cell r="CF1148">
            <v>171916.51</v>
          </cell>
          <cell r="CG1148">
            <v>170458.21000000002</v>
          </cell>
          <cell r="CH1148">
            <v>170885.79</v>
          </cell>
          <cell r="CI1148">
            <v>171391.82</v>
          </cell>
          <cell r="CJ1148">
            <v>190314.17999999996</v>
          </cell>
        </row>
        <row r="1149">
          <cell r="A1149">
            <v>431415304</v>
          </cell>
          <cell r="B1149" t="str">
            <v>431-41-5304</v>
          </cell>
          <cell r="BB1149">
            <v>1932.49</v>
          </cell>
          <cell r="BC1149">
            <v>1896.92</v>
          </cell>
          <cell r="BD1149">
            <v>2466.06</v>
          </cell>
          <cell r="BE1149">
            <v>1896.92</v>
          </cell>
          <cell r="BF1149">
            <v>2797.96</v>
          </cell>
          <cell r="BG1149">
            <v>1802.0700000000002</v>
          </cell>
          <cell r="BH1149">
            <v>1896.92</v>
          </cell>
          <cell r="BI1149">
            <v>1896.92</v>
          </cell>
          <cell r="BJ1149">
            <v>1707.22</v>
          </cell>
          <cell r="BK1149">
            <v>9</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0</v>
          </cell>
          <cell r="BZ1149">
            <v>0</v>
          </cell>
          <cell r="CA1149">
            <v>1932.49</v>
          </cell>
          <cell r="CB1149">
            <v>3829.41</v>
          </cell>
          <cell r="CC1149">
            <v>6295.4699999999993</v>
          </cell>
          <cell r="CD1149">
            <v>8192.39</v>
          </cell>
          <cell r="CE1149">
            <v>10990.349999999999</v>
          </cell>
          <cell r="CF1149">
            <v>12792.419999999998</v>
          </cell>
          <cell r="CG1149">
            <v>14689.339999999998</v>
          </cell>
          <cell r="CH1149">
            <v>16586.259999999998</v>
          </cell>
          <cell r="CI1149">
            <v>18293.48</v>
          </cell>
          <cell r="CJ1149">
            <v>18293.48</v>
          </cell>
        </row>
        <row r="1150">
          <cell r="A1150">
            <v>431417407</v>
          </cell>
          <cell r="B1150" t="str">
            <v>431-41-7407</v>
          </cell>
          <cell r="C1150">
            <v>2268</v>
          </cell>
          <cell r="D1150">
            <v>2306.48</v>
          </cell>
          <cell r="E1150">
            <v>2306.48</v>
          </cell>
          <cell r="F1150">
            <v>2194.48</v>
          </cell>
          <cell r="G1150">
            <v>3522.7200000000003</v>
          </cell>
          <cell r="H1150">
            <v>2368</v>
          </cell>
          <cell r="I1150">
            <v>2543</v>
          </cell>
          <cell r="J1150">
            <v>2387.52</v>
          </cell>
          <cell r="K1150">
            <v>2492.52</v>
          </cell>
          <cell r="L1150">
            <v>3476.2799999999997</v>
          </cell>
          <cell r="M1150">
            <v>2394.52</v>
          </cell>
          <cell r="N1150">
            <v>2317.52</v>
          </cell>
          <cell r="O1150">
            <v>2317.52</v>
          </cell>
          <cell r="P1150">
            <v>2317.52</v>
          </cell>
          <cell r="Q1150">
            <v>2317.52</v>
          </cell>
          <cell r="R1150">
            <v>3476.2799999999997</v>
          </cell>
          <cell r="S1150">
            <v>2317.52</v>
          </cell>
          <cell r="T1150">
            <v>2317.52</v>
          </cell>
          <cell r="U1150">
            <v>2261.52</v>
          </cell>
          <cell r="V1150">
            <v>2323.08</v>
          </cell>
          <cell r="W1150">
            <v>2323.08</v>
          </cell>
          <cell r="X1150">
            <v>3484.62</v>
          </cell>
          <cell r="Y1150">
            <v>2323.08</v>
          </cell>
          <cell r="Z1150">
            <v>2323.08</v>
          </cell>
          <cell r="AA1150">
            <v>2367.88</v>
          </cell>
          <cell r="AB1150">
            <v>2412.6799999999998</v>
          </cell>
          <cell r="AC1150">
            <v>2412.6799999999998</v>
          </cell>
          <cell r="AD1150">
            <v>3619.0199999999995</v>
          </cell>
          <cell r="AE1150">
            <v>2412.6799999999998</v>
          </cell>
          <cell r="AF1150">
            <v>2412.6799999999998</v>
          </cell>
          <cell r="AG1150">
            <v>2412.6799999999998</v>
          </cell>
          <cell r="AH1150">
            <v>2418.1999999999998</v>
          </cell>
          <cell r="AI1150">
            <v>3627.2999999999997</v>
          </cell>
          <cell r="AJ1150">
            <v>2418.1999999999998</v>
          </cell>
          <cell r="AK1150">
            <v>2418.1999999999998</v>
          </cell>
          <cell r="AL1150">
            <v>2418.1999999999998</v>
          </cell>
          <cell r="AM1150">
            <v>2418.1999999999998</v>
          </cell>
          <cell r="AN1150">
            <v>2488.08</v>
          </cell>
          <cell r="AO1150">
            <v>3732.12</v>
          </cell>
          <cell r="AP1150">
            <v>2488.08</v>
          </cell>
          <cell r="AQ1150">
            <v>2488.08</v>
          </cell>
          <cell r="AR1150">
            <v>2488.08</v>
          </cell>
          <cell r="AS1150">
            <v>2488.08</v>
          </cell>
          <cell r="AT1150">
            <v>3740.46</v>
          </cell>
          <cell r="AU1150">
            <v>2493.64</v>
          </cell>
          <cell r="AV1150">
            <v>2493.64</v>
          </cell>
          <cell r="AW1150">
            <v>2493.64</v>
          </cell>
          <cell r="AX1150">
            <v>2493.64</v>
          </cell>
          <cell r="AY1150">
            <v>2532.1</v>
          </cell>
          <cell r="AZ1150">
            <v>2570.56</v>
          </cell>
          <cell r="BA1150">
            <v>3855.84</v>
          </cell>
          <cell r="BB1150">
            <v>2570.56</v>
          </cell>
          <cell r="BC1150">
            <v>2570.56</v>
          </cell>
          <cell r="BD1150">
            <v>2570.56</v>
          </cell>
          <cell r="BE1150">
            <v>2570.56</v>
          </cell>
          <cell r="BF1150">
            <v>3864.12</v>
          </cell>
          <cell r="BG1150">
            <v>2576.08</v>
          </cell>
          <cell r="BH1150">
            <v>2576.08</v>
          </cell>
          <cell r="BI1150">
            <v>2576.08</v>
          </cell>
          <cell r="BJ1150">
            <v>2576.08</v>
          </cell>
          <cell r="BK1150">
            <v>60</v>
          </cell>
          <cell r="BL1150">
            <v>92180.459999999963</v>
          </cell>
          <cell r="BM1150">
            <v>92362.059999999969</v>
          </cell>
          <cell r="BN1150">
            <v>93787.699999999968</v>
          </cell>
          <cell r="BO1150">
            <v>94081.299999999974</v>
          </cell>
          <cell r="BP1150">
            <v>93046.659999999989</v>
          </cell>
          <cell r="BQ1150">
            <v>93166.74</v>
          </cell>
          <cell r="BR1150">
            <v>93111.819999999992</v>
          </cell>
          <cell r="BS1150">
            <v>94464.760000000009</v>
          </cell>
          <cell r="BT1150">
            <v>94465.88</v>
          </cell>
          <cell r="BU1150">
            <v>93483.24</v>
          </cell>
          <cell r="BV1150">
            <v>93582.36</v>
          </cell>
          <cell r="BW1150">
            <v>93758.48</v>
          </cell>
          <cell r="BX1150">
            <v>93973.06</v>
          </cell>
          <cell r="BY1150">
            <v>94226.1</v>
          </cell>
          <cell r="BZ1150">
            <v>95764.42</v>
          </cell>
          <cell r="CA1150">
            <v>94858.7</v>
          </cell>
          <cell r="CB1150">
            <v>95111.739999999991</v>
          </cell>
          <cell r="CC1150">
            <v>95364.78</v>
          </cell>
          <cell r="CD1150">
            <v>95673.819999999992</v>
          </cell>
          <cell r="CE1150">
            <v>97214.859999999986</v>
          </cell>
          <cell r="CF1150">
            <v>97467.859999999986</v>
          </cell>
          <cell r="CG1150">
            <v>96559.319999999992</v>
          </cell>
          <cell r="CH1150">
            <v>96812.32</v>
          </cell>
          <cell r="CI1150">
            <v>97065.319999999992</v>
          </cell>
          <cell r="CJ1150">
            <v>97467.859999999986</v>
          </cell>
        </row>
        <row r="1151">
          <cell r="A1151">
            <v>431437998</v>
          </cell>
          <cell r="B1151" t="str">
            <v>431-43-7998</v>
          </cell>
          <cell r="C1151">
            <v>1798.4</v>
          </cell>
          <cell r="D1151">
            <v>1836.88</v>
          </cell>
          <cell r="E1151">
            <v>1836.88</v>
          </cell>
          <cell r="F1151">
            <v>1915.3000000000002</v>
          </cell>
          <cell r="G1151">
            <v>2878.55</v>
          </cell>
          <cell r="H1151">
            <v>1881.69</v>
          </cell>
          <cell r="I1151">
            <v>1881.69</v>
          </cell>
          <cell r="J1151">
            <v>1881.69</v>
          </cell>
          <cell r="K1151">
            <v>1836.88</v>
          </cell>
          <cell r="L1151">
            <v>2759.46</v>
          </cell>
          <cell r="M1151">
            <v>1842.4</v>
          </cell>
          <cell r="N1151">
            <v>1842.4</v>
          </cell>
          <cell r="O1151">
            <v>3684.8</v>
          </cell>
          <cell r="P1151">
            <v>3684.8</v>
          </cell>
          <cell r="Q1151">
            <v>3684.8</v>
          </cell>
          <cell r="R1151">
            <v>4606</v>
          </cell>
          <cell r="S1151">
            <v>3684.8</v>
          </cell>
          <cell r="T1151">
            <v>3684.8</v>
          </cell>
          <cell r="U1151">
            <v>3684.8</v>
          </cell>
          <cell r="V1151">
            <v>3684.8</v>
          </cell>
          <cell r="W1151">
            <v>3684.8</v>
          </cell>
          <cell r="X1151">
            <v>4611.5600000000004</v>
          </cell>
          <cell r="Y1151">
            <v>3695.92</v>
          </cell>
          <cell r="Z1151">
            <v>3695.92</v>
          </cell>
          <cell r="AA1151">
            <v>3767.6000000000004</v>
          </cell>
          <cell r="AB1151">
            <v>3839.28</v>
          </cell>
          <cell r="AC1151">
            <v>3839.28</v>
          </cell>
          <cell r="AD1151">
            <v>5187.82</v>
          </cell>
          <cell r="AE1151">
            <v>4050.9300000000003</v>
          </cell>
          <cell r="AF1151">
            <v>4243.83</v>
          </cell>
          <cell r="AG1151">
            <v>4191.2700000000004</v>
          </cell>
          <cell r="AH1151">
            <v>3909.8300000000004</v>
          </cell>
          <cell r="AI1151">
            <v>4940.2000000000007</v>
          </cell>
          <cell r="AJ1151">
            <v>4094.42</v>
          </cell>
          <cell r="AK1151">
            <v>3991.41</v>
          </cell>
          <cell r="AL1151">
            <v>3850.32</v>
          </cell>
          <cell r="AM1151">
            <v>3850.32</v>
          </cell>
          <cell r="AN1151">
            <v>3962.16</v>
          </cell>
          <cell r="AO1151">
            <v>5170.45</v>
          </cell>
          <cell r="AP1151">
            <v>4143.8999999999996</v>
          </cell>
          <cell r="AQ1151">
            <v>4143.8599999999997</v>
          </cell>
          <cell r="AR1151">
            <v>4696.66</v>
          </cell>
          <cell r="AS1151">
            <v>4252.7199999999993</v>
          </cell>
          <cell r="AT1151">
            <v>4952.7</v>
          </cell>
          <cell r="AU1151">
            <v>3962.16</v>
          </cell>
          <cell r="AV1151">
            <v>4333.92</v>
          </cell>
          <cell r="AW1151">
            <v>4186.82</v>
          </cell>
          <cell r="AX1151">
            <v>4100.51</v>
          </cell>
          <cell r="AY1151">
            <v>4050.2</v>
          </cell>
          <cell r="AZ1151">
            <v>4202.7699999999995</v>
          </cell>
          <cell r="BA1151">
            <v>5158.8999999999996</v>
          </cell>
          <cell r="BB1151">
            <v>4486.24</v>
          </cell>
          <cell r="BC1151">
            <v>4297.3099999999995</v>
          </cell>
          <cell r="BD1151">
            <v>5323.1799999999994</v>
          </cell>
          <cell r="BE1151">
            <v>4363.47</v>
          </cell>
          <cell r="BF1151">
            <v>5177.829999999999</v>
          </cell>
          <cell r="BG1151">
            <v>3526.7300000000005</v>
          </cell>
          <cell r="BH1151">
            <v>740.5</v>
          </cell>
          <cell r="BI1151">
            <v>3814.47</v>
          </cell>
          <cell r="BJ1151">
            <v>4289.58</v>
          </cell>
          <cell r="BK1151">
            <v>60</v>
          </cell>
          <cell r="BL1151">
            <v>122238.13000000002</v>
          </cell>
          <cell r="BM1151">
            <v>124363.41000000002</v>
          </cell>
          <cell r="BN1151">
            <v>127696.98000000004</v>
          </cell>
          <cell r="BO1151">
            <v>129925.58000000002</v>
          </cell>
          <cell r="BP1151">
            <v>131190.88999999998</v>
          </cell>
          <cell r="BQ1151">
            <v>134005.85999999999</v>
          </cell>
          <cell r="BR1151">
            <v>136376.89000000001</v>
          </cell>
          <cell r="BS1151">
            <v>139447.9</v>
          </cell>
          <cell r="BT1151">
            <v>141573.18000000002</v>
          </cell>
          <cell r="BU1151">
            <v>143147.64000000001</v>
          </cell>
          <cell r="BV1151">
            <v>145492.06000000003</v>
          </cell>
          <cell r="BW1151">
            <v>147750.17000000004</v>
          </cell>
          <cell r="BX1151">
            <v>148115.57000000004</v>
          </cell>
          <cell r="BY1151">
            <v>148633.54000000004</v>
          </cell>
          <cell r="BZ1151">
            <v>150107.64000000001</v>
          </cell>
          <cell r="CA1151">
            <v>149987.88</v>
          </cell>
          <cell r="CB1151">
            <v>150600.38999999998</v>
          </cell>
          <cell r="CC1151">
            <v>152238.76999999996</v>
          </cell>
          <cell r="CD1151">
            <v>152917.44</v>
          </cell>
          <cell r="CE1151">
            <v>154410.47</v>
          </cell>
          <cell r="CF1151">
            <v>154252.4</v>
          </cell>
          <cell r="CG1151">
            <v>150381.34</v>
          </cell>
          <cell r="CH1151">
            <v>150499.88999999998</v>
          </cell>
          <cell r="CI1151">
            <v>151093.54999999999</v>
          </cell>
          <cell r="CJ1151">
            <v>154410.47</v>
          </cell>
        </row>
        <row r="1152">
          <cell r="A1152">
            <v>431439790</v>
          </cell>
          <cell r="B1152" t="str">
            <v>431-43-9790</v>
          </cell>
          <cell r="C1152">
            <v>1483.54</v>
          </cell>
          <cell r="D1152">
            <v>1558.08</v>
          </cell>
          <cell r="E1152">
            <v>1522</v>
          </cell>
          <cell r="F1152">
            <v>1522</v>
          </cell>
          <cell r="G1152">
            <v>2279.0100000000002</v>
          </cell>
          <cell r="H1152">
            <v>1522.69</v>
          </cell>
          <cell r="I1152">
            <v>1524.76</v>
          </cell>
          <cell r="J1152">
            <v>1524.76</v>
          </cell>
          <cell r="K1152">
            <v>1524.76</v>
          </cell>
          <cell r="L1152">
            <v>2287.14</v>
          </cell>
          <cell r="M1152">
            <v>1524.76</v>
          </cell>
          <cell r="N1152">
            <v>1524.76</v>
          </cell>
          <cell r="O1152">
            <v>1458.29</v>
          </cell>
          <cell r="P1152">
            <v>1524.76</v>
          </cell>
          <cell r="Q1152">
            <v>1524.76</v>
          </cell>
          <cell r="R1152">
            <v>2287.14</v>
          </cell>
          <cell r="S1152">
            <v>1524.76</v>
          </cell>
          <cell r="T1152">
            <v>1525.46</v>
          </cell>
          <cell r="U1152">
            <v>1527.56</v>
          </cell>
          <cell r="V1152">
            <v>1527.56</v>
          </cell>
          <cell r="W1152">
            <v>1527.56</v>
          </cell>
          <cell r="X1152">
            <v>2291.34</v>
          </cell>
          <cell r="Y1152">
            <v>1527.56</v>
          </cell>
          <cell r="Z1152">
            <v>1527.56</v>
          </cell>
          <cell r="AA1152">
            <v>1557.94</v>
          </cell>
          <cell r="AB1152">
            <v>1588.32</v>
          </cell>
          <cell r="AC1152">
            <v>1588.32</v>
          </cell>
          <cell r="AD1152">
            <v>2382.48</v>
          </cell>
          <cell r="AE1152">
            <v>1588.32</v>
          </cell>
          <cell r="AF1152">
            <v>1589.01</v>
          </cell>
          <cell r="AG1152">
            <v>1591.08</v>
          </cell>
          <cell r="AH1152">
            <v>1591.08</v>
          </cell>
          <cell r="AI1152">
            <v>2386.62</v>
          </cell>
          <cell r="AJ1152">
            <v>1591.08</v>
          </cell>
          <cell r="AK1152">
            <v>1591.08</v>
          </cell>
          <cell r="AL1152">
            <v>1591.08</v>
          </cell>
          <cell r="AM1152">
            <v>1591.08</v>
          </cell>
          <cell r="AN1152">
            <v>1638.48</v>
          </cell>
          <cell r="AO1152">
            <v>2457.7200000000003</v>
          </cell>
          <cell r="AP1152">
            <v>1638.48</v>
          </cell>
          <cell r="AQ1152">
            <v>1638.48</v>
          </cell>
          <cell r="AR1152">
            <v>1639.17</v>
          </cell>
          <cell r="AS1152">
            <v>2461.86</v>
          </cell>
          <cell r="AT1152">
            <v>2461.86</v>
          </cell>
          <cell r="AU1152">
            <v>1641.24</v>
          </cell>
          <cell r="AV1152">
            <v>1641.24</v>
          </cell>
          <cell r="AW1152">
            <v>1641.24</v>
          </cell>
          <cell r="AX1152">
            <v>3282.48</v>
          </cell>
          <cell r="AY1152">
            <v>4566.5200000000004</v>
          </cell>
          <cell r="AZ1152">
            <v>4230.79</v>
          </cell>
          <cell r="BA1152">
            <v>5394.29</v>
          </cell>
          <cell r="BB1152">
            <v>3436.32</v>
          </cell>
          <cell r="BC1152">
            <v>3436.32</v>
          </cell>
          <cell r="BD1152">
            <v>3446.02</v>
          </cell>
          <cell r="BE1152">
            <v>3475.12</v>
          </cell>
          <cell r="BF1152">
            <v>5341.2199999999993</v>
          </cell>
          <cell r="BG1152">
            <v>3732.2</v>
          </cell>
          <cell r="BH1152">
            <v>3645.54</v>
          </cell>
          <cell r="BI1152">
            <v>3475.12</v>
          </cell>
          <cell r="BJ1152">
            <v>4163.4599999999991</v>
          </cell>
          <cell r="BK1152">
            <v>60</v>
          </cell>
          <cell r="BL1152">
            <v>60316.520000000011</v>
          </cell>
          <cell r="BM1152">
            <v>60396.92000000002</v>
          </cell>
          <cell r="BN1152">
            <v>61332.640000000021</v>
          </cell>
          <cell r="BO1152">
            <v>61449.120000000024</v>
          </cell>
          <cell r="BP1152">
            <v>60808.590000000033</v>
          </cell>
          <cell r="BQ1152">
            <v>60925.070000000029</v>
          </cell>
          <cell r="BR1152">
            <v>61862.170000000035</v>
          </cell>
          <cell r="BS1152">
            <v>62799.270000000033</v>
          </cell>
          <cell r="BT1152">
            <v>62915.750000000029</v>
          </cell>
          <cell r="BU1152">
            <v>62269.85000000002</v>
          </cell>
          <cell r="BV1152">
            <v>62386.330000000009</v>
          </cell>
          <cell r="BW1152">
            <v>64144.050000000017</v>
          </cell>
          <cell r="BX1152">
            <v>67252.280000000013</v>
          </cell>
          <cell r="BY1152">
            <v>69958.31</v>
          </cell>
          <cell r="BZ1152">
            <v>73827.839999999997</v>
          </cell>
          <cell r="CA1152">
            <v>74977.02</v>
          </cell>
          <cell r="CB1152">
            <v>76888.580000000031</v>
          </cell>
          <cell r="CC1152">
            <v>78809.140000000029</v>
          </cell>
          <cell r="CD1152">
            <v>80756.700000000012</v>
          </cell>
          <cell r="CE1152">
            <v>84570.360000000015</v>
          </cell>
          <cell r="CF1152">
            <v>86775.000000000015</v>
          </cell>
          <cell r="CG1152">
            <v>88129.2</v>
          </cell>
          <cell r="CH1152">
            <v>90076.76</v>
          </cell>
          <cell r="CI1152">
            <v>92712.66</v>
          </cell>
          <cell r="CJ1152">
            <v>92712.66</v>
          </cell>
        </row>
        <row r="1153">
          <cell r="A1153">
            <v>431455420</v>
          </cell>
          <cell r="B1153" t="str">
            <v>431-45-5420</v>
          </cell>
          <cell r="AR1153">
            <v>1820.2</v>
          </cell>
          <cell r="AS1153">
            <v>1820.2</v>
          </cell>
          <cell r="AT1153">
            <v>2275.25</v>
          </cell>
          <cell r="AU1153">
            <v>1820.2</v>
          </cell>
          <cell r="AV1153">
            <v>1820.2</v>
          </cell>
          <cell r="AW1153">
            <v>2275.25</v>
          </cell>
          <cell r="AX1153">
            <v>1820.2</v>
          </cell>
          <cell r="AY1153">
            <v>1897.12</v>
          </cell>
          <cell r="AZ1153">
            <v>1897.1199999999997</v>
          </cell>
          <cell r="BA1153">
            <v>2371.3999999999996</v>
          </cell>
          <cell r="BB1153">
            <v>1897.12</v>
          </cell>
          <cell r="BC1153">
            <v>2371.3999999999996</v>
          </cell>
          <cell r="BD1153">
            <v>949.94</v>
          </cell>
          <cell r="BE1153">
            <v>1899.88</v>
          </cell>
          <cell r="BF1153">
            <v>2849.82</v>
          </cell>
          <cell r="BG1153">
            <v>1899.88</v>
          </cell>
          <cell r="BH1153">
            <v>1899.88</v>
          </cell>
          <cell r="BI1153">
            <v>1899.88</v>
          </cell>
          <cell r="BJ1153">
            <v>1899.88</v>
          </cell>
          <cell r="BK1153">
            <v>19</v>
          </cell>
          <cell r="BL1153">
            <v>0</v>
          </cell>
          <cell r="BM1153">
            <v>0</v>
          </cell>
          <cell r="BN1153">
            <v>0</v>
          </cell>
          <cell r="BO1153">
            <v>0</v>
          </cell>
          <cell r="BP1153">
            <v>0</v>
          </cell>
          <cell r="BQ1153">
            <v>1820.2</v>
          </cell>
          <cell r="BR1153">
            <v>3640.4</v>
          </cell>
          <cell r="BS1153">
            <v>5915.65</v>
          </cell>
          <cell r="BT1153">
            <v>7735.8499999999995</v>
          </cell>
          <cell r="BU1153">
            <v>9556.0499999999993</v>
          </cell>
          <cell r="BV1153">
            <v>11831.3</v>
          </cell>
          <cell r="BW1153">
            <v>13651.5</v>
          </cell>
          <cell r="BX1153">
            <v>15548.619999999999</v>
          </cell>
          <cell r="BY1153">
            <v>17445.739999999998</v>
          </cell>
          <cell r="BZ1153">
            <v>19817.14</v>
          </cell>
          <cell r="CA1153">
            <v>21714.26</v>
          </cell>
          <cell r="CB1153">
            <v>24085.659999999996</v>
          </cell>
          <cell r="CC1153">
            <v>25035.599999999995</v>
          </cell>
          <cell r="CD1153">
            <v>26935.479999999996</v>
          </cell>
          <cell r="CE1153">
            <v>29785.299999999996</v>
          </cell>
          <cell r="CF1153">
            <v>31685.179999999997</v>
          </cell>
          <cell r="CG1153">
            <v>33585.06</v>
          </cell>
          <cell r="CH1153">
            <v>35484.939999999995</v>
          </cell>
          <cell r="CI1153">
            <v>37384.819999999992</v>
          </cell>
          <cell r="CJ1153">
            <v>37384.819999999992</v>
          </cell>
        </row>
        <row r="1154">
          <cell r="A1154">
            <v>431496878</v>
          </cell>
          <cell r="B1154" t="str">
            <v>431-49-6878</v>
          </cell>
          <cell r="C1154">
            <v>2470.44</v>
          </cell>
          <cell r="D1154">
            <v>2774.59</v>
          </cell>
          <cell r="E1154">
            <v>2804.96</v>
          </cell>
          <cell r="F1154">
            <v>2668.37</v>
          </cell>
          <cell r="G1154">
            <v>4027.45</v>
          </cell>
          <cell r="H1154">
            <v>2804.96</v>
          </cell>
          <cell r="I1154">
            <v>2652.29</v>
          </cell>
          <cell r="J1154">
            <v>2635.91</v>
          </cell>
          <cell r="K1154">
            <v>2680.42</v>
          </cell>
          <cell r="L1154">
            <v>4070.8500000000004</v>
          </cell>
          <cell r="M1154">
            <v>2523.7399999999998</v>
          </cell>
          <cell r="N1154">
            <v>2804.96</v>
          </cell>
          <cell r="O1154">
            <v>2679.16</v>
          </cell>
          <cell r="P1154">
            <v>2681.92</v>
          </cell>
          <cell r="Q1154">
            <v>2665.86</v>
          </cell>
          <cell r="R1154">
            <v>3854.15</v>
          </cell>
          <cell r="S1154">
            <v>2641.75</v>
          </cell>
          <cell r="T1154">
            <v>2681.92</v>
          </cell>
          <cell r="U1154">
            <v>2671.15</v>
          </cell>
          <cell r="V1154">
            <v>2649.7799999999997</v>
          </cell>
          <cell r="W1154">
            <v>2617.6400000000003</v>
          </cell>
          <cell r="X1154">
            <v>4022.88</v>
          </cell>
          <cell r="Y1154">
            <v>2553.36</v>
          </cell>
          <cell r="Z1154">
            <v>2553.36</v>
          </cell>
          <cell r="AA1154">
            <v>2576.5500000000002</v>
          </cell>
          <cell r="AB1154">
            <v>2735.5</v>
          </cell>
          <cell r="AC1154">
            <v>2673.33</v>
          </cell>
          <cell r="AD1154">
            <v>4168.76</v>
          </cell>
          <cell r="AE1154">
            <v>2781.96</v>
          </cell>
          <cell r="AF1154">
            <v>2606.4899999999998</v>
          </cell>
          <cell r="AG1154">
            <v>2790.32</v>
          </cell>
          <cell r="AH1154">
            <v>2731.83</v>
          </cell>
          <cell r="AI1154">
            <v>4185.4800000000005</v>
          </cell>
          <cell r="AJ1154">
            <v>2790.32</v>
          </cell>
          <cell r="AK1154">
            <v>2790.32</v>
          </cell>
          <cell r="AL1154">
            <v>2790.32</v>
          </cell>
          <cell r="AM1154">
            <v>2793.08</v>
          </cell>
          <cell r="AN1154">
            <v>2858.83</v>
          </cell>
          <cell r="AO1154">
            <v>4309.76</v>
          </cell>
          <cell r="AP1154">
            <v>2772.76</v>
          </cell>
          <cell r="AQ1154">
            <v>2867.4300000000003</v>
          </cell>
          <cell r="AR1154">
            <v>2869.15</v>
          </cell>
          <cell r="AS1154">
            <v>2876.04</v>
          </cell>
          <cell r="AT1154">
            <v>4314.0599999999995</v>
          </cell>
          <cell r="AU1154">
            <v>2876.04</v>
          </cell>
          <cell r="AV1154">
            <v>2876.04</v>
          </cell>
          <cell r="AW1154">
            <v>2738.33</v>
          </cell>
          <cell r="AX1154">
            <v>2876.04</v>
          </cell>
          <cell r="AY1154">
            <v>2920.12</v>
          </cell>
          <cell r="AZ1154">
            <v>2964.2</v>
          </cell>
          <cell r="BA1154">
            <v>4367.93</v>
          </cell>
          <cell r="BB1154">
            <v>2964.2</v>
          </cell>
          <cell r="BC1154">
            <v>2964.2</v>
          </cell>
          <cell r="BD1154">
            <v>2964.2</v>
          </cell>
          <cell r="BE1154">
            <v>2943.2799999999997</v>
          </cell>
          <cell r="BF1154">
            <v>4282.29</v>
          </cell>
          <cell r="BG1154">
            <v>2964.2</v>
          </cell>
          <cell r="BH1154">
            <v>2924.31</v>
          </cell>
          <cell r="BI1154">
            <v>2250.5699999999997</v>
          </cell>
          <cell r="BJ1154">
            <v>2964.2</v>
          </cell>
          <cell r="BK1154">
            <v>60</v>
          </cell>
          <cell r="BL1154">
            <v>105135.69000000002</v>
          </cell>
          <cell r="BM1154">
            <v>105219.93000000004</v>
          </cell>
          <cell r="BN1154">
            <v>106724.73000000003</v>
          </cell>
          <cell r="BO1154">
            <v>106829.12000000002</v>
          </cell>
          <cell r="BP1154">
            <v>105669.10000000003</v>
          </cell>
          <cell r="BQ1154">
            <v>105733.29000000004</v>
          </cell>
          <cell r="BR1154">
            <v>105957.04000000002</v>
          </cell>
          <cell r="BS1154">
            <v>107635.19000000002</v>
          </cell>
          <cell r="BT1154">
            <v>107830.81</v>
          </cell>
          <cell r="BU1154">
            <v>106635.99999999999</v>
          </cell>
          <cell r="BV1154">
            <v>106850.59</v>
          </cell>
          <cell r="BW1154">
            <v>106921.66999999997</v>
          </cell>
          <cell r="BX1154">
            <v>107162.62999999996</v>
          </cell>
          <cell r="BY1154">
            <v>107444.90999999995</v>
          </cell>
          <cell r="BZ1154">
            <v>109146.97999999995</v>
          </cell>
          <cell r="CA1154">
            <v>108257.02999999996</v>
          </cell>
          <cell r="CB1154">
            <v>108579.47999999995</v>
          </cell>
          <cell r="CC1154">
            <v>108861.75999999997</v>
          </cell>
          <cell r="CD1154">
            <v>109133.88999999997</v>
          </cell>
          <cell r="CE1154">
            <v>110766.39999999997</v>
          </cell>
          <cell r="CF1154">
            <v>111112.95999999998</v>
          </cell>
          <cell r="CG1154">
            <v>110014.38999999997</v>
          </cell>
          <cell r="CH1154">
            <v>109711.59999999995</v>
          </cell>
          <cell r="CI1154">
            <v>110122.43999999996</v>
          </cell>
          <cell r="CJ1154">
            <v>111112.95999999998</v>
          </cell>
        </row>
        <row r="1155">
          <cell r="A1155">
            <v>431517577</v>
          </cell>
          <cell r="B1155" t="str">
            <v>431-51-7577</v>
          </cell>
          <cell r="BF1155">
            <v>2980.7999999999997</v>
          </cell>
          <cell r="BG1155">
            <v>2384.64</v>
          </cell>
          <cell r="BH1155">
            <v>2384.64</v>
          </cell>
          <cell r="BI1155">
            <v>2980.7999999999997</v>
          </cell>
          <cell r="BJ1155">
            <v>1192.32</v>
          </cell>
          <cell r="BK1155">
            <v>5</v>
          </cell>
          <cell r="BL1155">
            <v>0</v>
          </cell>
          <cell r="BM1155">
            <v>0</v>
          </cell>
          <cell r="BN1155">
            <v>0</v>
          </cell>
          <cell r="BO1155">
            <v>0</v>
          </cell>
          <cell r="BP1155">
            <v>0</v>
          </cell>
          <cell r="BQ1155">
            <v>0</v>
          </cell>
          <cell r="BR1155">
            <v>0</v>
          </cell>
          <cell r="BS1155">
            <v>0</v>
          </cell>
          <cell r="BT1155">
            <v>0</v>
          </cell>
          <cell r="BU1155">
            <v>0</v>
          </cell>
          <cell r="BV1155">
            <v>0</v>
          </cell>
          <cell r="BW1155">
            <v>0</v>
          </cell>
          <cell r="BX1155">
            <v>0</v>
          </cell>
          <cell r="BY1155">
            <v>0</v>
          </cell>
          <cell r="BZ1155">
            <v>0</v>
          </cell>
          <cell r="CA1155">
            <v>0</v>
          </cell>
          <cell r="CB1155">
            <v>0</v>
          </cell>
          <cell r="CC1155">
            <v>0</v>
          </cell>
          <cell r="CD1155">
            <v>0</v>
          </cell>
          <cell r="CE1155">
            <v>2980.7999999999997</v>
          </cell>
          <cell r="CF1155">
            <v>5365.44</v>
          </cell>
          <cell r="CG1155">
            <v>7750.08</v>
          </cell>
          <cell r="CH1155">
            <v>10730.88</v>
          </cell>
          <cell r="CI1155">
            <v>11923.199999999999</v>
          </cell>
          <cell r="CJ1155">
            <v>11923.199999999999</v>
          </cell>
        </row>
        <row r="1156">
          <cell r="A1156">
            <v>431519863</v>
          </cell>
          <cell r="B1156" t="str">
            <v>431-51-9863</v>
          </cell>
          <cell r="C1156">
            <v>2407.4399999999996</v>
          </cell>
          <cell r="D1156">
            <v>2516.8199999999997</v>
          </cell>
          <cell r="E1156">
            <v>2419.44</v>
          </cell>
          <cell r="F1156">
            <v>2419.44</v>
          </cell>
          <cell r="G1156">
            <v>3644.25</v>
          </cell>
          <cell r="H1156">
            <v>2476.02</v>
          </cell>
          <cell r="I1156">
            <v>2419.44</v>
          </cell>
          <cell r="J1156">
            <v>2419.44</v>
          </cell>
          <cell r="K1156">
            <v>2479.79</v>
          </cell>
          <cell r="L1156">
            <v>3644.25</v>
          </cell>
          <cell r="M1156">
            <v>2419.44</v>
          </cell>
          <cell r="N1156">
            <v>2419.44</v>
          </cell>
          <cell r="O1156">
            <v>2419.44</v>
          </cell>
          <cell r="P1156">
            <v>2421.54</v>
          </cell>
          <cell r="Q1156">
            <v>2422.2399999999998</v>
          </cell>
          <cell r="R1156">
            <v>3633.3599999999997</v>
          </cell>
          <cell r="S1156">
            <v>2422.2399999999998</v>
          </cell>
          <cell r="T1156">
            <v>2422.2399999999998</v>
          </cell>
          <cell r="U1156">
            <v>2422.2399999999998</v>
          </cell>
          <cell r="V1156">
            <v>2422.2399999999998</v>
          </cell>
          <cell r="W1156">
            <v>2422.2399999999998</v>
          </cell>
          <cell r="X1156">
            <v>3633.3599999999997</v>
          </cell>
          <cell r="Y1156">
            <v>2422.2399999999998</v>
          </cell>
          <cell r="Z1156">
            <v>2422.2399999999998</v>
          </cell>
          <cell r="AA1156">
            <v>2470.52</v>
          </cell>
          <cell r="AB1156">
            <v>2520.87</v>
          </cell>
          <cell r="AC1156">
            <v>2521.56</v>
          </cell>
          <cell r="AD1156">
            <v>3782.34</v>
          </cell>
          <cell r="AE1156">
            <v>2521.56</v>
          </cell>
          <cell r="AF1156">
            <v>2521.56</v>
          </cell>
          <cell r="AG1156">
            <v>2521.56</v>
          </cell>
          <cell r="AH1156">
            <v>2521.56</v>
          </cell>
          <cell r="AI1156">
            <v>3782.34</v>
          </cell>
          <cell r="AJ1156">
            <v>2521.56</v>
          </cell>
          <cell r="AK1156">
            <v>2521.56</v>
          </cell>
          <cell r="AL1156">
            <v>2521.56</v>
          </cell>
          <cell r="AM1156">
            <v>2521.56</v>
          </cell>
          <cell r="AN1156">
            <v>2598.91</v>
          </cell>
          <cell r="AO1156">
            <v>3899.3999999999996</v>
          </cell>
          <cell r="AP1156">
            <v>2599.6</v>
          </cell>
          <cell r="AQ1156">
            <v>2599.6</v>
          </cell>
          <cell r="AR1156">
            <v>2599.6</v>
          </cell>
          <cell r="AS1156">
            <v>2599.6</v>
          </cell>
          <cell r="AT1156">
            <v>3899.3999999999996</v>
          </cell>
          <cell r="AU1156">
            <v>2599.6</v>
          </cell>
          <cell r="AV1156">
            <v>2599.6</v>
          </cell>
          <cell r="AW1156">
            <v>2599.6</v>
          </cell>
          <cell r="AX1156">
            <v>2599.6</v>
          </cell>
          <cell r="AY1156">
            <v>2638.3999999999996</v>
          </cell>
          <cell r="AZ1156">
            <v>2691.75</v>
          </cell>
          <cell r="BA1156">
            <v>4044.8999999999996</v>
          </cell>
          <cell r="BB1156">
            <v>2696.6</v>
          </cell>
          <cell r="BC1156">
            <v>2696.6</v>
          </cell>
          <cell r="BD1156">
            <v>2696.6</v>
          </cell>
          <cell r="BE1156">
            <v>2696.6</v>
          </cell>
          <cell r="BF1156">
            <v>4044.8999999999996</v>
          </cell>
          <cell r="BG1156">
            <v>2696.6</v>
          </cell>
          <cell r="BH1156">
            <v>2696.6</v>
          </cell>
          <cell r="BI1156">
            <v>2696.6</v>
          </cell>
          <cell r="BJ1156">
            <v>2696.6</v>
          </cell>
          <cell r="BK1156">
            <v>60</v>
          </cell>
          <cell r="BL1156">
            <v>96013.499999999956</v>
          </cell>
          <cell r="BM1156">
            <v>96095.589999999967</v>
          </cell>
          <cell r="BN1156">
            <v>97575.549999999959</v>
          </cell>
          <cell r="BO1156">
            <v>97755.709999999963</v>
          </cell>
          <cell r="BP1156">
            <v>96711.059999999969</v>
          </cell>
          <cell r="BQ1156">
            <v>96834.639999999985</v>
          </cell>
          <cell r="BR1156">
            <v>97014.799999999988</v>
          </cell>
          <cell r="BS1156">
            <v>98494.75999999998</v>
          </cell>
          <cell r="BT1156">
            <v>98614.569999999978</v>
          </cell>
          <cell r="BU1156">
            <v>97569.919999999984</v>
          </cell>
          <cell r="BV1156">
            <v>97750.080000000002</v>
          </cell>
          <cell r="BW1156">
            <v>97930.240000000005</v>
          </cell>
          <cell r="BX1156">
            <v>98149.2</v>
          </cell>
          <cell r="BY1156">
            <v>98419.41</v>
          </cell>
          <cell r="BZ1156">
            <v>100042.07</v>
          </cell>
          <cell r="CA1156">
            <v>99105.310000000012</v>
          </cell>
          <cell r="CB1156">
            <v>99379.670000000013</v>
          </cell>
          <cell r="CC1156">
            <v>99654.030000000013</v>
          </cell>
          <cell r="CD1156">
            <v>99928.390000000029</v>
          </cell>
          <cell r="CE1156">
            <v>101551.05000000003</v>
          </cell>
          <cell r="CF1156">
            <v>101825.41000000003</v>
          </cell>
          <cell r="CG1156">
            <v>100888.65000000002</v>
          </cell>
          <cell r="CH1156">
            <v>101163.01000000004</v>
          </cell>
          <cell r="CI1156">
            <v>101437.37000000002</v>
          </cell>
          <cell r="CJ1156">
            <v>101825.41000000003</v>
          </cell>
        </row>
        <row r="1157">
          <cell r="A1157">
            <v>431556139</v>
          </cell>
          <cell r="B1157" t="str">
            <v>431-55-6139</v>
          </cell>
          <cell r="C1157">
            <v>1990.73</v>
          </cell>
          <cell r="D1157">
            <v>1366.8</v>
          </cell>
          <cell r="E1157">
            <v>1447.2</v>
          </cell>
          <cell r="F1157">
            <v>1608</v>
          </cell>
          <cell r="G1157">
            <v>2022.57</v>
          </cell>
          <cell r="H1157">
            <v>1342.6799999999998</v>
          </cell>
          <cell r="I1157">
            <v>1668.2899999999995</v>
          </cell>
          <cell r="J1157">
            <v>439.18</v>
          </cell>
          <cell r="K1157">
            <v>2113.25</v>
          </cell>
          <cell r="L1157">
            <v>4832.28</v>
          </cell>
          <cell r="M1157">
            <v>3048.66</v>
          </cell>
          <cell r="N1157">
            <v>2286.66</v>
          </cell>
          <cell r="O1157">
            <v>4192.7300000000005</v>
          </cell>
          <cell r="P1157">
            <v>3813.51</v>
          </cell>
          <cell r="Q1157">
            <v>3296.94</v>
          </cell>
          <cell r="R1157">
            <v>4847.3600000000006</v>
          </cell>
          <cell r="S1157">
            <v>3221.52</v>
          </cell>
          <cell r="T1157">
            <v>3221.52</v>
          </cell>
          <cell r="U1157">
            <v>3221.52</v>
          </cell>
          <cell r="V1157">
            <v>2466.54</v>
          </cell>
          <cell r="W1157">
            <v>3224.2799999999997</v>
          </cell>
          <cell r="X1157">
            <v>4840.5600000000004</v>
          </cell>
          <cell r="Y1157">
            <v>3227.04</v>
          </cell>
          <cell r="Z1157">
            <v>3227.04</v>
          </cell>
          <cell r="AA1157">
            <v>4068.25</v>
          </cell>
          <cell r="AB1157">
            <v>3715.09</v>
          </cell>
          <cell r="AC1157">
            <v>3355.68</v>
          </cell>
          <cell r="AD1157">
            <v>5261</v>
          </cell>
          <cell r="AE1157">
            <v>3418.4</v>
          </cell>
          <cell r="AF1157">
            <v>2874.86</v>
          </cell>
          <cell r="AG1157">
            <v>3306.76</v>
          </cell>
          <cell r="AH1157">
            <v>3355.68</v>
          </cell>
          <cell r="AI1157">
            <v>4825.4800000000005</v>
          </cell>
          <cell r="AJ1157">
            <v>3361.28</v>
          </cell>
          <cell r="AK1157">
            <v>3292.92</v>
          </cell>
          <cell r="AL1157">
            <v>3194.04</v>
          </cell>
          <cell r="AM1157">
            <v>4165.0199999999995</v>
          </cell>
          <cell r="AN1157">
            <v>3903.0800000000004</v>
          </cell>
          <cell r="AO1157">
            <v>7770.8399999999983</v>
          </cell>
          <cell r="AP1157">
            <v>5192.3999999999996</v>
          </cell>
          <cell r="AQ1157">
            <v>5451.12</v>
          </cell>
          <cell r="AR1157">
            <v>4405.1299999999992</v>
          </cell>
          <cell r="AS1157">
            <v>3620.65</v>
          </cell>
          <cell r="AT1157">
            <v>5215.2700000000004</v>
          </cell>
          <cell r="AU1157">
            <v>3626.21</v>
          </cell>
          <cell r="AV1157">
            <v>3434.44</v>
          </cell>
          <cell r="AW1157">
            <v>3467.12</v>
          </cell>
          <cell r="AX1157">
            <v>4048.56</v>
          </cell>
          <cell r="AY1157">
            <v>6705.91</v>
          </cell>
          <cell r="AZ1157">
            <v>5017.04</v>
          </cell>
          <cell r="BA1157">
            <v>6456.7800000000007</v>
          </cell>
          <cell r="BB1157">
            <v>4202.3999999999996</v>
          </cell>
          <cell r="BC1157">
            <v>4202.3999999999996</v>
          </cell>
          <cell r="BD1157">
            <v>4202.3999999999996</v>
          </cell>
          <cell r="BE1157">
            <v>4202.3999999999996</v>
          </cell>
          <cell r="BF1157">
            <v>6313.41</v>
          </cell>
          <cell r="BG1157">
            <v>4207.92</v>
          </cell>
          <cell r="BH1157">
            <v>4207.92</v>
          </cell>
          <cell r="BI1157">
            <v>4005.1800000000003</v>
          </cell>
          <cell r="BJ1157">
            <v>4689.3099999999995</v>
          </cell>
          <cell r="BK1157">
            <v>60</v>
          </cell>
          <cell r="BL1157">
            <v>113170.58999999995</v>
          </cell>
          <cell r="BM1157">
            <v>115706.86999999995</v>
          </cell>
          <cell r="BN1157">
            <v>122030.50999999995</v>
          </cell>
          <cell r="BO1157">
            <v>125614.90999999995</v>
          </cell>
          <cell r="BP1157">
            <v>129043.45999999995</v>
          </cell>
          <cell r="BQ1157">
            <v>132105.90999999995</v>
          </cell>
          <cell r="BR1157">
            <v>134058.26999999996</v>
          </cell>
          <cell r="BS1157">
            <v>138834.35999999993</v>
          </cell>
          <cell r="BT1157">
            <v>140347.31999999995</v>
          </cell>
          <cell r="BU1157">
            <v>138949.47999999995</v>
          </cell>
          <cell r="BV1157">
            <v>139367.93999999997</v>
          </cell>
          <cell r="BW1157">
            <v>141129.83999999997</v>
          </cell>
          <cell r="BX1157">
            <v>143643.01999999999</v>
          </cell>
          <cell r="BY1157">
            <v>144846.55000000002</v>
          </cell>
          <cell r="BZ1157">
            <v>148006.38999999998</v>
          </cell>
          <cell r="CA1157">
            <v>147361.43</v>
          </cell>
          <cell r="CB1157">
            <v>148342.31</v>
          </cell>
          <cell r="CC1157">
            <v>149323.18999999997</v>
          </cell>
          <cell r="CD1157">
            <v>150304.06999999998</v>
          </cell>
          <cell r="CE1157">
            <v>154150.93999999997</v>
          </cell>
          <cell r="CF1157">
            <v>155134.57999999999</v>
          </cell>
          <cell r="CG1157">
            <v>154501.94</v>
          </cell>
          <cell r="CH1157">
            <v>155280.07999999999</v>
          </cell>
          <cell r="CI1157">
            <v>156742.35</v>
          </cell>
          <cell r="CJ1157">
            <v>156742.35</v>
          </cell>
        </row>
        <row r="1158">
          <cell r="A1158">
            <v>431578702</v>
          </cell>
          <cell r="B1158" t="str">
            <v>431-57-8702</v>
          </cell>
          <cell r="AY1158">
            <v>2050.48</v>
          </cell>
          <cell r="AZ1158">
            <v>2050.48</v>
          </cell>
          <cell r="BA1158">
            <v>2563.1</v>
          </cell>
          <cell r="BB1158">
            <v>1896.7000000000003</v>
          </cell>
          <cell r="BC1158">
            <v>2422.13</v>
          </cell>
          <cell r="BD1158">
            <v>1922.33</v>
          </cell>
          <cell r="BE1158">
            <v>2050.48</v>
          </cell>
          <cell r="BF1158">
            <v>2563.1</v>
          </cell>
          <cell r="BG1158">
            <v>2050.48</v>
          </cell>
          <cell r="BH1158">
            <v>2050.48</v>
          </cell>
          <cell r="BI1158">
            <v>2563.1</v>
          </cell>
          <cell r="BJ1158">
            <v>1025.24</v>
          </cell>
          <cell r="BK1158">
            <v>12</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2050.48</v>
          </cell>
          <cell r="BY1158">
            <v>4100.96</v>
          </cell>
          <cell r="BZ1158">
            <v>6664.0599999999995</v>
          </cell>
          <cell r="CA1158">
            <v>8560.76</v>
          </cell>
          <cell r="CB1158">
            <v>10982.89</v>
          </cell>
          <cell r="CC1158">
            <v>12905.22</v>
          </cell>
          <cell r="CD1158">
            <v>14955.699999999999</v>
          </cell>
          <cell r="CE1158">
            <v>17518.8</v>
          </cell>
          <cell r="CF1158">
            <v>19569.28</v>
          </cell>
          <cell r="CG1158">
            <v>21619.759999999998</v>
          </cell>
          <cell r="CH1158">
            <v>24182.859999999997</v>
          </cell>
          <cell r="CI1158">
            <v>25208.1</v>
          </cell>
          <cell r="CJ1158">
            <v>25208.1</v>
          </cell>
        </row>
        <row r="1159">
          <cell r="A1159">
            <v>431594117</v>
          </cell>
          <cell r="B1159" t="str">
            <v>431-59-4117</v>
          </cell>
          <cell r="C1159">
            <v>2023</v>
          </cell>
          <cell r="D1159">
            <v>1202.75</v>
          </cell>
          <cell r="E1159">
            <v>1266.5</v>
          </cell>
          <cell r="F1159">
            <v>1287.75</v>
          </cell>
          <cell r="G1159">
            <v>2163.25</v>
          </cell>
          <cell r="H1159">
            <v>1680.88</v>
          </cell>
          <cell r="I1159">
            <v>1062.5</v>
          </cell>
          <cell r="J1159">
            <v>952</v>
          </cell>
          <cell r="K1159">
            <v>1190</v>
          </cell>
          <cell r="L1159">
            <v>1938</v>
          </cell>
          <cell r="M1159">
            <v>1326</v>
          </cell>
          <cell r="N1159">
            <v>1360</v>
          </cell>
          <cell r="O1159">
            <v>2014.5</v>
          </cell>
          <cell r="P1159">
            <v>1249.5</v>
          </cell>
          <cell r="Q1159">
            <v>1593.75</v>
          </cell>
          <cell r="R1159">
            <v>1627.75</v>
          </cell>
          <cell r="S1159">
            <v>1343</v>
          </cell>
          <cell r="T1159">
            <v>1785</v>
          </cell>
          <cell r="U1159">
            <v>1309</v>
          </cell>
          <cell r="V1159">
            <v>1105</v>
          </cell>
          <cell r="W1159">
            <v>1326</v>
          </cell>
          <cell r="X1159">
            <v>1989</v>
          </cell>
          <cell r="Y1159">
            <v>1309</v>
          </cell>
          <cell r="Z1159">
            <v>1292</v>
          </cell>
          <cell r="AA1159">
            <v>1700</v>
          </cell>
          <cell r="AB1159">
            <v>206.13</v>
          </cell>
          <cell r="AD1159">
            <v>1679.22</v>
          </cell>
          <cell r="AE1159">
            <v>1667.76</v>
          </cell>
          <cell r="AF1159">
            <v>2483.3200000000002</v>
          </cell>
          <cell r="AG1159">
            <v>1496.56</v>
          </cell>
          <cell r="AH1159">
            <v>1237.01</v>
          </cell>
          <cell r="AI1159">
            <v>2231.04</v>
          </cell>
          <cell r="AJ1159">
            <v>1419.25</v>
          </cell>
          <cell r="AK1159">
            <v>897.16000000000008</v>
          </cell>
          <cell r="AQ1159">
            <v>476</v>
          </cell>
          <cell r="AR1159">
            <v>1933.75</v>
          </cell>
          <cell r="AS1159">
            <v>1360</v>
          </cell>
          <cell r="AT1159">
            <v>1351.5</v>
          </cell>
          <cell r="AU1159">
            <v>1326</v>
          </cell>
          <cell r="AV1159">
            <v>1748.94</v>
          </cell>
          <cell r="AW1159">
            <v>2153.84</v>
          </cell>
          <cell r="AX1159">
            <v>2153.84</v>
          </cell>
          <cell r="AY1159">
            <v>3157.6800000000003</v>
          </cell>
          <cell r="AZ1159">
            <v>2230.7600000000002</v>
          </cell>
          <cell r="BA1159">
            <v>2816.33</v>
          </cell>
          <cell r="BB1159">
            <v>2063.46</v>
          </cell>
          <cell r="BC1159">
            <v>2230.7600000000002</v>
          </cell>
          <cell r="BD1159">
            <v>3276.38</v>
          </cell>
          <cell r="BE1159">
            <v>2007.68</v>
          </cell>
          <cell r="BF1159">
            <v>3248.5299999999997</v>
          </cell>
          <cell r="BG1159">
            <v>2063.44</v>
          </cell>
          <cell r="BH1159">
            <v>3827.68</v>
          </cell>
          <cell r="BI1159">
            <v>2618.54</v>
          </cell>
          <cell r="BJ1159">
            <v>4298.3200000000006</v>
          </cell>
          <cell r="BK1159">
            <v>54</v>
          </cell>
          <cell r="BL1159">
            <v>48390.580000000009</v>
          </cell>
          <cell r="BM1159">
            <v>47187.830000000009</v>
          </cell>
          <cell r="BN1159">
            <v>45921.330000000009</v>
          </cell>
          <cell r="BO1159">
            <v>44633.580000000009</v>
          </cell>
          <cell r="BP1159">
            <v>42946.330000000009</v>
          </cell>
          <cell r="BQ1159">
            <v>43199.200000000004</v>
          </cell>
          <cell r="BR1159">
            <v>43496.700000000004</v>
          </cell>
          <cell r="BS1159">
            <v>43896.200000000004</v>
          </cell>
          <cell r="BT1159">
            <v>44032.200000000004</v>
          </cell>
          <cell r="BU1159">
            <v>43843.140000000007</v>
          </cell>
          <cell r="BV1159">
            <v>44670.98000000001</v>
          </cell>
          <cell r="BW1159">
            <v>45464.820000000007</v>
          </cell>
          <cell r="BX1159">
            <v>46607.999999999993</v>
          </cell>
          <cell r="BY1159">
            <v>47589.259999999995</v>
          </cell>
          <cell r="BZ1159">
            <v>48811.839999999997</v>
          </cell>
          <cell r="CA1159">
            <v>49247.549999999996</v>
          </cell>
          <cell r="CB1159">
            <v>50135.31</v>
          </cell>
          <cell r="CC1159">
            <v>51626.689999999995</v>
          </cell>
          <cell r="CD1159">
            <v>52325.369999999995</v>
          </cell>
          <cell r="CE1159">
            <v>54468.9</v>
          </cell>
          <cell r="CF1159">
            <v>55206.340000000004</v>
          </cell>
          <cell r="CG1159">
            <v>57045.020000000004</v>
          </cell>
          <cell r="CH1159">
            <v>58354.560000000005</v>
          </cell>
          <cell r="CI1159">
            <v>61360.880000000005</v>
          </cell>
          <cell r="CJ1159">
            <v>61360.880000000005</v>
          </cell>
        </row>
        <row r="1160">
          <cell r="A1160">
            <v>431612136</v>
          </cell>
          <cell r="B1160" t="str">
            <v>431-61-2136</v>
          </cell>
          <cell r="H1160">
            <v>620</v>
          </cell>
          <cell r="I1160">
            <v>3100</v>
          </cell>
          <cell r="J1160">
            <v>2480</v>
          </cell>
          <cell r="K1160">
            <v>2480</v>
          </cell>
          <cell r="L1160">
            <v>3479.75</v>
          </cell>
          <cell r="M1160">
            <v>2480</v>
          </cell>
          <cell r="N1160">
            <v>2480</v>
          </cell>
          <cell r="O1160">
            <v>3100</v>
          </cell>
          <cell r="P1160">
            <v>2480</v>
          </cell>
          <cell r="Q1160">
            <v>2480</v>
          </cell>
          <cell r="R1160">
            <v>3100</v>
          </cell>
          <cell r="S1160">
            <v>2480</v>
          </cell>
          <cell r="T1160">
            <v>1860</v>
          </cell>
          <cell r="U1160">
            <v>2482.7600000000002</v>
          </cell>
          <cell r="V1160">
            <v>2482.7600000000002</v>
          </cell>
          <cell r="W1160">
            <v>2482.7600000000002</v>
          </cell>
          <cell r="X1160">
            <v>3724.1400000000003</v>
          </cell>
          <cell r="Y1160">
            <v>2482.7600000000002</v>
          </cell>
          <cell r="Z1160">
            <v>2482.7600000000002</v>
          </cell>
          <cell r="AA1160">
            <v>2532.36</v>
          </cell>
          <cell r="AB1160">
            <v>2581.96</v>
          </cell>
          <cell r="AC1160">
            <v>2581.96</v>
          </cell>
          <cell r="AD1160">
            <v>3872.94</v>
          </cell>
          <cell r="AE1160">
            <v>2581.96</v>
          </cell>
          <cell r="AF1160">
            <v>2581.96</v>
          </cell>
          <cell r="AG1160">
            <v>2584.7199999999998</v>
          </cell>
          <cell r="AH1160">
            <v>2584.7199999999998</v>
          </cell>
          <cell r="AI1160">
            <v>3877.08</v>
          </cell>
          <cell r="AJ1160">
            <v>2584.7199999999998</v>
          </cell>
          <cell r="AK1160">
            <v>2584.7199999999998</v>
          </cell>
          <cell r="AL1160">
            <v>2584.7199999999998</v>
          </cell>
          <cell r="AM1160">
            <v>2584.7199999999998</v>
          </cell>
          <cell r="AN1160">
            <v>2662.08</v>
          </cell>
          <cell r="AO1160">
            <v>3993.12</v>
          </cell>
          <cell r="AP1160">
            <v>2662.08</v>
          </cell>
          <cell r="AQ1160">
            <v>2662.08</v>
          </cell>
          <cell r="AR1160">
            <v>2662.08</v>
          </cell>
          <cell r="AS1160">
            <v>2664.88</v>
          </cell>
          <cell r="AT1160">
            <v>3997.32</v>
          </cell>
          <cell r="AU1160">
            <v>2664.88</v>
          </cell>
          <cell r="AV1160">
            <v>2664.88</v>
          </cell>
          <cell r="AW1160">
            <v>2664.88</v>
          </cell>
          <cell r="AX1160">
            <v>2664.88</v>
          </cell>
          <cell r="AY1160">
            <v>2704.7200000000003</v>
          </cell>
          <cell r="AZ1160">
            <v>2744.56</v>
          </cell>
          <cell r="BA1160">
            <v>4116.84</v>
          </cell>
          <cell r="BB1160">
            <v>2744.56</v>
          </cell>
          <cell r="BC1160">
            <v>2744.56</v>
          </cell>
          <cell r="BD1160">
            <v>2744.56</v>
          </cell>
          <cell r="BE1160">
            <v>2747.32</v>
          </cell>
          <cell r="BF1160">
            <v>4120.9800000000005</v>
          </cell>
          <cell r="BG1160">
            <v>2747.32</v>
          </cell>
          <cell r="BH1160">
            <v>2747.32</v>
          </cell>
          <cell r="BI1160">
            <v>2747.32</v>
          </cell>
          <cell r="BJ1160">
            <v>2747.32</v>
          </cell>
          <cell r="BK1160">
            <v>55</v>
          </cell>
          <cell r="BL1160">
            <v>84876.23000000001</v>
          </cell>
          <cell r="BM1160">
            <v>87538.310000000012</v>
          </cell>
          <cell r="BN1160">
            <v>91531.430000000008</v>
          </cell>
          <cell r="BO1160">
            <v>94193.510000000009</v>
          </cell>
          <cell r="BP1160">
            <v>96855.590000000011</v>
          </cell>
          <cell r="BQ1160">
            <v>98897.670000000013</v>
          </cell>
          <cell r="BR1160">
            <v>98462.550000000017</v>
          </cell>
          <cell r="BS1160">
            <v>99979.870000000024</v>
          </cell>
          <cell r="BT1160">
            <v>100164.75000000003</v>
          </cell>
          <cell r="BU1160">
            <v>99349.880000000034</v>
          </cell>
          <cell r="BV1160">
            <v>99534.760000000038</v>
          </cell>
          <cell r="BW1160">
            <v>99719.640000000043</v>
          </cell>
          <cell r="BX1160">
            <v>99324.360000000044</v>
          </cell>
          <cell r="BY1160">
            <v>99588.920000000042</v>
          </cell>
          <cell r="BZ1160">
            <v>101225.76000000004</v>
          </cell>
          <cell r="CA1160">
            <v>100870.32000000004</v>
          </cell>
          <cell r="CB1160">
            <v>101134.88000000003</v>
          </cell>
          <cell r="CC1160">
            <v>102019.44000000003</v>
          </cell>
          <cell r="CD1160">
            <v>102284.00000000003</v>
          </cell>
          <cell r="CE1160">
            <v>103922.22000000003</v>
          </cell>
          <cell r="CF1160">
            <v>104186.78000000003</v>
          </cell>
          <cell r="CG1160">
            <v>103209.96000000002</v>
          </cell>
          <cell r="CH1160">
            <v>103474.52000000003</v>
          </cell>
          <cell r="CI1160">
            <v>103739.08000000003</v>
          </cell>
          <cell r="CJ1160">
            <v>104186.78000000003</v>
          </cell>
        </row>
        <row r="1161">
          <cell r="A1161">
            <v>431618686</v>
          </cell>
          <cell r="B1161" t="str">
            <v>431-61-8686</v>
          </cell>
          <cell r="AZ1161">
            <v>1306</v>
          </cell>
          <cell r="BA1161">
            <v>1479.93</v>
          </cell>
          <cell r="BB1161">
            <v>1175.47</v>
          </cell>
          <cell r="BC1161">
            <v>927.89</v>
          </cell>
          <cell r="BD1161">
            <v>1090.99</v>
          </cell>
          <cell r="BE1161">
            <v>1098.9000000000001</v>
          </cell>
          <cell r="BF1161">
            <v>1752.7199999999998</v>
          </cell>
          <cell r="BG1161">
            <v>1050.98</v>
          </cell>
          <cell r="BH1161">
            <v>1462</v>
          </cell>
          <cell r="BI1161">
            <v>1349.12</v>
          </cell>
          <cell r="BJ1161">
            <v>2492.9899999999998</v>
          </cell>
          <cell r="BK1161">
            <v>11</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1306</v>
          </cell>
          <cell r="BZ1161">
            <v>2785.9300000000003</v>
          </cell>
          <cell r="CA1161">
            <v>3961.4000000000005</v>
          </cell>
          <cell r="CB1161">
            <v>4889.2900000000009</v>
          </cell>
          <cell r="CC1161">
            <v>5980.2800000000007</v>
          </cell>
          <cell r="CD1161">
            <v>7079.18</v>
          </cell>
          <cell r="CE1161">
            <v>8831.9</v>
          </cell>
          <cell r="CF1161">
            <v>9882.8799999999992</v>
          </cell>
          <cell r="CG1161">
            <v>11344.88</v>
          </cell>
          <cell r="CH1161">
            <v>12694</v>
          </cell>
          <cell r="CI1161">
            <v>15186.99</v>
          </cell>
          <cell r="CJ1161">
            <v>15186.99</v>
          </cell>
        </row>
        <row r="1162">
          <cell r="A1162">
            <v>431619319</v>
          </cell>
          <cell r="B1162" t="str">
            <v>431-61-9319</v>
          </cell>
          <cell r="C1162">
            <v>2305.84</v>
          </cell>
          <cell r="D1162">
            <v>1608</v>
          </cell>
          <cell r="E1162">
            <v>1608</v>
          </cell>
          <cell r="F1162">
            <v>2414.7600000000002</v>
          </cell>
          <cell r="G1162">
            <v>5058.5</v>
          </cell>
          <cell r="H1162">
            <v>3530.11</v>
          </cell>
          <cell r="I1162">
            <v>3081.62</v>
          </cell>
          <cell r="J1162">
            <v>3206.64</v>
          </cell>
          <cell r="K1162">
            <v>3017.7000000000003</v>
          </cell>
          <cell r="L1162">
            <v>5386.8099999999995</v>
          </cell>
          <cell r="M1162">
            <v>3221.52</v>
          </cell>
          <cell r="N1162">
            <v>3148.74</v>
          </cell>
          <cell r="O1162">
            <v>4026.9</v>
          </cell>
          <cell r="P1162">
            <v>3147.56</v>
          </cell>
          <cell r="Q1162">
            <v>3122.62</v>
          </cell>
          <cell r="R1162">
            <v>4837.8</v>
          </cell>
          <cell r="S1162">
            <v>3227.04</v>
          </cell>
          <cell r="T1162">
            <v>3205.7400000000002</v>
          </cell>
          <cell r="U1162">
            <v>3017.2</v>
          </cell>
          <cell r="V1162">
            <v>3865.8599999999997</v>
          </cell>
          <cell r="W1162">
            <v>3543.8900000000003</v>
          </cell>
          <cell r="X1162">
            <v>4840.5600000000004</v>
          </cell>
          <cell r="Y1162">
            <v>3227.04</v>
          </cell>
          <cell r="Z1162">
            <v>3218.2</v>
          </cell>
          <cell r="AA1162">
            <v>4098.12</v>
          </cell>
          <cell r="AB1162">
            <v>3328.72</v>
          </cell>
          <cell r="AC1162">
            <v>3355.68</v>
          </cell>
          <cell r="AD1162">
            <v>5039.12</v>
          </cell>
          <cell r="AE1162">
            <v>3361.28</v>
          </cell>
          <cell r="AF1162">
            <v>3361.28</v>
          </cell>
          <cell r="AG1162">
            <v>3361.28</v>
          </cell>
          <cell r="AH1162">
            <v>3361.28</v>
          </cell>
          <cell r="AI1162">
            <v>5041.92</v>
          </cell>
          <cell r="AJ1162">
            <v>3361.28</v>
          </cell>
          <cell r="AK1162">
            <v>3361.28</v>
          </cell>
          <cell r="AL1162">
            <v>3361.28</v>
          </cell>
          <cell r="AM1162">
            <v>4201.6000000000004</v>
          </cell>
          <cell r="AN1162">
            <v>3461.6</v>
          </cell>
          <cell r="AO1162">
            <v>5192.3999999999996</v>
          </cell>
          <cell r="AP1162">
            <v>4333.8999999999996</v>
          </cell>
          <cell r="AQ1162">
            <v>5200.6799999999994</v>
          </cell>
          <cell r="AR1162">
            <v>5718.12</v>
          </cell>
          <cell r="AS1162">
            <v>5200.6799999999994</v>
          </cell>
          <cell r="AT1162">
            <v>7801.0199999999986</v>
          </cell>
          <cell r="AU1162">
            <v>5200.6799999999994</v>
          </cell>
          <cell r="AV1162">
            <v>5200.6799999999994</v>
          </cell>
          <cell r="AW1162">
            <v>6494.5199999999995</v>
          </cell>
          <cell r="AX1162">
            <v>5975.619999999999</v>
          </cell>
          <cell r="AY1162">
            <v>7106.079999999999</v>
          </cell>
          <cell r="AZ1162">
            <v>5431.44</v>
          </cell>
          <cell r="BA1162">
            <v>8147.1599999999989</v>
          </cell>
          <cell r="BB1162">
            <v>5980.56</v>
          </cell>
          <cell r="BC1162">
            <v>6504.5</v>
          </cell>
          <cell r="BD1162">
            <v>4533.1000000000004</v>
          </cell>
          <cell r="BE1162">
            <v>3626.48</v>
          </cell>
          <cell r="BF1162">
            <v>5439.72</v>
          </cell>
          <cell r="BG1162">
            <v>3626.48</v>
          </cell>
          <cell r="BH1162">
            <v>3626.48</v>
          </cell>
          <cell r="BI1162">
            <v>3626.48</v>
          </cell>
          <cell r="BJ1162">
            <v>3626.48</v>
          </cell>
          <cell r="BK1162">
            <v>60</v>
          </cell>
          <cell r="BL1162">
            <v>127156.92999999998</v>
          </cell>
          <cell r="BM1162">
            <v>129010.52999999998</v>
          </cell>
          <cell r="BN1162">
            <v>132594.93</v>
          </cell>
          <cell r="BO1162">
            <v>134514.06999999998</v>
          </cell>
          <cell r="BP1162">
            <v>134656.24999999997</v>
          </cell>
          <cell r="BQ1162">
            <v>136844.25999999998</v>
          </cell>
          <cell r="BR1162">
            <v>138963.31999999995</v>
          </cell>
          <cell r="BS1162">
            <v>143557.69999999995</v>
          </cell>
          <cell r="BT1162">
            <v>145740.67999999993</v>
          </cell>
          <cell r="BU1162">
            <v>145554.54999999996</v>
          </cell>
          <cell r="BV1162">
            <v>148827.54999999996</v>
          </cell>
          <cell r="BW1162">
            <v>151654.42999999996</v>
          </cell>
          <cell r="BX1162">
            <v>154733.60999999996</v>
          </cell>
          <cell r="BY1162">
            <v>157017.48999999996</v>
          </cell>
          <cell r="BZ1162">
            <v>162042.02999999997</v>
          </cell>
          <cell r="CA1162">
            <v>163184.78999999998</v>
          </cell>
          <cell r="CB1162">
            <v>166462.24999999997</v>
          </cell>
          <cell r="CC1162">
            <v>167789.61</v>
          </cell>
          <cell r="CD1162">
            <v>168398.88999999998</v>
          </cell>
          <cell r="CE1162">
            <v>169972.74999999997</v>
          </cell>
          <cell r="CF1162">
            <v>170055.33999999997</v>
          </cell>
          <cell r="CG1162">
            <v>168841.25999999998</v>
          </cell>
          <cell r="CH1162">
            <v>169240.7</v>
          </cell>
          <cell r="CI1162">
            <v>169648.98000000004</v>
          </cell>
          <cell r="CJ1162">
            <v>170055.33999999997</v>
          </cell>
        </row>
        <row r="1163">
          <cell r="A1163">
            <v>431651257</v>
          </cell>
          <cell r="B1163" t="str">
            <v>431-65-1257</v>
          </cell>
          <cell r="AV1163">
            <v>1543.1999999999998</v>
          </cell>
          <cell r="AW1163">
            <v>2572</v>
          </cell>
          <cell r="AX1163">
            <v>2057.6</v>
          </cell>
          <cell r="AY1163">
            <v>2134.52</v>
          </cell>
          <cell r="AZ1163">
            <v>2134.52</v>
          </cell>
          <cell r="BA1163">
            <v>2668.15</v>
          </cell>
          <cell r="BB1163">
            <v>2134.52</v>
          </cell>
          <cell r="BC1163">
            <v>2668.15</v>
          </cell>
          <cell r="BD1163">
            <v>2134.52</v>
          </cell>
          <cell r="BE1163">
            <v>2134.52</v>
          </cell>
          <cell r="BF1163">
            <v>2668.15</v>
          </cell>
          <cell r="BG1163">
            <v>1600.8899999999999</v>
          </cell>
          <cell r="BH1163">
            <v>2135.9</v>
          </cell>
          <cell r="BI1163">
            <v>2137.2800000000002</v>
          </cell>
          <cell r="BJ1163">
            <v>2137.2800000000002</v>
          </cell>
          <cell r="BK1163">
            <v>15</v>
          </cell>
          <cell r="BL1163">
            <v>0</v>
          </cell>
          <cell r="BM1163">
            <v>0</v>
          </cell>
          <cell r="BN1163">
            <v>0</v>
          </cell>
          <cell r="BO1163">
            <v>0</v>
          </cell>
          <cell r="BP1163">
            <v>0</v>
          </cell>
          <cell r="BQ1163">
            <v>0</v>
          </cell>
          <cell r="BR1163">
            <v>0</v>
          </cell>
          <cell r="BS1163">
            <v>0</v>
          </cell>
          <cell r="BT1163">
            <v>0</v>
          </cell>
          <cell r="BU1163">
            <v>1543.1999999999998</v>
          </cell>
          <cell r="BV1163">
            <v>4115.2</v>
          </cell>
          <cell r="BW1163">
            <v>6172.7999999999993</v>
          </cell>
          <cell r="BX1163">
            <v>8307.32</v>
          </cell>
          <cell r="BY1163">
            <v>10441.84</v>
          </cell>
          <cell r="BZ1163">
            <v>13109.99</v>
          </cell>
          <cell r="CA1163">
            <v>15244.51</v>
          </cell>
          <cell r="CB1163">
            <v>17912.66</v>
          </cell>
          <cell r="CC1163">
            <v>20047.18</v>
          </cell>
          <cell r="CD1163">
            <v>22181.7</v>
          </cell>
          <cell r="CE1163">
            <v>24849.850000000002</v>
          </cell>
          <cell r="CF1163">
            <v>26450.74</v>
          </cell>
          <cell r="CG1163">
            <v>28586.640000000003</v>
          </cell>
          <cell r="CH1163">
            <v>30723.920000000002</v>
          </cell>
          <cell r="CI1163">
            <v>32861.200000000004</v>
          </cell>
          <cell r="CJ1163">
            <v>32861.200000000004</v>
          </cell>
        </row>
        <row r="1164">
          <cell r="A1164">
            <v>431655979</v>
          </cell>
          <cell r="B1164" t="str">
            <v>431-65-5979</v>
          </cell>
          <cell r="BA1164">
            <v>2280</v>
          </cell>
          <cell r="BB1164">
            <v>3040</v>
          </cell>
          <cell r="BC1164">
            <v>3800</v>
          </cell>
          <cell r="BD1164">
            <v>2888</v>
          </cell>
          <cell r="BE1164">
            <v>2989.27</v>
          </cell>
          <cell r="BF1164">
            <v>3579.98</v>
          </cell>
          <cell r="BG1164">
            <v>3040</v>
          </cell>
          <cell r="BH1164">
            <v>3040</v>
          </cell>
          <cell r="BI1164">
            <v>3800</v>
          </cell>
          <cell r="BJ1164">
            <v>1520</v>
          </cell>
          <cell r="BK1164">
            <v>10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cell r="BZ1164">
            <v>2280</v>
          </cell>
          <cell r="CA1164">
            <v>5320</v>
          </cell>
          <cell r="CB1164">
            <v>9120</v>
          </cell>
          <cell r="CC1164">
            <v>12008</v>
          </cell>
          <cell r="CD1164">
            <v>14997.27</v>
          </cell>
          <cell r="CE1164">
            <v>18577.25</v>
          </cell>
          <cell r="CF1164">
            <v>21617.25</v>
          </cell>
          <cell r="CG1164">
            <v>24657.25</v>
          </cell>
          <cell r="CH1164">
            <v>28457.25</v>
          </cell>
          <cell r="CI1164">
            <v>29977.25</v>
          </cell>
          <cell r="CJ1164">
            <v>29977.25</v>
          </cell>
        </row>
        <row r="1165">
          <cell r="A1165">
            <v>431658651</v>
          </cell>
          <cell r="B1165" t="str">
            <v>431-65-8651</v>
          </cell>
          <cell r="C1165">
            <v>1976.71</v>
          </cell>
          <cell r="D1165">
            <v>2365.19</v>
          </cell>
          <cell r="I1165">
            <v>1809.94</v>
          </cell>
          <cell r="J1165">
            <v>1741.7900000000002</v>
          </cell>
          <cell r="K1165">
            <v>1889.8500000000001</v>
          </cell>
          <cell r="L1165">
            <v>1976.2300000000005</v>
          </cell>
          <cell r="M1165">
            <v>1713.3999999999999</v>
          </cell>
          <cell r="N1165">
            <v>1745.83</v>
          </cell>
          <cell r="O1165">
            <v>2066.31</v>
          </cell>
          <cell r="P1165">
            <v>1791.77</v>
          </cell>
          <cell r="Q1165">
            <v>1797.96</v>
          </cell>
          <cell r="R1165">
            <v>2252.1000000000004</v>
          </cell>
          <cell r="S1165">
            <v>1801.68</v>
          </cell>
          <cell r="T1165">
            <v>1801.68</v>
          </cell>
          <cell r="U1165">
            <v>1397.68</v>
          </cell>
          <cell r="V1165">
            <v>1894.52</v>
          </cell>
          <cell r="W1165">
            <v>1894.52</v>
          </cell>
          <cell r="X1165">
            <v>2849.7</v>
          </cell>
          <cell r="Y1165">
            <v>1807.46</v>
          </cell>
          <cell r="Z1165">
            <v>1807.46</v>
          </cell>
          <cell r="AA1165">
            <v>1692.66</v>
          </cell>
          <cell r="AB1165">
            <v>1978.44</v>
          </cell>
          <cell r="AC1165">
            <v>1978.44</v>
          </cell>
          <cell r="AD1165">
            <v>2967.66</v>
          </cell>
          <cell r="AE1165">
            <v>1978.44</v>
          </cell>
          <cell r="AF1165">
            <v>1978.44</v>
          </cell>
          <cell r="AG1165">
            <v>1979.8200000000002</v>
          </cell>
          <cell r="AH1165">
            <v>1968.85</v>
          </cell>
          <cell r="AI1165">
            <v>2971.8</v>
          </cell>
          <cell r="AJ1165">
            <v>1981.2</v>
          </cell>
          <cell r="AK1165">
            <v>1981.2</v>
          </cell>
          <cell r="AL1165">
            <v>1975.03</v>
          </cell>
          <cell r="AM1165">
            <v>1981.2</v>
          </cell>
          <cell r="AN1165">
            <v>2040.48</v>
          </cell>
          <cell r="AO1165">
            <v>3060.7200000000003</v>
          </cell>
          <cell r="AP1165">
            <v>2040.48</v>
          </cell>
          <cell r="AQ1165">
            <v>2040.48</v>
          </cell>
          <cell r="AR1165">
            <v>2040.48</v>
          </cell>
          <cell r="AS1165">
            <v>2041.88</v>
          </cell>
          <cell r="AT1165">
            <v>3060.72</v>
          </cell>
          <cell r="AU1165">
            <v>2040.48</v>
          </cell>
          <cell r="AV1165">
            <v>2043.28</v>
          </cell>
          <cell r="AW1165">
            <v>2043.28</v>
          </cell>
          <cell r="AX1165">
            <v>2043.28</v>
          </cell>
          <cell r="AY1165">
            <v>2081.7399999999998</v>
          </cell>
          <cell r="AZ1165">
            <v>2115.84</v>
          </cell>
          <cell r="BA1165">
            <v>3180.2999999999997</v>
          </cell>
          <cell r="BB1165">
            <v>3309.5199999999995</v>
          </cell>
          <cell r="BC1165">
            <v>4301.87</v>
          </cell>
          <cell r="BD1165">
            <v>4486.24</v>
          </cell>
          <cell r="BE1165">
            <v>4560.8099999999995</v>
          </cell>
          <cell r="BF1165">
            <v>6519.9</v>
          </cell>
          <cell r="BG1165">
            <v>4522.67</v>
          </cell>
          <cell r="BH1165">
            <v>4338.3599999999997</v>
          </cell>
          <cell r="BI1165">
            <v>4112.6899999999996</v>
          </cell>
          <cell r="BJ1165">
            <v>4746.1099999999997</v>
          </cell>
          <cell r="BK1165">
            <v>56</v>
          </cell>
          <cell r="BL1165">
            <v>63818.25</v>
          </cell>
          <cell r="BM1165">
            <v>63493.540000000015</v>
          </cell>
          <cell r="BN1165">
            <v>66554.260000000009</v>
          </cell>
          <cell r="BO1165">
            <v>68594.740000000005</v>
          </cell>
          <cell r="BP1165">
            <v>70635.22</v>
          </cell>
          <cell r="BQ1165">
            <v>72675.7</v>
          </cell>
          <cell r="BR1165">
            <v>72907.64</v>
          </cell>
          <cell r="BS1165">
            <v>74226.570000000007</v>
          </cell>
          <cell r="BT1165">
            <v>74377.200000000012</v>
          </cell>
          <cell r="BU1165">
            <v>74444.25</v>
          </cell>
          <cell r="BV1165">
            <v>74774.13</v>
          </cell>
          <cell r="BW1165">
            <v>75071.579999999987</v>
          </cell>
          <cell r="BX1165">
            <v>75087.009999999995</v>
          </cell>
          <cell r="BY1165">
            <v>75411.08</v>
          </cell>
          <cell r="BZ1165">
            <v>76793.420000000013</v>
          </cell>
          <cell r="CA1165">
            <v>77850.840000000011</v>
          </cell>
          <cell r="CB1165">
            <v>80351.03</v>
          </cell>
          <cell r="CC1165">
            <v>83035.590000000011</v>
          </cell>
          <cell r="CD1165">
            <v>86198.720000000001</v>
          </cell>
          <cell r="CE1165">
            <v>90824.1</v>
          </cell>
          <cell r="CF1165">
            <v>93452.25</v>
          </cell>
          <cell r="CG1165">
            <v>94940.91</v>
          </cell>
          <cell r="CH1165">
            <v>97246.14</v>
          </cell>
          <cell r="CI1165">
            <v>100184.79000000001</v>
          </cell>
          <cell r="CJ1165">
            <v>100184.79000000001</v>
          </cell>
        </row>
        <row r="1166">
          <cell r="A1166">
            <v>431670715</v>
          </cell>
          <cell r="B1166" t="str">
            <v>431-67-0715</v>
          </cell>
          <cell r="U1166">
            <v>1687.0099999999998</v>
          </cell>
          <cell r="V1166">
            <v>1737.29</v>
          </cell>
          <cell r="W1166">
            <v>1407.6999999999998</v>
          </cell>
          <cell r="X1166">
            <v>2195.3500000000004</v>
          </cell>
          <cell r="Y1166">
            <v>1617.1799999999998</v>
          </cell>
          <cell r="Z1166">
            <v>2050.1</v>
          </cell>
          <cell r="AA1166">
            <v>1795.2099999999998</v>
          </cell>
          <cell r="AB1166">
            <v>1859.12</v>
          </cell>
          <cell r="AC1166">
            <v>1859.12</v>
          </cell>
          <cell r="AD1166">
            <v>2323.8999999999996</v>
          </cell>
          <cell r="AE1166">
            <v>1859.12</v>
          </cell>
          <cell r="AF1166">
            <v>1859.12</v>
          </cell>
          <cell r="AG1166">
            <v>1395.72</v>
          </cell>
          <cell r="AH1166">
            <v>1861.88</v>
          </cell>
          <cell r="AI1166">
            <v>2792.82</v>
          </cell>
          <cell r="AJ1166">
            <v>1861.88</v>
          </cell>
          <cell r="AK1166">
            <v>1861.88</v>
          </cell>
          <cell r="AL1166">
            <v>1861.88</v>
          </cell>
          <cell r="AM1166">
            <v>1861.88</v>
          </cell>
          <cell r="AN1166">
            <v>1917.64</v>
          </cell>
          <cell r="AO1166">
            <v>2876.46</v>
          </cell>
          <cell r="AP1166">
            <v>1917.64</v>
          </cell>
          <cell r="AQ1166">
            <v>1917.64</v>
          </cell>
          <cell r="AR1166">
            <v>1917.64</v>
          </cell>
          <cell r="AS1166">
            <v>1919.02</v>
          </cell>
          <cell r="AT1166">
            <v>2880.6000000000004</v>
          </cell>
          <cell r="AU1166">
            <v>1920.4</v>
          </cell>
          <cell r="AV1166">
            <v>1920.4</v>
          </cell>
          <cell r="AW1166">
            <v>1920.4</v>
          </cell>
          <cell r="AX1166">
            <v>1920.4</v>
          </cell>
          <cell r="AY1166">
            <v>1958.8600000000001</v>
          </cell>
          <cell r="AZ1166">
            <v>1997.32</v>
          </cell>
          <cell r="BA1166">
            <v>2995.98</v>
          </cell>
          <cell r="BB1166">
            <v>1997.32</v>
          </cell>
          <cell r="BC1166">
            <v>1997.32</v>
          </cell>
          <cell r="BD1166">
            <v>1997.32</v>
          </cell>
          <cell r="BE1166">
            <v>1998.7199999999998</v>
          </cell>
          <cell r="BF1166">
            <v>3000.18</v>
          </cell>
          <cell r="BG1166">
            <v>2000.12</v>
          </cell>
          <cell r="BH1166">
            <v>2000.12</v>
          </cell>
          <cell r="BI1166">
            <v>2000.12</v>
          </cell>
          <cell r="BJ1166">
            <v>2000.12</v>
          </cell>
          <cell r="BK1166">
            <v>42</v>
          </cell>
          <cell r="BL1166">
            <v>35748.159999999996</v>
          </cell>
          <cell r="BM1166">
            <v>37665.799999999996</v>
          </cell>
          <cell r="BN1166">
            <v>40542.259999999995</v>
          </cell>
          <cell r="BO1166">
            <v>42459.899999999994</v>
          </cell>
          <cell r="BP1166">
            <v>44377.539999999994</v>
          </cell>
          <cell r="BQ1166">
            <v>46295.179999999993</v>
          </cell>
          <cell r="BR1166">
            <v>48214.19999999999</v>
          </cell>
          <cell r="BS1166">
            <v>51094.799999999988</v>
          </cell>
          <cell r="BT1166">
            <v>53015.19999999999</v>
          </cell>
          <cell r="BU1166">
            <v>54935.599999999991</v>
          </cell>
          <cell r="BV1166">
            <v>56855.999999999993</v>
          </cell>
          <cell r="BW1166">
            <v>58776.399999999994</v>
          </cell>
          <cell r="BX1166">
            <v>60735.259999999995</v>
          </cell>
          <cell r="BY1166">
            <v>62732.579999999994</v>
          </cell>
          <cell r="BZ1166">
            <v>65728.56</v>
          </cell>
          <cell r="CA1166">
            <v>67725.88</v>
          </cell>
          <cell r="CB1166">
            <v>69723.200000000012</v>
          </cell>
          <cell r="CC1166">
            <v>71720.520000000019</v>
          </cell>
          <cell r="CD1166">
            <v>72032.230000000025</v>
          </cell>
          <cell r="CE1166">
            <v>73295.12000000001</v>
          </cell>
          <cell r="CF1166">
            <v>73887.539999999994</v>
          </cell>
          <cell r="CG1166">
            <v>73692.309999999983</v>
          </cell>
          <cell r="CH1166">
            <v>74075.249999999985</v>
          </cell>
          <cell r="CI1166">
            <v>74025.26999999999</v>
          </cell>
          <cell r="CJ1166">
            <v>74075.249999999985</v>
          </cell>
        </row>
        <row r="1167">
          <cell r="A1167">
            <v>431691228</v>
          </cell>
          <cell r="B1167" t="str">
            <v>431-69-1228</v>
          </cell>
          <cell r="AQ1167">
            <v>503.29</v>
          </cell>
          <cell r="AR1167">
            <v>2516.4500000000003</v>
          </cell>
          <cell r="AS1167">
            <v>2013.16</v>
          </cell>
          <cell r="AT1167">
            <v>2516.4500000000003</v>
          </cell>
          <cell r="AU1167">
            <v>2013.1599999999999</v>
          </cell>
          <cell r="AV1167">
            <v>2010.01</v>
          </cell>
          <cell r="AW1167">
            <v>2516.4500000000003</v>
          </cell>
          <cell r="AX1167">
            <v>2013.16</v>
          </cell>
          <cell r="AY1167">
            <v>2090.08</v>
          </cell>
          <cell r="AZ1167">
            <v>2090.08</v>
          </cell>
          <cell r="BA1167">
            <v>2612.6</v>
          </cell>
          <cell r="BB1167">
            <v>2090.08</v>
          </cell>
          <cell r="BC1167">
            <v>1567.56</v>
          </cell>
          <cell r="BD1167">
            <v>2092.84</v>
          </cell>
          <cell r="BE1167">
            <v>2092.84</v>
          </cell>
          <cell r="BF1167">
            <v>3139.26</v>
          </cell>
          <cell r="BG1167">
            <v>2092.84</v>
          </cell>
          <cell r="BH1167">
            <v>2092.84</v>
          </cell>
          <cell r="BI1167">
            <v>2092.73</v>
          </cell>
          <cell r="BJ1167">
            <v>2092.84</v>
          </cell>
          <cell r="BK1167">
            <v>20</v>
          </cell>
          <cell r="BL1167">
            <v>0</v>
          </cell>
          <cell r="BM1167">
            <v>0</v>
          </cell>
          <cell r="BN1167">
            <v>0</v>
          </cell>
          <cell r="BO1167">
            <v>0</v>
          </cell>
          <cell r="BP1167">
            <v>503.29</v>
          </cell>
          <cell r="BQ1167">
            <v>3019.7400000000002</v>
          </cell>
          <cell r="BR1167">
            <v>5032.9000000000005</v>
          </cell>
          <cell r="BS1167">
            <v>7549.35</v>
          </cell>
          <cell r="BT1167">
            <v>9562.51</v>
          </cell>
          <cell r="BU1167">
            <v>11572.52</v>
          </cell>
          <cell r="BV1167">
            <v>14088.970000000001</v>
          </cell>
          <cell r="BW1167">
            <v>16102.130000000001</v>
          </cell>
          <cell r="BX1167">
            <v>18192.21</v>
          </cell>
          <cell r="BY1167">
            <v>20282.29</v>
          </cell>
          <cell r="BZ1167">
            <v>22894.89</v>
          </cell>
          <cell r="CA1167">
            <v>24984.97</v>
          </cell>
          <cell r="CB1167">
            <v>26552.530000000002</v>
          </cell>
          <cell r="CC1167">
            <v>28645.370000000003</v>
          </cell>
          <cell r="CD1167">
            <v>30738.210000000003</v>
          </cell>
          <cell r="CE1167">
            <v>33877.47</v>
          </cell>
          <cell r="CF1167">
            <v>35970.31</v>
          </cell>
          <cell r="CG1167">
            <v>38063.149999999994</v>
          </cell>
          <cell r="CH1167">
            <v>40155.879999999997</v>
          </cell>
          <cell r="CI1167">
            <v>42248.72</v>
          </cell>
          <cell r="CJ1167">
            <v>42248.72</v>
          </cell>
        </row>
        <row r="1168">
          <cell r="A1168">
            <v>431713205</v>
          </cell>
          <cell r="B1168" t="str">
            <v>431-71-3205</v>
          </cell>
          <cell r="C1168">
            <v>2148.8500000000004</v>
          </cell>
          <cell r="D1168">
            <v>2214.81</v>
          </cell>
          <cell r="E1168">
            <v>2167.52</v>
          </cell>
          <cell r="F1168">
            <v>2167.52</v>
          </cell>
          <cell r="G1168">
            <v>3251.2799999999997</v>
          </cell>
          <cell r="H1168">
            <v>2167.52</v>
          </cell>
          <cell r="I1168">
            <v>2167.52</v>
          </cell>
          <cell r="J1168">
            <v>2167.52</v>
          </cell>
          <cell r="K1168">
            <v>2167.52</v>
          </cell>
          <cell r="L1168">
            <v>3251.2799999999997</v>
          </cell>
          <cell r="M1168">
            <v>2168.2200000000003</v>
          </cell>
          <cell r="N1168">
            <v>2170.3200000000002</v>
          </cell>
          <cell r="O1168">
            <v>2170.3200000000002</v>
          </cell>
          <cell r="P1168">
            <v>2170.3200000000002</v>
          </cell>
          <cell r="Q1168">
            <v>2170.3200000000002</v>
          </cell>
          <cell r="R1168">
            <v>3336.4800000000005</v>
          </cell>
          <cell r="S1168">
            <v>2224.3200000000002</v>
          </cell>
          <cell r="T1168">
            <v>2224.3200000000002</v>
          </cell>
          <cell r="U1168">
            <v>2224.3200000000002</v>
          </cell>
          <cell r="V1168">
            <v>2224.3200000000002</v>
          </cell>
          <cell r="W1168">
            <v>2224.3200000000002</v>
          </cell>
          <cell r="X1168">
            <v>3336.4800000000005</v>
          </cell>
          <cell r="Y1168">
            <v>2225.0100000000002</v>
          </cell>
          <cell r="Z1168">
            <v>2227.08</v>
          </cell>
          <cell r="AA1168">
            <v>2271.3999999999996</v>
          </cell>
          <cell r="AB1168">
            <v>2315.7199999999998</v>
          </cell>
          <cell r="AC1168">
            <v>2315.7199999999998</v>
          </cell>
          <cell r="AD1168">
            <v>3473.58</v>
          </cell>
          <cell r="AE1168">
            <v>2315.7199999999998</v>
          </cell>
          <cell r="AF1168">
            <v>2315.7199999999998</v>
          </cell>
          <cell r="AG1168">
            <v>2315.7199999999998</v>
          </cell>
          <cell r="AH1168">
            <v>2315.7199999999998</v>
          </cell>
          <cell r="AI1168">
            <v>3473.58</v>
          </cell>
          <cell r="AJ1168">
            <v>2315.7199999999998</v>
          </cell>
          <cell r="AK1168">
            <v>2316.41</v>
          </cell>
          <cell r="AL1168">
            <v>2318.48</v>
          </cell>
          <cell r="AM1168">
            <v>2318.48</v>
          </cell>
          <cell r="AN1168">
            <v>2387.6</v>
          </cell>
          <cell r="AO1168">
            <v>3581.3999999999996</v>
          </cell>
          <cell r="AP1168">
            <v>2387.6</v>
          </cell>
          <cell r="AQ1168">
            <v>2387.6</v>
          </cell>
          <cell r="AR1168">
            <v>2387.6</v>
          </cell>
          <cell r="AS1168">
            <v>2387.6</v>
          </cell>
          <cell r="AT1168">
            <v>3581.3999999999996</v>
          </cell>
          <cell r="AU1168">
            <v>2387.6</v>
          </cell>
          <cell r="AV1168">
            <v>2387.6</v>
          </cell>
          <cell r="AW1168">
            <v>2392.4499999999998</v>
          </cell>
          <cell r="AX1168">
            <v>2407</v>
          </cell>
          <cell r="AY1168">
            <v>2445.48</v>
          </cell>
          <cell r="AZ1168">
            <v>2483.96</v>
          </cell>
          <cell r="BA1168">
            <v>3695.31</v>
          </cell>
          <cell r="BB1168">
            <v>2483.96</v>
          </cell>
          <cell r="BC1168">
            <v>2483.96</v>
          </cell>
          <cell r="BD1168">
            <v>2483.96</v>
          </cell>
          <cell r="BE1168">
            <v>2483.96</v>
          </cell>
          <cell r="BF1168">
            <v>3725.94</v>
          </cell>
          <cell r="BG1168">
            <v>2483.96</v>
          </cell>
          <cell r="BH1168">
            <v>2483.96</v>
          </cell>
          <cell r="BI1168">
            <v>2485.34</v>
          </cell>
          <cell r="BJ1168">
            <v>2489.48</v>
          </cell>
          <cell r="BK1168">
            <v>60</v>
          </cell>
          <cell r="BL1168">
            <v>87200.610000000015</v>
          </cell>
          <cell r="BM1168">
            <v>87373.400000000023</v>
          </cell>
          <cell r="BN1168">
            <v>88787.280000000013</v>
          </cell>
          <cell r="BO1168">
            <v>89007.360000000015</v>
          </cell>
          <cell r="BP1168">
            <v>88143.680000000022</v>
          </cell>
          <cell r="BQ1168">
            <v>88363.760000000024</v>
          </cell>
          <cell r="BR1168">
            <v>88583.84000000004</v>
          </cell>
          <cell r="BS1168">
            <v>89997.72000000003</v>
          </cell>
          <cell r="BT1168">
            <v>90217.800000000032</v>
          </cell>
          <cell r="BU1168">
            <v>89354.120000000054</v>
          </cell>
          <cell r="BV1168">
            <v>89578.350000000049</v>
          </cell>
          <cell r="BW1168">
            <v>89815.030000000042</v>
          </cell>
          <cell r="BX1168">
            <v>90090.190000000046</v>
          </cell>
          <cell r="BY1168">
            <v>90403.830000000031</v>
          </cell>
          <cell r="BZ1168">
            <v>91928.820000000036</v>
          </cell>
          <cell r="CA1168">
            <v>91076.300000000032</v>
          </cell>
          <cell r="CB1168">
            <v>91335.940000000031</v>
          </cell>
          <cell r="CC1168">
            <v>91595.580000000031</v>
          </cell>
          <cell r="CD1168">
            <v>91855.220000000045</v>
          </cell>
          <cell r="CE1168">
            <v>93356.84000000004</v>
          </cell>
          <cell r="CF1168">
            <v>93616.48000000004</v>
          </cell>
          <cell r="CG1168">
            <v>92763.960000000036</v>
          </cell>
          <cell r="CH1168">
            <v>93024.290000000037</v>
          </cell>
          <cell r="CI1168">
            <v>93286.690000000031</v>
          </cell>
          <cell r="CJ1168">
            <v>93616.48000000004</v>
          </cell>
        </row>
        <row r="1169">
          <cell r="A1169">
            <v>431735174</v>
          </cell>
          <cell r="B1169" t="str">
            <v>431-73-5174</v>
          </cell>
          <cell r="F1169">
            <v>8</v>
          </cell>
          <cell r="G1169">
            <v>12</v>
          </cell>
          <cell r="Q1169">
            <v>64</v>
          </cell>
          <cell r="S1169">
            <v>64</v>
          </cell>
          <cell r="T1169">
            <v>128</v>
          </cell>
          <cell r="U1169">
            <v>64</v>
          </cell>
          <cell r="W1169">
            <v>64</v>
          </cell>
          <cell r="X1169">
            <v>138</v>
          </cell>
          <cell r="Y1169">
            <v>128</v>
          </cell>
          <cell r="AB1169">
            <v>100</v>
          </cell>
          <cell r="AC1169">
            <v>28</v>
          </cell>
          <cell r="AE1169">
            <v>204</v>
          </cell>
          <cell r="AF1169">
            <v>282.63</v>
          </cell>
          <cell r="AK1169">
            <v>59.5</v>
          </cell>
          <cell r="AN1169">
            <v>38.25</v>
          </cell>
          <cell r="AO1169">
            <v>68</v>
          </cell>
          <cell r="AS1169">
            <v>12.75</v>
          </cell>
          <cell r="AV1169">
            <v>70</v>
          </cell>
          <cell r="AW1169">
            <v>595.6</v>
          </cell>
          <cell r="AX1169">
            <v>2102.4</v>
          </cell>
          <cell r="AY1169">
            <v>2179.3200000000002</v>
          </cell>
          <cell r="AZ1169">
            <v>2179.3200000000002</v>
          </cell>
          <cell r="BA1169">
            <v>2724.15</v>
          </cell>
          <cell r="BB1169">
            <v>2179.3200000000002</v>
          </cell>
          <cell r="BC1169">
            <v>2724.15</v>
          </cell>
          <cell r="BD1169">
            <v>2179.3200000000002</v>
          </cell>
          <cell r="BE1169">
            <v>2179.3200000000002</v>
          </cell>
          <cell r="BF1169">
            <v>2724.15</v>
          </cell>
          <cell r="BG1169">
            <v>2179.3200000000002</v>
          </cell>
          <cell r="BH1169">
            <v>2179.3200000000002</v>
          </cell>
          <cell r="BI1169">
            <v>1634.4900000000002</v>
          </cell>
          <cell r="BJ1169">
            <v>2181.39</v>
          </cell>
          <cell r="BK1169">
            <v>32</v>
          </cell>
          <cell r="BL1169">
            <v>1344.13</v>
          </cell>
          <cell r="BM1169">
            <v>1382.38</v>
          </cell>
          <cell r="BN1169">
            <v>1450.38</v>
          </cell>
          <cell r="BO1169">
            <v>1442.38</v>
          </cell>
          <cell r="BP1169">
            <v>1430.38</v>
          </cell>
          <cell r="BQ1169">
            <v>1430.38</v>
          </cell>
          <cell r="BR1169">
            <v>1443.13</v>
          </cell>
          <cell r="BS1169">
            <v>1443.13</v>
          </cell>
          <cell r="BT1169">
            <v>1443.13</v>
          </cell>
          <cell r="BU1169">
            <v>1513.13</v>
          </cell>
          <cell r="BV1169">
            <v>2108.73</v>
          </cell>
          <cell r="BW1169">
            <v>4211.13</v>
          </cell>
          <cell r="BX1169">
            <v>6390.4500000000007</v>
          </cell>
          <cell r="BY1169">
            <v>8569.77</v>
          </cell>
          <cell r="BZ1169">
            <v>11229.92</v>
          </cell>
          <cell r="CA1169">
            <v>13409.24</v>
          </cell>
          <cell r="CB1169">
            <v>16069.39</v>
          </cell>
          <cell r="CC1169">
            <v>18120.71</v>
          </cell>
          <cell r="CD1169">
            <v>20236.03</v>
          </cell>
          <cell r="CE1169">
            <v>22960.18</v>
          </cell>
          <cell r="CF1169">
            <v>25075.5</v>
          </cell>
          <cell r="CG1169">
            <v>27116.82</v>
          </cell>
          <cell r="CH1169">
            <v>28623.31</v>
          </cell>
          <cell r="CI1169">
            <v>30804.7</v>
          </cell>
          <cell r="CJ1169">
            <v>30804.7</v>
          </cell>
        </row>
        <row r="1170">
          <cell r="A1170">
            <v>431750894</v>
          </cell>
          <cell r="B1170" t="str">
            <v>431-75-0894</v>
          </cell>
          <cell r="BF1170">
            <v>557.69000000000005</v>
          </cell>
          <cell r="BG1170">
            <v>1673.0700000000002</v>
          </cell>
          <cell r="BH1170">
            <v>2872.1</v>
          </cell>
          <cell r="BI1170">
            <v>2788.4500000000003</v>
          </cell>
          <cell r="BJ1170">
            <v>1115.3800000000001</v>
          </cell>
          <cell r="BK1170">
            <v>5</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cell r="BZ1170">
            <v>0</v>
          </cell>
          <cell r="CA1170">
            <v>0</v>
          </cell>
          <cell r="CB1170">
            <v>0</v>
          </cell>
          <cell r="CC1170">
            <v>0</v>
          </cell>
          <cell r="CD1170">
            <v>0</v>
          </cell>
          <cell r="CE1170">
            <v>557.69000000000005</v>
          </cell>
          <cell r="CF1170">
            <v>2230.7600000000002</v>
          </cell>
          <cell r="CG1170">
            <v>5102.8600000000006</v>
          </cell>
          <cell r="CH1170">
            <v>7891.3100000000013</v>
          </cell>
          <cell r="CI1170">
            <v>9006.6900000000023</v>
          </cell>
          <cell r="CJ1170">
            <v>9006.6900000000023</v>
          </cell>
        </row>
        <row r="1171">
          <cell r="A1171">
            <v>431774299</v>
          </cell>
          <cell r="B1171" t="str">
            <v>431-77-4299</v>
          </cell>
          <cell r="AQ1171">
            <v>1509.8700000000001</v>
          </cell>
          <cell r="AR1171">
            <v>1711.1700000000003</v>
          </cell>
          <cell r="AS1171">
            <v>2013.16</v>
          </cell>
          <cell r="AT1171">
            <v>2516.4500000000003</v>
          </cell>
          <cell r="AU1171">
            <v>2013.16</v>
          </cell>
          <cell r="AV1171">
            <v>2013.16</v>
          </cell>
          <cell r="AW1171">
            <v>2516.4500000000003</v>
          </cell>
          <cell r="AX1171">
            <v>2013.16</v>
          </cell>
          <cell r="AY1171">
            <v>2090.08</v>
          </cell>
          <cell r="AZ1171">
            <v>2090.08</v>
          </cell>
          <cell r="BA1171">
            <v>2612.6</v>
          </cell>
          <cell r="BB1171">
            <v>2090.08</v>
          </cell>
          <cell r="BC1171">
            <v>1568.94</v>
          </cell>
          <cell r="BD1171">
            <v>2092.84</v>
          </cell>
          <cell r="BE1171">
            <v>2092.84</v>
          </cell>
          <cell r="BF1171">
            <v>3139.26</v>
          </cell>
          <cell r="BG1171">
            <v>2092.84</v>
          </cell>
          <cell r="BH1171">
            <v>2092.8199999999997</v>
          </cell>
          <cell r="BI1171">
            <v>2092.8000000000002</v>
          </cell>
          <cell r="BJ1171">
            <v>2092.84</v>
          </cell>
          <cell r="BK1171">
            <v>20</v>
          </cell>
          <cell r="BL1171">
            <v>0</v>
          </cell>
          <cell r="BM1171">
            <v>0</v>
          </cell>
          <cell r="BN1171">
            <v>0</v>
          </cell>
          <cell r="BO1171">
            <v>0</v>
          </cell>
          <cell r="BP1171">
            <v>1509.8700000000001</v>
          </cell>
          <cell r="BQ1171">
            <v>3221.0400000000004</v>
          </cell>
          <cell r="BR1171">
            <v>5234.2000000000007</v>
          </cell>
          <cell r="BS1171">
            <v>7750.6500000000015</v>
          </cell>
          <cell r="BT1171">
            <v>9763.8100000000013</v>
          </cell>
          <cell r="BU1171">
            <v>11776.970000000001</v>
          </cell>
          <cell r="BV1171">
            <v>14293.420000000002</v>
          </cell>
          <cell r="BW1171">
            <v>16306.580000000002</v>
          </cell>
          <cell r="BX1171">
            <v>18396.660000000003</v>
          </cell>
          <cell r="BY1171">
            <v>20486.740000000005</v>
          </cell>
          <cell r="BZ1171">
            <v>23099.340000000004</v>
          </cell>
          <cell r="CA1171">
            <v>25189.420000000006</v>
          </cell>
          <cell r="CB1171">
            <v>26758.360000000004</v>
          </cell>
          <cell r="CC1171">
            <v>28851.200000000004</v>
          </cell>
          <cell r="CD1171">
            <v>30944.040000000005</v>
          </cell>
          <cell r="CE1171">
            <v>34083.300000000003</v>
          </cell>
          <cell r="CF1171">
            <v>36176.14</v>
          </cell>
          <cell r="CG1171">
            <v>38268.959999999999</v>
          </cell>
          <cell r="CH1171">
            <v>40361.760000000002</v>
          </cell>
          <cell r="CI1171">
            <v>42454.600000000006</v>
          </cell>
          <cell r="CJ1171">
            <v>42454.600000000006</v>
          </cell>
        </row>
        <row r="1172">
          <cell r="A1172">
            <v>431791645</v>
          </cell>
          <cell r="B1172" t="str">
            <v>431-79-1645</v>
          </cell>
          <cell r="C1172">
            <v>68</v>
          </cell>
          <cell r="E1172">
            <v>68</v>
          </cell>
          <cell r="F1172">
            <v>272</v>
          </cell>
          <cell r="G1172">
            <v>204</v>
          </cell>
          <cell r="Q1172">
            <v>1108</v>
          </cell>
          <cell r="R1172">
            <v>2770</v>
          </cell>
          <cell r="S1172">
            <v>2216</v>
          </cell>
          <cell r="T1172">
            <v>2216</v>
          </cell>
          <cell r="U1172">
            <v>2770</v>
          </cell>
          <cell r="V1172">
            <v>2216</v>
          </cell>
          <cell r="W1172">
            <v>2216</v>
          </cell>
          <cell r="X1172">
            <v>2770</v>
          </cell>
          <cell r="Y1172">
            <v>2216</v>
          </cell>
          <cell r="Z1172">
            <v>2770</v>
          </cell>
          <cell r="AA1172">
            <v>2304.64</v>
          </cell>
          <cell r="AB1172">
            <v>2304.64</v>
          </cell>
          <cell r="AC1172">
            <v>1152.32</v>
          </cell>
          <cell r="AD1172">
            <v>3461.1000000000004</v>
          </cell>
          <cell r="AE1172">
            <v>2307.4</v>
          </cell>
          <cell r="AF1172">
            <v>2307.4</v>
          </cell>
          <cell r="AG1172">
            <v>2307.4</v>
          </cell>
          <cell r="AH1172">
            <v>2307.4</v>
          </cell>
          <cell r="AI1172">
            <v>3461.1000000000004</v>
          </cell>
          <cell r="AJ1172">
            <v>2307.4</v>
          </cell>
          <cell r="AK1172">
            <v>2307.4</v>
          </cell>
          <cell r="AL1172">
            <v>2307.4</v>
          </cell>
          <cell r="AM1172">
            <v>2307.4</v>
          </cell>
          <cell r="AN1172">
            <v>2376.52</v>
          </cell>
          <cell r="AO1172">
            <v>3566.16</v>
          </cell>
          <cell r="AP1172">
            <v>2379.2800000000002</v>
          </cell>
          <cell r="AQ1172">
            <v>2379.2800000000002</v>
          </cell>
          <cell r="AR1172">
            <v>2379.2800000000002</v>
          </cell>
          <cell r="AS1172">
            <v>2379.2800000000002</v>
          </cell>
          <cell r="AT1172">
            <v>3568.92</v>
          </cell>
          <cell r="AU1172">
            <v>2379.2800000000002</v>
          </cell>
          <cell r="AV1172">
            <v>2379.2800000000002</v>
          </cell>
          <cell r="AW1172">
            <v>2379.2800000000002</v>
          </cell>
          <cell r="AX1172">
            <v>2379.2800000000002</v>
          </cell>
          <cell r="AY1172">
            <v>2417.7600000000002</v>
          </cell>
          <cell r="AZ1172">
            <v>2456.2399999999998</v>
          </cell>
          <cell r="BA1172">
            <v>3685.7599999999998</v>
          </cell>
          <cell r="BB1172">
            <v>2459.04</v>
          </cell>
          <cell r="BC1172">
            <v>2459.04</v>
          </cell>
          <cell r="BD1172">
            <v>2459.04</v>
          </cell>
          <cell r="BE1172">
            <v>2459.04</v>
          </cell>
          <cell r="BF1172">
            <v>3688.56</v>
          </cell>
          <cell r="BG1172">
            <v>2459.04</v>
          </cell>
          <cell r="BH1172">
            <v>2459.04</v>
          </cell>
          <cell r="BI1172">
            <v>2459.04</v>
          </cell>
          <cell r="BJ1172">
            <v>2459.04</v>
          </cell>
          <cell r="BK1172">
            <v>50</v>
          </cell>
          <cell r="BL1172">
            <v>54955.000000000007</v>
          </cell>
          <cell r="BM1172">
            <v>57331.520000000004</v>
          </cell>
          <cell r="BN1172">
            <v>60829.680000000008</v>
          </cell>
          <cell r="BO1172">
            <v>62936.960000000006</v>
          </cell>
          <cell r="BP1172">
            <v>65112.240000000005</v>
          </cell>
          <cell r="BQ1172">
            <v>67491.520000000004</v>
          </cell>
          <cell r="BR1172">
            <v>69870.8</v>
          </cell>
          <cell r="BS1172">
            <v>73439.72</v>
          </cell>
          <cell r="BT1172">
            <v>75819</v>
          </cell>
          <cell r="BU1172">
            <v>78198.28</v>
          </cell>
          <cell r="BV1172">
            <v>80577.56</v>
          </cell>
          <cell r="BW1172">
            <v>82956.84</v>
          </cell>
          <cell r="BX1172">
            <v>85374.599999999991</v>
          </cell>
          <cell r="BY1172">
            <v>87830.84</v>
          </cell>
          <cell r="BZ1172">
            <v>90408.599999999991</v>
          </cell>
          <cell r="CA1172">
            <v>90097.639999999985</v>
          </cell>
          <cell r="CB1172">
            <v>90340.679999999978</v>
          </cell>
          <cell r="CC1172">
            <v>90583.719999999972</v>
          </cell>
          <cell r="CD1172">
            <v>90272.759999999966</v>
          </cell>
          <cell r="CE1172">
            <v>91745.319999999963</v>
          </cell>
          <cell r="CF1172">
            <v>91988.359999999957</v>
          </cell>
          <cell r="CG1172">
            <v>91677.399999999951</v>
          </cell>
          <cell r="CH1172">
            <v>91920.439999999944</v>
          </cell>
          <cell r="CI1172">
            <v>91609.479999999938</v>
          </cell>
          <cell r="CJ1172">
            <v>91988.359999999957</v>
          </cell>
        </row>
        <row r="1173">
          <cell r="A1173">
            <v>431801929</v>
          </cell>
          <cell r="B1173" t="str">
            <v>431-80-1929</v>
          </cell>
          <cell r="E1173">
            <v>929.74999999999989</v>
          </cell>
          <cell r="F1173">
            <v>1798.0600000000002</v>
          </cell>
          <cell r="G1173">
            <v>2325.73</v>
          </cell>
          <cell r="H1173">
            <v>1868.77</v>
          </cell>
          <cell r="I1173">
            <v>2220.8200000000002</v>
          </cell>
          <cell r="J1173">
            <v>1746.63</v>
          </cell>
          <cell r="K1173">
            <v>1827.17</v>
          </cell>
          <cell r="L1173">
            <v>2174.06</v>
          </cell>
          <cell r="M1173">
            <v>1888.1800000000003</v>
          </cell>
          <cell r="N1173">
            <v>1883.76</v>
          </cell>
          <cell r="O1173">
            <v>2155.9499999999998</v>
          </cell>
          <cell r="P1173">
            <v>1724.76</v>
          </cell>
          <cell r="Q1173">
            <v>862.38</v>
          </cell>
          <cell r="R1173">
            <v>2714.98</v>
          </cell>
          <cell r="S1173">
            <v>1813.76</v>
          </cell>
          <cell r="T1173">
            <v>1813.76</v>
          </cell>
          <cell r="U1173">
            <v>1813.76</v>
          </cell>
          <cell r="V1173">
            <v>1813.76</v>
          </cell>
          <cell r="W1173">
            <v>1813.76</v>
          </cell>
          <cell r="X1173">
            <v>2720.64</v>
          </cell>
          <cell r="Y1173">
            <v>1723.21</v>
          </cell>
          <cell r="Z1173">
            <v>1723.21</v>
          </cell>
          <cell r="AA1173">
            <v>1626.21</v>
          </cell>
          <cell r="AB1173">
            <v>1886.2</v>
          </cell>
          <cell r="AC1173">
            <v>1886.2</v>
          </cell>
          <cell r="AD1173">
            <v>2833.44</v>
          </cell>
          <cell r="AE1173">
            <v>1888.96</v>
          </cell>
          <cell r="AF1173">
            <v>1888.96</v>
          </cell>
          <cell r="AG1173">
            <v>1888.96</v>
          </cell>
          <cell r="AH1173">
            <v>1888.96</v>
          </cell>
          <cell r="AI1173">
            <v>2827.55</v>
          </cell>
          <cell r="AJ1173">
            <v>1888.96</v>
          </cell>
          <cell r="AK1173">
            <v>1888.96</v>
          </cell>
          <cell r="AL1173">
            <v>1888.96</v>
          </cell>
          <cell r="AM1173">
            <v>1888.96</v>
          </cell>
          <cell r="AN1173">
            <v>1945.44</v>
          </cell>
          <cell r="AO1173">
            <v>2919.56</v>
          </cell>
          <cell r="AP1173">
            <v>1948.24</v>
          </cell>
          <cell r="AQ1173">
            <v>1948.24</v>
          </cell>
          <cell r="AR1173">
            <v>1948.24</v>
          </cell>
          <cell r="AS1173">
            <v>1948.24</v>
          </cell>
          <cell r="AT1173">
            <v>2922.36</v>
          </cell>
          <cell r="AU1173">
            <v>1948.24</v>
          </cell>
          <cell r="AV1173">
            <v>1948.24</v>
          </cell>
          <cell r="AW1173">
            <v>1948.24</v>
          </cell>
          <cell r="AX1173">
            <v>1948.24</v>
          </cell>
          <cell r="AY1173">
            <v>1986.72</v>
          </cell>
          <cell r="AZ1173">
            <v>2025.2</v>
          </cell>
          <cell r="BA1173">
            <v>3039.1800000000003</v>
          </cell>
          <cell r="BB1173">
            <v>2027.96</v>
          </cell>
          <cell r="BC1173">
            <v>2027.96</v>
          </cell>
          <cell r="BD1173">
            <v>2027.96</v>
          </cell>
          <cell r="BE1173">
            <v>2027.96</v>
          </cell>
          <cell r="BF1173">
            <v>3041.94</v>
          </cell>
          <cell r="BG1173">
            <v>2027.96</v>
          </cell>
          <cell r="BH1173">
            <v>2027.96</v>
          </cell>
          <cell r="BI1173">
            <v>2027.96</v>
          </cell>
          <cell r="BJ1173">
            <v>2027.96</v>
          </cell>
          <cell r="BK1173">
            <v>58</v>
          </cell>
          <cell r="BL1173">
            <v>67528.14</v>
          </cell>
          <cell r="BM1173">
            <v>69473.58</v>
          </cell>
          <cell r="BN1173">
            <v>71463.389999999985</v>
          </cell>
          <cell r="BO1173">
            <v>71613.569999999978</v>
          </cell>
          <cell r="BP1173">
            <v>71236.08</v>
          </cell>
          <cell r="BQ1173">
            <v>71315.549999999988</v>
          </cell>
          <cell r="BR1173">
            <v>71042.969999999987</v>
          </cell>
          <cell r="BS1173">
            <v>72218.699999999983</v>
          </cell>
          <cell r="BT1173">
            <v>72339.76999999999</v>
          </cell>
          <cell r="BU1173">
            <v>72113.95</v>
          </cell>
          <cell r="BV1173">
            <v>72174.009999999995</v>
          </cell>
          <cell r="BW1173">
            <v>72238.490000000005</v>
          </cell>
          <cell r="BX1173">
            <v>72069.259999999995</v>
          </cell>
          <cell r="BY1173">
            <v>72369.699999999983</v>
          </cell>
          <cell r="BZ1173">
            <v>74546.5</v>
          </cell>
          <cell r="CA1173">
            <v>73859.479999999967</v>
          </cell>
          <cell r="CB1173">
            <v>74073.679999999993</v>
          </cell>
          <cell r="CC1173">
            <v>74287.87999999999</v>
          </cell>
          <cell r="CD1173">
            <v>74502.080000000002</v>
          </cell>
          <cell r="CE1173">
            <v>75730.260000000009</v>
          </cell>
          <cell r="CF1173">
            <v>75944.460000000006</v>
          </cell>
          <cell r="CG1173">
            <v>75251.78</v>
          </cell>
          <cell r="CH1173">
            <v>75556.53</v>
          </cell>
          <cell r="CI1173">
            <v>75861.279999999999</v>
          </cell>
          <cell r="CJ1173">
            <v>75944.460000000006</v>
          </cell>
        </row>
        <row r="1174">
          <cell r="A1174">
            <v>431825536</v>
          </cell>
          <cell r="B1174" t="str">
            <v>431-82-5536</v>
          </cell>
          <cell r="C1174">
            <v>2497.46</v>
          </cell>
          <cell r="D1174">
            <v>2535.92</v>
          </cell>
          <cell r="E1174">
            <v>2535.92</v>
          </cell>
          <cell r="F1174">
            <v>2567.4300000000003</v>
          </cell>
          <cell r="G1174">
            <v>3906.31</v>
          </cell>
          <cell r="H1174">
            <v>2535.92</v>
          </cell>
          <cell r="I1174">
            <v>2567.4300000000003</v>
          </cell>
          <cell r="J1174">
            <v>2555.3999999999996</v>
          </cell>
          <cell r="K1174">
            <v>2539.64</v>
          </cell>
          <cell r="L1174">
            <v>4124.57</v>
          </cell>
          <cell r="M1174">
            <v>2539.64</v>
          </cell>
          <cell r="N1174">
            <v>2539.64</v>
          </cell>
          <cell r="O1174">
            <v>2495.66</v>
          </cell>
          <cell r="P1174">
            <v>2481</v>
          </cell>
          <cell r="Q1174">
            <v>2481</v>
          </cell>
          <cell r="R1174">
            <v>3721.5</v>
          </cell>
          <cell r="S1174">
            <v>2481</v>
          </cell>
          <cell r="T1174">
            <v>2481</v>
          </cell>
          <cell r="U1174">
            <v>2481</v>
          </cell>
          <cell r="V1174">
            <v>2500.4</v>
          </cell>
          <cell r="W1174">
            <v>2500.4</v>
          </cell>
          <cell r="X1174">
            <v>3750.6000000000004</v>
          </cell>
          <cell r="Y1174">
            <v>2500.4</v>
          </cell>
          <cell r="Z1174">
            <v>2500.4</v>
          </cell>
          <cell r="AA1174">
            <v>2549.6999999999998</v>
          </cell>
          <cell r="AB1174">
            <v>2599</v>
          </cell>
          <cell r="AC1174">
            <v>2599</v>
          </cell>
          <cell r="AD1174">
            <v>3898.5</v>
          </cell>
          <cell r="AE1174">
            <v>2599</v>
          </cell>
          <cell r="AF1174">
            <v>2599</v>
          </cell>
          <cell r="AG1174">
            <v>2599</v>
          </cell>
          <cell r="AH1174">
            <v>2604.52</v>
          </cell>
          <cell r="AI1174">
            <v>3906.7799999999997</v>
          </cell>
          <cell r="AJ1174">
            <v>2604.52</v>
          </cell>
          <cell r="AK1174">
            <v>2604.52</v>
          </cell>
          <cell r="AL1174">
            <v>2604.52</v>
          </cell>
          <cell r="AM1174">
            <v>2604.52</v>
          </cell>
          <cell r="AN1174">
            <v>2681.48</v>
          </cell>
          <cell r="AO1174">
            <v>4022.2200000000003</v>
          </cell>
          <cell r="AP1174">
            <v>2681.48</v>
          </cell>
          <cell r="AQ1174">
            <v>2681.48</v>
          </cell>
          <cell r="AR1174">
            <v>2681.48</v>
          </cell>
          <cell r="AS1174">
            <v>2681.48</v>
          </cell>
          <cell r="AT1174">
            <v>4030.56</v>
          </cell>
          <cell r="AU1174">
            <v>2687.04</v>
          </cell>
          <cell r="AV1174">
            <v>2687.04</v>
          </cell>
          <cell r="AW1174">
            <v>2687.04</v>
          </cell>
          <cell r="AX1174">
            <v>2687.04</v>
          </cell>
          <cell r="AY1174">
            <v>2726.6800000000003</v>
          </cell>
          <cell r="AZ1174">
            <v>2766.32</v>
          </cell>
          <cell r="BA1174">
            <v>4149.4800000000005</v>
          </cell>
          <cell r="BB1174">
            <v>2766.32</v>
          </cell>
          <cell r="BC1174">
            <v>2766.32</v>
          </cell>
          <cell r="BD1174">
            <v>2766.32</v>
          </cell>
          <cell r="BE1174">
            <v>2766.32</v>
          </cell>
          <cell r="BF1174">
            <v>4157.76</v>
          </cell>
          <cell r="BG1174">
            <v>2771.84</v>
          </cell>
          <cell r="BH1174">
            <v>2771.84</v>
          </cell>
          <cell r="BI1174">
            <v>2771.84</v>
          </cell>
          <cell r="BJ1174">
            <v>2771.84</v>
          </cell>
          <cell r="BK1174">
            <v>60</v>
          </cell>
          <cell r="BL1174">
            <v>99694.760000000024</v>
          </cell>
          <cell r="BM1174">
            <v>99840.320000000007</v>
          </cell>
          <cell r="BN1174">
            <v>101326.62000000002</v>
          </cell>
          <cell r="BO1174">
            <v>101440.67</v>
          </cell>
          <cell r="BP1174">
            <v>100215.84</v>
          </cell>
          <cell r="BQ1174">
            <v>100361.40000000001</v>
          </cell>
          <cell r="BR1174">
            <v>100475.45</v>
          </cell>
          <cell r="BS1174">
            <v>101950.60999999999</v>
          </cell>
          <cell r="BT1174">
            <v>102098.00999999998</v>
          </cell>
          <cell r="BU1174">
            <v>100660.47999999998</v>
          </cell>
          <cell r="BV1174">
            <v>100807.87999999996</v>
          </cell>
          <cell r="BW1174">
            <v>100955.27999999996</v>
          </cell>
          <cell r="BX1174">
            <v>101186.29999999996</v>
          </cell>
          <cell r="BY1174">
            <v>101471.61999999997</v>
          </cell>
          <cell r="BZ1174">
            <v>103140.09999999996</v>
          </cell>
          <cell r="CA1174">
            <v>102184.91999999997</v>
          </cell>
          <cell r="CB1174">
            <v>102470.23999999998</v>
          </cell>
          <cell r="CC1174">
            <v>102755.55999999998</v>
          </cell>
          <cell r="CD1174">
            <v>103040.87999999999</v>
          </cell>
          <cell r="CE1174">
            <v>104698.23999999999</v>
          </cell>
          <cell r="CF1174">
            <v>104969.68</v>
          </cell>
          <cell r="CG1174">
            <v>103990.92000000001</v>
          </cell>
          <cell r="CH1174">
            <v>104262.36000000002</v>
          </cell>
          <cell r="CI1174">
            <v>104533.80000000002</v>
          </cell>
          <cell r="CJ1174">
            <v>104969.68</v>
          </cell>
        </row>
        <row r="1175">
          <cell r="A1175">
            <v>431828313</v>
          </cell>
          <cell r="B1175" t="str">
            <v>431-82-8313</v>
          </cell>
          <cell r="AO1175">
            <v>2488.4499999999998</v>
          </cell>
          <cell r="AP1175">
            <v>1990.76</v>
          </cell>
          <cell r="AQ1175">
            <v>1990.7600000000002</v>
          </cell>
          <cell r="AR1175">
            <v>2488.4499999999998</v>
          </cell>
          <cell r="AS1175">
            <v>1990.76</v>
          </cell>
          <cell r="AT1175">
            <v>2488.4499999999998</v>
          </cell>
          <cell r="AU1175">
            <v>1990.76</v>
          </cell>
          <cell r="AV1175">
            <v>1990.76</v>
          </cell>
          <cell r="AW1175">
            <v>2488.4500000000003</v>
          </cell>
          <cell r="AX1175">
            <v>1990.7600000000002</v>
          </cell>
          <cell r="AY1175">
            <v>2067.6799999999998</v>
          </cell>
          <cell r="AZ1175">
            <v>2067.6799999999998</v>
          </cell>
          <cell r="BA1175">
            <v>2070.44</v>
          </cell>
          <cell r="BB1175">
            <v>2070.44</v>
          </cell>
          <cell r="BC1175">
            <v>2070.44</v>
          </cell>
          <cell r="BD1175">
            <v>2070.44</v>
          </cell>
          <cell r="BE1175">
            <v>2070.44</v>
          </cell>
          <cell r="BF1175">
            <v>3105.66</v>
          </cell>
          <cell r="BG1175">
            <v>2070.44</v>
          </cell>
          <cell r="BH1175">
            <v>2070.44</v>
          </cell>
          <cell r="BI1175">
            <v>2070.44</v>
          </cell>
          <cell r="BJ1175">
            <v>2070.44</v>
          </cell>
          <cell r="BK1175">
            <v>22</v>
          </cell>
          <cell r="BL1175">
            <v>0</v>
          </cell>
          <cell r="BM1175">
            <v>0</v>
          </cell>
          <cell r="BN1175">
            <v>2488.4499999999998</v>
          </cell>
          <cell r="BO1175">
            <v>4479.21</v>
          </cell>
          <cell r="BP1175">
            <v>6469.97</v>
          </cell>
          <cell r="BQ1175">
            <v>8958.42</v>
          </cell>
          <cell r="BR1175">
            <v>10949.18</v>
          </cell>
          <cell r="BS1175">
            <v>13437.630000000001</v>
          </cell>
          <cell r="BT1175">
            <v>15428.390000000001</v>
          </cell>
          <cell r="BU1175">
            <v>17419.150000000001</v>
          </cell>
          <cell r="BV1175">
            <v>19907.600000000002</v>
          </cell>
          <cell r="BW1175">
            <v>21898.36</v>
          </cell>
          <cell r="BX1175">
            <v>23966.04</v>
          </cell>
          <cell r="BY1175">
            <v>26033.72</v>
          </cell>
          <cell r="BZ1175">
            <v>28104.16</v>
          </cell>
          <cell r="CA1175">
            <v>30174.6</v>
          </cell>
          <cell r="CB1175">
            <v>32245.039999999997</v>
          </cell>
          <cell r="CC1175">
            <v>34315.479999999996</v>
          </cell>
          <cell r="CD1175">
            <v>36385.919999999998</v>
          </cell>
          <cell r="CE1175">
            <v>39491.58</v>
          </cell>
          <cell r="CF1175">
            <v>41562.020000000004</v>
          </cell>
          <cell r="CG1175">
            <v>43632.460000000006</v>
          </cell>
          <cell r="CH1175">
            <v>45702.900000000009</v>
          </cell>
          <cell r="CI1175">
            <v>47773.340000000011</v>
          </cell>
          <cell r="CJ1175">
            <v>47773.340000000011</v>
          </cell>
        </row>
        <row r="1176">
          <cell r="A1176">
            <v>431921481</v>
          </cell>
          <cell r="B1176" t="str">
            <v>431-92-1481</v>
          </cell>
          <cell r="C1176">
            <v>1960.5900000000001</v>
          </cell>
          <cell r="D1176">
            <v>1849.32</v>
          </cell>
          <cell r="E1176">
            <v>1849.32</v>
          </cell>
          <cell r="F1176">
            <v>1849.32</v>
          </cell>
          <cell r="G1176">
            <v>2773.98</v>
          </cell>
          <cell r="H1176">
            <v>1860.4</v>
          </cell>
          <cell r="I1176">
            <v>2480.6999999999998</v>
          </cell>
          <cell r="J1176">
            <v>2598.08</v>
          </cell>
          <cell r="K1176">
            <v>2514.2200000000003</v>
          </cell>
          <cell r="L1176">
            <v>3623.31</v>
          </cell>
          <cell r="M1176">
            <v>1860.4</v>
          </cell>
          <cell r="N1176">
            <v>1860.4</v>
          </cell>
          <cell r="O1176">
            <v>1860.4</v>
          </cell>
          <cell r="P1176">
            <v>1860.4</v>
          </cell>
          <cell r="Q1176">
            <v>1860.4</v>
          </cell>
          <cell r="R1176">
            <v>2790.6000000000004</v>
          </cell>
          <cell r="S1176">
            <v>1860.4</v>
          </cell>
          <cell r="T1176">
            <v>1865.92</v>
          </cell>
          <cell r="U1176">
            <v>1865.92</v>
          </cell>
          <cell r="V1176">
            <v>1865.92</v>
          </cell>
          <cell r="W1176">
            <v>1865.92</v>
          </cell>
          <cell r="X1176">
            <v>2798.88</v>
          </cell>
          <cell r="Y1176">
            <v>1865.92</v>
          </cell>
          <cell r="Z1176">
            <v>1865.92</v>
          </cell>
          <cell r="AA1176">
            <v>1901.68</v>
          </cell>
          <cell r="AB1176">
            <v>1937.44</v>
          </cell>
          <cell r="AC1176">
            <v>1937.44</v>
          </cell>
          <cell r="AD1176">
            <v>2906.16</v>
          </cell>
          <cell r="AE1176">
            <v>1937.44</v>
          </cell>
          <cell r="AF1176">
            <v>1943</v>
          </cell>
          <cell r="AG1176">
            <v>1943</v>
          </cell>
          <cell r="AH1176">
            <v>1943</v>
          </cell>
          <cell r="AI1176">
            <v>2914.5</v>
          </cell>
          <cell r="AJ1176">
            <v>1943</v>
          </cell>
          <cell r="AK1176">
            <v>1943</v>
          </cell>
          <cell r="AL1176">
            <v>1943</v>
          </cell>
          <cell r="AM1176">
            <v>1943</v>
          </cell>
          <cell r="AN1176">
            <v>1998.76</v>
          </cell>
          <cell r="AO1176">
            <v>2998.14</v>
          </cell>
          <cell r="AP1176">
            <v>1998.76</v>
          </cell>
          <cell r="AQ1176">
            <v>1998.76</v>
          </cell>
          <cell r="AR1176">
            <v>2004.28</v>
          </cell>
          <cell r="AS1176">
            <v>2004.28</v>
          </cell>
          <cell r="AT1176">
            <v>3006.42</v>
          </cell>
          <cell r="AU1176">
            <v>2004.28</v>
          </cell>
          <cell r="AV1176">
            <v>2004.28</v>
          </cell>
          <cell r="AW1176">
            <v>2004.28</v>
          </cell>
          <cell r="AX1176">
            <v>2004.28</v>
          </cell>
          <cell r="AY1176">
            <v>2042.7599999999998</v>
          </cell>
          <cell r="AZ1176">
            <v>2081.2399999999998</v>
          </cell>
          <cell r="BA1176">
            <v>3121.8599999999997</v>
          </cell>
          <cell r="BB1176">
            <v>2081.2399999999998</v>
          </cell>
          <cell r="BC1176">
            <v>2081.2399999999998</v>
          </cell>
          <cell r="BD1176">
            <v>2086.8000000000002</v>
          </cell>
          <cell r="BE1176">
            <v>2086.8000000000002</v>
          </cell>
          <cell r="BF1176">
            <v>3130.2000000000003</v>
          </cell>
          <cell r="BG1176">
            <v>2086.8000000000002</v>
          </cell>
          <cell r="BH1176">
            <v>2086.8000000000002</v>
          </cell>
          <cell r="BI1176">
            <v>2086.8000000000002</v>
          </cell>
          <cell r="BJ1176">
            <v>2086.8000000000002</v>
          </cell>
          <cell r="BK1176">
            <v>60</v>
          </cell>
          <cell r="BL1176">
            <v>76481.710000000006</v>
          </cell>
          <cell r="BM1176">
            <v>76631.149999999994</v>
          </cell>
          <cell r="BN1176">
            <v>77779.97</v>
          </cell>
          <cell r="BO1176">
            <v>77929.409999999989</v>
          </cell>
          <cell r="BP1176">
            <v>77154.189999999988</v>
          </cell>
          <cell r="BQ1176">
            <v>77298.069999999978</v>
          </cell>
          <cell r="BR1176">
            <v>76821.64999999998</v>
          </cell>
          <cell r="BS1176">
            <v>77229.989999999991</v>
          </cell>
          <cell r="BT1176">
            <v>76720.05</v>
          </cell>
          <cell r="BU1176">
            <v>75101.02</v>
          </cell>
          <cell r="BV1176">
            <v>75244.900000000009</v>
          </cell>
          <cell r="BW1176">
            <v>75388.78</v>
          </cell>
          <cell r="BX1176">
            <v>75571.139999999985</v>
          </cell>
          <cell r="BY1176">
            <v>75791.98</v>
          </cell>
          <cell r="BZ1176">
            <v>77053.440000000002</v>
          </cell>
          <cell r="CA1176">
            <v>76344.08</v>
          </cell>
          <cell r="CB1176">
            <v>76564.920000000013</v>
          </cell>
          <cell r="CC1176">
            <v>76785.800000000017</v>
          </cell>
          <cell r="CD1176">
            <v>77006.680000000022</v>
          </cell>
          <cell r="CE1176">
            <v>78270.960000000006</v>
          </cell>
          <cell r="CF1176">
            <v>78491.840000000011</v>
          </cell>
          <cell r="CG1176">
            <v>77779.760000000009</v>
          </cell>
          <cell r="CH1176">
            <v>78000.639999999999</v>
          </cell>
          <cell r="CI1176">
            <v>78221.52</v>
          </cell>
          <cell r="CJ1176">
            <v>78491.840000000011</v>
          </cell>
        </row>
        <row r="1177">
          <cell r="A1177">
            <v>431927866</v>
          </cell>
          <cell r="B1177" t="str">
            <v>431-92-7866</v>
          </cell>
          <cell r="C1177">
            <v>5229.32</v>
          </cell>
          <cell r="D1177">
            <v>4576.37</v>
          </cell>
          <cell r="E1177">
            <v>4823.45</v>
          </cell>
          <cell r="F1177">
            <v>4313.51</v>
          </cell>
          <cell r="G1177">
            <v>6921.49</v>
          </cell>
          <cell r="H1177">
            <v>4818.5300000000007</v>
          </cell>
          <cell r="I1177">
            <v>5116.9400000000005</v>
          </cell>
          <cell r="J1177">
            <v>4468.8</v>
          </cell>
          <cell r="K1177">
            <v>4279.8999999999996</v>
          </cell>
          <cell r="L1177">
            <v>6618.8799999999992</v>
          </cell>
          <cell r="M1177">
            <v>4560.5</v>
          </cell>
          <cell r="N1177">
            <v>4589.22</v>
          </cell>
          <cell r="O1177">
            <v>4761.8</v>
          </cell>
          <cell r="P1177">
            <v>4487.43</v>
          </cell>
          <cell r="Q1177">
            <v>4466.47</v>
          </cell>
          <cell r="R1177">
            <v>6443.75</v>
          </cell>
          <cell r="S1177">
            <v>4396.6499999999996</v>
          </cell>
          <cell r="T1177">
            <v>4419.78</v>
          </cell>
          <cell r="U1177">
            <v>4724.2299999999996</v>
          </cell>
          <cell r="V1177">
            <v>4334.21</v>
          </cell>
          <cell r="W1177">
            <v>4347.9799999999996</v>
          </cell>
          <cell r="X1177">
            <v>6570.2900000000009</v>
          </cell>
          <cell r="Y1177">
            <v>4460.42</v>
          </cell>
          <cell r="Z1177">
            <v>4617.76</v>
          </cell>
          <cell r="AA1177">
            <v>4627.619999999999</v>
          </cell>
          <cell r="AB1177">
            <v>4598.7199999999993</v>
          </cell>
          <cell r="AC1177">
            <v>4683.3600000000006</v>
          </cell>
          <cell r="AD1177">
            <v>6752.1</v>
          </cell>
          <cell r="AE1177">
            <v>4809.1399999999994</v>
          </cell>
          <cell r="AF1177">
            <v>4701.8700000000008</v>
          </cell>
          <cell r="AG1177">
            <v>4539.6100000000006</v>
          </cell>
          <cell r="AH1177">
            <v>4568.59</v>
          </cell>
          <cell r="AI1177">
            <v>6900.98</v>
          </cell>
          <cell r="AJ1177">
            <v>4561.8500000000004</v>
          </cell>
          <cell r="AK1177">
            <v>4815.16</v>
          </cell>
          <cell r="AL1177">
            <v>4907.68</v>
          </cell>
          <cell r="AM1177">
            <v>4977.2700000000004</v>
          </cell>
          <cell r="AN1177">
            <v>4776.6399999999994</v>
          </cell>
          <cell r="AO1177">
            <v>7174.57</v>
          </cell>
          <cell r="AP1177">
            <v>4806.2700000000004</v>
          </cell>
          <cell r="AQ1177">
            <v>5017.58</v>
          </cell>
          <cell r="AR1177">
            <v>5016.1499999999996</v>
          </cell>
          <cell r="AS1177">
            <v>4809.01</v>
          </cell>
          <cell r="AT1177">
            <v>7100.08</v>
          </cell>
          <cell r="AU1177">
            <v>4795.57</v>
          </cell>
          <cell r="AV1177">
            <v>4607.53</v>
          </cell>
          <cell r="AW1177">
            <v>4735.54</v>
          </cell>
          <cell r="AX1177">
            <v>5250.91</v>
          </cell>
          <cell r="AY1177">
            <v>5291.01</v>
          </cell>
          <cell r="AZ1177">
            <v>5011.6499999999996</v>
          </cell>
          <cell r="BA1177">
            <v>7410.38</v>
          </cell>
          <cell r="BB1177">
            <v>4913.8500000000004</v>
          </cell>
          <cell r="BC1177">
            <v>3578.26</v>
          </cell>
          <cell r="BD1177">
            <v>2372.6</v>
          </cell>
          <cell r="BE1177">
            <v>2372.6</v>
          </cell>
          <cell r="BF1177">
            <v>3546.21</v>
          </cell>
          <cell r="BG1177">
            <v>2365.31</v>
          </cell>
          <cell r="BH1177">
            <v>2373.9899999999998</v>
          </cell>
          <cell r="BI1177">
            <v>2378.16</v>
          </cell>
          <cell r="BJ1177">
            <v>2378.16</v>
          </cell>
          <cell r="BK1177">
            <v>60</v>
          </cell>
          <cell r="BL1177">
            <v>178562.30999999997</v>
          </cell>
          <cell r="BM1177">
            <v>178762.57999999996</v>
          </cell>
          <cell r="BN1177">
            <v>181113.69999999995</v>
          </cell>
          <cell r="BO1177">
            <v>181606.46</v>
          </cell>
          <cell r="BP1177">
            <v>179702.55</v>
          </cell>
          <cell r="BQ1177">
            <v>179900.16999999995</v>
          </cell>
          <cell r="BR1177">
            <v>179592.23999999996</v>
          </cell>
          <cell r="BS1177">
            <v>182223.51999999996</v>
          </cell>
          <cell r="BT1177">
            <v>182739.19</v>
          </cell>
          <cell r="BU1177">
            <v>180727.84</v>
          </cell>
          <cell r="BV1177">
            <v>180902.88</v>
          </cell>
          <cell r="BW1177">
            <v>181564.57</v>
          </cell>
          <cell r="BX1177">
            <v>182093.78</v>
          </cell>
          <cell r="BY1177">
            <v>182618.00000000003</v>
          </cell>
          <cell r="BZ1177">
            <v>185561.91000000003</v>
          </cell>
          <cell r="CA1177">
            <v>184032.01000000004</v>
          </cell>
          <cell r="CB1177">
            <v>183213.62000000005</v>
          </cell>
          <cell r="CC1177">
            <v>181166.44000000006</v>
          </cell>
          <cell r="CD1177">
            <v>178814.81000000006</v>
          </cell>
          <cell r="CE1177">
            <v>178026.81000000006</v>
          </cell>
          <cell r="CF1177">
            <v>176044.14000000004</v>
          </cell>
          <cell r="CG1177">
            <v>171847.84</v>
          </cell>
          <cell r="CH1177">
            <v>169765.58</v>
          </cell>
          <cell r="CI1177">
            <v>167525.97999999998</v>
          </cell>
          <cell r="CJ1177">
            <v>185561.91000000003</v>
          </cell>
        </row>
        <row r="1178">
          <cell r="A1178">
            <v>432020391</v>
          </cell>
          <cell r="B1178" t="str">
            <v>432-02-0391</v>
          </cell>
          <cell r="C1178">
            <v>3069.44</v>
          </cell>
          <cell r="D1178">
            <v>3227.2</v>
          </cell>
          <cell r="E1178">
            <v>3170.38</v>
          </cell>
          <cell r="F1178">
            <v>3113.56</v>
          </cell>
          <cell r="G1178">
            <v>4897.62</v>
          </cell>
          <cell r="H1178">
            <v>3170.38</v>
          </cell>
          <cell r="I1178">
            <v>3113.56</v>
          </cell>
          <cell r="J1178">
            <v>3170.38</v>
          </cell>
          <cell r="K1178">
            <v>3117.7</v>
          </cell>
          <cell r="L1178">
            <v>4678.62</v>
          </cell>
          <cell r="M1178">
            <v>3119.08</v>
          </cell>
          <cell r="N1178">
            <v>3175.8999999999996</v>
          </cell>
          <cell r="O1178">
            <v>3270.6</v>
          </cell>
          <cell r="P1178">
            <v>3119.08</v>
          </cell>
          <cell r="Q1178">
            <v>3119.08</v>
          </cell>
          <cell r="R1178">
            <v>4678.62</v>
          </cell>
          <cell r="S1178">
            <v>3119.08</v>
          </cell>
          <cell r="T1178">
            <v>3119.08</v>
          </cell>
          <cell r="U1178">
            <v>3119.08</v>
          </cell>
          <cell r="V1178">
            <v>3119.08</v>
          </cell>
          <cell r="W1178">
            <v>3123.25</v>
          </cell>
          <cell r="X1178">
            <v>4686.96</v>
          </cell>
          <cell r="Y1178">
            <v>3124.64</v>
          </cell>
          <cell r="Z1178">
            <v>3124.64</v>
          </cell>
          <cell r="AA1178">
            <v>3185.24</v>
          </cell>
          <cell r="AB1178">
            <v>3245.84</v>
          </cell>
          <cell r="AC1178">
            <v>3245.84</v>
          </cell>
          <cell r="AD1178">
            <v>4868.76</v>
          </cell>
          <cell r="AE1178">
            <v>3245.84</v>
          </cell>
          <cell r="AF1178">
            <v>3245.84</v>
          </cell>
          <cell r="AG1178">
            <v>3245.84</v>
          </cell>
          <cell r="AH1178">
            <v>3245.84</v>
          </cell>
          <cell r="AI1178">
            <v>4875.66</v>
          </cell>
          <cell r="AJ1178">
            <v>3251.36</v>
          </cell>
          <cell r="AK1178">
            <v>3251.36</v>
          </cell>
          <cell r="AL1178">
            <v>3251.36</v>
          </cell>
          <cell r="AM1178">
            <v>3251.36</v>
          </cell>
          <cell r="AN1178">
            <v>3345.92</v>
          </cell>
          <cell r="AO1178">
            <v>5018.88</v>
          </cell>
          <cell r="AP1178">
            <v>3345.92</v>
          </cell>
          <cell r="AQ1178">
            <v>3345.92</v>
          </cell>
          <cell r="AR1178">
            <v>3345.92</v>
          </cell>
          <cell r="AS1178">
            <v>3345.92</v>
          </cell>
          <cell r="AT1178">
            <v>5020.2700000000004</v>
          </cell>
          <cell r="AU1178">
            <v>3351.48</v>
          </cell>
          <cell r="AV1178">
            <v>3351.48</v>
          </cell>
          <cell r="AW1178">
            <v>3351.48</v>
          </cell>
          <cell r="AX1178">
            <v>3351.48</v>
          </cell>
          <cell r="AY1178">
            <v>3400.16</v>
          </cell>
          <cell r="AZ1178">
            <v>3448.84</v>
          </cell>
          <cell r="BA1178">
            <v>5173.26</v>
          </cell>
          <cell r="BB1178">
            <v>3448.84</v>
          </cell>
          <cell r="BC1178">
            <v>3448.84</v>
          </cell>
          <cell r="BD1178">
            <v>3448.84</v>
          </cell>
          <cell r="BE1178">
            <v>3448.84</v>
          </cell>
          <cell r="BF1178">
            <v>5174.6400000000003</v>
          </cell>
          <cell r="BG1178">
            <v>3454.36</v>
          </cell>
          <cell r="BH1178">
            <v>3454.3599999999997</v>
          </cell>
          <cell r="BI1178">
            <v>3454.36</v>
          </cell>
          <cell r="BJ1178">
            <v>3454.36</v>
          </cell>
          <cell r="BK1178">
            <v>60</v>
          </cell>
          <cell r="BL1178">
            <v>124087.71</v>
          </cell>
          <cell r="BM1178">
            <v>124206.43000000001</v>
          </cell>
          <cell r="BN1178">
            <v>126054.93000000001</v>
          </cell>
          <cell r="BO1178">
            <v>126287.29</v>
          </cell>
          <cell r="BP1178">
            <v>124735.59</v>
          </cell>
          <cell r="BQ1178">
            <v>124911.12999999999</v>
          </cell>
          <cell r="BR1178">
            <v>125143.48999999998</v>
          </cell>
          <cell r="BS1178">
            <v>126993.37999999998</v>
          </cell>
          <cell r="BT1178">
            <v>127227.15999999997</v>
          </cell>
          <cell r="BU1178">
            <v>125900.01999999999</v>
          </cell>
          <cell r="BV1178">
            <v>126132.41999999998</v>
          </cell>
          <cell r="BW1178">
            <v>126307.99999999999</v>
          </cell>
          <cell r="BX1178">
            <v>126437.55999999998</v>
          </cell>
          <cell r="BY1178">
            <v>126767.31999999998</v>
          </cell>
          <cell r="BZ1178">
            <v>128821.49999999997</v>
          </cell>
          <cell r="CA1178">
            <v>127591.71999999997</v>
          </cell>
          <cell r="CB1178">
            <v>127921.47999999997</v>
          </cell>
          <cell r="CC1178">
            <v>128251.23999999996</v>
          </cell>
          <cell r="CD1178">
            <v>128580.99999999996</v>
          </cell>
          <cell r="CE1178">
            <v>130636.55999999997</v>
          </cell>
          <cell r="CF1178">
            <v>130967.66999999997</v>
          </cell>
          <cell r="CG1178">
            <v>129735.06999999996</v>
          </cell>
          <cell r="CH1178">
            <v>130064.78999999996</v>
          </cell>
          <cell r="CI1178">
            <v>130394.50999999997</v>
          </cell>
          <cell r="CJ1178">
            <v>130967.66999999997</v>
          </cell>
        </row>
        <row r="1179">
          <cell r="A1179">
            <v>432025147</v>
          </cell>
          <cell r="B1179" t="str">
            <v>432-02-5147</v>
          </cell>
          <cell r="C1179">
            <v>2826.1800000000003</v>
          </cell>
          <cell r="D1179">
            <v>2800.11</v>
          </cell>
          <cell r="E1179">
            <v>2779.83</v>
          </cell>
          <cell r="F1179">
            <v>2748.67</v>
          </cell>
          <cell r="G1179">
            <v>4018.8999999999996</v>
          </cell>
          <cell r="H1179">
            <v>2889.6899999999996</v>
          </cell>
          <cell r="I1179">
            <v>2562.8599999999997</v>
          </cell>
          <cell r="J1179">
            <v>2648.39</v>
          </cell>
          <cell r="K1179">
            <v>2658.77</v>
          </cell>
          <cell r="L1179">
            <v>4034</v>
          </cell>
          <cell r="M1179">
            <v>2532.52</v>
          </cell>
          <cell r="N1179">
            <v>2785.67</v>
          </cell>
          <cell r="O1179">
            <v>2835.33</v>
          </cell>
          <cell r="P1179">
            <v>2635.24</v>
          </cell>
          <cell r="Q1179">
            <v>2635.24</v>
          </cell>
          <cell r="R1179">
            <v>3952.8599999999997</v>
          </cell>
          <cell r="S1179">
            <v>2635.24</v>
          </cell>
          <cell r="T1179">
            <v>2635.24</v>
          </cell>
          <cell r="U1179">
            <v>2635.24</v>
          </cell>
          <cell r="V1179">
            <v>2635.24</v>
          </cell>
          <cell r="W1179">
            <v>2638.02</v>
          </cell>
          <cell r="X1179">
            <v>3961.2000000000003</v>
          </cell>
          <cell r="Y1179">
            <v>2510.98</v>
          </cell>
          <cell r="Z1179">
            <v>2510.98</v>
          </cell>
          <cell r="AA1179">
            <v>2379.85</v>
          </cell>
          <cell r="AB1179">
            <v>2744.64</v>
          </cell>
          <cell r="AC1179">
            <v>2744.64</v>
          </cell>
          <cell r="AD1179">
            <v>4116.96</v>
          </cell>
          <cell r="AE1179">
            <v>2744.64</v>
          </cell>
          <cell r="AF1179">
            <v>2744.64</v>
          </cell>
          <cell r="AG1179">
            <v>2744.64</v>
          </cell>
          <cell r="AH1179">
            <v>2744.64</v>
          </cell>
          <cell r="AI1179">
            <v>4122.4799999999996</v>
          </cell>
          <cell r="AJ1179">
            <v>2750.16</v>
          </cell>
          <cell r="AK1179">
            <v>2750.16</v>
          </cell>
          <cell r="AL1179">
            <v>2750.16</v>
          </cell>
          <cell r="AM1179">
            <v>2750.16</v>
          </cell>
          <cell r="AN1179">
            <v>2831.16</v>
          </cell>
          <cell r="AO1179">
            <v>4246.74</v>
          </cell>
          <cell r="AP1179">
            <v>2831.16</v>
          </cell>
          <cell r="AQ1179">
            <v>2831.16</v>
          </cell>
          <cell r="AR1179">
            <v>2831.16</v>
          </cell>
          <cell r="AS1179">
            <v>2831.16</v>
          </cell>
          <cell r="AT1179">
            <v>4246.74</v>
          </cell>
          <cell r="AU1179">
            <v>2836.72</v>
          </cell>
          <cell r="AV1179">
            <v>2836.72</v>
          </cell>
          <cell r="AW1179">
            <v>2836.72</v>
          </cell>
          <cell r="AX1179">
            <v>2836.72</v>
          </cell>
          <cell r="AY1179">
            <v>2878.4399999999996</v>
          </cell>
          <cell r="AZ1179">
            <v>2920.16</v>
          </cell>
          <cell r="BA1179">
            <v>4380.24</v>
          </cell>
          <cell r="BB1179">
            <v>2920.16</v>
          </cell>
          <cell r="BC1179">
            <v>2920.16</v>
          </cell>
          <cell r="BD1179">
            <v>2920.16</v>
          </cell>
          <cell r="BE1179">
            <v>2920.16</v>
          </cell>
          <cell r="BF1179">
            <v>4380.24</v>
          </cell>
          <cell r="BG1179">
            <v>2925.68</v>
          </cell>
          <cell r="BH1179">
            <v>2925.68</v>
          </cell>
          <cell r="BI1179">
            <v>2925.68</v>
          </cell>
          <cell r="BJ1179">
            <v>2925.68</v>
          </cell>
          <cell r="BK1179">
            <v>60</v>
          </cell>
          <cell r="BL1179">
            <v>104767.99</v>
          </cell>
          <cell r="BM1179">
            <v>104799.04000000001</v>
          </cell>
          <cell r="BN1179">
            <v>106265.95000000001</v>
          </cell>
          <cell r="BO1179">
            <v>106348.44000000002</v>
          </cell>
          <cell r="BP1179">
            <v>105160.70000000001</v>
          </cell>
          <cell r="BQ1179">
            <v>105102.17000000001</v>
          </cell>
          <cell r="BR1179">
            <v>105370.47000000002</v>
          </cell>
          <cell r="BS1179">
            <v>106968.82000000002</v>
          </cell>
          <cell r="BT1179">
            <v>107146.77000000003</v>
          </cell>
          <cell r="BU1179">
            <v>105949.49000000003</v>
          </cell>
          <cell r="BV1179">
            <v>106253.69000000005</v>
          </cell>
          <cell r="BW1179">
            <v>106304.74000000003</v>
          </cell>
          <cell r="BX1179">
            <v>106347.85000000003</v>
          </cell>
          <cell r="BY1179">
            <v>106632.77000000005</v>
          </cell>
          <cell r="BZ1179">
            <v>108377.77000000005</v>
          </cell>
          <cell r="CA1179">
            <v>107345.07000000005</v>
          </cell>
          <cell r="CB1179">
            <v>107629.99000000005</v>
          </cell>
          <cell r="CC1179">
            <v>107914.91000000005</v>
          </cell>
          <cell r="CD1179">
            <v>108199.83000000006</v>
          </cell>
          <cell r="CE1179">
            <v>109944.83000000006</v>
          </cell>
          <cell r="CF1179">
            <v>110232.49000000005</v>
          </cell>
          <cell r="CG1179">
            <v>109196.97000000004</v>
          </cell>
          <cell r="CH1179">
            <v>109611.67000000001</v>
          </cell>
          <cell r="CI1179">
            <v>110026.37000000001</v>
          </cell>
          <cell r="CJ1179">
            <v>110232.49000000005</v>
          </cell>
        </row>
        <row r="1180">
          <cell r="A1180">
            <v>432066595</v>
          </cell>
          <cell r="B1180" t="str">
            <v>432-06-6595</v>
          </cell>
          <cell r="C1180">
            <v>3326.92</v>
          </cell>
          <cell r="D1180">
            <v>3403.84</v>
          </cell>
          <cell r="E1180">
            <v>3478.84</v>
          </cell>
          <cell r="F1180">
            <v>3403.84</v>
          </cell>
          <cell r="G1180">
            <v>5105.76</v>
          </cell>
          <cell r="H1180">
            <v>3406.6000000000004</v>
          </cell>
          <cell r="I1180">
            <v>3409.36</v>
          </cell>
          <cell r="J1180">
            <v>3434.36</v>
          </cell>
          <cell r="K1180">
            <v>3409.36</v>
          </cell>
          <cell r="L1180">
            <v>5114.04</v>
          </cell>
          <cell r="M1180">
            <v>3324.4</v>
          </cell>
          <cell r="N1180">
            <v>3409.36</v>
          </cell>
          <cell r="O1180">
            <v>3409.36</v>
          </cell>
          <cell r="P1180">
            <v>3409.36</v>
          </cell>
          <cell r="Q1180">
            <v>3409.36</v>
          </cell>
          <cell r="R1180">
            <v>5189.04</v>
          </cell>
          <cell r="S1180">
            <v>3409.36</v>
          </cell>
          <cell r="T1180">
            <v>3412.16</v>
          </cell>
          <cell r="U1180">
            <v>3414.96</v>
          </cell>
          <cell r="V1180">
            <v>3439.96</v>
          </cell>
          <cell r="W1180">
            <v>3414.96</v>
          </cell>
          <cell r="X1180">
            <v>5122.4399999999996</v>
          </cell>
          <cell r="Y1180">
            <v>3414.96</v>
          </cell>
          <cell r="Z1180">
            <v>3414.96</v>
          </cell>
          <cell r="AA1180">
            <v>3483</v>
          </cell>
          <cell r="AB1180">
            <v>3551.04</v>
          </cell>
          <cell r="AC1180">
            <v>3551.04</v>
          </cell>
          <cell r="AD1180">
            <v>5401.56</v>
          </cell>
          <cell r="AE1180">
            <v>3551.04</v>
          </cell>
          <cell r="AF1180">
            <v>3553.7999999999997</v>
          </cell>
          <cell r="AG1180">
            <v>3556.56</v>
          </cell>
          <cell r="AH1180">
            <v>3556.56</v>
          </cell>
          <cell r="AI1180">
            <v>5359.84</v>
          </cell>
          <cell r="AJ1180">
            <v>3556.56</v>
          </cell>
          <cell r="AK1180">
            <v>2667.42</v>
          </cell>
          <cell r="AL1180">
            <v>1778.28</v>
          </cell>
          <cell r="AM1180">
            <v>1778.28</v>
          </cell>
          <cell r="AN1180">
            <v>1831.28</v>
          </cell>
          <cell r="AO1180">
            <v>2746.92</v>
          </cell>
          <cell r="AP1180">
            <v>1831.28</v>
          </cell>
          <cell r="AQ1180">
            <v>1831.28</v>
          </cell>
          <cell r="AR1180">
            <v>1832.6599999999999</v>
          </cell>
          <cell r="AS1180">
            <v>1834.04</v>
          </cell>
          <cell r="AT1180">
            <v>2751.06</v>
          </cell>
          <cell r="AU1180">
            <v>1834.04</v>
          </cell>
          <cell r="AV1180">
            <v>1834.04</v>
          </cell>
          <cell r="AW1180">
            <v>1834.04</v>
          </cell>
          <cell r="AX1180">
            <v>1834.04</v>
          </cell>
          <cell r="AY1180">
            <v>1872.5</v>
          </cell>
          <cell r="AZ1180">
            <v>1910.96</v>
          </cell>
          <cell r="BA1180">
            <v>2866.44</v>
          </cell>
          <cell r="BB1180">
            <v>1910.96</v>
          </cell>
          <cell r="BC1180">
            <v>1910.96</v>
          </cell>
          <cell r="BD1180">
            <v>1920.6599999999999</v>
          </cell>
          <cell r="BE1180">
            <v>1930.36</v>
          </cell>
          <cell r="BF1180">
            <v>2895.54</v>
          </cell>
          <cell r="BG1180">
            <v>1930.36</v>
          </cell>
          <cell r="BH1180">
            <v>1930.3600000000001</v>
          </cell>
          <cell r="BI1180">
            <v>1930.36</v>
          </cell>
          <cell r="BJ1180">
            <v>1930.36</v>
          </cell>
          <cell r="BK1180">
            <v>60</v>
          </cell>
          <cell r="BL1180">
            <v>130705.62000000001</v>
          </cell>
          <cell r="BM1180">
            <v>129133.06</v>
          </cell>
          <cell r="BN1180">
            <v>128401.13999999998</v>
          </cell>
          <cell r="BO1180">
            <v>126828.57999999997</v>
          </cell>
          <cell r="BP1180">
            <v>123554.09999999998</v>
          </cell>
          <cell r="BQ1180">
            <v>121980.15999999997</v>
          </cell>
          <cell r="BR1180">
            <v>120404.83999999995</v>
          </cell>
          <cell r="BS1180">
            <v>119721.53999999996</v>
          </cell>
          <cell r="BT1180">
            <v>118146.21999999996</v>
          </cell>
          <cell r="BU1180">
            <v>114866.21999999996</v>
          </cell>
          <cell r="BV1180">
            <v>113375.85999999996</v>
          </cell>
          <cell r="BW1180">
            <v>111800.53999999995</v>
          </cell>
          <cell r="BX1180">
            <v>110263.67999999995</v>
          </cell>
          <cell r="BY1180">
            <v>108765.27999999996</v>
          </cell>
          <cell r="BZ1180">
            <v>108222.35999999996</v>
          </cell>
          <cell r="CA1180">
            <v>104944.27999999997</v>
          </cell>
          <cell r="CB1180">
            <v>103445.87999999998</v>
          </cell>
          <cell r="CC1180">
            <v>101954.37999999998</v>
          </cell>
          <cell r="CD1180">
            <v>100469.77999999998</v>
          </cell>
          <cell r="CE1180">
            <v>99925.359999999971</v>
          </cell>
          <cell r="CF1180">
            <v>98440.75999999998</v>
          </cell>
          <cell r="CG1180">
            <v>95248.68</v>
          </cell>
          <cell r="CH1180">
            <v>93764.08</v>
          </cell>
          <cell r="CI1180">
            <v>92279.48000000001</v>
          </cell>
          <cell r="CJ1180">
            <v>130705.62000000001</v>
          </cell>
        </row>
        <row r="1181">
          <cell r="A1181">
            <v>432085010</v>
          </cell>
          <cell r="B1181" t="str">
            <v>432-08-5010</v>
          </cell>
          <cell r="AU1181">
            <v>1509.8700000000001</v>
          </cell>
          <cell r="AV1181">
            <v>2013.16</v>
          </cell>
          <cell r="AW1181">
            <v>2516.4500000000003</v>
          </cell>
          <cell r="AX1181">
            <v>2013.16</v>
          </cell>
          <cell r="AY1181">
            <v>2090.08</v>
          </cell>
          <cell r="AZ1181">
            <v>2090.08</v>
          </cell>
          <cell r="BA1181">
            <v>2612.6</v>
          </cell>
          <cell r="BB1181">
            <v>2090.08</v>
          </cell>
          <cell r="BC1181">
            <v>2612.6</v>
          </cell>
          <cell r="BD1181">
            <v>2090.08</v>
          </cell>
          <cell r="BE1181">
            <v>2090.08</v>
          </cell>
          <cell r="BF1181">
            <v>2090.08</v>
          </cell>
          <cell r="BG1181">
            <v>2091.46</v>
          </cell>
          <cell r="BH1181">
            <v>2092.84</v>
          </cell>
          <cell r="BI1181">
            <v>2092.84</v>
          </cell>
          <cell r="BJ1181">
            <v>2092.84</v>
          </cell>
          <cell r="BK1181">
            <v>16</v>
          </cell>
          <cell r="BL1181">
            <v>0</v>
          </cell>
          <cell r="BM1181">
            <v>0</v>
          </cell>
          <cell r="BN1181">
            <v>0</v>
          </cell>
          <cell r="BO1181">
            <v>0</v>
          </cell>
          <cell r="BP1181">
            <v>0</v>
          </cell>
          <cell r="BQ1181">
            <v>0</v>
          </cell>
          <cell r="BR1181">
            <v>0</v>
          </cell>
          <cell r="BS1181">
            <v>0</v>
          </cell>
          <cell r="BT1181">
            <v>1509.8700000000001</v>
          </cell>
          <cell r="BU1181">
            <v>3523.03</v>
          </cell>
          <cell r="BV1181">
            <v>6039.4800000000005</v>
          </cell>
          <cell r="BW1181">
            <v>8052.64</v>
          </cell>
          <cell r="BX1181">
            <v>10142.720000000001</v>
          </cell>
          <cell r="BY1181">
            <v>12232.800000000001</v>
          </cell>
          <cell r="BZ1181">
            <v>14845.400000000001</v>
          </cell>
          <cell r="CA1181">
            <v>16935.480000000003</v>
          </cell>
          <cell r="CB1181">
            <v>19548.080000000002</v>
          </cell>
          <cell r="CC1181">
            <v>21638.160000000003</v>
          </cell>
          <cell r="CD1181">
            <v>23728.240000000005</v>
          </cell>
          <cell r="CE1181">
            <v>25818.320000000007</v>
          </cell>
          <cell r="CF1181">
            <v>27909.780000000006</v>
          </cell>
          <cell r="CG1181">
            <v>30002.620000000006</v>
          </cell>
          <cell r="CH1181">
            <v>32095.460000000006</v>
          </cell>
          <cell r="CI1181">
            <v>34188.300000000003</v>
          </cell>
          <cell r="CJ1181">
            <v>34188.300000000003</v>
          </cell>
        </row>
        <row r="1182">
          <cell r="A1182">
            <v>432085649</v>
          </cell>
          <cell r="B1182" t="str">
            <v>432-08-5649</v>
          </cell>
          <cell r="C1182">
            <v>2752.26</v>
          </cell>
          <cell r="D1182">
            <v>2794.24</v>
          </cell>
          <cell r="E1182">
            <v>2795.64</v>
          </cell>
          <cell r="F1182">
            <v>2795.64</v>
          </cell>
          <cell r="G1182">
            <v>4332.83</v>
          </cell>
          <cell r="H1182">
            <v>3056.95</v>
          </cell>
          <cell r="I1182">
            <v>2795.64</v>
          </cell>
          <cell r="J1182">
            <v>2795.64</v>
          </cell>
          <cell r="K1182">
            <v>2795.64</v>
          </cell>
          <cell r="L1182">
            <v>4193.46</v>
          </cell>
          <cell r="M1182">
            <v>2795.64</v>
          </cell>
          <cell r="N1182">
            <v>2795.64</v>
          </cell>
          <cell r="O1182">
            <v>2795.64</v>
          </cell>
          <cell r="P1182">
            <v>2797.02</v>
          </cell>
          <cell r="Q1182">
            <v>2798.4</v>
          </cell>
          <cell r="R1182">
            <v>4197.6000000000004</v>
          </cell>
          <cell r="S1182">
            <v>2798.4</v>
          </cell>
          <cell r="T1182">
            <v>2798.4</v>
          </cell>
          <cell r="U1182">
            <v>2798.4</v>
          </cell>
          <cell r="V1182">
            <v>2798.4</v>
          </cell>
          <cell r="W1182">
            <v>2798.4</v>
          </cell>
          <cell r="X1182">
            <v>4197.6000000000004</v>
          </cell>
          <cell r="Y1182">
            <v>2798.4</v>
          </cell>
          <cell r="Z1182">
            <v>2798.4</v>
          </cell>
          <cell r="AA1182">
            <v>2854.1400000000003</v>
          </cell>
          <cell r="AB1182">
            <v>2911.26</v>
          </cell>
          <cell r="AC1182">
            <v>2912.64</v>
          </cell>
          <cell r="AD1182">
            <v>4368.96</v>
          </cell>
          <cell r="AE1182">
            <v>2912.64</v>
          </cell>
          <cell r="AF1182">
            <v>2912.64</v>
          </cell>
          <cell r="AG1182">
            <v>2912.64</v>
          </cell>
          <cell r="AH1182">
            <v>2912.64</v>
          </cell>
          <cell r="AI1182">
            <v>4368.96</v>
          </cell>
          <cell r="AJ1182">
            <v>2912.64</v>
          </cell>
          <cell r="AK1182">
            <v>2912.64</v>
          </cell>
          <cell r="AL1182">
            <v>2912.64</v>
          </cell>
          <cell r="AM1182">
            <v>2912.64</v>
          </cell>
          <cell r="AN1182">
            <v>3009.3</v>
          </cell>
          <cell r="AO1182">
            <v>4528.5</v>
          </cell>
          <cell r="AP1182">
            <v>3019</v>
          </cell>
          <cell r="AQ1182">
            <v>3019</v>
          </cell>
          <cell r="AR1182">
            <v>3019</v>
          </cell>
          <cell r="AS1182">
            <v>3019</v>
          </cell>
          <cell r="AT1182">
            <v>4528.5</v>
          </cell>
          <cell r="AU1182">
            <v>3019</v>
          </cell>
          <cell r="AV1182">
            <v>3019</v>
          </cell>
          <cell r="AW1182">
            <v>3019</v>
          </cell>
          <cell r="AX1182">
            <v>3019</v>
          </cell>
          <cell r="AY1182">
            <v>3063.7799999999997</v>
          </cell>
          <cell r="AZ1182">
            <v>3111.3199999999997</v>
          </cell>
          <cell r="BA1182">
            <v>4671.12</v>
          </cell>
          <cell r="BB1182">
            <v>3114.08</v>
          </cell>
          <cell r="BC1182">
            <v>3114.08</v>
          </cell>
          <cell r="BD1182">
            <v>3114.08</v>
          </cell>
          <cell r="BE1182">
            <v>3114.08</v>
          </cell>
          <cell r="BF1182">
            <v>4671.12</v>
          </cell>
          <cell r="BG1182">
            <v>3114.08</v>
          </cell>
          <cell r="BH1182">
            <v>3114.08</v>
          </cell>
          <cell r="BI1182">
            <v>3114.08</v>
          </cell>
          <cell r="BJ1182">
            <v>3114.08</v>
          </cell>
          <cell r="BK1182">
            <v>60</v>
          </cell>
          <cell r="BL1182">
            <v>111039.09999999999</v>
          </cell>
          <cell r="BM1182">
            <v>111254.16</v>
          </cell>
          <cell r="BN1182">
            <v>112987.02</v>
          </cell>
          <cell r="BO1182">
            <v>113210.38000000002</v>
          </cell>
          <cell r="BP1182">
            <v>111896.55000000002</v>
          </cell>
          <cell r="BQ1182">
            <v>111858.60000000002</v>
          </cell>
          <cell r="BR1182">
            <v>112081.96000000002</v>
          </cell>
          <cell r="BS1182">
            <v>113814.82000000002</v>
          </cell>
          <cell r="BT1182">
            <v>114038.18000000002</v>
          </cell>
          <cell r="BU1182">
            <v>112863.72000000002</v>
          </cell>
          <cell r="BV1182">
            <v>113087.08000000002</v>
          </cell>
          <cell r="BW1182">
            <v>113310.44</v>
          </cell>
          <cell r="BX1182">
            <v>113578.58</v>
          </cell>
          <cell r="BY1182">
            <v>113892.88</v>
          </cell>
          <cell r="BZ1182">
            <v>115765.6</v>
          </cell>
          <cell r="CA1182">
            <v>114682.08</v>
          </cell>
          <cell r="CB1182">
            <v>114997.76000000001</v>
          </cell>
          <cell r="CC1182">
            <v>115313.43999999999</v>
          </cell>
          <cell r="CD1182">
            <v>115629.12</v>
          </cell>
          <cell r="CE1182">
            <v>117501.84</v>
          </cell>
          <cell r="CF1182">
            <v>117817.52</v>
          </cell>
          <cell r="CG1182">
            <v>116734</v>
          </cell>
          <cell r="CH1182">
            <v>117049.68000000001</v>
          </cell>
          <cell r="CI1182">
            <v>117365.36000000002</v>
          </cell>
          <cell r="CJ1182">
            <v>117817.52</v>
          </cell>
        </row>
        <row r="1183">
          <cell r="A1183">
            <v>432131878</v>
          </cell>
          <cell r="B1183" t="str">
            <v>432-13-1878</v>
          </cell>
          <cell r="C1183">
            <v>4965.3599999999997</v>
          </cell>
          <cell r="D1183">
            <v>5042.32</v>
          </cell>
          <cell r="E1183">
            <v>5042.32</v>
          </cell>
          <cell r="F1183">
            <v>5042.32</v>
          </cell>
          <cell r="G1183">
            <v>6897.6899999999987</v>
          </cell>
          <cell r="H1183">
            <v>5334.9299999999994</v>
          </cell>
          <cell r="I1183">
            <v>5173.58</v>
          </cell>
          <cell r="J1183">
            <v>5200.24</v>
          </cell>
          <cell r="K1183">
            <v>4930.2700000000004</v>
          </cell>
          <cell r="L1183">
            <v>7754.16</v>
          </cell>
          <cell r="M1183">
            <v>4988.12</v>
          </cell>
          <cell r="N1183">
            <v>4938.4800000000005</v>
          </cell>
          <cell r="O1183">
            <v>5053.3599999999997</v>
          </cell>
          <cell r="P1183">
            <v>5998.91</v>
          </cell>
          <cell r="Q1183">
            <v>5053.3599999999997</v>
          </cell>
          <cell r="R1183">
            <v>7580.04</v>
          </cell>
          <cell r="S1183">
            <v>5053.3599999999997</v>
          </cell>
          <cell r="T1183">
            <v>4878.5</v>
          </cell>
          <cell r="U1183">
            <v>5064.4799999999996</v>
          </cell>
          <cell r="V1183">
            <v>5064.4799999999996</v>
          </cell>
          <cell r="W1183">
            <v>5064.4799999999996</v>
          </cell>
          <cell r="X1183">
            <v>7596.7199999999993</v>
          </cell>
          <cell r="Y1183">
            <v>5064.4799999999996</v>
          </cell>
          <cell r="Z1183">
            <v>4960.8599999999997</v>
          </cell>
          <cell r="AA1183">
            <v>5765.19</v>
          </cell>
          <cell r="AB1183">
            <v>5790.99</v>
          </cell>
          <cell r="AC1183">
            <v>3944.6400000000003</v>
          </cell>
          <cell r="AD1183">
            <v>3944.6400000000003</v>
          </cell>
          <cell r="AE1183">
            <v>2629.76</v>
          </cell>
          <cell r="AF1183">
            <v>2632.5200000000004</v>
          </cell>
          <cell r="AG1183">
            <v>2635.28</v>
          </cell>
          <cell r="AH1183">
            <v>2635.28</v>
          </cell>
          <cell r="AI1183">
            <v>3952.92</v>
          </cell>
          <cell r="AJ1183">
            <v>2635.28</v>
          </cell>
          <cell r="AK1183">
            <v>2635.28</v>
          </cell>
          <cell r="AL1183">
            <v>2635.28</v>
          </cell>
          <cell r="AM1183">
            <v>2635.28</v>
          </cell>
          <cell r="AN1183">
            <v>2711.36</v>
          </cell>
          <cell r="AO1183">
            <v>4067.04</v>
          </cell>
          <cell r="AP1183">
            <v>2711.36</v>
          </cell>
          <cell r="AQ1183">
            <v>2711.36</v>
          </cell>
          <cell r="AR1183">
            <v>2714.1400000000003</v>
          </cell>
          <cell r="AS1183">
            <v>2716.92</v>
          </cell>
          <cell r="AT1183">
            <v>4075.38</v>
          </cell>
          <cell r="AU1183">
            <v>2716.92</v>
          </cell>
          <cell r="AV1183">
            <v>2716.92</v>
          </cell>
          <cell r="AW1183">
            <v>2716.92</v>
          </cell>
          <cell r="AX1183">
            <v>2716.92</v>
          </cell>
          <cell r="AY1183">
            <v>2756.08</v>
          </cell>
          <cell r="AZ1183">
            <v>2795.24</v>
          </cell>
          <cell r="BA1183">
            <v>4192.8599999999997</v>
          </cell>
          <cell r="BB1183">
            <v>2795.24</v>
          </cell>
          <cell r="BC1183">
            <v>2795.24</v>
          </cell>
          <cell r="BD1183">
            <v>2798</v>
          </cell>
          <cell r="BE1183">
            <v>2800.76</v>
          </cell>
          <cell r="BF1183">
            <v>4201.1400000000003</v>
          </cell>
          <cell r="BG1183">
            <v>2800.76</v>
          </cell>
          <cell r="BH1183">
            <v>2800.76</v>
          </cell>
          <cell r="BI1183">
            <v>2800.76</v>
          </cell>
          <cell r="BJ1183">
            <v>2800.76</v>
          </cell>
          <cell r="BK1183">
            <v>60</v>
          </cell>
          <cell r="BL1183">
            <v>171249.80000000002</v>
          </cell>
          <cell r="BM1183">
            <v>168918.84</v>
          </cell>
          <cell r="BN1183">
            <v>167943.56</v>
          </cell>
          <cell r="BO1183">
            <v>165612.59999999998</v>
          </cell>
          <cell r="BP1183">
            <v>161426.26999999996</v>
          </cell>
          <cell r="BQ1183">
            <v>158805.47999999998</v>
          </cell>
          <cell r="BR1183">
            <v>156348.81999999998</v>
          </cell>
          <cell r="BS1183">
            <v>155223.96</v>
          </cell>
          <cell r="BT1183">
            <v>153010.61000000002</v>
          </cell>
          <cell r="BU1183">
            <v>147973.37000000002</v>
          </cell>
          <cell r="BV1183">
            <v>145702.17000000004</v>
          </cell>
          <cell r="BW1183">
            <v>143480.61000000002</v>
          </cell>
          <cell r="BX1183">
            <v>141183.33000000002</v>
          </cell>
          <cell r="BY1183">
            <v>137979.65999999997</v>
          </cell>
          <cell r="BZ1183">
            <v>137119.15999999997</v>
          </cell>
          <cell r="CA1183">
            <v>132334.35999999999</v>
          </cell>
          <cell r="CB1183">
            <v>130076.23999999999</v>
          </cell>
          <cell r="CC1183">
            <v>127995.73999999999</v>
          </cell>
          <cell r="CD1183">
            <v>125732.01999999999</v>
          </cell>
          <cell r="CE1183">
            <v>124868.68</v>
          </cell>
          <cell r="CF1183">
            <v>122604.95999999999</v>
          </cell>
          <cell r="CG1183">
            <v>117808.99999999999</v>
          </cell>
          <cell r="CH1183">
            <v>115545.28</v>
          </cell>
          <cell r="CI1183">
            <v>113385.17999999998</v>
          </cell>
          <cell r="CJ1183">
            <v>171249.80000000002</v>
          </cell>
        </row>
        <row r="1184">
          <cell r="A1184">
            <v>432151918</v>
          </cell>
          <cell r="B1184" t="str">
            <v>432-15-1918</v>
          </cell>
          <cell r="N1184">
            <v>341.67</v>
          </cell>
          <cell r="O1184">
            <v>1929.41</v>
          </cell>
          <cell r="P1184">
            <v>1607.84</v>
          </cell>
          <cell r="Q1184">
            <v>1607.84</v>
          </cell>
          <cell r="R1184">
            <v>2009.8</v>
          </cell>
          <cell r="S1184">
            <v>1607.84</v>
          </cell>
          <cell r="T1184">
            <v>1607.84</v>
          </cell>
          <cell r="U1184">
            <v>2009.8</v>
          </cell>
          <cell r="V1184">
            <v>1607.84</v>
          </cell>
          <cell r="W1184">
            <v>1607.84</v>
          </cell>
          <cell r="X1184">
            <v>2009.8</v>
          </cell>
          <cell r="Y1184">
            <v>1607.8399999999997</v>
          </cell>
          <cell r="Z1184">
            <v>1205.8799999999999</v>
          </cell>
          <cell r="AA1184">
            <v>1642.76</v>
          </cell>
          <cell r="AB1184">
            <v>1674.92</v>
          </cell>
          <cell r="AC1184">
            <v>1674.92</v>
          </cell>
          <cell r="AD1184">
            <v>2512.38</v>
          </cell>
          <cell r="AE1184">
            <v>1674.92</v>
          </cell>
          <cell r="AF1184">
            <v>1674.92</v>
          </cell>
          <cell r="AG1184">
            <v>1674.92</v>
          </cell>
          <cell r="AH1184">
            <v>1674.92</v>
          </cell>
          <cell r="AI1184">
            <v>2512.38</v>
          </cell>
          <cell r="AJ1184">
            <v>1674.92</v>
          </cell>
          <cell r="AK1184">
            <v>1674.92</v>
          </cell>
          <cell r="AL1184">
            <v>1674.92</v>
          </cell>
          <cell r="AM1184">
            <v>1677.68</v>
          </cell>
          <cell r="AN1184">
            <v>1727.84</v>
          </cell>
          <cell r="AO1184">
            <v>2591.7599999999998</v>
          </cell>
          <cell r="AP1184">
            <v>2018.72</v>
          </cell>
          <cell r="AQ1184">
            <v>2018.72</v>
          </cell>
          <cell r="AR1184">
            <v>2018.72</v>
          </cell>
          <cell r="AS1184">
            <v>2018.72</v>
          </cell>
          <cell r="AT1184">
            <v>3028.08</v>
          </cell>
          <cell r="AU1184">
            <v>2018.72</v>
          </cell>
          <cell r="AV1184">
            <v>2018.72</v>
          </cell>
          <cell r="AW1184">
            <v>2018.72</v>
          </cell>
          <cell r="AX1184">
            <v>2007.52</v>
          </cell>
          <cell r="AY1184">
            <v>2059.98</v>
          </cell>
          <cell r="AZ1184">
            <v>2098.44</v>
          </cell>
          <cell r="BA1184">
            <v>3147.66</v>
          </cell>
          <cell r="BB1184">
            <v>2098.44</v>
          </cell>
          <cell r="BC1184">
            <v>2098.44</v>
          </cell>
          <cell r="BD1184">
            <v>2098.44</v>
          </cell>
          <cell r="BE1184">
            <v>2098.44</v>
          </cell>
          <cell r="BF1184">
            <v>3147.66</v>
          </cell>
          <cell r="BG1184">
            <v>2098.44</v>
          </cell>
          <cell r="BH1184">
            <v>2098.44</v>
          </cell>
          <cell r="BI1184">
            <v>2098.44</v>
          </cell>
          <cell r="BJ1184">
            <v>2098.44</v>
          </cell>
          <cell r="BK1184">
            <v>49</v>
          </cell>
          <cell r="BL1184">
            <v>44180.719999999987</v>
          </cell>
          <cell r="BM1184">
            <v>45908.559999999983</v>
          </cell>
          <cell r="BN1184">
            <v>48500.319999999985</v>
          </cell>
          <cell r="BO1184">
            <v>50519.039999999986</v>
          </cell>
          <cell r="BP1184">
            <v>52537.759999999987</v>
          </cell>
          <cell r="BQ1184">
            <v>54556.479999999989</v>
          </cell>
          <cell r="BR1184">
            <v>56575.19999999999</v>
          </cell>
          <cell r="BS1184">
            <v>59603.279999999992</v>
          </cell>
          <cell r="BT1184">
            <v>61621.999999999993</v>
          </cell>
          <cell r="BU1184">
            <v>63640.719999999994</v>
          </cell>
          <cell r="BV1184">
            <v>65659.439999999988</v>
          </cell>
          <cell r="BW1184">
            <v>67325.289999999994</v>
          </cell>
          <cell r="BX1184">
            <v>67455.859999999986</v>
          </cell>
          <cell r="BY1184">
            <v>67946.459999999992</v>
          </cell>
          <cell r="BZ1184">
            <v>69486.28</v>
          </cell>
          <cell r="CA1184">
            <v>69574.920000000013</v>
          </cell>
          <cell r="CB1184">
            <v>70065.52</v>
          </cell>
          <cell r="CC1184">
            <v>70556.12000000001</v>
          </cell>
          <cell r="CD1184">
            <v>70644.760000000009</v>
          </cell>
          <cell r="CE1184">
            <v>72184.580000000016</v>
          </cell>
          <cell r="CF1184">
            <v>72675.180000000022</v>
          </cell>
          <cell r="CG1184">
            <v>72763.820000000022</v>
          </cell>
          <cell r="CH1184">
            <v>73254.420000000027</v>
          </cell>
          <cell r="CI1184">
            <v>74146.980000000025</v>
          </cell>
          <cell r="CJ1184">
            <v>74146.980000000025</v>
          </cell>
        </row>
        <row r="1185">
          <cell r="A1185">
            <v>432153130</v>
          </cell>
          <cell r="B1185" t="str">
            <v>432-15-3130</v>
          </cell>
          <cell r="C1185">
            <v>2514.3000000000002</v>
          </cell>
          <cell r="D1185">
            <v>2552.7600000000002</v>
          </cell>
          <cell r="E1185">
            <v>2552.7600000000002</v>
          </cell>
          <cell r="F1185">
            <v>2552.7600000000002</v>
          </cell>
          <cell r="G1185">
            <v>3829.1400000000003</v>
          </cell>
          <cell r="H1185">
            <v>2592.6000000000004</v>
          </cell>
          <cell r="I1185">
            <v>2552.7600000000002</v>
          </cell>
          <cell r="J1185">
            <v>2553.4499999999998</v>
          </cell>
          <cell r="K1185">
            <v>2555.52</v>
          </cell>
          <cell r="L1185">
            <v>4144.1000000000004</v>
          </cell>
          <cell r="M1185">
            <v>2635.21</v>
          </cell>
          <cell r="N1185">
            <v>2555.52</v>
          </cell>
          <cell r="O1185">
            <v>2555.52</v>
          </cell>
          <cell r="P1185">
            <v>2555.52</v>
          </cell>
          <cell r="Q1185">
            <v>2555.52</v>
          </cell>
          <cell r="R1185">
            <v>3833.2799999999997</v>
          </cell>
          <cell r="S1185">
            <v>2555.52</v>
          </cell>
          <cell r="T1185">
            <v>2555.52</v>
          </cell>
          <cell r="U1185">
            <v>2555.52</v>
          </cell>
          <cell r="V1185">
            <v>2556.2200000000003</v>
          </cell>
          <cell r="W1185">
            <v>2558.3200000000002</v>
          </cell>
          <cell r="X1185">
            <v>3837.4800000000005</v>
          </cell>
          <cell r="Y1185">
            <v>2558.3200000000002</v>
          </cell>
          <cell r="Z1185">
            <v>2558.3200000000002</v>
          </cell>
          <cell r="AA1185">
            <v>2609.3200000000002</v>
          </cell>
          <cell r="AB1185">
            <v>2660.32</v>
          </cell>
          <cell r="AC1185">
            <v>2660.32</v>
          </cell>
          <cell r="AD1185">
            <v>3990.4800000000005</v>
          </cell>
          <cell r="AE1185">
            <v>2660.32</v>
          </cell>
          <cell r="AF1185">
            <v>2660.32</v>
          </cell>
          <cell r="AG1185">
            <v>2660.32</v>
          </cell>
          <cell r="AH1185">
            <v>2661.01</v>
          </cell>
          <cell r="AI1185">
            <v>3994.62</v>
          </cell>
          <cell r="AJ1185">
            <v>2663.08</v>
          </cell>
          <cell r="AK1185">
            <v>2663.08</v>
          </cell>
          <cell r="AL1185">
            <v>2663.08</v>
          </cell>
          <cell r="AM1185">
            <v>2663.08</v>
          </cell>
          <cell r="AN1185">
            <v>2742.64</v>
          </cell>
          <cell r="AO1185">
            <v>4113.96</v>
          </cell>
          <cell r="AP1185">
            <v>2742.64</v>
          </cell>
          <cell r="AQ1185">
            <v>2742.64</v>
          </cell>
          <cell r="AR1185">
            <v>2742.64</v>
          </cell>
          <cell r="AS1185">
            <v>2742.64</v>
          </cell>
          <cell r="AT1185">
            <v>4116.03</v>
          </cell>
          <cell r="AU1185">
            <v>2745.4</v>
          </cell>
          <cell r="AV1185">
            <v>2745.4</v>
          </cell>
          <cell r="AW1185">
            <v>2745.4</v>
          </cell>
          <cell r="AX1185">
            <v>2745.4</v>
          </cell>
          <cell r="AY1185">
            <v>2786.38</v>
          </cell>
          <cell r="AZ1185">
            <v>2827.36</v>
          </cell>
          <cell r="BA1185">
            <v>4241.04</v>
          </cell>
          <cell r="BB1185">
            <v>2827.36</v>
          </cell>
          <cell r="BC1185">
            <v>2827.36</v>
          </cell>
          <cell r="BD1185">
            <v>2827.36</v>
          </cell>
          <cell r="BE1185">
            <v>2827.36</v>
          </cell>
          <cell r="BF1185">
            <v>4255.59</v>
          </cell>
          <cell r="BG1185">
            <v>2846.76</v>
          </cell>
          <cell r="BH1185">
            <v>2846.76</v>
          </cell>
          <cell r="BI1185">
            <v>2846.76</v>
          </cell>
          <cell r="BJ1185">
            <v>2846.76</v>
          </cell>
          <cell r="BK1185">
            <v>60</v>
          </cell>
          <cell r="BL1185">
            <v>101520.99000000002</v>
          </cell>
          <cell r="BM1185">
            <v>101710.87000000001</v>
          </cell>
          <cell r="BN1185">
            <v>103272.07000000002</v>
          </cell>
          <cell r="BO1185">
            <v>103461.95000000001</v>
          </cell>
          <cell r="BP1185">
            <v>102375.45000000001</v>
          </cell>
          <cell r="BQ1185">
            <v>102525.49000000002</v>
          </cell>
          <cell r="BR1185">
            <v>102715.37000000001</v>
          </cell>
          <cell r="BS1185">
            <v>104277.95000000001</v>
          </cell>
          <cell r="BT1185">
            <v>104467.83000000002</v>
          </cell>
          <cell r="BU1185">
            <v>103069.13</v>
          </cell>
          <cell r="BV1185">
            <v>103179.31999999999</v>
          </cell>
          <cell r="BW1185">
            <v>103369.2</v>
          </cell>
          <cell r="BX1185">
            <v>103600.06</v>
          </cell>
          <cell r="BY1185">
            <v>103871.90000000001</v>
          </cell>
          <cell r="BZ1185">
            <v>105557.41999999998</v>
          </cell>
          <cell r="CA1185">
            <v>104551.49999999999</v>
          </cell>
          <cell r="CB1185">
            <v>104823.33999999998</v>
          </cell>
          <cell r="CC1185">
            <v>105095.18</v>
          </cell>
          <cell r="CD1185">
            <v>105367.01999999999</v>
          </cell>
          <cell r="CE1185">
            <v>107066.38999999998</v>
          </cell>
          <cell r="CF1185">
            <v>107354.82999999997</v>
          </cell>
          <cell r="CG1185">
            <v>106364.10999999997</v>
          </cell>
          <cell r="CH1185">
            <v>106652.54999999997</v>
          </cell>
          <cell r="CI1185">
            <v>106940.98999999998</v>
          </cell>
          <cell r="CJ1185">
            <v>107354.82999999997</v>
          </cell>
        </row>
        <row r="1186">
          <cell r="A1186">
            <v>432154520</v>
          </cell>
          <cell r="B1186" t="str">
            <v>432-15-4520</v>
          </cell>
          <cell r="C1186">
            <v>5173.16</v>
          </cell>
          <cell r="D1186">
            <v>5388.51</v>
          </cell>
          <cell r="E1186">
            <v>4456.62</v>
          </cell>
          <cell r="F1186">
            <v>4566</v>
          </cell>
          <cell r="G1186">
            <v>6678.96</v>
          </cell>
          <cell r="H1186">
            <v>4869.8600000000006</v>
          </cell>
          <cell r="I1186">
            <v>5281.45</v>
          </cell>
          <cell r="J1186">
            <v>5370.96</v>
          </cell>
          <cell r="K1186">
            <v>5370.96</v>
          </cell>
          <cell r="L1186">
            <v>8621.35</v>
          </cell>
          <cell r="M1186">
            <v>5391.87</v>
          </cell>
          <cell r="N1186">
            <v>5379.24</v>
          </cell>
          <cell r="O1186">
            <v>6556.97</v>
          </cell>
          <cell r="P1186">
            <v>7160.9000000000005</v>
          </cell>
          <cell r="Q1186">
            <v>5379.24</v>
          </cell>
          <cell r="R1186">
            <v>7789.52</v>
          </cell>
          <cell r="S1186">
            <v>5379.24</v>
          </cell>
          <cell r="T1186">
            <v>5379.24</v>
          </cell>
          <cell r="U1186">
            <v>5602.6399999999994</v>
          </cell>
          <cell r="V1186">
            <v>5569.18</v>
          </cell>
          <cell r="W1186">
            <v>5379.24</v>
          </cell>
          <cell r="X1186">
            <v>8091.2</v>
          </cell>
          <cell r="Y1186">
            <v>5383.4400000000005</v>
          </cell>
          <cell r="Z1186">
            <v>6022.3600000000006</v>
          </cell>
          <cell r="AA1186">
            <v>7387.4000000000005</v>
          </cell>
          <cell r="AB1186">
            <v>6909.72</v>
          </cell>
          <cell r="AC1186">
            <v>5881.5400000000009</v>
          </cell>
          <cell r="AD1186">
            <v>6250.5800000000008</v>
          </cell>
          <cell r="AE1186">
            <v>3734.88</v>
          </cell>
          <cell r="AF1186">
            <v>3734.88</v>
          </cell>
          <cell r="AG1186">
            <v>3734.88</v>
          </cell>
          <cell r="AH1186">
            <v>3734.88</v>
          </cell>
          <cell r="AI1186">
            <v>5733.86</v>
          </cell>
          <cell r="AJ1186">
            <v>3734.88</v>
          </cell>
          <cell r="AK1186">
            <v>3737.64</v>
          </cell>
          <cell r="AL1186">
            <v>3740.4</v>
          </cell>
          <cell r="AM1186">
            <v>4886.13</v>
          </cell>
          <cell r="AN1186">
            <v>3875.86</v>
          </cell>
          <cell r="AO1186">
            <v>5861.3799999999992</v>
          </cell>
          <cell r="AP1186">
            <v>3293.72</v>
          </cell>
          <cell r="AQ1186">
            <v>2656.89</v>
          </cell>
          <cell r="AR1186">
            <v>1925.96</v>
          </cell>
          <cell r="AS1186">
            <v>1906.33</v>
          </cell>
          <cell r="AT1186">
            <v>2802.05</v>
          </cell>
          <cell r="AU1186">
            <v>1925.96</v>
          </cell>
          <cell r="AV1186">
            <v>1925.96</v>
          </cell>
          <cell r="AW1186">
            <v>1717.1799999999998</v>
          </cell>
          <cell r="AX1186">
            <v>1928.72</v>
          </cell>
          <cell r="AY1186">
            <v>1967.18</v>
          </cell>
          <cell r="AZ1186">
            <v>2005.64</v>
          </cell>
          <cell r="BA1186">
            <v>3008.46</v>
          </cell>
          <cell r="BB1186">
            <v>2005.64</v>
          </cell>
          <cell r="BC1186">
            <v>2005.64</v>
          </cell>
          <cell r="BD1186">
            <v>2005.64</v>
          </cell>
          <cell r="BE1186">
            <v>2005.64</v>
          </cell>
          <cell r="BF1186">
            <v>3020.9100000000003</v>
          </cell>
          <cell r="BG1186">
            <v>2005.64</v>
          </cell>
          <cell r="BH1186">
            <v>2005.6399999999999</v>
          </cell>
          <cell r="BI1186">
            <v>2015.3400000000001</v>
          </cell>
          <cell r="BJ1186">
            <v>2025.04</v>
          </cell>
          <cell r="BK1186">
            <v>60</v>
          </cell>
          <cell r="BL1186">
            <v>198270.62000000002</v>
          </cell>
          <cell r="BM1186">
            <v>196757.97000000003</v>
          </cell>
          <cell r="BN1186">
            <v>198162.73000000004</v>
          </cell>
          <cell r="BO1186">
            <v>196890.45</v>
          </cell>
          <cell r="BP1186">
            <v>192868.38000000003</v>
          </cell>
          <cell r="BQ1186">
            <v>189924.48000000001</v>
          </cell>
          <cell r="BR1186">
            <v>186549.36</v>
          </cell>
          <cell r="BS1186">
            <v>183980.44999999998</v>
          </cell>
          <cell r="BT1186">
            <v>180535.44999999995</v>
          </cell>
          <cell r="BU1186">
            <v>173840.06</v>
          </cell>
          <cell r="BV1186">
            <v>170165.37</v>
          </cell>
          <cell r="BW1186">
            <v>166714.84999999998</v>
          </cell>
          <cell r="BX1186">
            <v>162125.05999999997</v>
          </cell>
          <cell r="BY1186">
            <v>156969.79999999999</v>
          </cell>
          <cell r="BZ1186">
            <v>154599.01999999999</v>
          </cell>
          <cell r="CA1186">
            <v>148815.14000000004</v>
          </cell>
          <cell r="CB1186">
            <v>145441.54000000007</v>
          </cell>
          <cell r="CC1186">
            <v>142067.94000000009</v>
          </cell>
          <cell r="CD1186">
            <v>138470.94000000009</v>
          </cell>
          <cell r="CE1186">
            <v>135922.67000000004</v>
          </cell>
          <cell r="CF1186">
            <v>132549.07000000004</v>
          </cell>
          <cell r="CG1186">
            <v>126463.51000000001</v>
          </cell>
          <cell r="CH1186">
            <v>123095.41000000002</v>
          </cell>
          <cell r="CI1186">
            <v>119098.09000000001</v>
          </cell>
          <cell r="CJ1186">
            <v>198270.62000000002</v>
          </cell>
        </row>
        <row r="1187">
          <cell r="A1187">
            <v>432159136</v>
          </cell>
          <cell r="B1187" t="str">
            <v>432-15-9136</v>
          </cell>
          <cell r="C1187">
            <v>1843.66</v>
          </cell>
          <cell r="D1187">
            <v>1882.16</v>
          </cell>
          <cell r="E1187">
            <v>1893.9</v>
          </cell>
          <cell r="F1187">
            <v>1881.5700000000002</v>
          </cell>
          <cell r="G1187">
            <v>3079.73</v>
          </cell>
          <cell r="H1187">
            <v>1987.91</v>
          </cell>
          <cell r="I1187">
            <v>1940.91</v>
          </cell>
          <cell r="J1187">
            <v>1942.98</v>
          </cell>
          <cell r="K1187">
            <v>2032.73</v>
          </cell>
          <cell r="L1187">
            <v>2939</v>
          </cell>
          <cell r="M1187">
            <v>1908.42</v>
          </cell>
          <cell r="N1187">
            <v>1887.8600000000001</v>
          </cell>
          <cell r="O1187">
            <v>1714.72</v>
          </cell>
          <cell r="P1187">
            <v>1884.92</v>
          </cell>
          <cell r="Q1187">
            <v>1864.25</v>
          </cell>
          <cell r="R1187">
            <v>2827.38</v>
          </cell>
          <cell r="S1187">
            <v>1790.95</v>
          </cell>
          <cell r="T1187">
            <v>1884.92</v>
          </cell>
          <cell r="U1187">
            <v>1884.92</v>
          </cell>
          <cell r="V1187">
            <v>1741.13</v>
          </cell>
          <cell r="W1187">
            <v>1887.72</v>
          </cell>
          <cell r="X1187">
            <v>2831.58</v>
          </cell>
          <cell r="Y1187">
            <v>1887.72</v>
          </cell>
          <cell r="Z1187">
            <v>1887.72</v>
          </cell>
          <cell r="AA1187">
            <v>1925.3000000000002</v>
          </cell>
          <cell r="AB1187">
            <v>1962.88</v>
          </cell>
          <cell r="AC1187">
            <v>1962.88</v>
          </cell>
          <cell r="AD1187">
            <v>2944.32</v>
          </cell>
          <cell r="AE1187">
            <v>1962.88</v>
          </cell>
          <cell r="AF1187">
            <v>1962.88</v>
          </cell>
          <cell r="AG1187">
            <v>1669.69</v>
          </cell>
          <cell r="AH1187">
            <v>1964.95</v>
          </cell>
          <cell r="AI1187">
            <v>2948.46</v>
          </cell>
          <cell r="AJ1187">
            <v>1965.64</v>
          </cell>
          <cell r="AK1187">
            <v>1965.64</v>
          </cell>
          <cell r="AL1187">
            <v>1965.64</v>
          </cell>
          <cell r="AM1187">
            <v>1965.64</v>
          </cell>
          <cell r="AN1187">
            <v>1878.58</v>
          </cell>
          <cell r="AO1187">
            <v>1468.38</v>
          </cell>
          <cell r="AP1187">
            <v>564.83999999999992</v>
          </cell>
          <cell r="AQ1187">
            <v>442.03999999999996</v>
          </cell>
          <cell r="AR1187">
            <v>1252.47</v>
          </cell>
          <cell r="AS1187">
            <v>1881.6100000000001</v>
          </cell>
          <cell r="AT1187">
            <v>2683.92</v>
          </cell>
          <cell r="AU1187">
            <v>2027.04</v>
          </cell>
          <cell r="AV1187">
            <v>1834.4099999999999</v>
          </cell>
          <cell r="AW1187">
            <v>1965.77</v>
          </cell>
          <cell r="AX1187">
            <v>1993.95</v>
          </cell>
          <cell r="AY1187">
            <v>5145.3</v>
          </cell>
          <cell r="AZ1187">
            <v>3459.58</v>
          </cell>
          <cell r="BA1187">
            <v>3155.94</v>
          </cell>
          <cell r="BB1187">
            <v>2103.96</v>
          </cell>
          <cell r="BC1187">
            <v>2103.96</v>
          </cell>
          <cell r="BD1187">
            <v>1318.19</v>
          </cell>
          <cell r="BE1187">
            <v>585.96</v>
          </cell>
          <cell r="BF1187">
            <v>1379.9099999999999</v>
          </cell>
          <cell r="BG1187">
            <v>1875.67</v>
          </cell>
          <cell r="BH1187">
            <v>2123.3599999999997</v>
          </cell>
          <cell r="BI1187">
            <v>2123.36</v>
          </cell>
          <cell r="BJ1187">
            <v>2110.8200000000002</v>
          </cell>
          <cell r="BK1187">
            <v>60</v>
          </cell>
          <cell r="BL1187">
            <v>74631.899999999994</v>
          </cell>
          <cell r="BM1187">
            <v>74628.319999999992</v>
          </cell>
          <cell r="BN1187">
            <v>74202.8</v>
          </cell>
          <cell r="BO1187">
            <v>72886.069999999992</v>
          </cell>
          <cell r="BP1187">
            <v>70248.37999999999</v>
          </cell>
          <cell r="BQ1187">
            <v>69512.939999999988</v>
          </cell>
          <cell r="BR1187">
            <v>69453.639999999985</v>
          </cell>
          <cell r="BS1187">
            <v>70194.579999999987</v>
          </cell>
          <cell r="BT1187">
            <v>70188.889999999985</v>
          </cell>
          <cell r="BU1187">
            <v>69084.299999999988</v>
          </cell>
          <cell r="BV1187">
            <v>69141.650000000009</v>
          </cell>
          <cell r="BW1187">
            <v>69247.740000000005</v>
          </cell>
          <cell r="BX1187">
            <v>72678.319999999992</v>
          </cell>
          <cell r="BY1187">
            <v>74252.98</v>
          </cell>
          <cell r="BZ1187">
            <v>75544.669999999984</v>
          </cell>
          <cell r="CA1187">
            <v>74821.25</v>
          </cell>
          <cell r="CB1187">
            <v>75134.260000000009</v>
          </cell>
          <cell r="CC1187">
            <v>74567.530000000013</v>
          </cell>
          <cell r="CD1187">
            <v>73268.570000000007</v>
          </cell>
          <cell r="CE1187">
            <v>72907.35000000002</v>
          </cell>
          <cell r="CF1187">
            <v>72895.300000000017</v>
          </cell>
          <cell r="CG1187">
            <v>72187.08</v>
          </cell>
          <cell r="CH1187">
            <v>72422.720000000001</v>
          </cell>
          <cell r="CI1187">
            <v>72645.820000000022</v>
          </cell>
          <cell r="CJ1187">
            <v>75544.669999999984</v>
          </cell>
        </row>
        <row r="1188">
          <cell r="A1188">
            <v>432159754</v>
          </cell>
          <cell r="B1188" t="str">
            <v>432-15-9754</v>
          </cell>
          <cell r="C1188">
            <v>2779.2800000000007</v>
          </cell>
          <cell r="D1188">
            <v>1100.1999999999998</v>
          </cell>
          <cell r="E1188">
            <v>3609.79</v>
          </cell>
          <cell r="F1188">
            <v>3602.8</v>
          </cell>
          <cell r="G1188">
            <v>2545.48</v>
          </cell>
          <cell r="BB1188">
            <v>1280.6100000000001</v>
          </cell>
          <cell r="BC1188">
            <v>2217.5</v>
          </cell>
          <cell r="BD1188">
            <v>1774</v>
          </cell>
          <cell r="BE1188">
            <v>1774</v>
          </cell>
          <cell r="BF1188">
            <v>2217.5</v>
          </cell>
          <cell r="BG1188">
            <v>1774</v>
          </cell>
          <cell r="BH1188">
            <v>1774</v>
          </cell>
          <cell r="BI1188">
            <v>2217.5</v>
          </cell>
          <cell r="BJ1188">
            <v>887</v>
          </cell>
          <cell r="BK1188">
            <v>14</v>
          </cell>
          <cell r="BL1188">
            <v>10858.27</v>
          </cell>
          <cell r="BM1188">
            <v>9758.07</v>
          </cell>
          <cell r="BN1188">
            <v>6148.2800000000007</v>
          </cell>
          <cell r="BO1188">
            <v>2545.48</v>
          </cell>
          <cell r="BP1188">
            <v>0</v>
          </cell>
          <cell r="BQ1188">
            <v>0</v>
          </cell>
          <cell r="BR1188">
            <v>0</v>
          </cell>
          <cell r="BS1188">
            <v>0</v>
          </cell>
          <cell r="BT1188">
            <v>0</v>
          </cell>
          <cell r="BU1188">
            <v>0</v>
          </cell>
          <cell r="BV1188">
            <v>0</v>
          </cell>
          <cell r="BW1188">
            <v>0</v>
          </cell>
          <cell r="BX1188">
            <v>0</v>
          </cell>
          <cell r="BY1188">
            <v>0</v>
          </cell>
          <cell r="BZ1188">
            <v>0</v>
          </cell>
          <cell r="CA1188">
            <v>1280.6100000000001</v>
          </cell>
          <cell r="CB1188">
            <v>3498.11</v>
          </cell>
          <cell r="CC1188">
            <v>5272.1100000000006</v>
          </cell>
          <cell r="CD1188">
            <v>7046.1100000000006</v>
          </cell>
          <cell r="CE1188">
            <v>9263.61</v>
          </cell>
          <cell r="CF1188">
            <v>11037.61</v>
          </cell>
          <cell r="CG1188">
            <v>12811.61</v>
          </cell>
          <cell r="CH1188">
            <v>15029.11</v>
          </cell>
          <cell r="CI1188">
            <v>15916.11</v>
          </cell>
          <cell r="CJ1188">
            <v>15916.11</v>
          </cell>
        </row>
        <row r="1189">
          <cell r="A1189">
            <v>432174583</v>
          </cell>
          <cell r="B1189" t="str">
            <v>432-17-4583</v>
          </cell>
          <cell r="U1189">
            <v>917.3</v>
          </cell>
          <cell r="V1189">
            <v>1834.6</v>
          </cell>
          <cell r="W1189">
            <v>1834.6</v>
          </cell>
          <cell r="X1189">
            <v>2293.25</v>
          </cell>
          <cell r="Y1189">
            <v>1834.6</v>
          </cell>
          <cell r="Z1189">
            <v>2293.25</v>
          </cell>
          <cell r="AA1189">
            <v>1908</v>
          </cell>
          <cell r="AB1189">
            <v>1908</v>
          </cell>
          <cell r="AC1189">
            <v>1908</v>
          </cell>
          <cell r="AD1189">
            <v>2385</v>
          </cell>
          <cell r="AE1189">
            <v>1908</v>
          </cell>
          <cell r="AF1189">
            <v>1908</v>
          </cell>
          <cell r="AG1189">
            <v>1431</v>
          </cell>
          <cell r="AH1189">
            <v>1910.76</v>
          </cell>
          <cell r="AI1189">
            <v>2866.14</v>
          </cell>
          <cell r="AJ1189">
            <v>1910.76</v>
          </cell>
          <cell r="AK1189">
            <v>1910.76</v>
          </cell>
          <cell r="AL1189">
            <v>1910.76</v>
          </cell>
          <cell r="AM1189">
            <v>1910.76</v>
          </cell>
          <cell r="AN1189">
            <v>1967.96</v>
          </cell>
          <cell r="AO1189">
            <v>2951.94</v>
          </cell>
          <cell r="AP1189">
            <v>1967.96</v>
          </cell>
          <cell r="AQ1189">
            <v>1967.96</v>
          </cell>
          <cell r="AR1189">
            <v>1967.96</v>
          </cell>
          <cell r="AS1189">
            <v>1967.96</v>
          </cell>
          <cell r="AT1189">
            <v>2956.08</v>
          </cell>
          <cell r="AU1189">
            <v>1970.72</v>
          </cell>
          <cell r="AV1189">
            <v>1970.72</v>
          </cell>
          <cell r="AW1189">
            <v>1970.72</v>
          </cell>
          <cell r="AX1189">
            <v>1970.72</v>
          </cell>
          <cell r="AY1189">
            <v>2009.2</v>
          </cell>
          <cell r="AZ1189">
            <v>2047.68</v>
          </cell>
          <cell r="BA1189">
            <v>3071.52</v>
          </cell>
          <cell r="BB1189">
            <v>2047.68</v>
          </cell>
          <cell r="BC1189">
            <v>2047.68</v>
          </cell>
          <cell r="BD1189">
            <v>2047.68</v>
          </cell>
          <cell r="BE1189">
            <v>2047.68</v>
          </cell>
          <cell r="BF1189">
            <v>3075.7200000000003</v>
          </cell>
          <cell r="BG1189">
            <v>2050.48</v>
          </cell>
          <cell r="BH1189">
            <v>2050.48</v>
          </cell>
          <cell r="BI1189">
            <v>2050.48</v>
          </cell>
          <cell r="BJ1189">
            <v>2050.48</v>
          </cell>
          <cell r="BK1189">
            <v>42</v>
          </cell>
          <cell r="BL1189">
            <v>36783.54</v>
          </cell>
          <cell r="BM1189">
            <v>38751.5</v>
          </cell>
          <cell r="BN1189">
            <v>41703.440000000002</v>
          </cell>
          <cell r="BO1189">
            <v>43671.4</v>
          </cell>
          <cell r="BP1189">
            <v>45639.360000000001</v>
          </cell>
          <cell r="BQ1189">
            <v>47607.32</v>
          </cell>
          <cell r="BR1189">
            <v>49575.28</v>
          </cell>
          <cell r="BS1189">
            <v>52531.360000000001</v>
          </cell>
          <cell r="BT1189">
            <v>54502.080000000002</v>
          </cell>
          <cell r="BU1189">
            <v>56472.800000000003</v>
          </cell>
          <cell r="BV1189">
            <v>58443.520000000004</v>
          </cell>
          <cell r="BW1189">
            <v>60414.240000000005</v>
          </cell>
          <cell r="BX1189">
            <v>62423.44</v>
          </cell>
          <cell r="BY1189">
            <v>64471.12</v>
          </cell>
          <cell r="BZ1189">
            <v>67542.64</v>
          </cell>
          <cell r="CA1189">
            <v>69590.319999999992</v>
          </cell>
          <cell r="CB1189">
            <v>71637.999999999985</v>
          </cell>
          <cell r="CC1189">
            <v>73685.679999999978</v>
          </cell>
          <cell r="CD1189">
            <v>74816.059999999969</v>
          </cell>
          <cell r="CE1189">
            <v>76057.179999999964</v>
          </cell>
          <cell r="CF1189">
            <v>76273.059999999969</v>
          </cell>
          <cell r="CG1189">
            <v>76030.289999999964</v>
          </cell>
          <cell r="CH1189">
            <v>76246.169999999969</v>
          </cell>
          <cell r="CI1189">
            <v>76003.39999999998</v>
          </cell>
          <cell r="CJ1189">
            <v>76273.059999999969</v>
          </cell>
        </row>
        <row r="1190">
          <cell r="A1190">
            <v>432195320</v>
          </cell>
          <cell r="B1190" t="str">
            <v>432-19-5320</v>
          </cell>
          <cell r="C1190">
            <v>2125.84</v>
          </cell>
          <cell r="D1190">
            <v>2164.3200000000002</v>
          </cell>
          <cell r="E1190">
            <v>2164.3200000000002</v>
          </cell>
          <cell r="F1190">
            <v>2164.3200000000002</v>
          </cell>
          <cell r="G1190">
            <v>3254.79</v>
          </cell>
          <cell r="H1190">
            <v>2175.4</v>
          </cell>
          <cell r="I1190">
            <v>2175.4</v>
          </cell>
          <cell r="J1190">
            <v>2175.4</v>
          </cell>
          <cell r="K1190">
            <v>2175.4</v>
          </cell>
          <cell r="L1190">
            <v>3263.1000000000004</v>
          </cell>
          <cell r="M1190">
            <v>2175.4</v>
          </cell>
          <cell r="N1190">
            <v>2175.4</v>
          </cell>
          <cell r="O1190">
            <v>2175.4</v>
          </cell>
          <cell r="P1190">
            <v>2175.4</v>
          </cell>
          <cell r="Q1190">
            <v>2175.4</v>
          </cell>
          <cell r="R1190">
            <v>3263.1000000000004</v>
          </cell>
          <cell r="S1190">
            <v>2179.54</v>
          </cell>
          <cell r="T1190">
            <v>2180.92</v>
          </cell>
          <cell r="U1190">
            <v>2180.92</v>
          </cell>
          <cell r="V1190">
            <v>2180.92</v>
          </cell>
          <cell r="W1190">
            <v>2180.92</v>
          </cell>
          <cell r="X1190">
            <v>3271.38</v>
          </cell>
          <cell r="Y1190">
            <v>2180.92</v>
          </cell>
          <cell r="Z1190">
            <v>2180.92</v>
          </cell>
          <cell r="AA1190">
            <v>2222.7600000000002</v>
          </cell>
          <cell r="AB1190">
            <v>2264.6</v>
          </cell>
          <cell r="AC1190">
            <v>2264.6</v>
          </cell>
          <cell r="AD1190">
            <v>3396.8999999999996</v>
          </cell>
          <cell r="AE1190">
            <v>2268.77</v>
          </cell>
          <cell r="AF1190">
            <v>2270.16</v>
          </cell>
          <cell r="AG1190">
            <v>2270.16</v>
          </cell>
          <cell r="AH1190">
            <v>2270.16</v>
          </cell>
          <cell r="AI1190">
            <v>3405.24</v>
          </cell>
          <cell r="AJ1190">
            <v>2270.16</v>
          </cell>
          <cell r="AK1190">
            <v>2270.16</v>
          </cell>
          <cell r="AL1190">
            <v>2270.16</v>
          </cell>
          <cell r="AM1190">
            <v>2270.16</v>
          </cell>
          <cell r="AN1190">
            <v>2335.4</v>
          </cell>
          <cell r="AO1190">
            <v>3503.1000000000004</v>
          </cell>
          <cell r="AP1190">
            <v>2335.4</v>
          </cell>
          <cell r="AQ1190">
            <v>2339.54</v>
          </cell>
          <cell r="AR1190">
            <v>2340.92</v>
          </cell>
          <cell r="AS1190">
            <v>2340.92</v>
          </cell>
          <cell r="AT1190">
            <v>3511.38</v>
          </cell>
          <cell r="AU1190">
            <v>2340.92</v>
          </cell>
          <cell r="AV1190">
            <v>2340.92</v>
          </cell>
          <cell r="AW1190">
            <v>2340.92</v>
          </cell>
          <cell r="AX1190">
            <v>2340.92</v>
          </cell>
          <cell r="AY1190">
            <v>2147.56</v>
          </cell>
          <cell r="AZ1190">
            <v>2417.84</v>
          </cell>
          <cell r="BA1190">
            <v>3626.76</v>
          </cell>
          <cell r="BB1190">
            <v>2417.84</v>
          </cell>
          <cell r="BC1190">
            <v>2422.0100000000002</v>
          </cell>
          <cell r="BD1190">
            <v>2423.4</v>
          </cell>
          <cell r="BE1190">
            <v>2423.4</v>
          </cell>
          <cell r="BF1190">
            <v>3635.1000000000004</v>
          </cell>
          <cell r="BG1190">
            <v>2423.4</v>
          </cell>
          <cell r="BH1190">
            <v>2423.4</v>
          </cell>
          <cell r="BI1190">
            <v>2423.4</v>
          </cell>
          <cell r="BJ1190">
            <v>2423.4</v>
          </cell>
          <cell r="BK1190">
            <v>60</v>
          </cell>
          <cell r="BL1190">
            <v>86102.980000000025</v>
          </cell>
          <cell r="BM1190">
            <v>86274.060000000012</v>
          </cell>
          <cell r="BN1190">
            <v>87612.840000000011</v>
          </cell>
          <cell r="BO1190">
            <v>87783.920000000013</v>
          </cell>
          <cell r="BP1190">
            <v>86868.67</v>
          </cell>
          <cell r="BQ1190">
            <v>87034.189999999988</v>
          </cell>
          <cell r="BR1190">
            <v>87199.709999999977</v>
          </cell>
          <cell r="BS1190">
            <v>88535.689999999988</v>
          </cell>
          <cell r="BT1190">
            <v>88701.209999999992</v>
          </cell>
          <cell r="BU1190">
            <v>87779.029999999984</v>
          </cell>
          <cell r="BV1190">
            <v>87944.549999999988</v>
          </cell>
          <cell r="BW1190">
            <v>88110.069999999992</v>
          </cell>
          <cell r="BX1190">
            <v>88082.23</v>
          </cell>
          <cell r="BY1190">
            <v>88324.67</v>
          </cell>
          <cell r="BZ1190">
            <v>89776.03</v>
          </cell>
          <cell r="CA1190">
            <v>88930.76999999999</v>
          </cell>
          <cell r="CB1190">
            <v>89173.239999999991</v>
          </cell>
          <cell r="CC1190">
            <v>89415.719999999972</v>
          </cell>
          <cell r="CD1190">
            <v>89658.199999999968</v>
          </cell>
          <cell r="CE1190">
            <v>91112.379999999976</v>
          </cell>
          <cell r="CF1190">
            <v>91354.859999999971</v>
          </cell>
          <cell r="CG1190">
            <v>90506.879999999961</v>
          </cell>
          <cell r="CH1190">
            <v>90749.359999999942</v>
          </cell>
          <cell r="CI1190">
            <v>90991.839999999938</v>
          </cell>
          <cell r="CJ1190">
            <v>91354.859999999971</v>
          </cell>
        </row>
        <row r="1191">
          <cell r="A1191">
            <v>432195435</v>
          </cell>
          <cell r="B1191" t="str">
            <v>432-19-5435</v>
          </cell>
          <cell r="C1191">
            <v>1866.24</v>
          </cell>
          <cell r="D1191">
            <v>1882.16</v>
          </cell>
          <cell r="E1191">
            <v>1888.0300000000002</v>
          </cell>
          <cell r="F1191">
            <v>1882.16</v>
          </cell>
          <cell r="G1191">
            <v>2870.22</v>
          </cell>
          <cell r="H1191">
            <v>1893.91</v>
          </cell>
          <cell r="I1191">
            <v>1882.16</v>
          </cell>
          <cell r="J1191">
            <v>1882.16</v>
          </cell>
          <cell r="K1191">
            <v>1882.16</v>
          </cell>
          <cell r="L1191">
            <v>2823.2400000000002</v>
          </cell>
          <cell r="M1191">
            <v>1886.04</v>
          </cell>
          <cell r="N1191">
            <v>1882.16</v>
          </cell>
          <cell r="O1191">
            <v>1808.5700000000002</v>
          </cell>
          <cell r="P1191">
            <v>1884.92</v>
          </cell>
          <cell r="Q1191">
            <v>1884.92</v>
          </cell>
          <cell r="R1191">
            <v>2827.38</v>
          </cell>
          <cell r="S1191">
            <v>1884.92</v>
          </cell>
          <cell r="T1191">
            <v>1884.92</v>
          </cell>
          <cell r="U1191">
            <v>1972.14</v>
          </cell>
          <cell r="V1191">
            <v>2059.36</v>
          </cell>
          <cell r="W1191">
            <v>2059.36</v>
          </cell>
          <cell r="X1191">
            <v>3089.04</v>
          </cell>
          <cell r="Y1191">
            <v>2059.36</v>
          </cell>
          <cell r="Z1191">
            <v>2059.36</v>
          </cell>
          <cell r="AA1191">
            <v>2103.2399999999998</v>
          </cell>
          <cell r="AB1191">
            <v>2144.3200000000002</v>
          </cell>
          <cell r="AC1191">
            <v>2144.3200000000002</v>
          </cell>
          <cell r="AD1191">
            <v>3216.4800000000005</v>
          </cell>
          <cell r="AE1191">
            <v>2144.3200000000002</v>
          </cell>
          <cell r="AF1191">
            <v>2144.3200000000002</v>
          </cell>
          <cell r="AG1191">
            <v>2144.3200000000002</v>
          </cell>
          <cell r="AH1191">
            <v>2144.3200000000002</v>
          </cell>
          <cell r="AI1191">
            <v>3216.4800000000005</v>
          </cell>
          <cell r="AJ1191">
            <v>2144.3200000000002</v>
          </cell>
          <cell r="AK1191">
            <v>2144.3200000000002</v>
          </cell>
          <cell r="AL1191">
            <v>2037.52</v>
          </cell>
          <cell r="AM1191">
            <v>2147.08</v>
          </cell>
          <cell r="AN1191">
            <v>1991.1599999999999</v>
          </cell>
          <cell r="AO1191">
            <v>3206.74</v>
          </cell>
          <cell r="AP1191">
            <v>2211.16</v>
          </cell>
          <cell r="AQ1191">
            <v>2211.16</v>
          </cell>
          <cell r="AR1191">
            <v>2211.16</v>
          </cell>
          <cell r="AS1191">
            <v>2211.16</v>
          </cell>
          <cell r="AT1191">
            <v>3316.74</v>
          </cell>
          <cell r="AU1191">
            <v>2211.16</v>
          </cell>
          <cell r="AV1191">
            <v>2211.16</v>
          </cell>
          <cell r="AW1191">
            <v>2211.16</v>
          </cell>
          <cell r="AX1191">
            <v>2211.16</v>
          </cell>
          <cell r="AY1191">
            <v>2252.38</v>
          </cell>
          <cell r="AZ1191">
            <v>2290.84</v>
          </cell>
          <cell r="BA1191">
            <v>3436.26</v>
          </cell>
          <cell r="BB1191">
            <v>2290.84</v>
          </cell>
          <cell r="BC1191">
            <v>2290.84</v>
          </cell>
          <cell r="BD1191">
            <v>2290.84</v>
          </cell>
          <cell r="BE1191">
            <v>2290.84</v>
          </cell>
          <cell r="BF1191">
            <v>3436.26</v>
          </cell>
          <cell r="BG1191">
            <v>2290.84</v>
          </cell>
          <cell r="BH1191">
            <v>2290.84</v>
          </cell>
          <cell r="BI1191">
            <v>2290.84</v>
          </cell>
          <cell r="BJ1191">
            <v>2290.84</v>
          </cell>
          <cell r="BK1191">
            <v>60</v>
          </cell>
          <cell r="BL1191">
            <v>78004.010000000024</v>
          </cell>
          <cell r="BM1191">
            <v>78113.010000000024</v>
          </cell>
          <cell r="BN1191">
            <v>79431.72000000003</v>
          </cell>
          <cell r="BO1191">
            <v>79760.72000000003</v>
          </cell>
          <cell r="BP1191">
            <v>79101.660000000018</v>
          </cell>
          <cell r="BQ1191">
            <v>79418.910000000018</v>
          </cell>
          <cell r="BR1191">
            <v>79747.910000000018</v>
          </cell>
          <cell r="BS1191">
            <v>81182.49000000002</v>
          </cell>
          <cell r="BT1191">
            <v>81511.490000000034</v>
          </cell>
          <cell r="BU1191">
            <v>80899.410000000018</v>
          </cell>
          <cell r="BV1191">
            <v>81224.530000000028</v>
          </cell>
          <cell r="BW1191">
            <v>81553.530000000028</v>
          </cell>
          <cell r="BX1191">
            <v>81997.340000000026</v>
          </cell>
          <cell r="BY1191">
            <v>82403.260000000024</v>
          </cell>
          <cell r="BZ1191">
            <v>83954.60000000002</v>
          </cell>
          <cell r="CA1191">
            <v>83418.060000000012</v>
          </cell>
          <cell r="CB1191">
            <v>83823.98</v>
          </cell>
          <cell r="CC1191">
            <v>84229.9</v>
          </cell>
          <cell r="CD1191">
            <v>84548.599999999991</v>
          </cell>
          <cell r="CE1191">
            <v>85925.499999999985</v>
          </cell>
          <cell r="CF1191">
            <v>86156.979999999981</v>
          </cell>
          <cell r="CG1191">
            <v>85358.779999999984</v>
          </cell>
          <cell r="CH1191">
            <v>85590.25999999998</v>
          </cell>
          <cell r="CI1191">
            <v>85821.739999999991</v>
          </cell>
          <cell r="CJ1191">
            <v>86156.979999999981</v>
          </cell>
        </row>
        <row r="1192">
          <cell r="A1192">
            <v>432211773</v>
          </cell>
          <cell r="B1192" t="str">
            <v>432-21-1773</v>
          </cell>
          <cell r="C1192">
            <v>1751.8600000000001</v>
          </cell>
          <cell r="D1192">
            <v>1801.49</v>
          </cell>
          <cell r="E1192">
            <v>1801.49</v>
          </cell>
          <cell r="F1192">
            <v>1790.32</v>
          </cell>
          <cell r="G1192">
            <v>2758.1</v>
          </cell>
          <cell r="H1192">
            <v>1791.01</v>
          </cell>
          <cell r="I1192">
            <v>1815.42</v>
          </cell>
          <cell r="J1192">
            <v>1793.08</v>
          </cell>
          <cell r="K1192">
            <v>1703.6999999999998</v>
          </cell>
          <cell r="L1192">
            <v>2749.06</v>
          </cell>
          <cell r="M1192">
            <v>1793.08</v>
          </cell>
          <cell r="N1192">
            <v>1804.25</v>
          </cell>
          <cell r="O1192">
            <v>1703.6999999999998</v>
          </cell>
          <cell r="P1192">
            <v>1793.08</v>
          </cell>
          <cell r="Q1192">
            <v>1793.08</v>
          </cell>
          <cell r="R1192">
            <v>2689.62</v>
          </cell>
          <cell r="S1192">
            <v>1793.08</v>
          </cell>
          <cell r="T1192">
            <v>1793.78</v>
          </cell>
          <cell r="U1192">
            <v>1807.0500000000002</v>
          </cell>
          <cell r="V1192">
            <v>1795.88</v>
          </cell>
          <cell r="W1192">
            <v>1795.88</v>
          </cell>
          <cell r="X1192">
            <v>2693.82</v>
          </cell>
          <cell r="Y1192">
            <v>1795.88</v>
          </cell>
          <cell r="Z1192">
            <v>1795.88</v>
          </cell>
          <cell r="AA1192">
            <v>3910.7700000000004</v>
          </cell>
          <cell r="AB1192">
            <v>4275.42</v>
          </cell>
          <cell r="AC1192">
            <v>3734.88</v>
          </cell>
          <cell r="AD1192">
            <v>4668.6000000000004</v>
          </cell>
          <cell r="AE1192">
            <v>3769.79</v>
          </cell>
          <cell r="AF1192">
            <v>3740.62</v>
          </cell>
          <cell r="AG1192">
            <v>3757.87</v>
          </cell>
          <cell r="AH1192">
            <v>3740.4</v>
          </cell>
          <cell r="AI1192">
            <v>4675.5</v>
          </cell>
          <cell r="AJ1192">
            <v>3740.4</v>
          </cell>
          <cell r="AK1192">
            <v>3740.4</v>
          </cell>
          <cell r="AL1192">
            <v>3740.4</v>
          </cell>
          <cell r="AM1192">
            <v>3740.4</v>
          </cell>
          <cell r="AN1192">
            <v>3851.92</v>
          </cell>
          <cell r="AO1192">
            <v>4832.8900000000003</v>
          </cell>
          <cell r="AP1192">
            <v>3851.92</v>
          </cell>
          <cell r="AQ1192">
            <v>3851.92</v>
          </cell>
          <cell r="AR1192">
            <v>3866.8</v>
          </cell>
          <cell r="AS1192">
            <v>3857.44</v>
          </cell>
          <cell r="AT1192">
            <v>4821.8</v>
          </cell>
          <cell r="AU1192">
            <v>3863.42</v>
          </cell>
          <cell r="AV1192">
            <v>3857.44</v>
          </cell>
          <cell r="AW1192">
            <v>3947.38</v>
          </cell>
          <cell r="AX1192">
            <v>3857.44</v>
          </cell>
          <cell r="AY1192">
            <v>5112.1399999999994</v>
          </cell>
          <cell r="AZ1192">
            <v>4601.97</v>
          </cell>
          <cell r="BA1192">
            <v>5169.78</v>
          </cell>
          <cell r="BB1192">
            <v>4011.28</v>
          </cell>
          <cell r="BC1192">
            <v>4011.28</v>
          </cell>
          <cell r="BD1192">
            <v>4020.98</v>
          </cell>
          <cell r="BE1192">
            <v>4050.08</v>
          </cell>
          <cell r="BF1192">
            <v>5071.9799999999996</v>
          </cell>
          <cell r="BG1192">
            <v>4050.08</v>
          </cell>
          <cell r="BH1192">
            <v>4050.08</v>
          </cell>
          <cell r="BI1192">
            <v>4050.08</v>
          </cell>
          <cell r="BJ1192">
            <v>4540.8600000000006</v>
          </cell>
          <cell r="BK1192">
            <v>60</v>
          </cell>
          <cell r="BL1192">
            <v>96087.179999999949</v>
          </cell>
          <cell r="BM1192">
            <v>98137.609999999957</v>
          </cell>
          <cell r="BN1192">
            <v>101169.00999999995</v>
          </cell>
          <cell r="BO1192">
            <v>103230.60999999994</v>
          </cell>
          <cell r="BP1192">
            <v>104324.42999999996</v>
          </cell>
          <cell r="BQ1192">
            <v>106400.21999999997</v>
          </cell>
          <cell r="BR1192">
            <v>108442.23999999998</v>
          </cell>
          <cell r="BS1192">
            <v>111470.95999999999</v>
          </cell>
          <cell r="BT1192">
            <v>113630.67999999998</v>
          </cell>
          <cell r="BU1192">
            <v>114739.05999999998</v>
          </cell>
          <cell r="BV1192">
            <v>116893.36</v>
          </cell>
          <cell r="BW1192">
            <v>118946.55</v>
          </cell>
          <cell r="BX1192">
            <v>122354.99</v>
          </cell>
          <cell r="BY1192">
            <v>125163.88000000002</v>
          </cell>
          <cell r="BZ1192">
            <v>128540.58000000003</v>
          </cell>
          <cell r="CA1192">
            <v>129862.24000000002</v>
          </cell>
          <cell r="CB1192">
            <v>132080.44000000003</v>
          </cell>
          <cell r="CC1192">
            <v>134307.64000000004</v>
          </cell>
          <cell r="CD1192">
            <v>136550.67000000001</v>
          </cell>
          <cell r="CE1192">
            <v>139826.77000000002</v>
          </cell>
          <cell r="CF1192">
            <v>142080.97</v>
          </cell>
          <cell r="CG1192">
            <v>143437.22999999998</v>
          </cell>
          <cell r="CH1192">
            <v>145691.43</v>
          </cell>
          <cell r="CI1192">
            <v>148436.40999999997</v>
          </cell>
          <cell r="CJ1192">
            <v>148436.40999999997</v>
          </cell>
        </row>
        <row r="1193">
          <cell r="A1193">
            <v>432213933</v>
          </cell>
          <cell r="B1193" t="str">
            <v>432-21-3933</v>
          </cell>
          <cell r="C1193">
            <v>2345.4300000000003</v>
          </cell>
          <cell r="D1193">
            <v>2377.6</v>
          </cell>
          <cell r="E1193">
            <v>2397.91</v>
          </cell>
          <cell r="F1193">
            <v>2377.61</v>
          </cell>
          <cell r="G1193">
            <v>3481.75</v>
          </cell>
          <cell r="H1193">
            <v>2384.39</v>
          </cell>
          <cell r="I1193">
            <v>2404.7200000000003</v>
          </cell>
          <cell r="J1193">
            <v>2330.21</v>
          </cell>
          <cell r="K1193">
            <v>2228.6</v>
          </cell>
          <cell r="L1193">
            <v>3529.1499999999996</v>
          </cell>
          <cell r="M1193">
            <v>2181.15</v>
          </cell>
          <cell r="N1193">
            <v>2369.63</v>
          </cell>
          <cell r="O1193">
            <v>2403.5100000000002</v>
          </cell>
          <cell r="P1193">
            <v>2234.16</v>
          </cell>
          <cell r="Q1193">
            <v>2234.16</v>
          </cell>
          <cell r="R1193">
            <v>3351.24</v>
          </cell>
          <cell r="S1193">
            <v>2234.16</v>
          </cell>
          <cell r="T1193">
            <v>2234.16</v>
          </cell>
          <cell r="U1193">
            <v>2234.16</v>
          </cell>
          <cell r="V1193">
            <v>2234.16</v>
          </cell>
          <cell r="W1193">
            <v>2234.16</v>
          </cell>
          <cell r="X1193">
            <v>3351.24</v>
          </cell>
          <cell r="Y1193">
            <v>2125.7799999999997</v>
          </cell>
          <cell r="Z1193">
            <v>2131.3000000000002</v>
          </cell>
          <cell r="AA1193">
            <v>2066.27</v>
          </cell>
          <cell r="AB1193">
            <v>2326.4</v>
          </cell>
          <cell r="AC1193">
            <v>2326.4</v>
          </cell>
          <cell r="AD1193">
            <v>3489.6000000000004</v>
          </cell>
          <cell r="AE1193">
            <v>2326.4</v>
          </cell>
          <cell r="AF1193">
            <v>2326.4</v>
          </cell>
          <cell r="AG1193">
            <v>2326.4</v>
          </cell>
          <cell r="AH1193">
            <v>2326.4</v>
          </cell>
          <cell r="AI1193">
            <v>3489.6000000000004</v>
          </cell>
          <cell r="AJ1193">
            <v>2326.4</v>
          </cell>
          <cell r="AK1193">
            <v>2326.4</v>
          </cell>
          <cell r="AL1193">
            <v>2331.92</v>
          </cell>
          <cell r="AM1193">
            <v>2331.92</v>
          </cell>
          <cell r="AN1193">
            <v>2399.52</v>
          </cell>
          <cell r="AO1193">
            <v>3599.2799999999997</v>
          </cell>
          <cell r="AP1193">
            <v>2399.52</v>
          </cell>
          <cell r="AQ1193">
            <v>2399.52</v>
          </cell>
          <cell r="AR1193">
            <v>2399.52</v>
          </cell>
          <cell r="AS1193">
            <v>2399.52</v>
          </cell>
          <cell r="AT1193">
            <v>3599.2799999999997</v>
          </cell>
          <cell r="AU1193">
            <v>2399.52</v>
          </cell>
          <cell r="AV1193">
            <v>2539.04</v>
          </cell>
          <cell r="AW1193">
            <v>2539.04</v>
          </cell>
          <cell r="AX1193">
            <v>2544.6</v>
          </cell>
          <cell r="AY1193">
            <v>2583.08</v>
          </cell>
          <cell r="AZ1193">
            <v>2621.56</v>
          </cell>
          <cell r="BA1193">
            <v>3932.34</v>
          </cell>
          <cell r="BB1193">
            <v>2617.59</v>
          </cell>
          <cell r="BC1193">
            <v>2621.56</v>
          </cell>
          <cell r="BD1193">
            <v>2621.56</v>
          </cell>
          <cell r="BE1193">
            <v>2621.56</v>
          </cell>
          <cell r="BF1193">
            <v>3932.34</v>
          </cell>
          <cell r="BG1193">
            <v>2621.56</v>
          </cell>
          <cell r="BH1193">
            <v>2621.56</v>
          </cell>
          <cell r="BI1193">
            <v>2621.56</v>
          </cell>
          <cell r="BJ1193">
            <v>2619.62</v>
          </cell>
          <cell r="BK1193">
            <v>60</v>
          </cell>
          <cell r="BL1193">
            <v>89385.419999999984</v>
          </cell>
          <cell r="BM1193">
            <v>89407.339999999982</v>
          </cell>
          <cell r="BN1193">
            <v>90608.709999999992</v>
          </cell>
          <cell r="BO1193">
            <v>90630.62000000001</v>
          </cell>
          <cell r="BP1193">
            <v>89548.39</v>
          </cell>
          <cell r="BQ1193">
            <v>89563.520000000004</v>
          </cell>
          <cell r="BR1193">
            <v>89558.32</v>
          </cell>
          <cell r="BS1193">
            <v>90827.390000000014</v>
          </cell>
          <cell r="BT1193">
            <v>90998.310000000027</v>
          </cell>
          <cell r="BU1193">
            <v>90008.200000000026</v>
          </cell>
          <cell r="BV1193">
            <v>90366.090000000011</v>
          </cell>
          <cell r="BW1193">
            <v>90541.060000000012</v>
          </cell>
          <cell r="BX1193">
            <v>90720.63</v>
          </cell>
          <cell r="BY1193">
            <v>91108.03</v>
          </cell>
          <cell r="BZ1193">
            <v>92806.209999999992</v>
          </cell>
          <cell r="CA1193">
            <v>92072.559999999983</v>
          </cell>
          <cell r="CB1193">
            <v>92459.959999999977</v>
          </cell>
          <cell r="CC1193">
            <v>92847.359999999971</v>
          </cell>
          <cell r="CD1193">
            <v>93234.759999999966</v>
          </cell>
          <cell r="CE1193">
            <v>94932.939999999959</v>
          </cell>
          <cell r="CF1193">
            <v>95320.339999999967</v>
          </cell>
          <cell r="CG1193">
            <v>94590.65999999996</v>
          </cell>
          <cell r="CH1193">
            <v>95086.439999999959</v>
          </cell>
          <cell r="CI1193">
            <v>95574.759999999951</v>
          </cell>
          <cell r="CJ1193">
            <v>95574.759999999951</v>
          </cell>
        </row>
        <row r="1194">
          <cell r="A1194">
            <v>432235343</v>
          </cell>
          <cell r="B1194" t="str">
            <v>432-23-5343</v>
          </cell>
          <cell r="C1194">
            <v>3549.9</v>
          </cell>
          <cell r="D1194">
            <v>2397.75</v>
          </cell>
          <cell r="E1194">
            <v>2404.58</v>
          </cell>
          <cell r="F1194">
            <v>2243.12</v>
          </cell>
          <cell r="G1194">
            <v>4687.5600000000004</v>
          </cell>
          <cell r="H1194">
            <v>3407.47</v>
          </cell>
          <cell r="I1194">
            <v>2266.87</v>
          </cell>
          <cell r="J1194">
            <v>2268.37</v>
          </cell>
          <cell r="K1194">
            <v>2240.15</v>
          </cell>
          <cell r="L1194">
            <v>3442.84</v>
          </cell>
          <cell r="M1194">
            <v>2215.4899999999998</v>
          </cell>
          <cell r="N1194">
            <v>2348.27</v>
          </cell>
          <cell r="O1194">
            <v>2266.8000000000002</v>
          </cell>
          <cell r="P1194">
            <v>2222.44</v>
          </cell>
          <cell r="Q1194">
            <v>2222.44</v>
          </cell>
          <cell r="R1194">
            <v>3333.66</v>
          </cell>
          <cell r="S1194">
            <v>2222.44</v>
          </cell>
          <cell r="T1194">
            <v>2222.44</v>
          </cell>
          <cell r="U1194">
            <v>2222.44</v>
          </cell>
          <cell r="V1194">
            <v>2222.44</v>
          </cell>
          <cell r="W1194">
            <v>2225.2200000000003</v>
          </cell>
          <cell r="X1194">
            <v>3342</v>
          </cell>
          <cell r="Y1194">
            <v>2118.8200000000002</v>
          </cell>
          <cell r="Z1194">
            <v>2228</v>
          </cell>
          <cell r="AA1194">
            <v>2007.19</v>
          </cell>
          <cell r="AB1194">
            <v>2315.36</v>
          </cell>
          <cell r="AC1194">
            <v>2315.36</v>
          </cell>
          <cell r="AD1194">
            <v>3473.04</v>
          </cell>
          <cell r="AE1194">
            <v>2308.2600000000002</v>
          </cell>
          <cell r="AF1194">
            <v>2315.36</v>
          </cell>
          <cell r="AG1194">
            <v>2315.36</v>
          </cell>
          <cell r="AH1194">
            <v>2315.36</v>
          </cell>
          <cell r="AI1194">
            <v>3478.56</v>
          </cell>
          <cell r="AJ1194">
            <v>2320.88</v>
          </cell>
          <cell r="AK1194">
            <v>2320.88</v>
          </cell>
          <cell r="AL1194">
            <v>2320.88</v>
          </cell>
          <cell r="AM1194">
            <v>2320.88</v>
          </cell>
          <cell r="AN1194">
            <v>2389</v>
          </cell>
          <cell r="AO1194">
            <v>3583.5</v>
          </cell>
          <cell r="AP1194">
            <v>2389</v>
          </cell>
          <cell r="AQ1194">
            <v>2389</v>
          </cell>
          <cell r="AR1194">
            <v>2389</v>
          </cell>
          <cell r="AS1194">
            <v>2389</v>
          </cell>
          <cell r="AT1194">
            <v>3567.8599999999997</v>
          </cell>
          <cell r="AU1194">
            <v>2391.1999999999998</v>
          </cell>
          <cell r="AV1194">
            <v>2394.56</v>
          </cell>
          <cell r="AW1194">
            <v>2394.56</v>
          </cell>
          <cell r="AX1194">
            <v>2394.56</v>
          </cell>
          <cell r="AY1194">
            <v>2433.02</v>
          </cell>
          <cell r="AZ1194">
            <v>2471.48</v>
          </cell>
          <cell r="BA1194">
            <v>3707.2200000000003</v>
          </cell>
          <cell r="BB1194">
            <v>2471.48</v>
          </cell>
          <cell r="BC1194">
            <v>2430.2600000000002</v>
          </cell>
          <cell r="BD1194">
            <v>2471.48</v>
          </cell>
          <cell r="BE1194">
            <v>2471.48</v>
          </cell>
          <cell r="BF1194">
            <v>3707.2200000000003</v>
          </cell>
          <cell r="BG1194">
            <v>2477</v>
          </cell>
          <cell r="BH1194">
            <v>2477</v>
          </cell>
          <cell r="BI1194">
            <v>2477</v>
          </cell>
          <cell r="BJ1194">
            <v>2477</v>
          </cell>
          <cell r="BK1194">
            <v>60</v>
          </cell>
          <cell r="BL1194">
            <v>90898.980000000025</v>
          </cell>
          <cell r="BM1194">
            <v>90890.230000000025</v>
          </cell>
          <cell r="BN1194">
            <v>92069.150000000023</v>
          </cell>
          <cell r="BO1194">
            <v>92215.030000000028</v>
          </cell>
          <cell r="BP1194">
            <v>89916.470000000016</v>
          </cell>
          <cell r="BQ1194">
            <v>88898.000000000029</v>
          </cell>
          <cell r="BR1194">
            <v>89020.130000000019</v>
          </cell>
          <cell r="BS1194">
            <v>90319.62000000001</v>
          </cell>
          <cell r="BT1194">
            <v>90470.67</v>
          </cell>
          <cell r="BU1194">
            <v>89422.389999999985</v>
          </cell>
          <cell r="BV1194">
            <v>89601.459999999992</v>
          </cell>
          <cell r="BW1194">
            <v>89647.749999999971</v>
          </cell>
          <cell r="BX1194">
            <v>89813.969999999987</v>
          </cell>
          <cell r="BY1194">
            <v>90063.00999999998</v>
          </cell>
          <cell r="BZ1194">
            <v>91547.789999999979</v>
          </cell>
          <cell r="CA1194">
            <v>90685.609999999971</v>
          </cell>
          <cell r="CB1194">
            <v>90893.429999999964</v>
          </cell>
          <cell r="CC1194">
            <v>91142.469999999972</v>
          </cell>
          <cell r="CD1194">
            <v>91391.509999999966</v>
          </cell>
          <cell r="CE1194">
            <v>92876.289999999979</v>
          </cell>
          <cell r="CF1194">
            <v>93128.069999999978</v>
          </cell>
          <cell r="CG1194">
            <v>92263.069999999978</v>
          </cell>
          <cell r="CH1194">
            <v>92621.249999999971</v>
          </cell>
          <cell r="CI1194">
            <v>92870.249999999985</v>
          </cell>
          <cell r="CJ1194">
            <v>93128.069999999978</v>
          </cell>
        </row>
        <row r="1195">
          <cell r="A1195">
            <v>432255915</v>
          </cell>
          <cell r="B1195" t="str">
            <v>432-25-5915</v>
          </cell>
          <cell r="C1195">
            <v>6361.9</v>
          </cell>
          <cell r="D1195">
            <v>5584.92</v>
          </cell>
          <cell r="E1195">
            <v>5584.92</v>
          </cell>
          <cell r="F1195">
            <v>5584.92</v>
          </cell>
          <cell r="G1195">
            <v>8377.3799999999992</v>
          </cell>
          <cell r="H1195">
            <v>5584.92</v>
          </cell>
          <cell r="I1195">
            <v>5584.92</v>
          </cell>
          <cell r="J1195">
            <v>5584.92</v>
          </cell>
          <cell r="K1195">
            <v>5630.08</v>
          </cell>
          <cell r="L1195">
            <v>8393.94</v>
          </cell>
          <cell r="M1195">
            <v>5601.4800000000005</v>
          </cell>
          <cell r="N1195">
            <v>5601.4800000000005</v>
          </cell>
          <cell r="O1195">
            <v>6535.06</v>
          </cell>
          <cell r="P1195">
            <v>5601.4800000000005</v>
          </cell>
          <cell r="Q1195">
            <v>5601.4800000000005</v>
          </cell>
          <cell r="R1195">
            <v>8402.2200000000012</v>
          </cell>
          <cell r="S1195">
            <v>5601.4800000000005</v>
          </cell>
          <cell r="T1195">
            <v>5601.4800000000005</v>
          </cell>
          <cell r="U1195">
            <v>5601.4800000000005</v>
          </cell>
          <cell r="V1195">
            <v>5601.4800000000005</v>
          </cell>
          <cell r="W1195">
            <v>5601.4800000000005</v>
          </cell>
          <cell r="X1195">
            <v>9355.26</v>
          </cell>
          <cell r="Y1195">
            <v>3745.44</v>
          </cell>
          <cell r="Z1195">
            <v>3745.44</v>
          </cell>
          <cell r="AA1195">
            <v>3817.68</v>
          </cell>
          <cell r="AB1195">
            <v>3889.92</v>
          </cell>
          <cell r="AC1195">
            <v>3889.92</v>
          </cell>
          <cell r="AD1195">
            <v>5834.8799999999992</v>
          </cell>
          <cell r="AE1195">
            <v>3889.92</v>
          </cell>
          <cell r="AF1195">
            <v>3889.92</v>
          </cell>
          <cell r="AG1195">
            <v>3889.92</v>
          </cell>
          <cell r="AH1195">
            <v>3889.92</v>
          </cell>
          <cell r="AI1195">
            <v>5834.8799999999992</v>
          </cell>
          <cell r="AJ1195">
            <v>3900.96</v>
          </cell>
          <cell r="AK1195">
            <v>3900.96</v>
          </cell>
          <cell r="AL1195">
            <v>3900.96</v>
          </cell>
          <cell r="AM1195">
            <v>3900.96</v>
          </cell>
          <cell r="AN1195">
            <v>4013.6</v>
          </cell>
          <cell r="AO1195">
            <v>6020.4</v>
          </cell>
          <cell r="AP1195">
            <v>4013.6</v>
          </cell>
          <cell r="AQ1195">
            <v>4013.6</v>
          </cell>
          <cell r="AR1195">
            <v>4110.3599999999997</v>
          </cell>
          <cell r="AS1195">
            <v>4207.12</v>
          </cell>
          <cell r="AT1195">
            <v>6310.6799999999994</v>
          </cell>
          <cell r="AU1195">
            <v>4207.12</v>
          </cell>
          <cell r="AV1195">
            <v>4218.16</v>
          </cell>
          <cell r="AW1195">
            <v>4243.16</v>
          </cell>
          <cell r="AX1195">
            <v>4462.72</v>
          </cell>
          <cell r="AY1195">
            <v>4539.6400000000003</v>
          </cell>
          <cell r="AZ1195">
            <v>4616.5600000000004</v>
          </cell>
          <cell r="BA1195">
            <v>6924.8400000000011</v>
          </cell>
          <cell r="BB1195">
            <v>4616.5600000000004</v>
          </cell>
          <cell r="BC1195">
            <v>4616.5600000000004</v>
          </cell>
          <cell r="BD1195">
            <v>4616.5600000000004</v>
          </cell>
          <cell r="BE1195">
            <v>4616.5600000000004</v>
          </cell>
          <cell r="BF1195">
            <v>6924.8400000000011</v>
          </cell>
          <cell r="BG1195">
            <v>4616.5600000000004</v>
          </cell>
          <cell r="BH1195">
            <v>4627.68</v>
          </cell>
          <cell r="BI1195">
            <v>4627.68</v>
          </cell>
          <cell r="BJ1195">
            <v>4627.68</v>
          </cell>
          <cell r="BK1195">
            <v>60</v>
          </cell>
          <cell r="BL1195">
            <v>192538.46000000002</v>
          </cell>
          <cell r="BM1195">
            <v>190967.14</v>
          </cell>
          <cell r="BN1195">
            <v>191402.62000000002</v>
          </cell>
          <cell r="BO1195">
            <v>189831.30000000002</v>
          </cell>
          <cell r="BP1195">
            <v>185467.52000000002</v>
          </cell>
          <cell r="BQ1195">
            <v>183992.95999999999</v>
          </cell>
          <cell r="BR1195">
            <v>182615.15999999995</v>
          </cell>
          <cell r="BS1195">
            <v>183340.91999999995</v>
          </cell>
          <cell r="BT1195">
            <v>181917.95999999996</v>
          </cell>
          <cell r="BU1195">
            <v>177742.18</v>
          </cell>
          <cell r="BV1195">
            <v>176383.86000000002</v>
          </cell>
          <cell r="BW1195">
            <v>175245.10000000003</v>
          </cell>
          <cell r="BX1195">
            <v>173249.68000000002</v>
          </cell>
          <cell r="BY1195">
            <v>172264.76000000004</v>
          </cell>
          <cell r="BZ1195">
            <v>173588.12000000005</v>
          </cell>
          <cell r="CA1195">
            <v>169802.46000000005</v>
          </cell>
          <cell r="CB1195">
            <v>168817.54000000004</v>
          </cell>
          <cell r="CC1195">
            <v>167832.62000000002</v>
          </cell>
          <cell r="CD1195">
            <v>166847.70000000001</v>
          </cell>
          <cell r="CE1195">
            <v>168171.06</v>
          </cell>
          <cell r="CF1195">
            <v>167186.13999999998</v>
          </cell>
          <cell r="CG1195">
            <v>162458.55999999997</v>
          </cell>
          <cell r="CH1195">
            <v>163340.79999999996</v>
          </cell>
          <cell r="CI1195">
            <v>164223.03999999995</v>
          </cell>
          <cell r="CJ1195">
            <v>192538.46000000002</v>
          </cell>
        </row>
        <row r="1196">
          <cell r="A1196">
            <v>432276345</v>
          </cell>
          <cell r="B1196" t="str">
            <v>432-27-6345</v>
          </cell>
          <cell r="C1196">
            <v>4637.49</v>
          </cell>
          <cell r="D1196">
            <v>4193.12</v>
          </cell>
          <cell r="E1196">
            <v>4218.12</v>
          </cell>
          <cell r="F1196">
            <v>4193.12</v>
          </cell>
          <cell r="G1196">
            <v>5495.15</v>
          </cell>
          <cell r="H1196">
            <v>6582.2199999999993</v>
          </cell>
          <cell r="I1196">
            <v>5602.58</v>
          </cell>
          <cell r="J1196">
            <v>6349.1100000000006</v>
          </cell>
          <cell r="K1196">
            <v>6456.76</v>
          </cell>
          <cell r="L1196">
            <v>7717.0000000000009</v>
          </cell>
          <cell r="M1196">
            <v>4327</v>
          </cell>
          <cell r="N1196">
            <v>4215.2</v>
          </cell>
          <cell r="O1196">
            <v>4215.2</v>
          </cell>
          <cell r="P1196">
            <v>4809.4000000000005</v>
          </cell>
          <cell r="Q1196">
            <v>4215.2</v>
          </cell>
          <cell r="R1196">
            <v>5964.6500000000005</v>
          </cell>
          <cell r="S1196">
            <v>5420.39</v>
          </cell>
          <cell r="T1196">
            <v>5245.33</v>
          </cell>
          <cell r="U1196">
            <v>5119.03</v>
          </cell>
          <cell r="V1196">
            <v>6112.81</v>
          </cell>
          <cell r="W1196">
            <v>5166.66</v>
          </cell>
          <cell r="X1196">
            <v>7249.7999999999993</v>
          </cell>
          <cell r="Y1196">
            <v>5110.2299999999996</v>
          </cell>
          <cell r="Z1196">
            <v>6269.61</v>
          </cell>
          <cell r="AA1196">
            <v>5122.83</v>
          </cell>
          <cell r="AB1196">
            <v>4948.05</v>
          </cell>
          <cell r="AC1196">
            <v>4388.72</v>
          </cell>
          <cell r="AD1196">
            <v>7402.77</v>
          </cell>
          <cell r="AE1196">
            <v>5087.9800000000005</v>
          </cell>
          <cell r="AF1196">
            <v>5257.35</v>
          </cell>
          <cell r="AG1196">
            <v>5156.76</v>
          </cell>
          <cell r="AH1196">
            <v>5248.32</v>
          </cell>
          <cell r="AI1196">
            <v>6289.74</v>
          </cell>
          <cell r="AJ1196">
            <v>5665.4400000000005</v>
          </cell>
          <cell r="AK1196">
            <v>5739.41</v>
          </cell>
          <cell r="AL1196">
            <v>5619.26</v>
          </cell>
          <cell r="AM1196">
            <v>5199.1399999999994</v>
          </cell>
          <cell r="AN1196">
            <v>5288.3899999999994</v>
          </cell>
          <cell r="AO1196">
            <v>6987.4400000000005</v>
          </cell>
          <cell r="AP1196">
            <v>5200.5</v>
          </cell>
          <cell r="AQ1196">
            <v>5182.3099999999995</v>
          </cell>
          <cell r="AR1196">
            <v>5209.3500000000004</v>
          </cell>
          <cell r="AS1196">
            <v>6642.13</v>
          </cell>
          <cell r="AT1196">
            <v>8036.59</v>
          </cell>
          <cell r="AU1196">
            <v>5475.68</v>
          </cell>
          <cell r="AV1196">
            <v>5504.3300000000008</v>
          </cell>
          <cell r="AW1196">
            <v>6017.94</v>
          </cell>
          <cell r="AX1196">
            <v>2268.7600000000002</v>
          </cell>
          <cell r="AY1196">
            <v>2307.2200000000003</v>
          </cell>
          <cell r="AZ1196">
            <v>2345.6799999999998</v>
          </cell>
          <cell r="BA1196">
            <v>3518.5199999999995</v>
          </cell>
          <cell r="BB1196">
            <v>2345.6799999999998</v>
          </cell>
          <cell r="BC1196">
            <v>2345.6799999999998</v>
          </cell>
          <cell r="BD1196">
            <v>2349.8199999999997</v>
          </cell>
          <cell r="BE1196">
            <v>2351.1999999999998</v>
          </cell>
          <cell r="BF1196">
            <v>3526.7999999999997</v>
          </cell>
          <cell r="BG1196">
            <v>2351.1999999999998</v>
          </cell>
          <cell r="BH1196">
            <v>2351.1999999999998</v>
          </cell>
          <cell r="BI1196">
            <v>2351.1999999999998</v>
          </cell>
          <cell r="BJ1196">
            <v>2351.1999999999998</v>
          </cell>
          <cell r="BK1196">
            <v>60</v>
          </cell>
          <cell r="BL1196">
            <v>195373.46000000002</v>
          </cell>
          <cell r="BM1196">
            <v>196468.73000000004</v>
          </cell>
          <cell r="BN1196">
            <v>199238.05000000005</v>
          </cell>
          <cell r="BO1196">
            <v>200245.43000000005</v>
          </cell>
          <cell r="BP1196">
            <v>199932.59000000003</v>
          </cell>
          <cell r="BQ1196">
            <v>198559.72000000006</v>
          </cell>
          <cell r="BR1196">
            <v>199599.27000000005</v>
          </cell>
          <cell r="BS1196">
            <v>201286.75000000006</v>
          </cell>
          <cell r="BT1196">
            <v>200305.67000000004</v>
          </cell>
          <cell r="BU1196">
            <v>198093.00000000003</v>
          </cell>
          <cell r="BV1196">
            <v>199783.94000000003</v>
          </cell>
          <cell r="BW1196">
            <v>197837.50000000003</v>
          </cell>
          <cell r="BX1196">
            <v>195929.52000000002</v>
          </cell>
          <cell r="BY1196">
            <v>193465.8</v>
          </cell>
          <cell r="BZ1196">
            <v>192769.12</v>
          </cell>
          <cell r="CA1196">
            <v>189150.15</v>
          </cell>
          <cell r="CB1196">
            <v>186075.43999999997</v>
          </cell>
          <cell r="CC1196">
            <v>183179.93</v>
          </cell>
          <cell r="CD1196">
            <v>180412.1</v>
          </cell>
          <cell r="CE1196">
            <v>177826.09</v>
          </cell>
          <cell r="CF1196">
            <v>175010.63</v>
          </cell>
          <cell r="CG1196">
            <v>170112.03</v>
          </cell>
          <cell r="CH1196">
            <v>167353</v>
          </cell>
          <cell r="CI1196">
            <v>163434.59000000003</v>
          </cell>
          <cell r="CJ1196">
            <v>201286.75000000006</v>
          </cell>
        </row>
        <row r="1197">
          <cell r="A1197">
            <v>432290997</v>
          </cell>
          <cell r="B1197" t="str">
            <v>432-29-0997</v>
          </cell>
          <cell r="AC1197">
            <v>1152</v>
          </cell>
          <cell r="AD1197">
            <v>2880</v>
          </cell>
          <cell r="AE1197">
            <v>2304</v>
          </cell>
          <cell r="AF1197">
            <v>2073.6000000000004</v>
          </cell>
          <cell r="AG1197">
            <v>2880</v>
          </cell>
          <cell r="AH1197">
            <v>2304</v>
          </cell>
          <cell r="AI1197">
            <v>2764.8</v>
          </cell>
          <cell r="AJ1197">
            <v>2304</v>
          </cell>
          <cell r="AK1197">
            <v>2304</v>
          </cell>
          <cell r="AL1197">
            <v>2880</v>
          </cell>
          <cell r="AM1197">
            <v>2338.56</v>
          </cell>
          <cell r="AN1197">
            <v>2373.12</v>
          </cell>
          <cell r="AO1197">
            <v>2374.5</v>
          </cell>
          <cell r="AP1197">
            <v>2375.88</v>
          </cell>
          <cell r="AQ1197">
            <v>2375.88</v>
          </cell>
          <cell r="AR1197">
            <v>2375.88</v>
          </cell>
          <cell r="AS1197">
            <v>2375.88</v>
          </cell>
          <cell r="AT1197">
            <v>3563.82</v>
          </cell>
          <cell r="AU1197">
            <v>2375.88</v>
          </cell>
          <cell r="AV1197">
            <v>2375.88</v>
          </cell>
          <cell r="AW1197">
            <v>2665.49</v>
          </cell>
          <cell r="AX1197">
            <v>2535.56</v>
          </cell>
          <cell r="AY1197">
            <v>2574.02</v>
          </cell>
          <cell r="AZ1197">
            <v>2612.48</v>
          </cell>
          <cell r="BA1197">
            <v>3920.1</v>
          </cell>
          <cell r="BB1197">
            <v>2615.2399999999998</v>
          </cell>
          <cell r="BC1197">
            <v>2615.2399999999998</v>
          </cell>
          <cell r="BD1197">
            <v>2615.2399999999998</v>
          </cell>
          <cell r="BE1197">
            <v>2351.81</v>
          </cell>
          <cell r="BF1197">
            <v>3922.8599999999997</v>
          </cell>
          <cell r="BG1197">
            <v>2615.2399999999998</v>
          </cell>
          <cell r="BH1197">
            <v>2615.2399999999998</v>
          </cell>
          <cell r="BI1197">
            <v>2615.2399999999998</v>
          </cell>
          <cell r="BJ1197">
            <v>2615.2399999999998</v>
          </cell>
          <cell r="BK1197">
            <v>34</v>
          </cell>
          <cell r="BL1197">
            <v>26184.960000000003</v>
          </cell>
          <cell r="BM1197">
            <v>28558.080000000002</v>
          </cell>
          <cell r="BN1197">
            <v>30932.58</v>
          </cell>
          <cell r="BO1197">
            <v>33308.46</v>
          </cell>
          <cell r="BP1197">
            <v>35684.339999999997</v>
          </cell>
          <cell r="BQ1197">
            <v>38060.219999999994</v>
          </cell>
          <cell r="BR1197">
            <v>40436.099999999991</v>
          </cell>
          <cell r="BS1197">
            <v>43999.919999999991</v>
          </cell>
          <cell r="BT1197">
            <v>46375.799999999988</v>
          </cell>
          <cell r="BU1197">
            <v>48751.679999999986</v>
          </cell>
          <cell r="BV1197">
            <v>51417.169999999984</v>
          </cell>
          <cell r="BW1197">
            <v>53952.729999999981</v>
          </cell>
          <cell r="BX1197">
            <v>56526.749999999978</v>
          </cell>
          <cell r="BY1197">
            <v>59139.229999999981</v>
          </cell>
          <cell r="BZ1197">
            <v>63059.32999999998</v>
          </cell>
          <cell r="CA1197">
            <v>65674.569999999978</v>
          </cell>
          <cell r="CB1197">
            <v>68289.809999999983</v>
          </cell>
          <cell r="CC1197">
            <v>70905.049999999988</v>
          </cell>
          <cell r="CD1197">
            <v>73256.859999999986</v>
          </cell>
          <cell r="CE1197">
            <v>77179.719999999987</v>
          </cell>
          <cell r="CF1197">
            <v>79794.959999999992</v>
          </cell>
          <cell r="CG1197">
            <v>82410.2</v>
          </cell>
          <cell r="CH1197">
            <v>85025.44</v>
          </cell>
          <cell r="CI1197">
            <v>87640.680000000008</v>
          </cell>
          <cell r="CJ1197">
            <v>87640.680000000008</v>
          </cell>
        </row>
        <row r="1198">
          <cell r="A1198">
            <v>432314565</v>
          </cell>
          <cell r="B1198" t="str">
            <v>432-31-4565</v>
          </cell>
          <cell r="AV1198">
            <v>1615.38</v>
          </cell>
          <cell r="AW1198">
            <v>2692.3</v>
          </cell>
          <cell r="AX1198">
            <v>2046.15</v>
          </cell>
          <cell r="AY1198">
            <v>2174.9900000000002</v>
          </cell>
          <cell r="AZ1198">
            <v>2230.7600000000002</v>
          </cell>
          <cell r="BA1198">
            <v>2788.4500000000003</v>
          </cell>
          <cell r="BB1198">
            <v>2230.7600000000002</v>
          </cell>
          <cell r="BC1198">
            <v>2565.3700000000003</v>
          </cell>
          <cell r="BD1198">
            <v>2230.7600000000002</v>
          </cell>
          <cell r="BE1198">
            <v>2230.7600000000002</v>
          </cell>
          <cell r="BF1198">
            <v>2788.4500000000003</v>
          </cell>
          <cell r="BG1198">
            <v>1673.0700000000002</v>
          </cell>
          <cell r="BH1198">
            <v>2232.1400000000003</v>
          </cell>
          <cell r="BI1198">
            <v>2233.52</v>
          </cell>
          <cell r="BJ1198">
            <v>2233.52</v>
          </cell>
          <cell r="BK1198">
            <v>15</v>
          </cell>
          <cell r="BL1198">
            <v>0</v>
          </cell>
          <cell r="BM1198">
            <v>0</v>
          </cell>
          <cell r="BN1198">
            <v>0</v>
          </cell>
          <cell r="BO1198">
            <v>0</v>
          </cell>
          <cell r="BP1198">
            <v>0</v>
          </cell>
          <cell r="BQ1198">
            <v>0</v>
          </cell>
          <cell r="BR1198">
            <v>0</v>
          </cell>
          <cell r="BS1198">
            <v>0</v>
          </cell>
          <cell r="BT1198">
            <v>0</v>
          </cell>
          <cell r="BU1198">
            <v>1615.38</v>
          </cell>
          <cell r="BV1198">
            <v>4307.68</v>
          </cell>
          <cell r="BW1198">
            <v>6353.83</v>
          </cell>
          <cell r="BX1198">
            <v>8528.82</v>
          </cell>
          <cell r="BY1198">
            <v>10759.58</v>
          </cell>
          <cell r="BZ1198">
            <v>13548.03</v>
          </cell>
          <cell r="CA1198">
            <v>15778.79</v>
          </cell>
          <cell r="CB1198">
            <v>18344.16</v>
          </cell>
          <cell r="CC1198">
            <v>20574.919999999998</v>
          </cell>
          <cell r="CD1198">
            <v>22805.68</v>
          </cell>
          <cell r="CE1198">
            <v>25594.13</v>
          </cell>
          <cell r="CF1198">
            <v>27267.200000000001</v>
          </cell>
          <cell r="CG1198">
            <v>29499.34</v>
          </cell>
          <cell r="CH1198">
            <v>31732.86</v>
          </cell>
          <cell r="CI1198">
            <v>33966.379999999997</v>
          </cell>
          <cell r="CJ1198">
            <v>33966.379999999997</v>
          </cell>
        </row>
        <row r="1199">
          <cell r="A1199">
            <v>432315066</v>
          </cell>
          <cell r="B1199" t="str">
            <v>432-31-5066</v>
          </cell>
          <cell r="C1199">
            <v>2371.84</v>
          </cell>
          <cell r="D1199">
            <v>2410.3200000000002</v>
          </cell>
          <cell r="E1199">
            <v>2410.3200000000002</v>
          </cell>
          <cell r="F1199">
            <v>2410.3200000000002</v>
          </cell>
          <cell r="G1199">
            <v>3615.4800000000005</v>
          </cell>
          <cell r="H1199">
            <v>2471.2600000000002</v>
          </cell>
          <cell r="I1199">
            <v>2415.84</v>
          </cell>
          <cell r="J1199">
            <v>2415.84</v>
          </cell>
          <cell r="K1199">
            <v>2415.84</v>
          </cell>
          <cell r="L1199">
            <v>3623.76</v>
          </cell>
          <cell r="M1199">
            <v>2474.02</v>
          </cell>
          <cell r="N1199">
            <v>2415.84</v>
          </cell>
          <cell r="O1199">
            <v>2415.84</v>
          </cell>
          <cell r="P1199">
            <v>2415.84</v>
          </cell>
          <cell r="Q1199">
            <v>2415.84</v>
          </cell>
          <cell r="R1199">
            <v>3623.76</v>
          </cell>
          <cell r="S1199">
            <v>2415.84</v>
          </cell>
          <cell r="T1199">
            <v>2418.62</v>
          </cell>
          <cell r="U1199">
            <v>2421.4</v>
          </cell>
          <cell r="V1199">
            <v>2421.4</v>
          </cell>
          <cell r="W1199">
            <v>2421.4</v>
          </cell>
          <cell r="X1199">
            <v>3632.1000000000004</v>
          </cell>
          <cell r="Y1199">
            <v>2421.4</v>
          </cell>
          <cell r="Z1199">
            <v>2421.4</v>
          </cell>
          <cell r="AA1199">
            <v>2467.94</v>
          </cell>
          <cell r="AB1199">
            <v>2514.48</v>
          </cell>
          <cell r="AC1199">
            <v>2514.48</v>
          </cell>
          <cell r="AD1199">
            <v>3771.7200000000003</v>
          </cell>
          <cell r="AE1199">
            <v>2514.48</v>
          </cell>
          <cell r="AF1199">
            <v>2517.2399999999998</v>
          </cell>
          <cell r="AG1199">
            <v>2520</v>
          </cell>
          <cell r="AH1199">
            <v>2520</v>
          </cell>
          <cell r="AI1199">
            <v>3780</v>
          </cell>
          <cell r="AJ1199">
            <v>2520</v>
          </cell>
          <cell r="AK1199">
            <v>2520</v>
          </cell>
          <cell r="AL1199">
            <v>2520</v>
          </cell>
          <cell r="AM1199">
            <v>2520</v>
          </cell>
          <cell r="AN1199">
            <v>2592.6</v>
          </cell>
          <cell r="AO1199">
            <v>3888.8999999999996</v>
          </cell>
          <cell r="AP1199">
            <v>2592.6</v>
          </cell>
          <cell r="AQ1199">
            <v>2592.6</v>
          </cell>
          <cell r="AR1199">
            <v>2595.38</v>
          </cell>
          <cell r="AS1199">
            <v>2598.16</v>
          </cell>
          <cell r="AT1199">
            <v>3897.24</v>
          </cell>
          <cell r="AU1199">
            <v>2598.16</v>
          </cell>
          <cell r="AV1199">
            <v>2598.16</v>
          </cell>
          <cell r="AW1199">
            <v>2598.16</v>
          </cell>
          <cell r="AX1199">
            <v>2598.16</v>
          </cell>
          <cell r="AY1199">
            <v>2636.62</v>
          </cell>
          <cell r="AZ1199">
            <v>2675.08</v>
          </cell>
          <cell r="BA1199">
            <v>4012.62</v>
          </cell>
          <cell r="BB1199">
            <v>2675.08</v>
          </cell>
          <cell r="BC1199">
            <v>2675.08</v>
          </cell>
          <cell r="BD1199">
            <v>2677.84</v>
          </cell>
          <cell r="BE1199">
            <v>2680.6</v>
          </cell>
          <cell r="BF1199">
            <v>4020.8999999999996</v>
          </cell>
          <cell r="BG1199">
            <v>2680.6</v>
          </cell>
          <cell r="BH1199">
            <v>2680.6</v>
          </cell>
          <cell r="BI1199">
            <v>2680.6</v>
          </cell>
          <cell r="BJ1199">
            <v>2680.6</v>
          </cell>
          <cell r="BK1199">
            <v>60</v>
          </cell>
          <cell r="BL1199">
            <v>95724.020000000019</v>
          </cell>
          <cell r="BM1199">
            <v>95906.300000000032</v>
          </cell>
          <cell r="BN1199">
            <v>97384.880000000019</v>
          </cell>
          <cell r="BO1199">
            <v>97567.160000000033</v>
          </cell>
          <cell r="BP1199">
            <v>96544.280000000028</v>
          </cell>
          <cell r="BQ1199">
            <v>96668.400000000038</v>
          </cell>
          <cell r="BR1199">
            <v>96850.72000000003</v>
          </cell>
          <cell r="BS1199">
            <v>98332.120000000039</v>
          </cell>
          <cell r="BT1199">
            <v>98514.440000000046</v>
          </cell>
          <cell r="BU1199">
            <v>97488.840000000055</v>
          </cell>
          <cell r="BV1199">
            <v>97612.980000000054</v>
          </cell>
          <cell r="BW1199">
            <v>97795.300000000061</v>
          </cell>
          <cell r="BX1199">
            <v>98016.080000000045</v>
          </cell>
          <cell r="BY1199">
            <v>98275.320000000036</v>
          </cell>
          <cell r="BZ1199">
            <v>99872.100000000035</v>
          </cell>
          <cell r="CA1199">
            <v>98923.420000000027</v>
          </cell>
          <cell r="CB1199">
            <v>99182.660000000018</v>
          </cell>
          <cell r="CC1199">
            <v>99441.88</v>
          </cell>
          <cell r="CD1199">
            <v>99701.080000000016</v>
          </cell>
          <cell r="CE1199">
            <v>101300.58</v>
          </cell>
          <cell r="CF1199">
            <v>101559.78</v>
          </cell>
          <cell r="CG1199">
            <v>100608.28</v>
          </cell>
          <cell r="CH1199">
            <v>100867.48000000001</v>
          </cell>
          <cell r="CI1199">
            <v>101126.68000000001</v>
          </cell>
          <cell r="CJ1199">
            <v>101559.78</v>
          </cell>
        </row>
        <row r="1200">
          <cell r="A1200">
            <v>432330670</v>
          </cell>
          <cell r="B1200" t="str">
            <v>432-33-0670</v>
          </cell>
          <cell r="C1200">
            <v>1673.31</v>
          </cell>
          <cell r="D1200">
            <v>1618</v>
          </cell>
          <cell r="E1200">
            <v>1721.31</v>
          </cell>
          <cell r="F1200">
            <v>1663.23</v>
          </cell>
          <cell r="G1200">
            <v>2468.6999999999998</v>
          </cell>
          <cell r="H1200">
            <v>1728.35</v>
          </cell>
          <cell r="I1200">
            <v>1496.3899999999999</v>
          </cell>
          <cell r="J1200">
            <v>1587.55</v>
          </cell>
          <cell r="K1200">
            <v>1661.01</v>
          </cell>
          <cell r="L1200">
            <v>2400.62</v>
          </cell>
          <cell r="M1200">
            <v>1649.1100000000001</v>
          </cell>
          <cell r="N1200">
            <v>1701.1599999999999</v>
          </cell>
          <cell r="O1200">
            <v>1722.76</v>
          </cell>
          <cell r="P1200">
            <v>1528.0900000000001</v>
          </cell>
          <cell r="Q1200">
            <v>1583.37</v>
          </cell>
          <cell r="R1200">
            <v>2385.1</v>
          </cell>
          <cell r="S1200">
            <v>1580.85</v>
          </cell>
          <cell r="T1200">
            <v>1613.52</v>
          </cell>
          <cell r="U1200">
            <v>1613.52</v>
          </cell>
          <cell r="V1200">
            <v>1613.52</v>
          </cell>
          <cell r="W1200">
            <v>1533.12</v>
          </cell>
          <cell r="X1200">
            <v>3230.54</v>
          </cell>
          <cell r="Y1200">
            <v>3317.8500000000004</v>
          </cell>
          <cell r="Z1200">
            <v>3282.48</v>
          </cell>
          <cell r="AA1200">
            <v>4593.96</v>
          </cell>
          <cell r="AB1200">
            <v>3502.28</v>
          </cell>
          <cell r="AC1200">
            <v>3627.6</v>
          </cell>
          <cell r="AD1200">
            <v>5470.12</v>
          </cell>
          <cell r="AE1200">
            <v>5790.079999999999</v>
          </cell>
          <cell r="AF1200">
            <v>5807.04</v>
          </cell>
          <cell r="AG1200">
            <v>4998.18</v>
          </cell>
          <cell r="AH1200">
            <v>5072.3999999999996</v>
          </cell>
          <cell r="AI1200">
            <v>7829.8499999999995</v>
          </cell>
          <cell r="AJ1200">
            <v>5071.5499999999993</v>
          </cell>
          <cell r="AK1200">
            <v>5447.58</v>
          </cell>
          <cell r="AL1200">
            <v>6068.880000000001</v>
          </cell>
          <cell r="AM1200">
            <v>6542.4400000000005</v>
          </cell>
          <cell r="AN1200">
            <v>5491.84</v>
          </cell>
          <cell r="AO1200">
            <v>8482.8799999999992</v>
          </cell>
          <cell r="AP1200">
            <v>5830.1999999999989</v>
          </cell>
          <cell r="AQ1200">
            <v>5795.52</v>
          </cell>
          <cell r="AR1200">
            <v>5730.59</v>
          </cell>
          <cell r="AS1200">
            <v>5558.1799999999994</v>
          </cell>
          <cell r="AT1200">
            <v>8007.3399999999992</v>
          </cell>
          <cell r="AU1200">
            <v>3693.76</v>
          </cell>
          <cell r="AV1200">
            <v>3578.1899999999996</v>
          </cell>
          <cell r="AW1200">
            <v>3470.9799999999996</v>
          </cell>
          <cell r="AX1200">
            <v>4154.62</v>
          </cell>
          <cell r="AY1200">
            <v>5298.67</v>
          </cell>
          <cell r="AZ1200">
            <v>6244.58</v>
          </cell>
          <cell r="BA1200">
            <v>8881.8799999999992</v>
          </cell>
          <cell r="BB1200">
            <v>5838.72</v>
          </cell>
          <cell r="BC1200">
            <v>6340.99</v>
          </cell>
          <cell r="BD1200">
            <v>6749.32</v>
          </cell>
          <cell r="BE1200">
            <v>6112.25</v>
          </cell>
          <cell r="BF1200">
            <v>8508.32</v>
          </cell>
          <cell r="BG1200">
            <v>5754.2400000000007</v>
          </cell>
          <cell r="BH1200">
            <v>5539.19</v>
          </cell>
          <cell r="BI1200">
            <v>5799.8899999999994</v>
          </cell>
          <cell r="BJ1200">
            <v>6532.89</v>
          </cell>
          <cell r="BK1200">
            <v>60</v>
          </cell>
          <cell r="BL1200">
            <v>114522.11000000002</v>
          </cell>
          <cell r="BM1200">
            <v>118395.95000000001</v>
          </cell>
          <cell r="BN1200">
            <v>125157.52000000002</v>
          </cell>
          <cell r="BO1200">
            <v>129324.49</v>
          </cell>
          <cell r="BP1200">
            <v>132651.31000000003</v>
          </cell>
          <cell r="BQ1200">
            <v>136653.55000000002</v>
          </cell>
          <cell r="BR1200">
            <v>140715.34000000003</v>
          </cell>
          <cell r="BS1200">
            <v>147135.13</v>
          </cell>
          <cell r="BT1200">
            <v>149167.88000000003</v>
          </cell>
          <cell r="BU1200">
            <v>150345.45000000004</v>
          </cell>
          <cell r="BV1200">
            <v>152167.32000000004</v>
          </cell>
          <cell r="BW1200">
            <v>154620.78000000003</v>
          </cell>
          <cell r="BX1200">
            <v>158196.69000000006</v>
          </cell>
          <cell r="BY1200">
            <v>162913.18000000002</v>
          </cell>
          <cell r="BZ1200">
            <v>170211.69000000003</v>
          </cell>
          <cell r="CA1200">
            <v>173665.31000000003</v>
          </cell>
          <cell r="CB1200">
            <v>178425.45</v>
          </cell>
          <cell r="CC1200">
            <v>183561.25</v>
          </cell>
          <cell r="CD1200">
            <v>188059.98</v>
          </cell>
          <cell r="CE1200">
            <v>194954.78</v>
          </cell>
          <cell r="CF1200">
            <v>199175.9</v>
          </cell>
          <cell r="CG1200">
            <v>201484.55</v>
          </cell>
          <cell r="CH1200">
            <v>203966.59000000003</v>
          </cell>
          <cell r="CI1200">
            <v>207217</v>
          </cell>
          <cell r="CJ1200">
            <v>207217</v>
          </cell>
        </row>
        <row r="1201">
          <cell r="A1201">
            <v>432330960</v>
          </cell>
          <cell r="B1201" t="str">
            <v>432-33-0960</v>
          </cell>
          <cell r="C1201">
            <v>3241.9700000000003</v>
          </cell>
          <cell r="D1201">
            <v>3525.3900000000003</v>
          </cell>
          <cell r="E1201">
            <v>3598.88</v>
          </cell>
          <cell r="F1201">
            <v>3197.28</v>
          </cell>
          <cell r="G1201">
            <v>5135.79</v>
          </cell>
          <cell r="H1201">
            <v>3818.9300000000003</v>
          </cell>
          <cell r="I1201">
            <v>3331.23</v>
          </cell>
          <cell r="J1201">
            <v>3445.0699999999997</v>
          </cell>
          <cell r="K1201">
            <v>4255.08</v>
          </cell>
          <cell r="L1201">
            <v>4861.0700000000006</v>
          </cell>
          <cell r="M1201">
            <v>3155.4700000000003</v>
          </cell>
          <cell r="N1201">
            <v>3208.32</v>
          </cell>
          <cell r="O1201">
            <v>3442.83</v>
          </cell>
          <cell r="P1201">
            <v>3813.5699999999997</v>
          </cell>
          <cell r="Q1201">
            <v>3208.32</v>
          </cell>
          <cell r="R1201">
            <v>4812.4800000000005</v>
          </cell>
          <cell r="S1201">
            <v>3362.65</v>
          </cell>
          <cell r="T1201">
            <v>3208.32</v>
          </cell>
          <cell r="U1201">
            <v>3208.32</v>
          </cell>
          <cell r="V1201">
            <v>3213.88</v>
          </cell>
          <cell r="W1201">
            <v>3219.44</v>
          </cell>
          <cell r="X1201">
            <v>4983.49</v>
          </cell>
          <cell r="Y1201">
            <v>3219.44</v>
          </cell>
          <cell r="Z1201">
            <v>3258.02</v>
          </cell>
          <cell r="AA1201">
            <v>3759.78</v>
          </cell>
          <cell r="AB1201">
            <v>3886.13</v>
          </cell>
          <cell r="AC1201">
            <v>3509.7800000000007</v>
          </cell>
          <cell r="AD1201">
            <v>2507.16</v>
          </cell>
          <cell r="AE1201">
            <v>1671.44</v>
          </cell>
          <cell r="AF1201">
            <v>1671.44</v>
          </cell>
          <cell r="AG1201">
            <v>1671.44</v>
          </cell>
          <cell r="AH1201">
            <v>1674.2</v>
          </cell>
          <cell r="AI1201">
            <v>2407.3000000000002</v>
          </cell>
          <cell r="AJ1201">
            <v>1618.78</v>
          </cell>
          <cell r="AK1201">
            <v>1676.96</v>
          </cell>
          <cell r="AL1201">
            <v>1676.96</v>
          </cell>
          <cell r="AM1201">
            <v>1633.33</v>
          </cell>
          <cell r="AN1201">
            <v>1725.12</v>
          </cell>
          <cell r="AO1201">
            <v>2587.6799999999998</v>
          </cell>
          <cell r="AP1201">
            <v>1725.12</v>
          </cell>
          <cell r="AQ1201">
            <v>1766.35</v>
          </cell>
          <cell r="AR1201">
            <v>1725.12</v>
          </cell>
          <cell r="AS1201">
            <v>1725.12</v>
          </cell>
          <cell r="AT1201">
            <v>2603.5300000000002</v>
          </cell>
          <cell r="AU1201">
            <v>1730.64</v>
          </cell>
          <cell r="AV1201">
            <v>1730.64</v>
          </cell>
          <cell r="AW1201">
            <v>1730.64</v>
          </cell>
          <cell r="AX1201">
            <v>1730.64</v>
          </cell>
          <cell r="AY1201">
            <v>1769.1</v>
          </cell>
          <cell r="AZ1201">
            <v>1807.56</v>
          </cell>
          <cell r="BA1201">
            <v>2711.34</v>
          </cell>
          <cell r="BB1201">
            <v>1807.56</v>
          </cell>
          <cell r="BC1201">
            <v>1807.56</v>
          </cell>
          <cell r="BD1201">
            <v>1807.56</v>
          </cell>
          <cell r="BE1201">
            <v>1807.56</v>
          </cell>
          <cell r="BF1201">
            <v>2716.8999999999996</v>
          </cell>
          <cell r="BG1201">
            <v>1813.12</v>
          </cell>
          <cell r="BH1201">
            <v>1813.12</v>
          </cell>
          <cell r="BI1201">
            <v>1813.12</v>
          </cell>
          <cell r="BJ1201">
            <v>1813.12</v>
          </cell>
          <cell r="BK1201">
            <v>60</v>
          </cell>
          <cell r="BL1201">
            <v>113847.97000000006</v>
          </cell>
          <cell r="BM1201">
            <v>112047.70000000004</v>
          </cell>
          <cell r="BN1201">
            <v>111036.50000000003</v>
          </cell>
          <cell r="BO1201">
            <v>109564.34000000003</v>
          </cell>
          <cell r="BP1201">
            <v>106194.90000000002</v>
          </cell>
          <cell r="BQ1201">
            <v>104101.09000000001</v>
          </cell>
          <cell r="BR1201">
            <v>102494.98000000001</v>
          </cell>
          <cell r="BS1201">
            <v>101653.44</v>
          </cell>
          <cell r="BT1201">
            <v>99129</v>
          </cell>
          <cell r="BU1201">
            <v>95998.569999999992</v>
          </cell>
          <cell r="BV1201">
            <v>94573.739999999991</v>
          </cell>
          <cell r="BW1201">
            <v>93096.06</v>
          </cell>
          <cell r="BX1201">
            <v>91422.33</v>
          </cell>
          <cell r="BY1201">
            <v>89416.319999999978</v>
          </cell>
          <cell r="BZ1201">
            <v>88919.34</v>
          </cell>
          <cell r="CA1201">
            <v>85914.42</v>
          </cell>
          <cell r="CB1201">
            <v>84359.33</v>
          </cell>
          <cell r="CC1201">
            <v>82958.570000000007</v>
          </cell>
          <cell r="CD1201">
            <v>81557.81</v>
          </cell>
          <cell r="CE1201">
            <v>81060.829999999987</v>
          </cell>
          <cell r="CF1201">
            <v>79654.50999999998</v>
          </cell>
          <cell r="CG1201">
            <v>76484.13999999997</v>
          </cell>
          <cell r="CH1201">
            <v>75077.819999999963</v>
          </cell>
          <cell r="CI1201">
            <v>73632.919999999955</v>
          </cell>
          <cell r="CJ1201">
            <v>113847.97000000006</v>
          </cell>
        </row>
        <row r="1202">
          <cell r="A1202">
            <v>432333249</v>
          </cell>
          <cell r="B1202" t="str">
            <v>432-33-3249</v>
          </cell>
          <cell r="C1202">
            <v>1846.42</v>
          </cell>
          <cell r="D1202">
            <v>1743.96</v>
          </cell>
          <cell r="E1202">
            <v>1670.3200000000002</v>
          </cell>
          <cell r="F1202">
            <v>1884.92</v>
          </cell>
          <cell r="G1202">
            <v>3074.12</v>
          </cell>
          <cell r="H1202">
            <v>1994.79</v>
          </cell>
          <cell r="I1202">
            <v>1973.74</v>
          </cell>
          <cell r="J1202">
            <v>1950.35</v>
          </cell>
          <cell r="K1202">
            <v>2026.72</v>
          </cell>
          <cell r="L1202">
            <v>2925.58</v>
          </cell>
          <cell r="M1202">
            <v>1958.22</v>
          </cell>
          <cell r="N1202">
            <v>1887.72</v>
          </cell>
          <cell r="O1202">
            <v>1793.75</v>
          </cell>
          <cell r="P1202">
            <v>1796.45</v>
          </cell>
          <cell r="Q1202">
            <v>1880.67</v>
          </cell>
          <cell r="R1202">
            <v>2831.58</v>
          </cell>
          <cell r="S1202">
            <v>1887.72</v>
          </cell>
          <cell r="T1202">
            <v>1917.0900000000001</v>
          </cell>
          <cell r="U1202">
            <v>1864.8000000000002</v>
          </cell>
          <cell r="V1202">
            <v>1890.48</v>
          </cell>
          <cell r="W1202">
            <v>1890.48</v>
          </cell>
          <cell r="X1202">
            <v>2684.7799999999997</v>
          </cell>
          <cell r="Y1202">
            <v>1890.48</v>
          </cell>
          <cell r="Z1202">
            <v>1890.48</v>
          </cell>
          <cell r="AA1202">
            <v>1830.33</v>
          </cell>
          <cell r="AB1202">
            <v>1965.64</v>
          </cell>
          <cell r="AC1202">
            <v>1965.64</v>
          </cell>
          <cell r="AD1202">
            <v>2948.46</v>
          </cell>
          <cell r="AE1202">
            <v>1971.75</v>
          </cell>
          <cell r="AF1202">
            <v>1965.64</v>
          </cell>
          <cell r="AG1202">
            <v>1966.33</v>
          </cell>
          <cell r="AH1202">
            <v>1984.65</v>
          </cell>
          <cell r="AI1202">
            <v>2952.6000000000004</v>
          </cell>
          <cell r="AJ1202">
            <v>1968.4</v>
          </cell>
          <cell r="AK1202">
            <v>1968.4</v>
          </cell>
          <cell r="AL1202">
            <v>1968.4</v>
          </cell>
          <cell r="AM1202">
            <v>1870.67</v>
          </cell>
          <cell r="AN1202">
            <v>2027.04</v>
          </cell>
          <cell r="AO1202">
            <v>3053.14</v>
          </cell>
          <cell r="AP1202">
            <v>2027.04</v>
          </cell>
          <cell r="AQ1202">
            <v>2027.04</v>
          </cell>
          <cell r="AR1202">
            <v>2027.04</v>
          </cell>
          <cell r="AS1202">
            <v>2031.8899999999999</v>
          </cell>
          <cell r="AT1202">
            <v>3069.66</v>
          </cell>
          <cell r="AU1202">
            <v>2046.44</v>
          </cell>
          <cell r="AV1202">
            <v>2046.44</v>
          </cell>
          <cell r="AW1202">
            <v>2046.44</v>
          </cell>
          <cell r="AX1202">
            <v>2065.31</v>
          </cell>
          <cell r="AY1202">
            <v>2084.9</v>
          </cell>
          <cell r="AZ1202">
            <v>2123.36</v>
          </cell>
          <cell r="BA1202">
            <v>3185.04</v>
          </cell>
          <cell r="BB1202">
            <v>2123.36</v>
          </cell>
          <cell r="BC1202">
            <v>2123.36</v>
          </cell>
          <cell r="BD1202">
            <v>2123.36</v>
          </cell>
          <cell r="BE1202">
            <v>2124.7399999999998</v>
          </cell>
          <cell r="BF1202">
            <v>3193.32</v>
          </cell>
          <cell r="BG1202">
            <v>2128.88</v>
          </cell>
          <cell r="BH1202">
            <v>2148.4700000000003</v>
          </cell>
          <cell r="BI1202">
            <v>2128.88</v>
          </cell>
          <cell r="BJ1202">
            <v>2128.88</v>
          </cell>
          <cell r="BK1202">
            <v>60</v>
          </cell>
          <cell r="BL1202">
            <v>74636.110000000015</v>
          </cell>
          <cell r="BM1202">
            <v>74919.19</v>
          </cell>
          <cell r="BN1202">
            <v>76302.009999999995</v>
          </cell>
          <cell r="BO1202">
            <v>76444.13</v>
          </cell>
          <cell r="BP1202">
            <v>75397.049999999988</v>
          </cell>
          <cell r="BQ1202">
            <v>75429.299999999988</v>
          </cell>
          <cell r="BR1202">
            <v>75487.45</v>
          </cell>
          <cell r="BS1202">
            <v>76606.759999999995</v>
          </cell>
          <cell r="BT1202">
            <v>76626.48</v>
          </cell>
          <cell r="BU1202">
            <v>75747.340000000011</v>
          </cell>
          <cell r="BV1202">
            <v>75835.560000000012</v>
          </cell>
          <cell r="BW1202">
            <v>76013.150000000009</v>
          </cell>
          <cell r="BX1202">
            <v>76304.3</v>
          </cell>
          <cell r="BY1202">
            <v>76631.210000000006</v>
          </cell>
          <cell r="BZ1202">
            <v>77935.58</v>
          </cell>
          <cell r="CA1202">
            <v>77227.360000000001</v>
          </cell>
          <cell r="CB1202">
            <v>77463</v>
          </cell>
          <cell r="CC1202">
            <v>77669.27</v>
          </cell>
          <cell r="CD1202">
            <v>77929.210000000006</v>
          </cell>
          <cell r="CE1202">
            <v>79232.050000000017</v>
          </cell>
          <cell r="CF1202">
            <v>79470.450000000026</v>
          </cell>
          <cell r="CG1202">
            <v>78934.140000000029</v>
          </cell>
          <cell r="CH1202">
            <v>79172.540000000037</v>
          </cell>
          <cell r="CI1202">
            <v>79410.940000000046</v>
          </cell>
          <cell r="CJ1202">
            <v>79470.450000000026</v>
          </cell>
        </row>
        <row r="1203">
          <cell r="A1203">
            <v>432335760</v>
          </cell>
          <cell r="B1203" t="str">
            <v>432-33-5760</v>
          </cell>
          <cell r="C1203">
            <v>18114.349999999999</v>
          </cell>
          <cell r="D1203">
            <v>14026.32</v>
          </cell>
          <cell r="E1203">
            <v>15072.68</v>
          </cell>
          <cell r="F1203">
            <v>14653.930000000002</v>
          </cell>
          <cell r="G1203">
            <v>20110.30999999999</v>
          </cell>
          <cell r="H1203">
            <v>14036.800000000003</v>
          </cell>
          <cell r="I1203">
            <v>12671.49</v>
          </cell>
          <cell r="J1203">
            <v>12618.94</v>
          </cell>
          <cell r="K1203">
            <v>12587.350000000002</v>
          </cell>
          <cell r="L1203">
            <v>18807.250000000007</v>
          </cell>
          <cell r="M1203">
            <v>13867.859999999997</v>
          </cell>
          <cell r="N1203">
            <v>15138.150000000005</v>
          </cell>
          <cell r="O1203">
            <v>16629.180000000004</v>
          </cell>
          <cell r="P1203">
            <v>15200.58</v>
          </cell>
          <cell r="Q1203">
            <v>14083.020000000004</v>
          </cell>
          <cell r="R1203">
            <v>18111.600000000006</v>
          </cell>
          <cell r="S1203">
            <v>12585.150000000003</v>
          </cell>
          <cell r="T1203">
            <v>13513.2</v>
          </cell>
          <cell r="U1203">
            <v>12888.739999999998</v>
          </cell>
          <cell r="V1203">
            <v>12074.400000000001</v>
          </cell>
          <cell r="W1203">
            <v>10910.16</v>
          </cell>
          <cell r="X1203">
            <v>20550.899999999998</v>
          </cell>
          <cell r="Y1203">
            <v>13314.269999999995</v>
          </cell>
          <cell r="Z1203">
            <v>13331.419999999995</v>
          </cell>
          <cell r="AA1203">
            <v>17862.21</v>
          </cell>
          <cell r="AB1203">
            <v>15838.08</v>
          </cell>
          <cell r="AC1203">
            <v>15357.109999999997</v>
          </cell>
          <cell r="AD1203">
            <v>19188.859999999993</v>
          </cell>
          <cell r="AE1203">
            <v>12999.32</v>
          </cell>
          <cell r="AF1203">
            <v>13904.990000000002</v>
          </cell>
          <cell r="AG1203">
            <v>13593.890000000003</v>
          </cell>
          <cell r="AH1203">
            <v>12579.839999999998</v>
          </cell>
          <cell r="AI1203">
            <v>20259.919999999995</v>
          </cell>
          <cell r="AJ1203">
            <v>12593.999999999998</v>
          </cell>
          <cell r="AK1203">
            <v>13797.550000000001</v>
          </cell>
          <cell r="AL1203">
            <v>14250.700000000003</v>
          </cell>
          <cell r="AM1203">
            <v>16722.919999999998</v>
          </cell>
          <cell r="AN1203">
            <v>16249.979999999996</v>
          </cell>
          <cell r="AO1203">
            <v>21449.999999999993</v>
          </cell>
          <cell r="AP1203">
            <v>12981.599999999997</v>
          </cell>
          <cell r="AQ1203">
            <v>13343.949999999997</v>
          </cell>
          <cell r="AR1203">
            <v>13877.399999999998</v>
          </cell>
          <cell r="AS1203">
            <v>12004.87</v>
          </cell>
          <cell r="AT1203">
            <v>18839.939999999995</v>
          </cell>
          <cell r="AU1203">
            <v>14210.369999999997</v>
          </cell>
          <cell r="AV1203">
            <v>15134.639999999998</v>
          </cell>
          <cell r="AW1203">
            <v>17124.249999999996</v>
          </cell>
          <cell r="AX1203">
            <v>19873.04</v>
          </cell>
          <cell r="AY1203">
            <v>24379.080000000005</v>
          </cell>
          <cell r="AZ1203">
            <v>20756.400000000001</v>
          </cell>
          <cell r="BA1203">
            <v>27161.840000000004</v>
          </cell>
          <cell r="BB1203">
            <v>17543.260000000002</v>
          </cell>
          <cell r="BC1203">
            <v>17433.13</v>
          </cell>
          <cell r="BD1203">
            <v>18045.939999999999</v>
          </cell>
          <cell r="BE1203">
            <v>18090.09</v>
          </cell>
          <cell r="BF1203">
            <v>23394.600000000006</v>
          </cell>
          <cell r="BG1203">
            <v>19816.599999999995</v>
          </cell>
          <cell r="BH1203">
            <v>15546.900000000001</v>
          </cell>
          <cell r="BI1203">
            <v>17275.899999999998</v>
          </cell>
          <cell r="BJ1203">
            <v>20471.949999999997</v>
          </cell>
          <cell r="BK1203">
            <v>60</v>
          </cell>
          <cell r="BL1203">
            <v>535733.09000000008</v>
          </cell>
          <cell r="BM1203">
            <v>537956.75</v>
          </cell>
          <cell r="BN1203">
            <v>544334.06999999995</v>
          </cell>
          <cell r="BO1203">
            <v>542661.74</v>
          </cell>
          <cell r="BP1203">
            <v>535895.38</v>
          </cell>
          <cell r="BQ1203">
            <v>535735.98</v>
          </cell>
          <cell r="BR1203">
            <v>535069.36</v>
          </cell>
          <cell r="BS1203">
            <v>541290.36</v>
          </cell>
          <cell r="BT1203">
            <v>542913.37999999989</v>
          </cell>
          <cell r="BU1203">
            <v>539240.7699999999</v>
          </cell>
          <cell r="BV1203">
            <v>542497.15999999992</v>
          </cell>
          <cell r="BW1203">
            <v>547232.04999999993</v>
          </cell>
          <cell r="BX1203">
            <v>554981.94999999984</v>
          </cell>
          <cell r="BY1203">
            <v>560537.7699999999</v>
          </cell>
          <cell r="BZ1203">
            <v>573616.58999999985</v>
          </cell>
          <cell r="CA1203">
            <v>573048.24999999988</v>
          </cell>
          <cell r="CB1203">
            <v>577896.23</v>
          </cell>
          <cell r="CC1203">
            <v>582428.96999999986</v>
          </cell>
          <cell r="CD1203">
            <v>587630.31999999995</v>
          </cell>
          <cell r="CE1203">
            <v>598950.5199999999</v>
          </cell>
          <cell r="CF1203">
            <v>607856.95999999985</v>
          </cell>
          <cell r="CG1203">
            <v>602852.96</v>
          </cell>
          <cell r="CH1203">
            <v>606814.59000000008</v>
          </cell>
          <cell r="CI1203">
            <v>613955.12</v>
          </cell>
          <cell r="CJ1203">
            <v>613955.12</v>
          </cell>
        </row>
        <row r="1204">
          <cell r="A1204">
            <v>432338599</v>
          </cell>
          <cell r="B1204" t="str">
            <v>432-33-8599</v>
          </cell>
          <cell r="AH1204">
            <v>1656.6399999999999</v>
          </cell>
          <cell r="AI1204">
            <v>2090.4</v>
          </cell>
          <cell r="AJ1204">
            <v>1672.32</v>
          </cell>
          <cell r="AK1204">
            <v>1588.6999999999998</v>
          </cell>
          <cell r="AL1204">
            <v>1923.1599999999999</v>
          </cell>
          <cell r="AM1204">
            <v>1697.4</v>
          </cell>
          <cell r="AN1204">
            <v>1717.1</v>
          </cell>
          <cell r="AO1204">
            <v>2152.8799999999997</v>
          </cell>
          <cell r="AP1204">
            <v>1636.3600000000001</v>
          </cell>
          <cell r="AQ1204">
            <v>1722.48</v>
          </cell>
          <cell r="AR1204">
            <v>2066.98</v>
          </cell>
          <cell r="AS1204">
            <v>1550.2400000000002</v>
          </cell>
          <cell r="AT1204">
            <v>1725.24</v>
          </cell>
          <cell r="AU1204">
            <v>1725.24</v>
          </cell>
          <cell r="AV1204">
            <v>1635.1399999999999</v>
          </cell>
          <cell r="AW1204">
            <v>1725.24</v>
          </cell>
          <cell r="AX1204">
            <v>1725.24</v>
          </cell>
          <cell r="AY1204">
            <v>1763.7</v>
          </cell>
          <cell r="AZ1204">
            <v>1802.16</v>
          </cell>
          <cell r="BA1204">
            <v>2697.62</v>
          </cell>
          <cell r="BB1204">
            <v>1622.22</v>
          </cell>
          <cell r="BC1204">
            <v>1799.35</v>
          </cell>
          <cell r="BD1204">
            <v>1802.16</v>
          </cell>
          <cell r="BE1204">
            <v>1802.16</v>
          </cell>
          <cell r="BF1204">
            <v>1728.8600000000001</v>
          </cell>
          <cell r="BG1204">
            <v>1714.95</v>
          </cell>
          <cell r="BH1204">
            <v>1804.92</v>
          </cell>
          <cell r="BI1204">
            <v>1804.92</v>
          </cell>
          <cell r="BJ1204">
            <v>1714.95</v>
          </cell>
          <cell r="BK1204">
            <v>29</v>
          </cell>
          <cell r="BL1204">
            <v>10628.619999999999</v>
          </cell>
          <cell r="BM1204">
            <v>12345.72</v>
          </cell>
          <cell r="BN1204">
            <v>14498.599999999999</v>
          </cell>
          <cell r="BO1204">
            <v>16134.96</v>
          </cell>
          <cell r="BP1204">
            <v>17857.439999999999</v>
          </cell>
          <cell r="BQ1204">
            <v>19924.419999999998</v>
          </cell>
          <cell r="BR1204">
            <v>21474.66</v>
          </cell>
          <cell r="BS1204">
            <v>23199.9</v>
          </cell>
          <cell r="BT1204">
            <v>24925.140000000003</v>
          </cell>
          <cell r="BU1204">
            <v>26560.280000000002</v>
          </cell>
          <cell r="BV1204">
            <v>28285.520000000004</v>
          </cell>
          <cell r="BW1204">
            <v>30010.760000000006</v>
          </cell>
          <cell r="BX1204">
            <v>31774.460000000006</v>
          </cell>
          <cell r="BY1204">
            <v>33576.62000000001</v>
          </cell>
          <cell r="BZ1204">
            <v>36274.240000000013</v>
          </cell>
          <cell r="CA1204">
            <v>37896.460000000014</v>
          </cell>
          <cell r="CB1204">
            <v>39695.810000000012</v>
          </cell>
          <cell r="CC1204">
            <v>41497.970000000016</v>
          </cell>
          <cell r="CD1204">
            <v>43300.130000000019</v>
          </cell>
          <cell r="CE1204">
            <v>45028.99000000002</v>
          </cell>
          <cell r="CF1204">
            <v>46743.940000000017</v>
          </cell>
          <cell r="CG1204">
            <v>48548.860000000015</v>
          </cell>
          <cell r="CH1204">
            <v>50353.780000000013</v>
          </cell>
          <cell r="CI1204">
            <v>52068.73000000001</v>
          </cell>
          <cell r="CJ1204">
            <v>52068.73000000001</v>
          </cell>
        </row>
        <row r="1205">
          <cell r="A1205">
            <v>432339544</v>
          </cell>
          <cell r="B1205" t="str">
            <v>432-33-9544</v>
          </cell>
          <cell r="V1205">
            <v>543.24</v>
          </cell>
          <cell r="W1205">
            <v>1265.06</v>
          </cell>
          <cell r="X1205">
            <v>1855.81</v>
          </cell>
          <cell r="Y1205">
            <v>1247.3800000000001</v>
          </cell>
          <cell r="Z1205">
            <v>1219.75</v>
          </cell>
          <cell r="AA1205">
            <v>1666</v>
          </cell>
          <cell r="AB1205">
            <v>1022.13</v>
          </cell>
          <cell r="AC1205">
            <v>1289.2</v>
          </cell>
          <cell r="AD1205">
            <v>2078.94</v>
          </cell>
          <cell r="AE1205">
            <v>1351.5</v>
          </cell>
          <cell r="AF1205">
            <v>1672.16</v>
          </cell>
          <cell r="AG1205">
            <v>1672.16</v>
          </cell>
          <cell r="AH1205">
            <v>1672.16</v>
          </cell>
          <cell r="AI1205">
            <v>2508.2400000000002</v>
          </cell>
          <cell r="AJ1205">
            <v>1717.4099999999999</v>
          </cell>
          <cell r="AK1205">
            <v>1636.4</v>
          </cell>
          <cell r="AL1205">
            <v>1713.96</v>
          </cell>
          <cell r="AM1205">
            <v>2508.2400000000002</v>
          </cell>
          <cell r="AN1205">
            <v>1824.58</v>
          </cell>
          <cell r="AO1205">
            <v>2661.87</v>
          </cell>
          <cell r="AP1205">
            <v>1894.5500000000002</v>
          </cell>
          <cell r="AQ1205">
            <v>1722.32</v>
          </cell>
          <cell r="AR1205">
            <v>3450.16</v>
          </cell>
          <cell r="AS1205">
            <v>3450.16</v>
          </cell>
          <cell r="AT1205">
            <v>5822.73</v>
          </cell>
          <cell r="AU1205">
            <v>4208.1400000000003</v>
          </cell>
          <cell r="AV1205">
            <v>4031.92</v>
          </cell>
          <cell r="AW1205">
            <v>4157.7199999999993</v>
          </cell>
          <cell r="AX1205">
            <v>4031.92</v>
          </cell>
          <cell r="AY1205">
            <v>6517.2000000000007</v>
          </cell>
          <cell r="AZ1205">
            <v>5345.9600000000009</v>
          </cell>
          <cell r="BA1205">
            <v>6797.01</v>
          </cell>
          <cell r="BB1205">
            <v>4401.3500000000004</v>
          </cell>
          <cell r="BC1205">
            <v>4283.7299999999996</v>
          </cell>
          <cell r="BD1205">
            <v>4191.28</v>
          </cell>
          <cell r="BE1205">
            <v>4191.28</v>
          </cell>
          <cell r="BF1205">
            <v>6927.33</v>
          </cell>
          <cell r="BG1205">
            <v>4415.13</v>
          </cell>
          <cell r="BH1205">
            <v>4720.8500000000004</v>
          </cell>
          <cell r="BI1205">
            <v>4573.5499999999993</v>
          </cell>
          <cell r="BJ1205">
            <v>5057.74</v>
          </cell>
          <cell r="BK1205">
            <v>41</v>
          </cell>
          <cell r="BL1205">
            <v>28639.740000000005</v>
          </cell>
          <cell r="BM1205">
            <v>30464.320000000007</v>
          </cell>
          <cell r="BN1205">
            <v>33126.19000000001</v>
          </cell>
          <cell r="BO1205">
            <v>35020.740000000013</v>
          </cell>
          <cell r="BP1205">
            <v>36743.060000000012</v>
          </cell>
          <cell r="BQ1205">
            <v>40193.220000000016</v>
          </cell>
          <cell r="BR1205">
            <v>43643.380000000019</v>
          </cell>
          <cell r="BS1205">
            <v>49466.110000000015</v>
          </cell>
          <cell r="BT1205">
            <v>53674.250000000015</v>
          </cell>
          <cell r="BU1205">
            <v>57706.170000000013</v>
          </cell>
          <cell r="BV1205">
            <v>61863.890000000014</v>
          </cell>
          <cell r="BW1205">
            <v>65895.810000000012</v>
          </cell>
          <cell r="BX1205">
            <v>72413.010000000009</v>
          </cell>
          <cell r="BY1205">
            <v>77758.970000000016</v>
          </cell>
          <cell r="BZ1205">
            <v>84555.98000000001</v>
          </cell>
          <cell r="CA1205">
            <v>88957.330000000016</v>
          </cell>
          <cell r="CB1205">
            <v>93241.060000000012</v>
          </cell>
          <cell r="CC1205">
            <v>97432.340000000011</v>
          </cell>
          <cell r="CD1205">
            <v>101623.62000000001</v>
          </cell>
          <cell r="CE1205">
            <v>108007.70999999999</v>
          </cell>
          <cell r="CF1205">
            <v>111157.78</v>
          </cell>
          <cell r="CG1205">
            <v>114022.82</v>
          </cell>
          <cell r="CH1205">
            <v>117348.99</v>
          </cell>
          <cell r="CI1205">
            <v>121186.98000000001</v>
          </cell>
          <cell r="CJ1205">
            <v>121186.98000000001</v>
          </cell>
        </row>
        <row r="1206">
          <cell r="A1206">
            <v>432373587</v>
          </cell>
          <cell r="B1206" t="str">
            <v>432-37-3587</v>
          </cell>
          <cell r="AO1206">
            <v>0</v>
          </cell>
          <cell r="AP1206">
            <v>3570</v>
          </cell>
          <cell r="AQ1206">
            <v>3570</v>
          </cell>
          <cell r="AR1206">
            <v>3391.5</v>
          </cell>
          <cell r="AS1206">
            <v>3531.75</v>
          </cell>
          <cell r="AT1206">
            <v>5348.6399999999994</v>
          </cell>
          <cell r="AU1206">
            <v>3550.89</v>
          </cell>
          <cell r="AV1206">
            <v>3608.25</v>
          </cell>
          <cell r="AW1206">
            <v>3672</v>
          </cell>
          <cell r="AX1206">
            <v>3480.75</v>
          </cell>
          <cell r="AY1206">
            <v>3995.08</v>
          </cell>
          <cell r="AZ1206">
            <v>4063</v>
          </cell>
          <cell r="BA1206">
            <v>5578.17</v>
          </cell>
          <cell r="BB1206">
            <v>3799.53</v>
          </cell>
          <cell r="BC1206">
            <v>6631.5599999999995</v>
          </cell>
          <cell r="BD1206">
            <v>6454.98</v>
          </cell>
          <cell r="BE1206">
            <v>6278.4</v>
          </cell>
          <cell r="BF1206">
            <v>9770.76</v>
          </cell>
          <cell r="BG1206">
            <v>6808.1399999999994</v>
          </cell>
          <cell r="BH1206">
            <v>6278.4</v>
          </cell>
          <cell r="BI1206">
            <v>7043.58</v>
          </cell>
          <cell r="BJ1206">
            <v>6473.6100000000006</v>
          </cell>
          <cell r="BK1206">
            <v>22</v>
          </cell>
          <cell r="BL1206">
            <v>0</v>
          </cell>
          <cell r="BM1206">
            <v>0</v>
          </cell>
          <cell r="BN1206">
            <v>0</v>
          </cell>
          <cell r="BO1206">
            <v>3570</v>
          </cell>
          <cell r="BP1206">
            <v>7140</v>
          </cell>
          <cell r="BQ1206">
            <v>10531.5</v>
          </cell>
          <cell r="BR1206">
            <v>14063.25</v>
          </cell>
          <cell r="BS1206">
            <v>19411.89</v>
          </cell>
          <cell r="BT1206">
            <v>22962.78</v>
          </cell>
          <cell r="BU1206">
            <v>26571.03</v>
          </cell>
          <cell r="BV1206">
            <v>30243.03</v>
          </cell>
          <cell r="BW1206">
            <v>33723.78</v>
          </cell>
          <cell r="BX1206">
            <v>37718.86</v>
          </cell>
          <cell r="BY1206">
            <v>41781.86</v>
          </cell>
          <cell r="BZ1206">
            <v>47360.03</v>
          </cell>
          <cell r="CA1206">
            <v>51159.56</v>
          </cell>
          <cell r="CB1206">
            <v>57791.119999999995</v>
          </cell>
          <cell r="CC1206">
            <v>64246.099999999991</v>
          </cell>
          <cell r="CD1206">
            <v>70524.499999999985</v>
          </cell>
          <cell r="CE1206">
            <v>80295.25999999998</v>
          </cell>
          <cell r="CF1206">
            <v>87103.39999999998</v>
          </cell>
          <cell r="CG1206">
            <v>93381.799999999974</v>
          </cell>
          <cell r="CH1206">
            <v>100425.37999999998</v>
          </cell>
          <cell r="CI1206">
            <v>106898.98999999998</v>
          </cell>
          <cell r="CJ1206">
            <v>106898.98999999998</v>
          </cell>
        </row>
        <row r="1207">
          <cell r="A1207">
            <v>432374511</v>
          </cell>
          <cell r="B1207" t="str">
            <v>432-37-4511</v>
          </cell>
          <cell r="C1207">
            <v>1500.8600000000001</v>
          </cell>
          <cell r="D1207">
            <v>1552.6799999999998</v>
          </cell>
          <cell r="E1207">
            <v>1491.24</v>
          </cell>
          <cell r="F1207">
            <v>1545.6399999999999</v>
          </cell>
          <cell r="G1207">
            <v>2543.77</v>
          </cell>
          <cell r="H1207">
            <v>1658.34</v>
          </cell>
          <cell r="I1207">
            <v>1531</v>
          </cell>
          <cell r="J1207">
            <v>1603.9499999999998</v>
          </cell>
          <cell r="K1207">
            <v>1614.98</v>
          </cell>
          <cell r="L1207">
            <v>2417.6400000000003</v>
          </cell>
          <cell r="M1207">
            <v>1576.38</v>
          </cell>
          <cell r="N1207">
            <v>1522.84</v>
          </cell>
          <cell r="O1207">
            <v>1496.8</v>
          </cell>
          <cell r="P1207">
            <v>1557.08</v>
          </cell>
          <cell r="Q1207">
            <v>1557.08</v>
          </cell>
          <cell r="R1207">
            <v>2309.87</v>
          </cell>
          <cell r="S1207">
            <v>1557.08</v>
          </cell>
          <cell r="T1207">
            <v>1557.08</v>
          </cell>
          <cell r="U1207">
            <v>1557.08</v>
          </cell>
          <cell r="V1207">
            <v>1566.78</v>
          </cell>
          <cell r="W1207">
            <v>1576.48</v>
          </cell>
          <cell r="X1207">
            <v>2364.7200000000003</v>
          </cell>
          <cell r="Y1207">
            <v>1576.48</v>
          </cell>
          <cell r="Z1207">
            <v>1576.48</v>
          </cell>
          <cell r="AA1207">
            <v>1607.3400000000001</v>
          </cell>
          <cell r="AB1207">
            <v>1638.2</v>
          </cell>
          <cell r="AC1207">
            <v>1638.2</v>
          </cell>
          <cell r="AD1207">
            <v>2457.3000000000002</v>
          </cell>
          <cell r="AE1207">
            <v>1638.2</v>
          </cell>
          <cell r="AF1207">
            <v>1638.2</v>
          </cell>
          <cell r="AG1207">
            <v>1500.37</v>
          </cell>
          <cell r="AH1207">
            <v>1640.96</v>
          </cell>
          <cell r="AI1207">
            <v>2465.58</v>
          </cell>
          <cell r="AJ1207">
            <v>1621.65</v>
          </cell>
          <cell r="AK1207">
            <v>1643.72</v>
          </cell>
          <cell r="AL1207">
            <v>1643.72</v>
          </cell>
          <cell r="AM1207">
            <v>1657.1599999999999</v>
          </cell>
          <cell r="AN1207">
            <v>1691.88</v>
          </cell>
          <cell r="AO1207">
            <v>2537.8200000000002</v>
          </cell>
          <cell r="AP1207">
            <v>1609.22</v>
          </cell>
          <cell r="AQ1207">
            <v>1593.42</v>
          </cell>
          <cell r="AR1207">
            <v>1701.39</v>
          </cell>
          <cell r="AS1207">
            <v>1609.22</v>
          </cell>
          <cell r="AT1207">
            <v>2543.38</v>
          </cell>
          <cell r="AU1207">
            <v>1697.44</v>
          </cell>
          <cell r="AV1207">
            <v>1677.5</v>
          </cell>
          <cell r="AW1207">
            <v>1612.2</v>
          </cell>
          <cell r="AX1207">
            <v>1697.44</v>
          </cell>
          <cell r="AY1207">
            <v>1735.9</v>
          </cell>
          <cell r="AZ1207">
            <v>1774.36</v>
          </cell>
          <cell r="BA1207">
            <v>2661.54</v>
          </cell>
          <cell r="BB1207">
            <v>1774.36</v>
          </cell>
          <cell r="BC1207">
            <v>1774.36</v>
          </cell>
          <cell r="BD1207">
            <v>1774.36</v>
          </cell>
          <cell r="BE1207">
            <v>1774.36</v>
          </cell>
          <cell r="BF1207">
            <v>2667.06</v>
          </cell>
          <cell r="BG1207">
            <v>1779.88</v>
          </cell>
          <cell r="BH1207">
            <v>1779.88</v>
          </cell>
          <cell r="BI1207">
            <v>1779.88</v>
          </cell>
          <cell r="BJ1207">
            <v>1779.88</v>
          </cell>
          <cell r="BK1207">
            <v>60</v>
          </cell>
          <cell r="BL1207">
            <v>62102.070000000007</v>
          </cell>
          <cell r="BM1207">
            <v>62241.27</v>
          </cell>
          <cell r="BN1207">
            <v>63287.849999999991</v>
          </cell>
          <cell r="BO1207">
            <v>63351.429999999993</v>
          </cell>
          <cell r="BP1207">
            <v>62401.08</v>
          </cell>
          <cell r="BQ1207">
            <v>62444.12999999999</v>
          </cell>
          <cell r="BR1207">
            <v>62522.350000000006</v>
          </cell>
          <cell r="BS1207">
            <v>63461.779999999992</v>
          </cell>
          <cell r="BT1207">
            <v>63544.24</v>
          </cell>
          <cell r="BU1207">
            <v>62804.1</v>
          </cell>
          <cell r="BV1207">
            <v>62839.920000000006</v>
          </cell>
          <cell r="BW1207">
            <v>63014.52</v>
          </cell>
          <cell r="BX1207">
            <v>63253.619999999995</v>
          </cell>
          <cell r="BY1207">
            <v>63470.899999999994</v>
          </cell>
          <cell r="BZ1207">
            <v>64575.360000000008</v>
          </cell>
          <cell r="CA1207">
            <v>64039.85</v>
          </cell>
          <cell r="CB1207">
            <v>64257.13</v>
          </cell>
          <cell r="CC1207">
            <v>64474.410000000011</v>
          </cell>
          <cell r="CD1207">
            <v>64691.69000000001</v>
          </cell>
          <cell r="CE1207">
            <v>65791.970000000016</v>
          </cell>
          <cell r="CF1207">
            <v>65995.37000000001</v>
          </cell>
          <cell r="CG1207">
            <v>65410.53</v>
          </cell>
          <cell r="CH1207">
            <v>65613.930000000008</v>
          </cell>
          <cell r="CI1207">
            <v>65817.33</v>
          </cell>
          <cell r="CJ1207">
            <v>65995.37000000001</v>
          </cell>
        </row>
        <row r="1208">
          <cell r="A1208">
            <v>432397811</v>
          </cell>
          <cell r="B1208" t="str">
            <v>432-39-7811</v>
          </cell>
          <cell r="AM1208">
            <v>2269.1999999999998</v>
          </cell>
          <cell r="AN1208">
            <v>2269.1999999999998</v>
          </cell>
          <cell r="AO1208">
            <v>2723.04</v>
          </cell>
          <cell r="AP1208">
            <v>2269.1999999999998</v>
          </cell>
          <cell r="AQ1208">
            <v>2269.1999999999998</v>
          </cell>
          <cell r="AR1208">
            <v>2836.5</v>
          </cell>
          <cell r="AS1208">
            <v>2269.1999999999998</v>
          </cell>
          <cell r="AT1208">
            <v>2836.5</v>
          </cell>
          <cell r="AU1208">
            <v>2269.1999999999998</v>
          </cell>
          <cell r="AV1208">
            <v>2269.1999999999998</v>
          </cell>
          <cell r="AW1208">
            <v>2836.5</v>
          </cell>
          <cell r="AX1208">
            <v>2269.1999999999998</v>
          </cell>
          <cell r="AY1208">
            <v>1174.46</v>
          </cell>
          <cell r="AZ1208">
            <v>2348.92</v>
          </cell>
          <cell r="BA1208">
            <v>3523.38</v>
          </cell>
          <cell r="BB1208">
            <v>2348.92</v>
          </cell>
          <cell r="BC1208">
            <v>2348.92</v>
          </cell>
          <cell r="BD1208">
            <v>2348.92</v>
          </cell>
          <cell r="BE1208">
            <v>2348.92</v>
          </cell>
          <cell r="BF1208">
            <v>3523.38</v>
          </cell>
          <cell r="BG1208">
            <v>2348.92</v>
          </cell>
          <cell r="BH1208">
            <v>2348.92</v>
          </cell>
          <cell r="BI1208">
            <v>2348.92</v>
          </cell>
          <cell r="BJ1208">
            <v>2348.92</v>
          </cell>
          <cell r="BK1208">
            <v>24</v>
          </cell>
          <cell r="BL1208">
            <v>2269.1999999999998</v>
          </cell>
          <cell r="BM1208">
            <v>4538.3999999999996</v>
          </cell>
          <cell r="BN1208">
            <v>7261.44</v>
          </cell>
          <cell r="BO1208">
            <v>9530.64</v>
          </cell>
          <cell r="BP1208">
            <v>11799.84</v>
          </cell>
          <cell r="BQ1208">
            <v>14636.34</v>
          </cell>
          <cell r="BR1208">
            <v>16905.54</v>
          </cell>
          <cell r="BS1208">
            <v>19742.04</v>
          </cell>
          <cell r="BT1208">
            <v>22011.24</v>
          </cell>
          <cell r="BU1208">
            <v>24280.440000000002</v>
          </cell>
          <cell r="BV1208">
            <v>27116.940000000002</v>
          </cell>
          <cell r="BW1208">
            <v>29386.140000000003</v>
          </cell>
          <cell r="BX1208">
            <v>30560.600000000002</v>
          </cell>
          <cell r="BY1208">
            <v>32909.520000000004</v>
          </cell>
          <cell r="BZ1208">
            <v>36432.9</v>
          </cell>
          <cell r="CA1208">
            <v>38781.82</v>
          </cell>
          <cell r="CB1208">
            <v>41130.74</v>
          </cell>
          <cell r="CC1208">
            <v>43479.659999999996</v>
          </cell>
          <cell r="CD1208">
            <v>45828.579999999994</v>
          </cell>
          <cell r="CE1208">
            <v>49351.959999999992</v>
          </cell>
          <cell r="CF1208">
            <v>51700.87999999999</v>
          </cell>
          <cell r="CG1208">
            <v>54049.799999999988</v>
          </cell>
          <cell r="CH1208">
            <v>56398.719999999987</v>
          </cell>
          <cell r="CI1208">
            <v>58747.639999999985</v>
          </cell>
          <cell r="CJ1208">
            <v>58747.639999999985</v>
          </cell>
        </row>
        <row r="1209">
          <cell r="A1209">
            <v>432410367</v>
          </cell>
          <cell r="B1209" t="str">
            <v>432-41-0367</v>
          </cell>
          <cell r="C1209">
            <v>1504.33</v>
          </cell>
          <cell r="D1209">
            <v>1548.5</v>
          </cell>
          <cell r="E1209">
            <v>1524.76</v>
          </cell>
          <cell r="F1209">
            <v>1793.08</v>
          </cell>
          <cell r="G1209">
            <v>2826.92</v>
          </cell>
          <cell r="H1209">
            <v>1793.08</v>
          </cell>
          <cell r="I1209">
            <v>1793.08</v>
          </cell>
          <cell r="J1209">
            <v>1793.08</v>
          </cell>
          <cell r="K1209">
            <v>1823.8</v>
          </cell>
          <cell r="L1209">
            <v>2689.62</v>
          </cell>
          <cell r="M1209">
            <v>1781.46</v>
          </cell>
          <cell r="N1209">
            <v>1795.88</v>
          </cell>
          <cell r="O1209">
            <v>1751.19</v>
          </cell>
          <cell r="P1209">
            <v>1795.88</v>
          </cell>
          <cell r="Q1209">
            <v>1795.88</v>
          </cell>
          <cell r="R1209">
            <v>2693.82</v>
          </cell>
          <cell r="S1209">
            <v>1795.88</v>
          </cell>
          <cell r="T1209">
            <v>1795.88</v>
          </cell>
          <cell r="U1209">
            <v>1795.88</v>
          </cell>
          <cell r="V1209">
            <v>1795.88</v>
          </cell>
          <cell r="W1209">
            <v>1795.88</v>
          </cell>
          <cell r="X1209">
            <v>2693.82</v>
          </cell>
          <cell r="Y1209">
            <v>1795.88</v>
          </cell>
          <cell r="Z1209">
            <v>1798.64</v>
          </cell>
          <cell r="AA1209">
            <v>1834.42</v>
          </cell>
          <cell r="AB1209">
            <v>1870.2</v>
          </cell>
          <cell r="AC1209">
            <v>1870.2</v>
          </cell>
          <cell r="AD1209">
            <v>2805.3</v>
          </cell>
          <cell r="AE1209">
            <v>1870.2</v>
          </cell>
          <cell r="AF1209">
            <v>1870.2</v>
          </cell>
          <cell r="AG1209">
            <v>1870.2</v>
          </cell>
          <cell r="AH1209">
            <v>1870.2</v>
          </cell>
          <cell r="AI1209">
            <v>2805.3</v>
          </cell>
          <cell r="AJ1209">
            <v>1870.2</v>
          </cell>
          <cell r="AK1209">
            <v>1870.2</v>
          </cell>
          <cell r="AL1209">
            <v>1872.96</v>
          </cell>
          <cell r="AM1209">
            <v>1872.96</v>
          </cell>
          <cell r="AN1209">
            <v>1928.72</v>
          </cell>
          <cell r="AO1209">
            <v>2893.08</v>
          </cell>
          <cell r="AP1209">
            <v>1928.72</v>
          </cell>
          <cell r="AQ1209">
            <v>1928.72</v>
          </cell>
          <cell r="AR1209">
            <v>1928.72</v>
          </cell>
          <cell r="AS1209">
            <v>1928.72</v>
          </cell>
          <cell r="AT1209">
            <v>2893.08</v>
          </cell>
          <cell r="AU1209">
            <v>1921.07</v>
          </cell>
          <cell r="AV1209">
            <v>1928.72</v>
          </cell>
          <cell r="AW1209">
            <v>1928.72</v>
          </cell>
          <cell r="AX1209">
            <v>1948.12</v>
          </cell>
          <cell r="AY1209">
            <v>1986.58</v>
          </cell>
          <cell r="AZ1209">
            <v>2025.04</v>
          </cell>
          <cell r="BA1209">
            <v>3037.56</v>
          </cell>
          <cell r="BB1209">
            <v>2025.04</v>
          </cell>
          <cell r="BC1209">
            <v>2025.04</v>
          </cell>
          <cell r="BD1209">
            <v>2025.04</v>
          </cell>
          <cell r="BE1209">
            <v>2025.04</v>
          </cell>
          <cell r="BF1209">
            <v>2965.23</v>
          </cell>
          <cell r="BG1209">
            <v>2025.04</v>
          </cell>
          <cell r="BH1209">
            <v>2023.17</v>
          </cell>
          <cell r="BI1209">
            <v>2025.04</v>
          </cell>
          <cell r="BJ1209">
            <v>2030.56</v>
          </cell>
          <cell r="BK1209">
            <v>60</v>
          </cell>
          <cell r="BL1209">
            <v>70620.309999999983</v>
          </cell>
          <cell r="BM1209">
            <v>71000.529999999984</v>
          </cell>
          <cell r="BN1209">
            <v>72368.849999999991</v>
          </cell>
          <cell r="BO1209">
            <v>72504.489999999991</v>
          </cell>
          <cell r="BP1209">
            <v>71606.289999999979</v>
          </cell>
          <cell r="BQ1209">
            <v>71741.929999999993</v>
          </cell>
          <cell r="BR1209">
            <v>71877.569999999992</v>
          </cell>
          <cell r="BS1209">
            <v>72977.569999999992</v>
          </cell>
          <cell r="BT1209">
            <v>73074.84</v>
          </cell>
          <cell r="BU1209">
            <v>72313.94</v>
          </cell>
          <cell r="BV1209">
            <v>72461.200000000012</v>
          </cell>
          <cell r="BW1209">
            <v>72613.440000000002</v>
          </cell>
          <cell r="BX1209">
            <v>72848.83</v>
          </cell>
          <cell r="BY1209">
            <v>73077.989999999991</v>
          </cell>
          <cell r="BZ1209">
            <v>74319.67</v>
          </cell>
          <cell r="CA1209">
            <v>73650.89</v>
          </cell>
          <cell r="CB1209">
            <v>73880.049999999988</v>
          </cell>
          <cell r="CC1209">
            <v>74109.209999999992</v>
          </cell>
          <cell r="CD1209">
            <v>74338.37</v>
          </cell>
          <cell r="CE1209">
            <v>75507.72</v>
          </cell>
          <cell r="CF1209">
            <v>75736.87999999999</v>
          </cell>
          <cell r="CG1209">
            <v>75066.23</v>
          </cell>
          <cell r="CH1209">
            <v>75295.39</v>
          </cell>
          <cell r="CI1209">
            <v>75527.31</v>
          </cell>
          <cell r="CJ1209">
            <v>75736.87999999999</v>
          </cell>
        </row>
        <row r="1210">
          <cell r="A1210">
            <v>432412721</v>
          </cell>
          <cell r="B1210" t="str">
            <v>432-41-2721</v>
          </cell>
          <cell r="C1210">
            <v>1663.46</v>
          </cell>
          <cell r="D1210">
            <v>1701.92</v>
          </cell>
          <cell r="E1210">
            <v>1704.68</v>
          </cell>
          <cell r="F1210">
            <v>1704.68</v>
          </cell>
          <cell r="G1210">
            <v>2641.98</v>
          </cell>
          <cell r="H1210">
            <v>1874.6</v>
          </cell>
          <cell r="I1210">
            <v>1917.08</v>
          </cell>
          <cell r="J1210">
            <v>1874.6</v>
          </cell>
          <cell r="K1210">
            <v>1874.6</v>
          </cell>
          <cell r="L1210">
            <v>2854.38</v>
          </cell>
          <cell r="M1210">
            <v>1874.6</v>
          </cell>
          <cell r="N1210">
            <v>1704.68</v>
          </cell>
          <cell r="O1210">
            <v>1704.68</v>
          </cell>
          <cell r="P1210">
            <v>1704.68</v>
          </cell>
          <cell r="Q1210">
            <v>1707.48</v>
          </cell>
          <cell r="R1210">
            <v>2561.2200000000003</v>
          </cell>
          <cell r="S1210">
            <v>1707.48</v>
          </cell>
          <cell r="T1210">
            <v>1707.48</v>
          </cell>
          <cell r="U1210">
            <v>1665</v>
          </cell>
          <cell r="V1210">
            <v>1707.48</v>
          </cell>
          <cell r="W1210">
            <v>1707.48</v>
          </cell>
          <cell r="X1210">
            <v>2561.2200000000003</v>
          </cell>
          <cell r="Y1210">
            <v>1707.48</v>
          </cell>
          <cell r="Z1210">
            <v>1707.48</v>
          </cell>
          <cell r="AA1210">
            <v>1741.5</v>
          </cell>
          <cell r="AB1210">
            <v>1775.52</v>
          </cell>
          <cell r="AC1210">
            <v>1778.28</v>
          </cell>
          <cell r="AD1210">
            <v>2667.42</v>
          </cell>
          <cell r="AE1210">
            <v>1778.28</v>
          </cell>
          <cell r="AF1210">
            <v>1778.28</v>
          </cell>
          <cell r="AG1210">
            <v>1778.28</v>
          </cell>
          <cell r="AH1210">
            <v>1778.28</v>
          </cell>
          <cell r="AI1210">
            <v>2667.42</v>
          </cell>
          <cell r="AJ1210">
            <v>1778.28</v>
          </cell>
          <cell r="AK1210">
            <v>1778.28</v>
          </cell>
          <cell r="AL1210">
            <v>1778.28</v>
          </cell>
          <cell r="AM1210">
            <v>1778.28</v>
          </cell>
          <cell r="AN1210">
            <v>1831.28</v>
          </cell>
          <cell r="AO1210">
            <v>2751.06</v>
          </cell>
          <cell r="AP1210">
            <v>1834.04</v>
          </cell>
          <cell r="AQ1210">
            <v>1834.04</v>
          </cell>
          <cell r="AR1210">
            <v>1834.04</v>
          </cell>
          <cell r="AS1210">
            <v>1834.04</v>
          </cell>
          <cell r="AT1210">
            <v>2751.06</v>
          </cell>
          <cell r="AU1210">
            <v>1834.04</v>
          </cell>
          <cell r="AV1210">
            <v>1834.04</v>
          </cell>
          <cell r="AW1210">
            <v>1834.04</v>
          </cell>
          <cell r="AX1210">
            <v>1834.04</v>
          </cell>
          <cell r="AY1210">
            <v>1872.5</v>
          </cell>
          <cell r="AZ1210">
            <v>1910.96</v>
          </cell>
          <cell r="BA1210">
            <v>2895.54</v>
          </cell>
          <cell r="BB1210">
            <v>1930.36</v>
          </cell>
          <cell r="BC1210">
            <v>1930.36</v>
          </cell>
          <cell r="BD1210">
            <v>1930.36</v>
          </cell>
          <cell r="BE1210">
            <v>1930.36</v>
          </cell>
          <cell r="BF1210">
            <v>2895.54</v>
          </cell>
          <cell r="BG1210">
            <v>1930.36</v>
          </cell>
          <cell r="BH1210">
            <v>1930.3600000000001</v>
          </cell>
          <cell r="BI1210">
            <v>1930.36</v>
          </cell>
          <cell r="BJ1210">
            <v>1930.36</v>
          </cell>
          <cell r="BK1210">
            <v>60</v>
          </cell>
          <cell r="BL1210">
            <v>68733.34</v>
          </cell>
          <cell r="BM1210">
            <v>68862.7</v>
          </cell>
          <cell r="BN1210">
            <v>69909.08</v>
          </cell>
          <cell r="BO1210">
            <v>70038.439999999988</v>
          </cell>
          <cell r="BP1210">
            <v>69230.499999999971</v>
          </cell>
          <cell r="BQ1210">
            <v>69189.939999999973</v>
          </cell>
          <cell r="BR1210">
            <v>69106.89999999998</v>
          </cell>
          <cell r="BS1210">
            <v>69983.359999999971</v>
          </cell>
          <cell r="BT1210">
            <v>69942.799999999988</v>
          </cell>
          <cell r="BU1210">
            <v>68922.459999999977</v>
          </cell>
          <cell r="BV1210">
            <v>68881.89999999998</v>
          </cell>
          <cell r="BW1210">
            <v>69011.25999999998</v>
          </cell>
          <cell r="BX1210">
            <v>69179.079999999987</v>
          </cell>
          <cell r="BY1210">
            <v>69385.359999999986</v>
          </cell>
          <cell r="BZ1210">
            <v>70573.419999999984</v>
          </cell>
          <cell r="CA1210">
            <v>69942.559999999983</v>
          </cell>
          <cell r="CB1210">
            <v>70165.439999999988</v>
          </cell>
          <cell r="CC1210">
            <v>70388.319999999992</v>
          </cell>
          <cell r="CD1210">
            <v>70653.679999999993</v>
          </cell>
          <cell r="CE1210">
            <v>71841.739999999991</v>
          </cell>
          <cell r="CF1210">
            <v>72064.62</v>
          </cell>
          <cell r="CG1210">
            <v>71433.759999999995</v>
          </cell>
          <cell r="CH1210">
            <v>71656.639999999999</v>
          </cell>
          <cell r="CI1210">
            <v>71879.520000000004</v>
          </cell>
          <cell r="CJ1210">
            <v>72064.62</v>
          </cell>
        </row>
        <row r="1211">
          <cell r="A1211">
            <v>432415790</v>
          </cell>
          <cell r="B1211" t="str">
            <v>432-41-5790</v>
          </cell>
          <cell r="AI1211">
            <v>884</v>
          </cell>
          <cell r="AJ1211">
            <v>960</v>
          </cell>
          <cell r="AK1211">
            <v>900</v>
          </cell>
          <cell r="AL1211">
            <v>824</v>
          </cell>
          <cell r="AM1211">
            <v>1068</v>
          </cell>
          <cell r="AN1211">
            <v>1000</v>
          </cell>
          <cell r="AO1211">
            <v>2004</v>
          </cell>
          <cell r="AP1211">
            <v>1093.04</v>
          </cell>
          <cell r="AQ1211">
            <v>1215.28</v>
          </cell>
          <cell r="AR1211">
            <v>1281.8400000000001</v>
          </cell>
          <cell r="AS1211">
            <v>1139.4000000000001</v>
          </cell>
          <cell r="AT1211">
            <v>1884.3200000000002</v>
          </cell>
          <cell r="AU1211">
            <v>1276.3600000000001</v>
          </cell>
          <cell r="AV1211">
            <v>1418.96</v>
          </cell>
          <cell r="AW1211">
            <v>1451</v>
          </cell>
          <cell r="AX1211">
            <v>1949.1299999999999</v>
          </cell>
          <cell r="AY1211">
            <v>2956.98</v>
          </cell>
          <cell r="AZ1211">
            <v>2161.88</v>
          </cell>
          <cell r="BA1211">
            <v>3502.04</v>
          </cell>
          <cell r="BB1211">
            <v>2563.2299999999996</v>
          </cell>
          <cell r="BC1211">
            <v>2187.8900000000003</v>
          </cell>
          <cell r="BD1211">
            <v>2415.13</v>
          </cell>
          <cell r="BE1211">
            <v>2259.77</v>
          </cell>
          <cell r="BF1211">
            <v>3475.92</v>
          </cell>
          <cell r="BG1211">
            <v>2371.2399999999998</v>
          </cell>
          <cell r="BH1211">
            <v>2257.5299999999997</v>
          </cell>
          <cell r="BI1211">
            <v>2297.3000000000002</v>
          </cell>
          <cell r="BJ1211">
            <v>3191.7799999999997</v>
          </cell>
          <cell r="BK1211">
            <v>28</v>
          </cell>
          <cell r="BL1211">
            <v>4636</v>
          </cell>
          <cell r="BM1211">
            <v>5636</v>
          </cell>
          <cell r="BN1211">
            <v>7640</v>
          </cell>
          <cell r="BO1211">
            <v>8733.0400000000009</v>
          </cell>
          <cell r="BP1211">
            <v>9948.3200000000015</v>
          </cell>
          <cell r="BQ1211">
            <v>11230.160000000002</v>
          </cell>
          <cell r="BR1211">
            <v>12369.560000000001</v>
          </cell>
          <cell r="BS1211">
            <v>14253.880000000001</v>
          </cell>
          <cell r="BT1211">
            <v>15530.240000000002</v>
          </cell>
          <cell r="BU1211">
            <v>16949.2</v>
          </cell>
          <cell r="BV1211">
            <v>18400.2</v>
          </cell>
          <cell r="BW1211">
            <v>20349.330000000002</v>
          </cell>
          <cell r="BX1211">
            <v>23306.31</v>
          </cell>
          <cell r="BY1211">
            <v>25468.190000000002</v>
          </cell>
          <cell r="BZ1211">
            <v>28970.230000000003</v>
          </cell>
          <cell r="CA1211">
            <v>31533.460000000003</v>
          </cell>
          <cell r="CB1211">
            <v>33721.350000000006</v>
          </cell>
          <cell r="CC1211">
            <v>36136.480000000003</v>
          </cell>
          <cell r="CD1211">
            <v>38396.25</v>
          </cell>
          <cell r="CE1211">
            <v>41872.17</v>
          </cell>
          <cell r="CF1211">
            <v>44243.409999999996</v>
          </cell>
          <cell r="CG1211">
            <v>46500.939999999995</v>
          </cell>
          <cell r="CH1211">
            <v>48798.239999999998</v>
          </cell>
          <cell r="CI1211">
            <v>51990.02</v>
          </cell>
          <cell r="CJ1211">
            <v>51990.02</v>
          </cell>
        </row>
        <row r="1212">
          <cell r="A1212">
            <v>432451535</v>
          </cell>
          <cell r="B1212" t="str">
            <v>432-45-1535</v>
          </cell>
          <cell r="C1212">
            <v>1782.3400000000001</v>
          </cell>
          <cell r="D1212">
            <v>1826.3899999999999</v>
          </cell>
          <cell r="E1212">
            <v>1826.3899999999999</v>
          </cell>
          <cell r="F1212">
            <v>1820.8</v>
          </cell>
          <cell r="G1212">
            <v>2747.96</v>
          </cell>
          <cell r="H1212">
            <v>1820.8</v>
          </cell>
          <cell r="I1212">
            <v>1831.97</v>
          </cell>
          <cell r="J1212">
            <v>1826.3899999999999</v>
          </cell>
          <cell r="K1212">
            <v>1932.52</v>
          </cell>
          <cell r="L1212">
            <v>2873.59</v>
          </cell>
          <cell r="M1212">
            <v>1826.32</v>
          </cell>
          <cell r="N1212">
            <v>1831.9099999999999</v>
          </cell>
          <cell r="O1212">
            <v>1736.94</v>
          </cell>
          <cell r="P1212">
            <v>1826.32</v>
          </cell>
          <cell r="Q1212">
            <v>1826.32</v>
          </cell>
          <cell r="R1212">
            <v>2739.48</v>
          </cell>
          <cell r="S1212">
            <v>1826.32</v>
          </cell>
          <cell r="T1212">
            <v>1826.32</v>
          </cell>
          <cell r="U1212">
            <v>1826.32</v>
          </cell>
          <cell r="V1212">
            <v>1826.32</v>
          </cell>
          <cell r="W1212">
            <v>1826.32</v>
          </cell>
          <cell r="X1212">
            <v>2745.04</v>
          </cell>
          <cell r="Y1212">
            <v>1831.88</v>
          </cell>
          <cell r="Z1212">
            <v>1831.88</v>
          </cell>
          <cell r="AA1212">
            <v>1867.66</v>
          </cell>
          <cell r="AB1212">
            <v>1903.44</v>
          </cell>
          <cell r="AC1212">
            <v>1903.44</v>
          </cell>
          <cell r="AD1212">
            <v>2855.16</v>
          </cell>
          <cell r="AE1212">
            <v>1903.44</v>
          </cell>
          <cell r="AF1212">
            <v>1903.44</v>
          </cell>
          <cell r="AG1212">
            <v>1903.44</v>
          </cell>
          <cell r="AH1212">
            <v>1903.44</v>
          </cell>
          <cell r="AI1212">
            <v>2860.9700000000003</v>
          </cell>
          <cell r="AJ1212">
            <v>1908.96</v>
          </cell>
          <cell r="AK1212">
            <v>1908.96</v>
          </cell>
          <cell r="AL1212">
            <v>1908.96</v>
          </cell>
          <cell r="AM1212">
            <v>1908.96</v>
          </cell>
          <cell r="AN1212">
            <v>1964.72</v>
          </cell>
          <cell r="AO1212">
            <v>2947.08</v>
          </cell>
          <cell r="AP1212">
            <v>1964.72</v>
          </cell>
          <cell r="AQ1212">
            <v>1964.72</v>
          </cell>
          <cell r="AR1212">
            <v>1964.72</v>
          </cell>
          <cell r="AS1212">
            <v>1964.72</v>
          </cell>
          <cell r="AT1212">
            <v>2879.23</v>
          </cell>
          <cell r="AU1212">
            <v>1964.72</v>
          </cell>
          <cell r="AV1212">
            <v>1970.28</v>
          </cell>
          <cell r="AW1212">
            <v>3940.56</v>
          </cell>
          <cell r="AX1212">
            <v>3940.56</v>
          </cell>
          <cell r="AY1212">
            <v>5337.5</v>
          </cell>
          <cell r="AZ1212">
            <v>4959.51</v>
          </cell>
          <cell r="BA1212">
            <v>4278.6000000000004</v>
          </cell>
          <cell r="BB1212">
            <v>2047.2</v>
          </cell>
          <cell r="BC1212">
            <v>2047.2</v>
          </cell>
          <cell r="BD1212">
            <v>2047.2</v>
          </cell>
          <cell r="BE1212">
            <v>2047.2</v>
          </cell>
          <cell r="BF1212">
            <v>2998.4700000000003</v>
          </cell>
          <cell r="BG1212">
            <v>2047.2</v>
          </cell>
          <cell r="BH1212">
            <v>2052.7199999999998</v>
          </cell>
          <cell r="BI1212">
            <v>2052.7199999999998</v>
          </cell>
          <cell r="BJ1212">
            <v>2052.7199999999998</v>
          </cell>
          <cell r="BK1212">
            <v>60</v>
          </cell>
          <cell r="BL1212">
            <v>72474.770000000033</v>
          </cell>
          <cell r="BM1212">
            <v>72613.10000000002</v>
          </cell>
          <cell r="BN1212">
            <v>73733.790000000023</v>
          </cell>
          <cell r="BO1212">
            <v>73877.710000000006</v>
          </cell>
          <cell r="BP1212">
            <v>73094.470000000016</v>
          </cell>
          <cell r="BQ1212">
            <v>73238.390000000014</v>
          </cell>
          <cell r="BR1212">
            <v>73371.140000000029</v>
          </cell>
          <cell r="BS1212">
            <v>74423.980000000025</v>
          </cell>
          <cell r="BT1212">
            <v>74456.180000000022</v>
          </cell>
          <cell r="BU1212">
            <v>73552.87000000001</v>
          </cell>
          <cell r="BV1212">
            <v>75667.110000000015</v>
          </cell>
          <cell r="BW1212">
            <v>77775.760000000009</v>
          </cell>
          <cell r="BX1212">
            <v>81376.320000000007</v>
          </cell>
          <cell r="BY1212">
            <v>84509.51</v>
          </cell>
          <cell r="BZ1212">
            <v>86961.790000000008</v>
          </cell>
          <cell r="CA1212">
            <v>86269.51</v>
          </cell>
          <cell r="CB1212">
            <v>86490.39</v>
          </cell>
          <cell r="CC1212">
            <v>86711.27</v>
          </cell>
          <cell r="CD1212">
            <v>86932.15</v>
          </cell>
          <cell r="CE1212">
            <v>88104.299999999988</v>
          </cell>
          <cell r="CF1212">
            <v>88325.18</v>
          </cell>
          <cell r="CG1212">
            <v>87632.86</v>
          </cell>
          <cell r="CH1212">
            <v>87853.7</v>
          </cell>
          <cell r="CI1212">
            <v>88074.54</v>
          </cell>
          <cell r="CJ1212">
            <v>88325.18</v>
          </cell>
        </row>
        <row r="1213">
          <cell r="A1213">
            <v>432456570</v>
          </cell>
          <cell r="B1213" t="str">
            <v>432-45-6570</v>
          </cell>
          <cell r="C1213">
            <v>6574.36</v>
          </cell>
          <cell r="D1213">
            <v>5593.23</v>
          </cell>
          <cell r="E1213">
            <v>6069.69</v>
          </cell>
          <cell r="F1213">
            <v>5618.07</v>
          </cell>
          <cell r="G1213">
            <v>9107.56</v>
          </cell>
          <cell r="H1213">
            <v>6133.8600000000006</v>
          </cell>
          <cell r="I1213">
            <v>6066.55</v>
          </cell>
          <cell r="J1213">
            <v>5475.75</v>
          </cell>
          <cell r="K1213">
            <v>4976.34</v>
          </cell>
          <cell r="L1213">
            <v>8026.66</v>
          </cell>
          <cell r="M1213">
            <v>5896.32</v>
          </cell>
          <cell r="N1213">
            <v>5929.63</v>
          </cell>
          <cell r="O1213">
            <v>6151.48</v>
          </cell>
          <cell r="P1213">
            <v>5675.15</v>
          </cell>
          <cell r="Q1213">
            <v>5588.79</v>
          </cell>
          <cell r="R1213">
            <v>7966.2800000000007</v>
          </cell>
          <cell r="S1213">
            <v>5275.08</v>
          </cell>
          <cell r="T1213">
            <v>4886.49</v>
          </cell>
          <cell r="U1213">
            <v>5198.8899999999994</v>
          </cell>
          <cell r="V1213">
            <v>4804.2999999999993</v>
          </cell>
          <cell r="W1213">
            <v>4748.33</v>
          </cell>
          <cell r="X1213">
            <v>7284.26</v>
          </cell>
          <cell r="Y1213">
            <v>4868.13</v>
          </cell>
          <cell r="Z1213">
            <v>4501.67</v>
          </cell>
          <cell r="AA1213">
            <v>4880.57</v>
          </cell>
          <cell r="AB1213">
            <v>4903.25</v>
          </cell>
          <cell r="AC1213">
            <v>5387.22</v>
          </cell>
          <cell r="AD1213">
            <v>7472.25</v>
          </cell>
          <cell r="AE1213">
            <v>4935.4600000000009</v>
          </cell>
          <cell r="AF1213">
            <v>5293.04</v>
          </cell>
          <cell r="AG1213">
            <v>5467.0300000000007</v>
          </cell>
          <cell r="AH1213">
            <v>4701.25</v>
          </cell>
          <cell r="AI1213">
            <v>7611.9400000000005</v>
          </cell>
          <cell r="AJ1213">
            <v>5075.1499999999996</v>
          </cell>
          <cell r="AK1213">
            <v>4777.7199999999993</v>
          </cell>
          <cell r="AL1213">
            <v>4706.08</v>
          </cell>
          <cell r="AM1213">
            <v>5844.12</v>
          </cell>
          <cell r="AN1213">
            <v>5500.1399999999994</v>
          </cell>
          <cell r="AO1213">
            <v>8570.7300000000014</v>
          </cell>
          <cell r="AP1213">
            <v>5434.13</v>
          </cell>
          <cell r="AQ1213">
            <v>6183.79</v>
          </cell>
          <cell r="AR1213">
            <v>5531.48</v>
          </cell>
          <cell r="AS1213">
            <v>5697.1399999999994</v>
          </cell>
          <cell r="AT1213">
            <v>8184.3399999999992</v>
          </cell>
          <cell r="AU1213">
            <v>5578.72</v>
          </cell>
          <cell r="AV1213">
            <v>5119.2000000000007</v>
          </cell>
          <cell r="AW1213">
            <v>5280.0599999999995</v>
          </cell>
          <cell r="AX1213">
            <v>5417.37</v>
          </cell>
          <cell r="AY1213">
            <v>6009.1799999999994</v>
          </cell>
          <cell r="AZ1213">
            <v>5714.68</v>
          </cell>
          <cell r="BA1213">
            <v>8512.69</v>
          </cell>
          <cell r="BB1213">
            <v>5646.9600000000009</v>
          </cell>
          <cell r="BC1213">
            <v>5541.45</v>
          </cell>
          <cell r="BD1213">
            <v>5877.66</v>
          </cell>
          <cell r="BE1213">
            <v>5854.5400000000009</v>
          </cell>
          <cell r="BF1213">
            <v>8631.9700000000012</v>
          </cell>
          <cell r="BG1213">
            <v>5931.9000000000005</v>
          </cell>
          <cell r="BH1213">
            <v>5589.75</v>
          </cell>
          <cell r="BI1213">
            <v>5529.4500000000007</v>
          </cell>
          <cell r="BJ1213">
            <v>5582.2900000000009</v>
          </cell>
          <cell r="BK1213">
            <v>60</v>
          </cell>
          <cell r="BL1213">
            <v>206897.59</v>
          </cell>
          <cell r="BM1213">
            <v>206804.5</v>
          </cell>
          <cell r="BN1213">
            <v>209305.53999999995</v>
          </cell>
          <cell r="BO1213">
            <v>209121.6</v>
          </cell>
          <cell r="BP1213">
            <v>206197.83000000002</v>
          </cell>
          <cell r="BQ1213">
            <v>205595.45000000004</v>
          </cell>
          <cell r="BR1213">
            <v>205226.03999999998</v>
          </cell>
          <cell r="BS1213">
            <v>207934.62999999998</v>
          </cell>
          <cell r="BT1213">
            <v>208537.01</v>
          </cell>
          <cell r="BU1213">
            <v>205629.55</v>
          </cell>
          <cell r="BV1213">
            <v>205013.28999999998</v>
          </cell>
          <cell r="BW1213">
            <v>204501.02999999997</v>
          </cell>
          <cell r="BX1213">
            <v>204358.73000000004</v>
          </cell>
          <cell r="BY1213">
            <v>204398.26</v>
          </cell>
          <cell r="BZ1213">
            <v>207322.16000000003</v>
          </cell>
          <cell r="CA1213">
            <v>205002.84</v>
          </cell>
          <cell r="CB1213">
            <v>205269.21</v>
          </cell>
          <cell r="CC1213">
            <v>206260.38</v>
          </cell>
          <cell r="CD1213">
            <v>206916.03</v>
          </cell>
          <cell r="CE1213">
            <v>210743.69999999998</v>
          </cell>
          <cell r="CF1213">
            <v>211927.27</v>
          </cell>
          <cell r="CG1213">
            <v>210232.75999999998</v>
          </cell>
          <cell r="CH1213">
            <v>210894.07999999999</v>
          </cell>
          <cell r="CI1213">
            <v>211974.7</v>
          </cell>
          <cell r="CJ1213">
            <v>211974.7</v>
          </cell>
        </row>
        <row r="1214">
          <cell r="A1214">
            <v>432478289</v>
          </cell>
          <cell r="B1214" t="str">
            <v>432-47-8289</v>
          </cell>
          <cell r="C1214">
            <v>2854.89</v>
          </cell>
          <cell r="D1214">
            <v>2900.32</v>
          </cell>
          <cell r="E1214">
            <v>2900.32</v>
          </cell>
          <cell r="F1214">
            <v>2900.32</v>
          </cell>
          <cell r="G1214">
            <v>4350.4800000000005</v>
          </cell>
          <cell r="H1214">
            <v>2905.84</v>
          </cell>
          <cell r="I1214">
            <v>2905.84</v>
          </cell>
          <cell r="J1214">
            <v>2905.84</v>
          </cell>
          <cell r="K1214">
            <v>2905.84</v>
          </cell>
          <cell r="L1214">
            <v>4358.76</v>
          </cell>
          <cell r="M1214">
            <v>2905.84</v>
          </cell>
          <cell r="N1214">
            <v>2905.84</v>
          </cell>
          <cell r="O1214">
            <v>2907.2200000000003</v>
          </cell>
          <cell r="P1214">
            <v>2911.36</v>
          </cell>
          <cell r="Q1214">
            <v>2911.36</v>
          </cell>
          <cell r="R1214">
            <v>4367.04</v>
          </cell>
          <cell r="S1214">
            <v>2911.36</v>
          </cell>
          <cell r="T1214">
            <v>2911.36</v>
          </cell>
          <cell r="U1214">
            <v>2911.36</v>
          </cell>
          <cell r="V1214">
            <v>2911.36</v>
          </cell>
          <cell r="W1214">
            <v>2911.36</v>
          </cell>
          <cell r="X1214">
            <v>4367.04</v>
          </cell>
          <cell r="Y1214">
            <v>2911.36</v>
          </cell>
          <cell r="Z1214">
            <v>2911.36</v>
          </cell>
          <cell r="AA1214">
            <v>2969.4300000000003</v>
          </cell>
          <cell r="AB1214">
            <v>3030.28</v>
          </cell>
          <cell r="AC1214">
            <v>3030.28</v>
          </cell>
          <cell r="AD1214">
            <v>4545.42</v>
          </cell>
          <cell r="AE1214">
            <v>3030.28</v>
          </cell>
          <cell r="AF1214">
            <v>3030.28</v>
          </cell>
          <cell r="AG1214">
            <v>3030.28</v>
          </cell>
          <cell r="AH1214">
            <v>3030.28</v>
          </cell>
          <cell r="AI1214">
            <v>4545.42</v>
          </cell>
          <cell r="AJ1214">
            <v>3030.28</v>
          </cell>
          <cell r="AK1214">
            <v>3030.28</v>
          </cell>
          <cell r="AL1214">
            <v>3030.28</v>
          </cell>
          <cell r="AM1214">
            <v>3031.66</v>
          </cell>
          <cell r="AN1214">
            <v>3124.2</v>
          </cell>
          <cell r="AO1214">
            <v>4686.2999999999993</v>
          </cell>
          <cell r="AP1214">
            <v>3124.2</v>
          </cell>
          <cell r="AQ1214">
            <v>3124.2</v>
          </cell>
          <cell r="AR1214">
            <v>3124.2</v>
          </cell>
          <cell r="AS1214">
            <v>3124.2</v>
          </cell>
          <cell r="AT1214">
            <v>4686.2999999999993</v>
          </cell>
          <cell r="AU1214">
            <v>3124.2</v>
          </cell>
          <cell r="AV1214">
            <v>3124.2</v>
          </cell>
          <cell r="AW1214">
            <v>3124.2</v>
          </cell>
          <cell r="AX1214">
            <v>3124.2</v>
          </cell>
          <cell r="AY1214">
            <v>3171.1099999999997</v>
          </cell>
          <cell r="AZ1214">
            <v>3220.8</v>
          </cell>
          <cell r="BA1214">
            <v>4831.2000000000007</v>
          </cell>
          <cell r="BB1214">
            <v>3220.8</v>
          </cell>
          <cell r="BC1214">
            <v>3220.8</v>
          </cell>
          <cell r="BD1214">
            <v>3220.8</v>
          </cell>
          <cell r="BE1214">
            <v>3220.8</v>
          </cell>
          <cell r="BF1214">
            <v>4831.2000000000007</v>
          </cell>
          <cell r="BG1214">
            <v>3220.8</v>
          </cell>
          <cell r="BH1214">
            <v>3220.8</v>
          </cell>
          <cell r="BI1214">
            <v>3220.8</v>
          </cell>
          <cell r="BJ1214">
            <v>3220.8</v>
          </cell>
          <cell r="BK1214">
            <v>60</v>
          </cell>
          <cell r="BL1214">
            <v>115053.23000000001</v>
          </cell>
          <cell r="BM1214">
            <v>115277.11</v>
          </cell>
          <cell r="BN1214">
            <v>117063.09</v>
          </cell>
          <cell r="BO1214">
            <v>117286.96999999999</v>
          </cell>
          <cell r="BP1214">
            <v>116060.68999999999</v>
          </cell>
          <cell r="BQ1214">
            <v>116279.04999999999</v>
          </cell>
          <cell r="BR1214">
            <v>116497.40999999999</v>
          </cell>
          <cell r="BS1214">
            <v>118277.87</v>
          </cell>
          <cell r="BT1214">
            <v>118496.22999999998</v>
          </cell>
          <cell r="BU1214">
            <v>117261.66999999998</v>
          </cell>
          <cell r="BV1214">
            <v>117480.02999999998</v>
          </cell>
          <cell r="BW1214">
            <v>117698.38999999997</v>
          </cell>
          <cell r="BX1214">
            <v>117962.27999999997</v>
          </cell>
          <cell r="BY1214">
            <v>118271.71999999997</v>
          </cell>
          <cell r="BZ1214">
            <v>120191.55999999998</v>
          </cell>
          <cell r="CA1214">
            <v>119045.31999999998</v>
          </cell>
          <cell r="CB1214">
            <v>119354.75999999998</v>
          </cell>
          <cell r="CC1214">
            <v>119664.19999999998</v>
          </cell>
          <cell r="CD1214">
            <v>119973.63999999998</v>
          </cell>
          <cell r="CE1214">
            <v>121893.47999999998</v>
          </cell>
          <cell r="CF1214">
            <v>122202.91999999998</v>
          </cell>
          <cell r="CG1214">
            <v>121056.68</v>
          </cell>
          <cell r="CH1214">
            <v>121366.12</v>
          </cell>
          <cell r="CI1214">
            <v>121675.56</v>
          </cell>
          <cell r="CJ1214">
            <v>122202.91999999998</v>
          </cell>
        </row>
        <row r="1215">
          <cell r="A1215">
            <v>432513001</v>
          </cell>
          <cell r="B1215" t="str">
            <v>432-51-3001</v>
          </cell>
          <cell r="C1215">
            <v>1671.93</v>
          </cell>
          <cell r="D1215">
            <v>1621.82</v>
          </cell>
          <cell r="E1215">
            <v>1694.1799999999998</v>
          </cell>
          <cell r="F1215">
            <v>1678.49</v>
          </cell>
          <cell r="G1215">
            <v>2382.0699999999997</v>
          </cell>
          <cell r="H1215">
            <v>1754.05</v>
          </cell>
          <cell r="I1215">
            <v>1545.38</v>
          </cell>
          <cell r="J1215">
            <v>1531.62</v>
          </cell>
          <cell r="K1215">
            <v>1603.47</v>
          </cell>
          <cell r="L1215">
            <v>2500.6800000000003</v>
          </cell>
          <cell r="M1215">
            <v>1684.38</v>
          </cell>
          <cell r="N1215">
            <v>1693.92</v>
          </cell>
          <cell r="O1215">
            <v>1720.95</v>
          </cell>
          <cell r="P1215">
            <v>1613.52</v>
          </cell>
          <cell r="Q1215">
            <v>1613.52</v>
          </cell>
          <cell r="R1215">
            <v>2420.2799999999997</v>
          </cell>
          <cell r="S1215">
            <v>1613.52</v>
          </cell>
          <cell r="T1215">
            <v>1614.92</v>
          </cell>
          <cell r="U1215">
            <v>1616.32</v>
          </cell>
          <cell r="V1215">
            <v>1616.32</v>
          </cell>
          <cell r="W1215">
            <v>1616.32</v>
          </cell>
          <cell r="X1215">
            <v>2424.48</v>
          </cell>
          <cell r="Y1215">
            <v>1535.92</v>
          </cell>
          <cell r="Z1215">
            <v>1641.4499999999998</v>
          </cell>
          <cell r="AA1215">
            <v>1552.28</v>
          </cell>
          <cell r="AB1215">
            <v>1802.04</v>
          </cell>
          <cell r="AC1215">
            <v>1802.04</v>
          </cell>
          <cell r="AD1215">
            <v>2703.06</v>
          </cell>
          <cell r="AE1215">
            <v>1802.04</v>
          </cell>
          <cell r="AF1215">
            <v>1803.42</v>
          </cell>
          <cell r="AG1215">
            <v>1804.8</v>
          </cell>
          <cell r="AH1215">
            <v>1804.8</v>
          </cell>
          <cell r="AI1215">
            <v>2693.19</v>
          </cell>
          <cell r="AJ1215">
            <v>1804.8</v>
          </cell>
          <cell r="AK1215">
            <v>1804.8</v>
          </cell>
          <cell r="AL1215">
            <v>1804.8</v>
          </cell>
          <cell r="AM1215">
            <v>1804.8</v>
          </cell>
          <cell r="AN1215">
            <v>2164.75</v>
          </cell>
          <cell r="AO1215">
            <v>2926.5</v>
          </cell>
          <cell r="AP1215">
            <v>1951</v>
          </cell>
          <cell r="AQ1215">
            <v>1926.75</v>
          </cell>
          <cell r="AR1215">
            <v>1952.38</v>
          </cell>
          <cell r="AS1215">
            <v>1953.76</v>
          </cell>
          <cell r="AT1215">
            <v>2930.64</v>
          </cell>
          <cell r="AU1215">
            <v>1948.9099999999999</v>
          </cell>
          <cell r="AV1215">
            <v>1953.76</v>
          </cell>
          <cell r="AW1215">
            <v>1953.76</v>
          </cell>
          <cell r="AX1215">
            <v>1953.76</v>
          </cell>
          <cell r="AY1215">
            <v>1992.22</v>
          </cell>
          <cell r="AZ1215">
            <v>2030.68</v>
          </cell>
          <cell r="BA1215">
            <v>3043.5</v>
          </cell>
          <cell r="BB1215">
            <v>2030.68</v>
          </cell>
          <cell r="BC1215">
            <v>1993.75</v>
          </cell>
          <cell r="BD1215">
            <v>2040.38</v>
          </cell>
          <cell r="BE1215">
            <v>2050.08</v>
          </cell>
          <cell r="BF1215">
            <v>2966.9700000000003</v>
          </cell>
          <cell r="BG1215">
            <v>2038.74</v>
          </cell>
          <cell r="BH1215">
            <v>1946.3400000000001</v>
          </cell>
          <cell r="BI1215">
            <v>2050.08</v>
          </cell>
          <cell r="BJ1215">
            <v>2050.08</v>
          </cell>
          <cell r="BK1215">
            <v>60</v>
          </cell>
          <cell r="BL1215">
            <v>65724.450000000012</v>
          </cell>
          <cell r="BM1215">
            <v>66267.38</v>
          </cell>
          <cell r="BN1215">
            <v>67499.700000000012</v>
          </cell>
          <cell r="BO1215">
            <v>67772.210000000021</v>
          </cell>
          <cell r="BP1215">
            <v>67316.890000000014</v>
          </cell>
          <cell r="BQ1215">
            <v>67515.22000000003</v>
          </cell>
          <cell r="BR1215">
            <v>67923.600000000006</v>
          </cell>
          <cell r="BS1215">
            <v>69322.62000000001</v>
          </cell>
          <cell r="BT1215">
            <v>69668.060000000027</v>
          </cell>
          <cell r="BU1215">
            <v>69121.140000000014</v>
          </cell>
          <cell r="BV1215">
            <v>69390.52</v>
          </cell>
          <cell r="BW1215">
            <v>69650.36</v>
          </cell>
          <cell r="BX1215">
            <v>69921.630000000019</v>
          </cell>
          <cell r="BY1215">
            <v>70338.790000000008</v>
          </cell>
          <cell r="BZ1215">
            <v>71768.77</v>
          </cell>
          <cell r="CA1215">
            <v>71379.170000000013</v>
          </cell>
          <cell r="CB1215">
            <v>71759.400000000009</v>
          </cell>
          <cell r="CC1215">
            <v>72184.86</v>
          </cell>
          <cell r="CD1215">
            <v>72618.62000000001</v>
          </cell>
          <cell r="CE1215">
            <v>73969.27</v>
          </cell>
          <cell r="CF1215">
            <v>74391.69</v>
          </cell>
          <cell r="CG1215">
            <v>73913.55</v>
          </cell>
          <cell r="CH1215">
            <v>74427.710000000006</v>
          </cell>
          <cell r="CI1215">
            <v>74836.340000000011</v>
          </cell>
          <cell r="CJ1215">
            <v>74836.340000000011</v>
          </cell>
        </row>
        <row r="1216">
          <cell r="A1216">
            <v>432513263</v>
          </cell>
          <cell r="B1216" t="str">
            <v>432-51-3263</v>
          </cell>
          <cell r="AV1216">
            <v>1319.22</v>
          </cell>
          <cell r="AW1216">
            <v>4792.24</v>
          </cell>
          <cell r="AX1216">
            <v>4630.72</v>
          </cell>
          <cell r="AY1216">
            <v>5461.52</v>
          </cell>
          <cell r="AZ1216">
            <v>4461.5200000000004</v>
          </cell>
          <cell r="BA1216">
            <v>6350.6600000000008</v>
          </cell>
          <cell r="BB1216">
            <v>5653.52</v>
          </cell>
          <cell r="BC1216">
            <v>4489.3999999999996</v>
          </cell>
          <cell r="BD1216">
            <v>6824.68</v>
          </cell>
          <cell r="BE1216">
            <v>4461.5200000000004</v>
          </cell>
          <cell r="BF1216">
            <v>5576.9000000000005</v>
          </cell>
          <cell r="BG1216">
            <v>4461.5200000000004</v>
          </cell>
          <cell r="BH1216">
            <v>6464.14</v>
          </cell>
          <cell r="BI1216">
            <v>7056.2400000000007</v>
          </cell>
          <cell r="BJ1216">
            <v>6700.56</v>
          </cell>
          <cell r="BK1216">
            <v>15</v>
          </cell>
          <cell r="BL1216">
            <v>0</v>
          </cell>
          <cell r="BM1216">
            <v>0</v>
          </cell>
          <cell r="BN1216">
            <v>0</v>
          </cell>
          <cell r="BO1216">
            <v>0</v>
          </cell>
          <cell r="BP1216">
            <v>0</v>
          </cell>
          <cell r="BQ1216">
            <v>0</v>
          </cell>
          <cell r="BR1216">
            <v>0</v>
          </cell>
          <cell r="BS1216">
            <v>0</v>
          </cell>
          <cell r="BT1216">
            <v>0</v>
          </cell>
          <cell r="BU1216">
            <v>1319.22</v>
          </cell>
          <cell r="BV1216">
            <v>6111.46</v>
          </cell>
          <cell r="BW1216">
            <v>10742.18</v>
          </cell>
          <cell r="BX1216">
            <v>16203.7</v>
          </cell>
          <cell r="BY1216">
            <v>20665.22</v>
          </cell>
          <cell r="BZ1216">
            <v>27015.88</v>
          </cell>
          <cell r="CA1216">
            <v>32669.4</v>
          </cell>
          <cell r="CB1216">
            <v>37158.800000000003</v>
          </cell>
          <cell r="CC1216">
            <v>43983.48</v>
          </cell>
          <cell r="CD1216">
            <v>48445</v>
          </cell>
          <cell r="CE1216">
            <v>54021.9</v>
          </cell>
          <cell r="CF1216">
            <v>58483.42</v>
          </cell>
          <cell r="CG1216">
            <v>64947.56</v>
          </cell>
          <cell r="CH1216">
            <v>72003.8</v>
          </cell>
          <cell r="CI1216">
            <v>78704.36</v>
          </cell>
          <cell r="CJ1216">
            <v>78704.36</v>
          </cell>
        </row>
        <row r="1217">
          <cell r="A1217">
            <v>432516300</v>
          </cell>
          <cell r="B1217" t="str">
            <v>432-51-6300</v>
          </cell>
          <cell r="C1217">
            <v>1663.46</v>
          </cell>
          <cell r="D1217">
            <v>1701.92</v>
          </cell>
          <cell r="E1217">
            <v>1701.92</v>
          </cell>
          <cell r="F1217">
            <v>1703.99</v>
          </cell>
          <cell r="G1217">
            <v>2557.02</v>
          </cell>
          <cell r="H1217">
            <v>1704.68</v>
          </cell>
          <cell r="I1217">
            <v>1704.68</v>
          </cell>
          <cell r="J1217">
            <v>1704.68</v>
          </cell>
          <cell r="K1217">
            <v>1704.68</v>
          </cell>
          <cell r="L1217">
            <v>2557.02</v>
          </cell>
          <cell r="M1217">
            <v>1704.68</v>
          </cell>
          <cell r="N1217">
            <v>1704.68</v>
          </cell>
          <cell r="O1217">
            <v>1704.68</v>
          </cell>
          <cell r="P1217">
            <v>1704.68</v>
          </cell>
          <cell r="Q1217">
            <v>1704.68</v>
          </cell>
          <cell r="R1217">
            <v>2560.52</v>
          </cell>
          <cell r="S1217">
            <v>1707.48</v>
          </cell>
          <cell r="T1217">
            <v>1643.76</v>
          </cell>
          <cell r="U1217">
            <v>1707.48</v>
          </cell>
          <cell r="V1217">
            <v>1707.48</v>
          </cell>
          <cell r="W1217">
            <v>1707.48</v>
          </cell>
          <cell r="X1217">
            <v>2561.2200000000003</v>
          </cell>
          <cell r="Y1217">
            <v>1707.48</v>
          </cell>
          <cell r="Z1217">
            <v>1707.48</v>
          </cell>
          <cell r="AA1217">
            <v>1741.5</v>
          </cell>
          <cell r="AB1217">
            <v>1775.52</v>
          </cell>
          <cell r="AC1217">
            <v>1775.52</v>
          </cell>
          <cell r="AD1217">
            <v>2666.73</v>
          </cell>
          <cell r="AE1217">
            <v>1778.28</v>
          </cell>
          <cell r="AF1217">
            <v>1778.28</v>
          </cell>
          <cell r="AG1217">
            <v>1778.28</v>
          </cell>
          <cell r="AH1217">
            <v>1778.28</v>
          </cell>
          <cell r="AI1217">
            <v>2667.42</v>
          </cell>
          <cell r="AJ1217">
            <v>1778.28</v>
          </cell>
          <cell r="AK1217">
            <v>1778.28</v>
          </cell>
          <cell r="AL1217">
            <v>1778.28</v>
          </cell>
          <cell r="AM1217">
            <v>1778.28</v>
          </cell>
          <cell r="AN1217">
            <v>1831.28</v>
          </cell>
          <cell r="AO1217">
            <v>2747.61</v>
          </cell>
          <cell r="AP1217">
            <v>1834.04</v>
          </cell>
          <cell r="AQ1217">
            <v>1834.04</v>
          </cell>
          <cell r="AR1217">
            <v>1834.04</v>
          </cell>
          <cell r="AS1217">
            <v>1834.04</v>
          </cell>
          <cell r="AT1217">
            <v>2751.06</v>
          </cell>
          <cell r="AU1217">
            <v>1834.04</v>
          </cell>
          <cell r="AV1217">
            <v>1834.04</v>
          </cell>
          <cell r="AW1217">
            <v>1834.04</v>
          </cell>
          <cell r="AX1217">
            <v>1834.04</v>
          </cell>
          <cell r="AY1217">
            <v>1872.5</v>
          </cell>
          <cell r="AZ1217">
            <v>1910.96</v>
          </cell>
          <cell r="BA1217">
            <v>2871.29</v>
          </cell>
          <cell r="BB1217">
            <v>1930.36</v>
          </cell>
          <cell r="BC1217">
            <v>1930.36</v>
          </cell>
          <cell r="BD1217">
            <v>1930.36</v>
          </cell>
          <cell r="BE1217">
            <v>1930.36</v>
          </cell>
          <cell r="BF1217">
            <v>2895.54</v>
          </cell>
          <cell r="BG1217">
            <v>1930.36</v>
          </cell>
          <cell r="BH1217">
            <v>1930.3600000000001</v>
          </cell>
          <cell r="BI1217">
            <v>1930.36</v>
          </cell>
          <cell r="BJ1217">
            <v>1930.36</v>
          </cell>
          <cell r="BK1217">
            <v>60</v>
          </cell>
          <cell r="BL1217">
            <v>67427.3</v>
          </cell>
          <cell r="BM1217">
            <v>67556.66</v>
          </cell>
          <cell r="BN1217">
            <v>68602.349999999991</v>
          </cell>
          <cell r="BO1217">
            <v>68732.39999999998</v>
          </cell>
          <cell r="BP1217">
            <v>68009.419999999984</v>
          </cell>
          <cell r="BQ1217">
            <v>68138.77999999997</v>
          </cell>
          <cell r="BR1217">
            <v>68268.13999999997</v>
          </cell>
          <cell r="BS1217">
            <v>69314.51999999999</v>
          </cell>
          <cell r="BT1217">
            <v>69443.87999999999</v>
          </cell>
          <cell r="BU1217">
            <v>68720.89999999998</v>
          </cell>
          <cell r="BV1217">
            <v>68850.25999999998</v>
          </cell>
          <cell r="BW1217">
            <v>68979.619999999981</v>
          </cell>
          <cell r="BX1217">
            <v>69147.439999999988</v>
          </cell>
          <cell r="BY1217">
            <v>69353.72</v>
          </cell>
          <cell r="BZ1217">
            <v>70520.329999999987</v>
          </cell>
          <cell r="CA1217">
            <v>69890.169999999984</v>
          </cell>
          <cell r="CB1217">
            <v>70113.049999999988</v>
          </cell>
          <cell r="CC1217">
            <v>70399.649999999994</v>
          </cell>
          <cell r="CD1217">
            <v>70622.53</v>
          </cell>
          <cell r="CE1217">
            <v>71810.589999999982</v>
          </cell>
          <cell r="CF1217">
            <v>72033.469999999987</v>
          </cell>
          <cell r="CG1217">
            <v>71402.61</v>
          </cell>
          <cell r="CH1217">
            <v>71625.490000000005</v>
          </cell>
          <cell r="CI1217">
            <v>71848.37000000001</v>
          </cell>
          <cell r="CJ1217">
            <v>72033.469999999987</v>
          </cell>
        </row>
        <row r="1218">
          <cell r="A1218">
            <v>432518783</v>
          </cell>
          <cell r="B1218" t="str">
            <v>432-51-8783</v>
          </cell>
          <cell r="C1218">
            <v>2508.4</v>
          </cell>
          <cell r="D1218">
            <v>2546.88</v>
          </cell>
          <cell r="E1218">
            <v>2616.6400000000003</v>
          </cell>
          <cell r="F1218">
            <v>2546.88</v>
          </cell>
          <cell r="G1218">
            <v>3823.08</v>
          </cell>
          <cell r="H1218">
            <v>2552.4</v>
          </cell>
          <cell r="I1218">
            <v>2552.4</v>
          </cell>
          <cell r="J1218">
            <v>2552.4</v>
          </cell>
          <cell r="K1218">
            <v>2552.4</v>
          </cell>
          <cell r="L1218">
            <v>3828.6000000000004</v>
          </cell>
          <cell r="M1218">
            <v>2552.4</v>
          </cell>
          <cell r="N1218">
            <v>2552.4</v>
          </cell>
          <cell r="O1218">
            <v>2552.4</v>
          </cell>
          <cell r="P1218">
            <v>2552.4</v>
          </cell>
          <cell r="Q1218">
            <v>2552.4</v>
          </cell>
          <cell r="R1218">
            <v>3828.6000000000004</v>
          </cell>
          <cell r="S1218">
            <v>2555.16</v>
          </cell>
          <cell r="T1218">
            <v>2557.92</v>
          </cell>
          <cell r="U1218">
            <v>2557.92</v>
          </cell>
          <cell r="V1218">
            <v>2557.92</v>
          </cell>
          <cell r="W1218">
            <v>2557.92</v>
          </cell>
          <cell r="X1218">
            <v>3836.88</v>
          </cell>
          <cell r="Y1218">
            <v>2557.92</v>
          </cell>
          <cell r="Z1218">
            <v>2557.92</v>
          </cell>
          <cell r="AA1218">
            <v>2607.52</v>
          </cell>
          <cell r="AB1218">
            <v>2657.12</v>
          </cell>
          <cell r="AC1218">
            <v>2657.12</v>
          </cell>
          <cell r="AD1218">
            <v>3985.68</v>
          </cell>
          <cell r="AE1218">
            <v>2659.8999999999996</v>
          </cell>
          <cell r="AF1218">
            <v>2662.68</v>
          </cell>
          <cell r="AG1218">
            <v>2662.68</v>
          </cell>
          <cell r="AH1218">
            <v>2662.68</v>
          </cell>
          <cell r="AI1218">
            <v>3994.0199999999995</v>
          </cell>
          <cell r="AJ1218">
            <v>2662.68</v>
          </cell>
          <cell r="AK1218">
            <v>2662.68</v>
          </cell>
          <cell r="AL1218">
            <v>2662.68</v>
          </cell>
          <cell r="AM1218">
            <v>2662.68</v>
          </cell>
          <cell r="AN1218">
            <v>2746.48</v>
          </cell>
          <cell r="AO1218">
            <v>4119.72</v>
          </cell>
          <cell r="AP1218">
            <v>2746.48</v>
          </cell>
          <cell r="AQ1218">
            <v>2749.24</v>
          </cell>
          <cell r="AR1218">
            <v>2752</v>
          </cell>
          <cell r="AS1218">
            <v>2752</v>
          </cell>
          <cell r="AT1218">
            <v>4128</v>
          </cell>
          <cell r="AU1218">
            <v>2752</v>
          </cell>
          <cell r="AV1218">
            <v>2752</v>
          </cell>
          <cell r="AW1218">
            <v>2752</v>
          </cell>
          <cell r="AX1218">
            <v>2752</v>
          </cell>
          <cell r="AY1218">
            <v>2791.96</v>
          </cell>
          <cell r="AZ1218">
            <v>2831.92</v>
          </cell>
          <cell r="BA1218">
            <v>4247.88</v>
          </cell>
          <cell r="BB1218">
            <v>2831.92</v>
          </cell>
          <cell r="BC1218">
            <v>2834.7</v>
          </cell>
          <cell r="BD1218">
            <v>2837.48</v>
          </cell>
          <cell r="BE1218">
            <v>2837.48</v>
          </cell>
          <cell r="BF1218">
            <v>4256.22</v>
          </cell>
          <cell r="BG1218">
            <v>2837.48</v>
          </cell>
          <cell r="BH1218">
            <v>2837.48</v>
          </cell>
          <cell r="BI1218">
            <v>2837.48</v>
          </cell>
          <cell r="BJ1218">
            <v>2837.48</v>
          </cell>
          <cell r="BK1218">
            <v>60</v>
          </cell>
          <cell r="BL1218">
            <v>101101.95999999992</v>
          </cell>
          <cell r="BM1218">
            <v>101301.55999999992</v>
          </cell>
          <cell r="BN1218">
            <v>102804.63999999994</v>
          </cell>
          <cell r="BO1218">
            <v>103004.23999999993</v>
          </cell>
          <cell r="BP1218">
            <v>101930.39999999995</v>
          </cell>
          <cell r="BQ1218">
            <v>102129.99999999996</v>
          </cell>
          <cell r="BR1218">
            <v>102329.59999999996</v>
          </cell>
          <cell r="BS1218">
            <v>103905.19999999997</v>
          </cell>
          <cell r="BT1218">
            <v>104104.79999999996</v>
          </cell>
          <cell r="BU1218">
            <v>103028.19999999997</v>
          </cell>
          <cell r="BV1218">
            <v>103227.79999999997</v>
          </cell>
          <cell r="BW1218">
            <v>103427.4</v>
          </cell>
          <cell r="BX1218">
            <v>103666.96</v>
          </cell>
          <cell r="BY1218">
            <v>103946.48000000001</v>
          </cell>
          <cell r="BZ1218">
            <v>105641.96000000002</v>
          </cell>
          <cell r="CA1218">
            <v>104645.28</v>
          </cell>
          <cell r="CB1218">
            <v>104924.82</v>
          </cell>
          <cell r="CC1218">
            <v>105204.38</v>
          </cell>
          <cell r="CD1218">
            <v>105483.94</v>
          </cell>
          <cell r="CE1218">
            <v>107182.24</v>
          </cell>
          <cell r="CF1218">
            <v>107461.8</v>
          </cell>
          <cell r="CG1218">
            <v>106462.39999999999</v>
          </cell>
          <cell r="CH1218">
            <v>106741.95999999999</v>
          </cell>
          <cell r="CI1218">
            <v>107021.51999999999</v>
          </cell>
          <cell r="CJ1218">
            <v>107461.8</v>
          </cell>
        </row>
        <row r="1219">
          <cell r="A1219">
            <v>432519725</v>
          </cell>
          <cell r="B1219" t="str">
            <v>432-51-9725</v>
          </cell>
          <cell r="C1219">
            <v>1930.76</v>
          </cell>
          <cell r="D1219">
            <v>1969.2</v>
          </cell>
          <cell r="E1219">
            <v>1969.2</v>
          </cell>
          <cell r="F1219">
            <v>1969.2</v>
          </cell>
          <cell r="G1219">
            <v>2953.8</v>
          </cell>
          <cell r="H1219">
            <v>1972</v>
          </cell>
          <cell r="I1219">
            <v>1972</v>
          </cell>
          <cell r="J1219">
            <v>1972</v>
          </cell>
          <cell r="K1219">
            <v>1972</v>
          </cell>
          <cell r="L1219">
            <v>2958</v>
          </cell>
          <cell r="M1219">
            <v>1972</v>
          </cell>
          <cell r="N1219">
            <v>1972</v>
          </cell>
          <cell r="O1219">
            <v>1972</v>
          </cell>
          <cell r="P1219">
            <v>1972</v>
          </cell>
          <cell r="Q1219">
            <v>1972</v>
          </cell>
          <cell r="R1219">
            <v>2958</v>
          </cell>
          <cell r="S1219">
            <v>1972</v>
          </cell>
          <cell r="T1219">
            <v>1974.76</v>
          </cell>
          <cell r="U1219">
            <v>1974.76</v>
          </cell>
          <cell r="V1219">
            <v>1974.76</v>
          </cell>
          <cell r="W1219">
            <v>1974.76</v>
          </cell>
          <cell r="X1219">
            <v>2962.14</v>
          </cell>
          <cell r="Y1219">
            <v>1974.76</v>
          </cell>
          <cell r="Z1219">
            <v>1974.76</v>
          </cell>
          <cell r="AA1219">
            <v>2014.04</v>
          </cell>
          <cell r="AB1219">
            <v>2053.3200000000002</v>
          </cell>
          <cell r="AC1219">
            <v>2053.3200000000002</v>
          </cell>
          <cell r="AD1219">
            <v>3079.9800000000005</v>
          </cell>
          <cell r="AE1219">
            <v>2053.3200000000002</v>
          </cell>
          <cell r="AF1219">
            <v>2056.08</v>
          </cell>
          <cell r="AG1219">
            <v>2056.08</v>
          </cell>
          <cell r="AH1219">
            <v>2056.08</v>
          </cell>
          <cell r="AI1219">
            <v>3084.12</v>
          </cell>
          <cell r="AJ1219">
            <v>2056.08</v>
          </cell>
          <cell r="AK1219">
            <v>2056.08</v>
          </cell>
          <cell r="AL1219">
            <v>2056.08</v>
          </cell>
          <cell r="AM1219">
            <v>2056.08</v>
          </cell>
          <cell r="AN1219">
            <v>2117.36</v>
          </cell>
          <cell r="AO1219">
            <v>3176.04</v>
          </cell>
          <cell r="AP1219">
            <v>2117.36</v>
          </cell>
          <cell r="AQ1219">
            <v>2117.36</v>
          </cell>
          <cell r="AR1219">
            <v>2136.7600000000002</v>
          </cell>
          <cell r="AS1219">
            <v>2136.7600000000002</v>
          </cell>
          <cell r="AT1219">
            <v>3205.1400000000003</v>
          </cell>
          <cell r="AU1219">
            <v>2136.7600000000002</v>
          </cell>
          <cell r="AV1219">
            <v>2136.7600000000002</v>
          </cell>
          <cell r="AW1219">
            <v>2136.7600000000002</v>
          </cell>
          <cell r="AX1219">
            <v>2136.7600000000002</v>
          </cell>
          <cell r="AY1219">
            <v>2175.2200000000003</v>
          </cell>
          <cell r="AZ1219">
            <v>2213.6799999999998</v>
          </cell>
          <cell r="BA1219">
            <v>3320.5199999999995</v>
          </cell>
          <cell r="BB1219">
            <v>2213.6799999999998</v>
          </cell>
          <cell r="BC1219">
            <v>2213.6799999999998</v>
          </cell>
          <cell r="BD1219">
            <v>2219.1999999999998</v>
          </cell>
          <cell r="BE1219">
            <v>2219.1999999999998</v>
          </cell>
          <cell r="BF1219">
            <v>3328.7999999999997</v>
          </cell>
          <cell r="BG1219">
            <v>2219.1999999999998</v>
          </cell>
          <cell r="BH1219">
            <v>2219.1999999999998</v>
          </cell>
          <cell r="BI1219">
            <v>2219.1999999999998</v>
          </cell>
          <cell r="BJ1219">
            <v>2219.1999999999998</v>
          </cell>
          <cell r="BK1219">
            <v>60</v>
          </cell>
          <cell r="BL1219">
            <v>78038.760000000024</v>
          </cell>
          <cell r="BM1219">
            <v>78186.920000000027</v>
          </cell>
          <cell r="BN1219">
            <v>79393.760000000009</v>
          </cell>
          <cell r="BO1219">
            <v>79541.920000000013</v>
          </cell>
          <cell r="BP1219">
            <v>78705.48000000001</v>
          </cell>
          <cell r="BQ1219">
            <v>78870.240000000005</v>
          </cell>
          <cell r="BR1219">
            <v>79035</v>
          </cell>
          <cell r="BS1219">
            <v>80268.14</v>
          </cell>
          <cell r="BT1219">
            <v>80432.899999999994</v>
          </cell>
          <cell r="BU1219">
            <v>79611.659999999989</v>
          </cell>
          <cell r="BV1219">
            <v>79776.419999999984</v>
          </cell>
          <cell r="BW1219">
            <v>79941.179999999978</v>
          </cell>
          <cell r="BX1219">
            <v>80144.399999999994</v>
          </cell>
          <cell r="BY1219">
            <v>80386.080000000002</v>
          </cell>
          <cell r="BZ1219">
            <v>81734.599999999991</v>
          </cell>
          <cell r="CA1219">
            <v>80990.28</v>
          </cell>
          <cell r="CB1219">
            <v>81231.960000000006</v>
          </cell>
          <cell r="CC1219">
            <v>81476.400000000009</v>
          </cell>
          <cell r="CD1219">
            <v>81720.84</v>
          </cell>
          <cell r="CE1219">
            <v>83074.880000000005</v>
          </cell>
          <cell r="CF1219">
            <v>83319.320000000007</v>
          </cell>
          <cell r="CG1219">
            <v>82576.38</v>
          </cell>
          <cell r="CH1219">
            <v>82820.819999999992</v>
          </cell>
          <cell r="CI1219">
            <v>83065.259999999995</v>
          </cell>
          <cell r="CJ1219">
            <v>83319.320000000007</v>
          </cell>
        </row>
        <row r="1220">
          <cell r="A1220">
            <v>432558627</v>
          </cell>
          <cell r="B1220" t="str">
            <v>432-55-8627</v>
          </cell>
          <cell r="AV1220">
            <v>701.34</v>
          </cell>
          <cell r="AW1220">
            <v>2571.54</v>
          </cell>
          <cell r="AX1220">
            <v>2337.7600000000002</v>
          </cell>
          <cell r="AY1220">
            <v>2414.6799999999998</v>
          </cell>
          <cell r="AZ1220">
            <v>2414.6799999999998</v>
          </cell>
          <cell r="BA1220">
            <v>3018.35</v>
          </cell>
          <cell r="BB1220">
            <v>2414.6799999999998</v>
          </cell>
          <cell r="BC1220">
            <v>3018.35</v>
          </cell>
          <cell r="BD1220">
            <v>2414.6799999999998</v>
          </cell>
          <cell r="BE1220">
            <v>2414.6800000000003</v>
          </cell>
          <cell r="BF1220">
            <v>3018.35</v>
          </cell>
          <cell r="BG1220">
            <v>2414.6799999999998</v>
          </cell>
          <cell r="BH1220">
            <v>1811.0099999999998</v>
          </cell>
          <cell r="BI1220">
            <v>2417.44</v>
          </cell>
          <cell r="BJ1220">
            <v>2417.44</v>
          </cell>
          <cell r="BK1220">
            <v>15</v>
          </cell>
          <cell r="BL1220">
            <v>0</v>
          </cell>
          <cell r="BM1220">
            <v>0</v>
          </cell>
          <cell r="BN1220">
            <v>0</v>
          </cell>
          <cell r="BO1220">
            <v>0</v>
          </cell>
          <cell r="BP1220">
            <v>0</v>
          </cell>
          <cell r="BQ1220">
            <v>0</v>
          </cell>
          <cell r="BR1220">
            <v>0</v>
          </cell>
          <cell r="BS1220">
            <v>0</v>
          </cell>
          <cell r="BT1220">
            <v>0</v>
          </cell>
          <cell r="BU1220">
            <v>701.34</v>
          </cell>
          <cell r="BV1220">
            <v>3272.88</v>
          </cell>
          <cell r="BW1220">
            <v>5610.64</v>
          </cell>
          <cell r="BX1220">
            <v>8025.32</v>
          </cell>
          <cell r="BY1220">
            <v>10440</v>
          </cell>
          <cell r="BZ1220">
            <v>13458.35</v>
          </cell>
          <cell r="CA1220">
            <v>15873.03</v>
          </cell>
          <cell r="CB1220">
            <v>18891.38</v>
          </cell>
          <cell r="CC1220">
            <v>21306.06</v>
          </cell>
          <cell r="CD1220">
            <v>23720.74</v>
          </cell>
          <cell r="CE1220">
            <v>26739.09</v>
          </cell>
          <cell r="CF1220">
            <v>29153.77</v>
          </cell>
          <cell r="CG1220">
            <v>30964.78</v>
          </cell>
          <cell r="CH1220">
            <v>33382.22</v>
          </cell>
          <cell r="CI1220">
            <v>35799.660000000003</v>
          </cell>
          <cell r="CJ1220">
            <v>35799.660000000003</v>
          </cell>
        </row>
        <row r="1221">
          <cell r="A1221">
            <v>432559183</v>
          </cell>
          <cell r="B1221" t="str">
            <v>432-55-9183</v>
          </cell>
          <cell r="AL1221">
            <v>1848</v>
          </cell>
          <cell r="AM1221">
            <v>1948.8000000000002</v>
          </cell>
          <cell r="AN1221">
            <v>1977.6</v>
          </cell>
          <cell r="AO1221">
            <v>2323.6799999999998</v>
          </cell>
          <cell r="AP1221">
            <v>1977.6</v>
          </cell>
          <cell r="AQ1221">
            <v>1878.7199999999998</v>
          </cell>
          <cell r="AR1221">
            <v>2570.8799999999997</v>
          </cell>
          <cell r="AS1221">
            <v>2076.48</v>
          </cell>
          <cell r="AT1221">
            <v>2595.6</v>
          </cell>
          <cell r="AU1221">
            <v>2076.48</v>
          </cell>
          <cell r="AV1221">
            <v>2076.48</v>
          </cell>
          <cell r="AW1221">
            <v>2595.6</v>
          </cell>
          <cell r="AX1221">
            <v>1039.6199999999999</v>
          </cell>
          <cell r="AY1221">
            <v>2117.6999999999998</v>
          </cell>
          <cell r="AZ1221">
            <v>2156.16</v>
          </cell>
          <cell r="BA1221">
            <v>3234.24</v>
          </cell>
          <cell r="BB1221">
            <v>2156.16</v>
          </cell>
          <cell r="BC1221">
            <v>2156.16</v>
          </cell>
          <cell r="BD1221">
            <v>2156.16</v>
          </cell>
          <cell r="BE1221">
            <v>2156.16</v>
          </cell>
          <cell r="BF1221">
            <v>3234.24</v>
          </cell>
          <cell r="BG1221">
            <v>2156.16</v>
          </cell>
          <cell r="BH1221">
            <v>2156.16</v>
          </cell>
          <cell r="BI1221">
            <v>2156.16</v>
          </cell>
          <cell r="BJ1221">
            <v>2157.54</v>
          </cell>
          <cell r="BK1221">
            <v>25</v>
          </cell>
          <cell r="BL1221">
            <v>3796.8</v>
          </cell>
          <cell r="BM1221">
            <v>5774.4</v>
          </cell>
          <cell r="BN1221">
            <v>8098.08</v>
          </cell>
          <cell r="BO1221">
            <v>10075.68</v>
          </cell>
          <cell r="BP1221">
            <v>11954.4</v>
          </cell>
          <cell r="BQ1221">
            <v>14525.279999999999</v>
          </cell>
          <cell r="BR1221">
            <v>16601.759999999998</v>
          </cell>
          <cell r="BS1221">
            <v>19197.359999999997</v>
          </cell>
          <cell r="BT1221">
            <v>21273.839999999997</v>
          </cell>
          <cell r="BU1221">
            <v>23350.319999999996</v>
          </cell>
          <cell r="BV1221">
            <v>25945.919999999995</v>
          </cell>
          <cell r="BW1221">
            <v>26985.539999999994</v>
          </cell>
          <cell r="BX1221">
            <v>29103.239999999994</v>
          </cell>
          <cell r="BY1221">
            <v>31259.399999999994</v>
          </cell>
          <cell r="BZ1221">
            <v>34493.639999999992</v>
          </cell>
          <cell r="CA1221">
            <v>36649.799999999988</v>
          </cell>
          <cell r="CB1221">
            <v>38805.959999999992</v>
          </cell>
          <cell r="CC1221">
            <v>40962.119999999995</v>
          </cell>
          <cell r="CD1221">
            <v>43118.28</v>
          </cell>
          <cell r="CE1221">
            <v>46352.52</v>
          </cell>
          <cell r="CF1221">
            <v>48508.679999999993</v>
          </cell>
          <cell r="CG1221">
            <v>50664.84</v>
          </cell>
          <cell r="CH1221">
            <v>52821</v>
          </cell>
          <cell r="CI1221">
            <v>54978.54</v>
          </cell>
          <cell r="CJ1221">
            <v>54978.54</v>
          </cell>
        </row>
        <row r="1222">
          <cell r="A1222">
            <v>432570616</v>
          </cell>
          <cell r="B1222" t="str">
            <v>432-57-0616</v>
          </cell>
          <cell r="AE1222">
            <v>51.36</v>
          </cell>
          <cell r="AM1222">
            <v>732.33</v>
          </cell>
          <cell r="AN1222">
            <v>1627.4</v>
          </cell>
          <cell r="AO1222">
            <v>1856.15</v>
          </cell>
          <cell r="AP1222">
            <v>1540.94</v>
          </cell>
          <cell r="AQ1222">
            <v>1622.4100000000003</v>
          </cell>
          <cell r="AR1222">
            <v>1992.3400000000001</v>
          </cell>
          <cell r="AS1222">
            <v>813.7</v>
          </cell>
          <cell r="AT1222">
            <v>2847.9500000000003</v>
          </cell>
          <cell r="AU1222">
            <v>1627.4</v>
          </cell>
          <cell r="AV1222">
            <v>1627.4</v>
          </cell>
          <cell r="AW1222">
            <v>1996.7199999999998</v>
          </cell>
          <cell r="AX1222">
            <v>1458.6599999999999</v>
          </cell>
          <cell r="AY1222">
            <v>852.16</v>
          </cell>
          <cell r="AZ1222">
            <v>1707.08</v>
          </cell>
          <cell r="BA1222">
            <v>2560.62</v>
          </cell>
          <cell r="BB1222">
            <v>1707.08</v>
          </cell>
          <cell r="BC1222">
            <v>1646.26</v>
          </cell>
          <cell r="BD1222">
            <v>1707.08</v>
          </cell>
          <cell r="BE1222">
            <v>1707.08</v>
          </cell>
          <cell r="BF1222">
            <v>2413.52</v>
          </cell>
          <cell r="BG1222">
            <v>1570.52</v>
          </cell>
          <cell r="BH1222">
            <v>1707.08</v>
          </cell>
          <cell r="BI1222">
            <v>1707.08</v>
          </cell>
          <cell r="BJ1222">
            <v>1707.08</v>
          </cell>
          <cell r="BK1222">
            <v>25</v>
          </cell>
          <cell r="BL1222">
            <v>783.69</v>
          </cell>
          <cell r="BM1222">
            <v>2411.09</v>
          </cell>
          <cell r="BN1222">
            <v>4267.24</v>
          </cell>
          <cell r="BO1222">
            <v>5808.18</v>
          </cell>
          <cell r="BP1222">
            <v>7430.59</v>
          </cell>
          <cell r="BQ1222">
            <v>9422.93</v>
          </cell>
          <cell r="BR1222">
            <v>10236.630000000001</v>
          </cell>
          <cell r="BS1222">
            <v>13084.580000000002</v>
          </cell>
          <cell r="BT1222">
            <v>14711.980000000001</v>
          </cell>
          <cell r="BU1222">
            <v>16339.380000000001</v>
          </cell>
          <cell r="BV1222">
            <v>18336.100000000002</v>
          </cell>
          <cell r="BW1222">
            <v>19794.760000000002</v>
          </cell>
          <cell r="BX1222">
            <v>20646.920000000002</v>
          </cell>
          <cell r="BY1222">
            <v>22354</v>
          </cell>
          <cell r="BZ1222">
            <v>24914.62</v>
          </cell>
          <cell r="CA1222">
            <v>26621.699999999997</v>
          </cell>
          <cell r="CB1222">
            <v>28267.959999999995</v>
          </cell>
          <cell r="CC1222">
            <v>29975.039999999994</v>
          </cell>
          <cell r="CD1222">
            <v>31682.119999999995</v>
          </cell>
          <cell r="CE1222">
            <v>34095.639999999992</v>
          </cell>
          <cell r="CF1222">
            <v>35666.159999999989</v>
          </cell>
          <cell r="CG1222">
            <v>37373.239999999991</v>
          </cell>
          <cell r="CH1222">
            <v>39080.319999999992</v>
          </cell>
          <cell r="CI1222">
            <v>40787.399999999994</v>
          </cell>
          <cell r="CJ1222">
            <v>40787.399999999994</v>
          </cell>
        </row>
        <row r="1223">
          <cell r="A1223">
            <v>432572171</v>
          </cell>
          <cell r="B1223" t="str">
            <v>432-57-2171</v>
          </cell>
          <cell r="C1223">
            <v>1688.1599999999999</v>
          </cell>
          <cell r="D1223">
            <v>1645.33</v>
          </cell>
          <cell r="E1223">
            <v>1779.61</v>
          </cell>
          <cell r="F1223">
            <v>1622.43</v>
          </cell>
          <cell r="G1223">
            <v>2558.5699999999997</v>
          </cell>
          <cell r="H1223">
            <v>1734.74</v>
          </cell>
          <cell r="I1223">
            <v>1452.72</v>
          </cell>
          <cell r="J1223">
            <v>1553.9299999999998</v>
          </cell>
          <cell r="K1223">
            <v>1613.52</v>
          </cell>
          <cell r="L1223">
            <v>2563.4899999999998</v>
          </cell>
          <cell r="M1223">
            <v>1685.28</v>
          </cell>
          <cell r="N1223">
            <v>1714.82</v>
          </cell>
          <cell r="O1223">
            <v>1721.05</v>
          </cell>
          <cell r="P1223">
            <v>1613.52</v>
          </cell>
          <cell r="Q1223">
            <v>1613.52</v>
          </cell>
          <cell r="R1223">
            <v>2422.38</v>
          </cell>
          <cell r="S1223">
            <v>1696.7199999999998</v>
          </cell>
          <cell r="T1223">
            <v>1616.32</v>
          </cell>
          <cell r="U1223">
            <v>1616.32</v>
          </cell>
          <cell r="V1223">
            <v>1616.32</v>
          </cell>
          <cell r="W1223">
            <v>1611.29</v>
          </cell>
          <cell r="X1223">
            <v>2424.48</v>
          </cell>
          <cell r="Y1223">
            <v>1535.92</v>
          </cell>
          <cell r="Z1223">
            <v>1535.92</v>
          </cell>
          <cell r="AA1223">
            <v>1438.43</v>
          </cell>
          <cell r="AB1223">
            <v>1675.41</v>
          </cell>
          <cell r="AC1223">
            <v>1558.66</v>
          </cell>
          <cell r="AD1223">
            <v>2523.0299999999997</v>
          </cell>
          <cell r="AE1223">
            <v>1683.4</v>
          </cell>
          <cell r="AF1223">
            <v>1683.4</v>
          </cell>
          <cell r="AG1223">
            <v>1683.4</v>
          </cell>
          <cell r="AH1223">
            <v>1683.4</v>
          </cell>
          <cell r="AI1223">
            <v>2525.1000000000004</v>
          </cell>
          <cell r="AJ1223">
            <v>1683.4</v>
          </cell>
          <cell r="AK1223">
            <v>1683.4</v>
          </cell>
          <cell r="AL1223">
            <v>1683.4</v>
          </cell>
          <cell r="AM1223">
            <v>1683.4</v>
          </cell>
          <cell r="AN1223">
            <v>1733.56</v>
          </cell>
          <cell r="AO1223">
            <v>2600.12</v>
          </cell>
          <cell r="AP1223">
            <v>1735.63</v>
          </cell>
          <cell r="AQ1223">
            <v>1736.32</v>
          </cell>
          <cell r="AR1223">
            <v>1644.82</v>
          </cell>
          <cell r="AS1223">
            <v>1595.62</v>
          </cell>
          <cell r="AT1223">
            <v>2590.17</v>
          </cell>
          <cell r="AU1223">
            <v>2861.2599999999998</v>
          </cell>
          <cell r="AV1223">
            <v>3603.7599999999998</v>
          </cell>
          <cell r="AW1223">
            <v>3513.2799999999997</v>
          </cell>
          <cell r="AX1223">
            <v>4289.8099999999995</v>
          </cell>
          <cell r="AY1223">
            <v>5329.49</v>
          </cell>
          <cell r="AZ1223">
            <v>3847.09</v>
          </cell>
          <cell r="BA1223">
            <v>5770.57</v>
          </cell>
          <cell r="BB1223">
            <v>3622.09</v>
          </cell>
          <cell r="BC1223">
            <v>3886.57</v>
          </cell>
          <cell r="BD1223">
            <v>4298.2</v>
          </cell>
          <cell r="BE1223">
            <v>3897.09</v>
          </cell>
          <cell r="BF1223">
            <v>5366.79</v>
          </cell>
          <cell r="BG1223">
            <v>3559.14</v>
          </cell>
          <cell r="BH1223">
            <v>3671.5600000000004</v>
          </cell>
          <cell r="BI1223">
            <v>3740.7699999999995</v>
          </cell>
          <cell r="BJ1223">
            <v>4181.1000000000004</v>
          </cell>
          <cell r="BK1223">
            <v>60</v>
          </cell>
          <cell r="BL1223">
            <v>64136.030000000021</v>
          </cell>
          <cell r="BM1223">
            <v>64224.260000000017</v>
          </cell>
          <cell r="BN1223">
            <v>65044.770000000019</v>
          </cell>
          <cell r="BO1223">
            <v>65157.970000000016</v>
          </cell>
          <cell r="BP1223">
            <v>64335.720000000016</v>
          </cell>
          <cell r="BQ1223">
            <v>64245.80000000001</v>
          </cell>
          <cell r="BR1223">
            <v>64388.700000000012</v>
          </cell>
          <cell r="BS1223">
            <v>65424.94000000001</v>
          </cell>
          <cell r="BT1223">
            <v>66672.680000000008</v>
          </cell>
          <cell r="BU1223">
            <v>67712.950000000012</v>
          </cell>
          <cell r="BV1223">
            <v>69540.95</v>
          </cell>
          <cell r="BW1223">
            <v>72115.94</v>
          </cell>
          <cell r="BX1223">
            <v>75724.380000000019</v>
          </cell>
          <cell r="BY1223">
            <v>77957.950000000012</v>
          </cell>
          <cell r="BZ1223">
            <v>82115</v>
          </cell>
          <cell r="CA1223">
            <v>83314.709999999992</v>
          </cell>
          <cell r="CB1223">
            <v>85504.56</v>
          </cell>
          <cell r="CC1223">
            <v>88186.440000000017</v>
          </cell>
          <cell r="CD1223">
            <v>90467.21</v>
          </cell>
          <cell r="CE1223">
            <v>94217.68</v>
          </cell>
          <cell r="CF1223">
            <v>96165.529999999984</v>
          </cell>
          <cell r="CG1223">
            <v>97412.61</v>
          </cell>
          <cell r="CH1223">
            <v>99617.459999999992</v>
          </cell>
          <cell r="CI1223">
            <v>102262.64000000001</v>
          </cell>
          <cell r="CJ1223">
            <v>102262.64000000001</v>
          </cell>
        </row>
        <row r="1224">
          <cell r="A1224">
            <v>432575670</v>
          </cell>
          <cell r="B1224" t="str">
            <v>432-57-5670</v>
          </cell>
          <cell r="AZ1224">
            <v>841.82999999999993</v>
          </cell>
          <cell r="BA1224">
            <v>2371.35</v>
          </cell>
          <cell r="BB1224">
            <v>1897.08</v>
          </cell>
          <cell r="BC1224">
            <v>2371.35</v>
          </cell>
          <cell r="BD1224">
            <v>1897.08</v>
          </cell>
          <cell r="BE1224">
            <v>1897.08</v>
          </cell>
          <cell r="BF1224">
            <v>2371.35</v>
          </cell>
          <cell r="BG1224">
            <v>1897.08</v>
          </cell>
          <cell r="BH1224">
            <v>1897.08</v>
          </cell>
          <cell r="BI1224">
            <v>2371.35</v>
          </cell>
          <cell r="BJ1224">
            <v>948.54</v>
          </cell>
          <cell r="BK1224">
            <v>11</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841.82999999999993</v>
          </cell>
          <cell r="BZ1224">
            <v>3213.18</v>
          </cell>
          <cell r="CA1224">
            <v>5110.26</v>
          </cell>
          <cell r="CB1224">
            <v>7481.6100000000006</v>
          </cell>
          <cell r="CC1224">
            <v>9378.69</v>
          </cell>
          <cell r="CD1224">
            <v>11275.77</v>
          </cell>
          <cell r="CE1224">
            <v>13647.12</v>
          </cell>
          <cell r="CF1224">
            <v>15544.2</v>
          </cell>
          <cell r="CG1224">
            <v>17441.28</v>
          </cell>
          <cell r="CH1224">
            <v>19812.629999999997</v>
          </cell>
          <cell r="CI1224">
            <v>20761.169999999998</v>
          </cell>
          <cell r="CJ1224">
            <v>20761.169999999998</v>
          </cell>
        </row>
        <row r="1225">
          <cell r="A1225">
            <v>432592348</v>
          </cell>
          <cell r="B1225" t="str">
            <v>432-59-2348</v>
          </cell>
          <cell r="BC1225">
            <v>2131.7600000000002</v>
          </cell>
          <cell r="BD1225">
            <v>2131.7600000000002</v>
          </cell>
          <cell r="BE1225">
            <v>2131.7600000000002</v>
          </cell>
          <cell r="BF1225">
            <v>2558.1100000000006</v>
          </cell>
          <cell r="BG1225">
            <v>2131.7600000000002</v>
          </cell>
          <cell r="BH1225">
            <v>1931.91</v>
          </cell>
          <cell r="BI1225">
            <v>2664.7000000000003</v>
          </cell>
          <cell r="BJ1225">
            <v>1065.8800000000001</v>
          </cell>
          <cell r="BK1225">
            <v>8</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cell r="BZ1225">
            <v>0</v>
          </cell>
          <cell r="CA1225">
            <v>0</v>
          </cell>
          <cell r="CB1225">
            <v>2131.7600000000002</v>
          </cell>
          <cell r="CC1225">
            <v>4263.5200000000004</v>
          </cell>
          <cell r="CD1225">
            <v>6395.2800000000007</v>
          </cell>
          <cell r="CE1225">
            <v>8953.3900000000012</v>
          </cell>
          <cell r="CF1225">
            <v>11085.150000000001</v>
          </cell>
          <cell r="CG1225">
            <v>13017.060000000001</v>
          </cell>
          <cell r="CH1225">
            <v>15681.760000000002</v>
          </cell>
          <cell r="CI1225">
            <v>16747.640000000003</v>
          </cell>
          <cell r="CJ1225">
            <v>16747.640000000003</v>
          </cell>
        </row>
        <row r="1226">
          <cell r="A1226">
            <v>432597822</v>
          </cell>
          <cell r="B1226" t="str">
            <v>432-59-7822</v>
          </cell>
          <cell r="BF1226">
            <v>2316.87</v>
          </cell>
          <cell r="BG1226">
            <v>1896.16</v>
          </cell>
          <cell r="BH1226">
            <v>1896.16</v>
          </cell>
          <cell r="BI1226">
            <v>1564.32</v>
          </cell>
          <cell r="BJ1226">
            <v>1564.33</v>
          </cell>
          <cell r="BK1226">
            <v>5</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cell r="BZ1226">
            <v>0</v>
          </cell>
          <cell r="CA1226">
            <v>0</v>
          </cell>
          <cell r="CB1226">
            <v>0</v>
          </cell>
          <cell r="CC1226">
            <v>0</v>
          </cell>
          <cell r="CD1226">
            <v>0</v>
          </cell>
          <cell r="CE1226">
            <v>2316.87</v>
          </cell>
          <cell r="CF1226">
            <v>4213.03</v>
          </cell>
          <cell r="CG1226">
            <v>6109.19</v>
          </cell>
          <cell r="CH1226">
            <v>7673.5099999999993</v>
          </cell>
          <cell r="CI1226">
            <v>9237.84</v>
          </cell>
          <cell r="CJ1226">
            <v>9237.84</v>
          </cell>
        </row>
        <row r="1227">
          <cell r="A1227">
            <v>432612457</v>
          </cell>
          <cell r="B1227" t="str">
            <v>432-61-2457</v>
          </cell>
          <cell r="AB1227">
            <v>188</v>
          </cell>
          <cell r="AC1227">
            <v>110</v>
          </cell>
          <cell r="AD1227">
            <v>107.25</v>
          </cell>
          <cell r="AE1227">
            <v>28.88</v>
          </cell>
          <cell r="AP1227">
            <v>914.4</v>
          </cell>
          <cell r="AQ1227">
            <v>2032</v>
          </cell>
          <cell r="AR1227">
            <v>2540</v>
          </cell>
          <cell r="AS1227">
            <v>2032</v>
          </cell>
          <cell r="AT1227">
            <v>2540</v>
          </cell>
          <cell r="AU1227">
            <v>2032</v>
          </cell>
          <cell r="AV1227">
            <v>2032</v>
          </cell>
          <cell r="AW1227">
            <v>2540</v>
          </cell>
          <cell r="AX1227">
            <v>2032</v>
          </cell>
          <cell r="AY1227">
            <v>2108.92</v>
          </cell>
          <cell r="AZ1227">
            <v>2108.92</v>
          </cell>
          <cell r="BA1227">
            <v>2636.15</v>
          </cell>
          <cell r="BB1227">
            <v>1582.38</v>
          </cell>
          <cell r="BC1227">
            <v>2111.6799999999998</v>
          </cell>
          <cell r="BD1227">
            <v>2111.6799999999998</v>
          </cell>
          <cell r="BE1227">
            <v>2111.6799999999998</v>
          </cell>
          <cell r="BF1227">
            <v>3167.5199999999995</v>
          </cell>
          <cell r="BG1227">
            <v>2111.6799999999998</v>
          </cell>
          <cell r="BH1227">
            <v>2111.6800000000003</v>
          </cell>
          <cell r="BI1227">
            <v>2111.67</v>
          </cell>
          <cell r="BJ1227">
            <v>2111.6799999999998</v>
          </cell>
          <cell r="BK1227">
            <v>25</v>
          </cell>
          <cell r="BL1227">
            <v>434.13</v>
          </cell>
          <cell r="BM1227">
            <v>434.13</v>
          </cell>
          <cell r="BN1227">
            <v>434.13</v>
          </cell>
          <cell r="BO1227">
            <v>1348.53</v>
          </cell>
          <cell r="BP1227">
            <v>3380.5299999999997</v>
          </cell>
          <cell r="BQ1227">
            <v>5920.53</v>
          </cell>
          <cell r="BR1227">
            <v>7952.53</v>
          </cell>
          <cell r="BS1227">
            <v>10492.529999999999</v>
          </cell>
          <cell r="BT1227">
            <v>12524.529999999999</v>
          </cell>
          <cell r="BU1227">
            <v>14556.529999999999</v>
          </cell>
          <cell r="BV1227">
            <v>17096.53</v>
          </cell>
          <cell r="BW1227">
            <v>19128.53</v>
          </cell>
          <cell r="BX1227">
            <v>21237.449999999997</v>
          </cell>
          <cell r="BY1227">
            <v>23346.369999999995</v>
          </cell>
          <cell r="BZ1227">
            <v>25982.519999999997</v>
          </cell>
          <cell r="CA1227">
            <v>27564.899999999998</v>
          </cell>
          <cell r="CB1227">
            <v>29676.579999999998</v>
          </cell>
          <cell r="CC1227">
            <v>31788.26</v>
          </cell>
          <cell r="CD1227">
            <v>33899.939999999995</v>
          </cell>
          <cell r="CE1227">
            <v>37067.459999999992</v>
          </cell>
          <cell r="CF1227">
            <v>39179.139999999992</v>
          </cell>
          <cell r="CG1227">
            <v>41290.819999999992</v>
          </cell>
          <cell r="CH1227">
            <v>43402.489999999991</v>
          </cell>
          <cell r="CI1227">
            <v>45514.169999999991</v>
          </cell>
          <cell r="CJ1227">
            <v>45514.169999999991</v>
          </cell>
        </row>
        <row r="1228">
          <cell r="A1228">
            <v>432632400</v>
          </cell>
          <cell r="B1228" t="str">
            <v>432-63-2400</v>
          </cell>
          <cell r="AE1228">
            <v>445.7</v>
          </cell>
          <cell r="AF1228">
            <v>1723.41</v>
          </cell>
          <cell r="AG1228">
            <v>2200.65</v>
          </cell>
          <cell r="AH1228">
            <v>1571.1</v>
          </cell>
          <cell r="AI1228">
            <v>2172.7800000000002</v>
          </cell>
          <cell r="AJ1228">
            <v>1672.27</v>
          </cell>
          <cell r="AK1228">
            <v>1688.09</v>
          </cell>
          <cell r="AL1228">
            <v>2228.5</v>
          </cell>
          <cell r="AM1228">
            <v>1809.5399999999997</v>
          </cell>
          <cell r="AN1228">
            <v>1836.28</v>
          </cell>
          <cell r="AO1228">
            <v>2272.4</v>
          </cell>
          <cell r="AP1228">
            <v>1836.28</v>
          </cell>
          <cell r="AQ1228">
            <v>1377.21</v>
          </cell>
          <cell r="AR1228">
            <v>1839.04</v>
          </cell>
          <cell r="AS1228">
            <v>1819.4099999999999</v>
          </cell>
          <cell r="AT1228">
            <v>2753.39</v>
          </cell>
          <cell r="AU1228">
            <v>1839.04</v>
          </cell>
          <cell r="AV1228">
            <v>1839.04</v>
          </cell>
          <cell r="AW1228">
            <v>1839.04</v>
          </cell>
          <cell r="AX1228">
            <v>1839.04</v>
          </cell>
          <cell r="AY1228">
            <v>1866.02</v>
          </cell>
          <cell r="AZ1228">
            <v>1915.96</v>
          </cell>
          <cell r="BA1228">
            <v>2757.59</v>
          </cell>
          <cell r="BB1228">
            <v>1886.0700000000002</v>
          </cell>
          <cell r="BC1228">
            <v>1911.77</v>
          </cell>
          <cell r="BD1228">
            <v>1898.75</v>
          </cell>
          <cell r="BE1228">
            <v>1581.88</v>
          </cell>
          <cell r="BG1228">
            <v>1864.9099999999999</v>
          </cell>
          <cell r="BH1228">
            <v>1858.93</v>
          </cell>
          <cell r="BI1228">
            <v>1918.72</v>
          </cell>
          <cell r="BJ1228">
            <v>1915.13</v>
          </cell>
          <cell r="BK1228">
            <v>31</v>
          </cell>
          <cell r="BL1228">
            <v>15512.04</v>
          </cell>
          <cell r="BM1228">
            <v>17348.32</v>
          </cell>
          <cell r="BN1228">
            <v>19620.72</v>
          </cell>
          <cell r="BO1228">
            <v>21457</v>
          </cell>
          <cell r="BP1228">
            <v>22834.21</v>
          </cell>
          <cell r="BQ1228">
            <v>24673.25</v>
          </cell>
          <cell r="BR1228">
            <v>26492.66</v>
          </cell>
          <cell r="BS1228">
            <v>29246.05</v>
          </cell>
          <cell r="BT1228">
            <v>31085.09</v>
          </cell>
          <cell r="BU1228">
            <v>32924.129999999997</v>
          </cell>
          <cell r="BV1228">
            <v>34763.17</v>
          </cell>
          <cell r="BW1228">
            <v>36602.21</v>
          </cell>
          <cell r="BX1228">
            <v>38468.229999999996</v>
          </cell>
          <cell r="BY1228">
            <v>40384.189999999995</v>
          </cell>
          <cell r="BZ1228">
            <v>43141.78</v>
          </cell>
          <cell r="CA1228">
            <v>45027.85</v>
          </cell>
          <cell r="CB1228">
            <v>46939.619999999995</v>
          </cell>
          <cell r="CC1228">
            <v>48838.369999999995</v>
          </cell>
          <cell r="CD1228">
            <v>50420.249999999993</v>
          </cell>
          <cell r="CE1228">
            <v>50420.249999999993</v>
          </cell>
          <cell r="CF1228">
            <v>52285.159999999989</v>
          </cell>
          <cell r="CG1228">
            <v>54144.089999999989</v>
          </cell>
          <cell r="CH1228">
            <v>56062.80999999999</v>
          </cell>
          <cell r="CI1228">
            <v>57977.939999999988</v>
          </cell>
          <cell r="CJ1228">
            <v>57977.939999999988</v>
          </cell>
        </row>
        <row r="1229">
          <cell r="A1229">
            <v>432636579</v>
          </cell>
          <cell r="B1229" t="str">
            <v>432-63-6579</v>
          </cell>
          <cell r="T1229">
            <v>480.77</v>
          </cell>
          <cell r="U1229">
            <v>2307.6999999999998</v>
          </cell>
          <cell r="V1229">
            <v>1923.08</v>
          </cell>
          <cell r="W1229">
            <v>1826.9299999999998</v>
          </cell>
          <cell r="X1229">
            <v>2307.6999999999998</v>
          </cell>
          <cell r="Y1229">
            <v>1730.7799999999997</v>
          </cell>
          <cell r="Z1229">
            <v>2067.3199999999997</v>
          </cell>
          <cell r="AA1229">
            <v>2000</v>
          </cell>
          <cell r="AB1229">
            <v>2000</v>
          </cell>
          <cell r="AC1229">
            <v>2000</v>
          </cell>
          <cell r="AD1229">
            <v>2500</v>
          </cell>
          <cell r="AE1229">
            <v>2000</v>
          </cell>
          <cell r="AF1229">
            <v>1400</v>
          </cell>
          <cell r="AG1229">
            <v>100</v>
          </cell>
          <cell r="AI1229">
            <v>1352.76</v>
          </cell>
          <cell r="AJ1229">
            <v>2002.76</v>
          </cell>
          <cell r="AK1229">
            <v>2002.76</v>
          </cell>
          <cell r="AL1229">
            <v>2002.76</v>
          </cell>
          <cell r="AM1229">
            <v>2002.76</v>
          </cell>
          <cell r="AN1229">
            <v>2062.7199999999998</v>
          </cell>
          <cell r="AO1229">
            <v>3094.08</v>
          </cell>
          <cell r="AP1229">
            <v>921.76</v>
          </cell>
          <cell r="AZ1229">
            <v>993.25</v>
          </cell>
          <cell r="BA1229">
            <v>2885.5</v>
          </cell>
          <cell r="BB1229">
            <v>2320</v>
          </cell>
          <cell r="BC1229">
            <v>2668</v>
          </cell>
          <cell r="BD1229">
            <v>2204</v>
          </cell>
          <cell r="BE1229">
            <v>2243.87</v>
          </cell>
          <cell r="BF1229">
            <v>2581</v>
          </cell>
          <cell r="BG1229">
            <v>2320</v>
          </cell>
          <cell r="BH1229">
            <v>2349</v>
          </cell>
          <cell r="BI1229">
            <v>2679.5999999999995</v>
          </cell>
          <cell r="BJ1229">
            <v>1218</v>
          </cell>
          <cell r="BK1229">
            <v>33</v>
          </cell>
          <cell r="BL1229">
            <v>34008.079999999994</v>
          </cell>
          <cell r="BM1229">
            <v>36070.799999999996</v>
          </cell>
          <cell r="BN1229">
            <v>39164.879999999997</v>
          </cell>
          <cell r="BO1229">
            <v>40086.639999999999</v>
          </cell>
          <cell r="BP1229">
            <v>40086.639999999999</v>
          </cell>
          <cell r="BQ1229">
            <v>40086.639999999999</v>
          </cell>
          <cell r="BR1229">
            <v>40086.639999999999</v>
          </cell>
          <cell r="BS1229">
            <v>40086.639999999999</v>
          </cell>
          <cell r="BT1229">
            <v>40086.639999999999</v>
          </cell>
          <cell r="BU1229">
            <v>40086.639999999999</v>
          </cell>
          <cell r="BV1229">
            <v>40086.639999999999</v>
          </cell>
          <cell r="BW1229">
            <v>40086.639999999999</v>
          </cell>
          <cell r="BX1229">
            <v>40086.639999999999</v>
          </cell>
          <cell r="BY1229">
            <v>41079.89</v>
          </cell>
          <cell r="BZ1229">
            <v>43965.39</v>
          </cell>
          <cell r="CA1229">
            <v>46285.39</v>
          </cell>
          <cell r="CB1229">
            <v>48953.39</v>
          </cell>
          <cell r="CC1229">
            <v>50676.619999999995</v>
          </cell>
          <cell r="CD1229">
            <v>50612.789999999994</v>
          </cell>
          <cell r="CE1229">
            <v>51270.71</v>
          </cell>
          <cell r="CF1229">
            <v>51763.78</v>
          </cell>
          <cell r="CG1229">
            <v>51805.079999999994</v>
          </cell>
          <cell r="CH1229">
            <v>52753.899999999994</v>
          </cell>
          <cell r="CI1229">
            <v>51904.58</v>
          </cell>
          <cell r="CJ1229">
            <v>52753.899999999994</v>
          </cell>
        </row>
        <row r="1230">
          <cell r="A1230">
            <v>432679386</v>
          </cell>
          <cell r="B1230" t="str">
            <v>432-67-9386</v>
          </cell>
          <cell r="C1230">
            <v>1949.82</v>
          </cell>
          <cell r="D1230">
            <v>2082.56</v>
          </cell>
          <cell r="E1230">
            <v>1958.79</v>
          </cell>
          <cell r="F1230">
            <v>1947</v>
          </cell>
          <cell r="G1230">
            <v>2920.5</v>
          </cell>
          <cell r="H1230">
            <v>1947</v>
          </cell>
          <cell r="I1230">
            <v>1947</v>
          </cell>
          <cell r="J1230">
            <v>1620.13</v>
          </cell>
          <cell r="K1230">
            <v>1751.33</v>
          </cell>
          <cell r="L1230">
            <v>2588.2999999999997</v>
          </cell>
          <cell r="M1230">
            <v>1958.4499999999998</v>
          </cell>
          <cell r="N1230">
            <v>1936.06</v>
          </cell>
          <cell r="O1230">
            <v>1858.26</v>
          </cell>
          <cell r="P1230">
            <v>1916.72</v>
          </cell>
          <cell r="Q1230">
            <v>1952.56</v>
          </cell>
          <cell r="R1230">
            <v>2928.84</v>
          </cell>
          <cell r="S1230">
            <v>1952.56</v>
          </cell>
          <cell r="T1230">
            <v>1952.56</v>
          </cell>
          <cell r="U1230">
            <v>1883.48</v>
          </cell>
          <cell r="V1230">
            <v>1952.56</v>
          </cell>
          <cell r="W1230">
            <v>1686.75</v>
          </cell>
          <cell r="X1230">
            <v>2930.22</v>
          </cell>
          <cell r="Y1230">
            <v>1646.65</v>
          </cell>
          <cell r="Z1230">
            <v>1958.08</v>
          </cell>
          <cell r="AA1230">
            <v>1963.62</v>
          </cell>
          <cell r="AB1230">
            <v>2033.52</v>
          </cell>
          <cell r="AC1230">
            <v>2033.52</v>
          </cell>
          <cell r="AD1230">
            <v>2728.58</v>
          </cell>
          <cell r="AE1230">
            <v>1577.21</v>
          </cell>
          <cell r="AF1230">
            <v>958.81999999999994</v>
          </cell>
          <cell r="AG1230">
            <v>692.49</v>
          </cell>
          <cell r="AT1230">
            <v>1509.9</v>
          </cell>
          <cell r="AU1230">
            <v>1962.87</v>
          </cell>
          <cell r="AV1230">
            <v>1308.5800000000002</v>
          </cell>
          <cell r="AW1230">
            <v>2214.52</v>
          </cell>
          <cell r="AX1230">
            <v>1761.55</v>
          </cell>
          <cell r="AY1230">
            <v>1436.93</v>
          </cell>
          <cell r="AZ1230">
            <v>1567.57</v>
          </cell>
          <cell r="BA1230">
            <v>2516.5</v>
          </cell>
          <cell r="BB1230">
            <v>908.62999999999988</v>
          </cell>
          <cell r="BC1230">
            <v>1535.6699999999998</v>
          </cell>
          <cell r="BD1230">
            <v>1013.1399999999999</v>
          </cell>
          <cell r="BE1230">
            <v>997.19999999999982</v>
          </cell>
          <cell r="BF1230">
            <v>1239.48</v>
          </cell>
          <cell r="BG1230">
            <v>1224.92</v>
          </cell>
          <cell r="BH1230">
            <v>1747.47</v>
          </cell>
          <cell r="BI1230">
            <v>1298.3499999999999</v>
          </cell>
          <cell r="BJ1230">
            <v>2019.0700000000002</v>
          </cell>
          <cell r="BK1230">
            <v>48</v>
          </cell>
          <cell r="BL1230">
            <v>59264.12</v>
          </cell>
          <cell r="BM1230">
            <v>57181.560000000005</v>
          </cell>
          <cell r="BN1230">
            <v>55222.770000000004</v>
          </cell>
          <cell r="BO1230">
            <v>53275.770000000004</v>
          </cell>
          <cell r="BP1230">
            <v>50355.270000000004</v>
          </cell>
          <cell r="BQ1230">
            <v>48408.27</v>
          </cell>
          <cell r="BR1230">
            <v>46461.270000000004</v>
          </cell>
          <cell r="BS1230">
            <v>46351.040000000001</v>
          </cell>
          <cell r="BT1230">
            <v>46562.58</v>
          </cell>
          <cell r="BU1230">
            <v>45282.86</v>
          </cell>
          <cell r="BV1230">
            <v>45538.93</v>
          </cell>
          <cell r="BW1230">
            <v>45364.420000000006</v>
          </cell>
          <cell r="BX1230">
            <v>44943.090000000004</v>
          </cell>
          <cell r="BY1230">
            <v>44593.94</v>
          </cell>
          <cell r="BZ1230">
            <v>45157.88</v>
          </cell>
          <cell r="CA1230">
            <v>43137.67</v>
          </cell>
          <cell r="CB1230">
            <v>42720.78</v>
          </cell>
          <cell r="CC1230">
            <v>41781.360000000001</v>
          </cell>
          <cell r="CD1230">
            <v>40895.079999999994</v>
          </cell>
          <cell r="CE1230">
            <v>40182</v>
          </cell>
          <cell r="CF1230">
            <v>39720.17</v>
          </cell>
          <cell r="CG1230">
            <v>38537.42</v>
          </cell>
          <cell r="CH1230">
            <v>38189.119999999995</v>
          </cell>
          <cell r="CI1230">
            <v>38250.11</v>
          </cell>
          <cell r="CJ1230">
            <v>59264.12</v>
          </cell>
        </row>
        <row r="1231">
          <cell r="A1231">
            <v>432684656</v>
          </cell>
          <cell r="B1231" t="str">
            <v>432-68-4656</v>
          </cell>
          <cell r="C1231">
            <v>240</v>
          </cell>
          <cell r="D1231">
            <v>80</v>
          </cell>
          <cell r="M1231">
            <v>80</v>
          </cell>
          <cell r="N1231">
            <v>120</v>
          </cell>
          <cell r="O1231">
            <v>190</v>
          </cell>
          <cell r="AO1231">
            <v>2570.0100000000002</v>
          </cell>
          <cell r="AP1231">
            <v>2085.52</v>
          </cell>
          <cell r="AQ1231">
            <v>2085.52</v>
          </cell>
          <cell r="AR1231">
            <v>2606.9</v>
          </cell>
          <cell r="AS1231">
            <v>2085.52</v>
          </cell>
          <cell r="AT1231">
            <v>2606.9</v>
          </cell>
          <cell r="AU1231">
            <v>2085.52</v>
          </cell>
          <cell r="AV1231">
            <v>2085.52</v>
          </cell>
          <cell r="AW1231">
            <v>2606.9</v>
          </cell>
          <cell r="AX1231">
            <v>2085.52</v>
          </cell>
          <cell r="AY1231">
            <v>2162.48</v>
          </cell>
          <cell r="AZ1231">
            <v>2162.48</v>
          </cell>
          <cell r="BA1231">
            <v>2165.2399999999998</v>
          </cell>
          <cell r="BB1231">
            <v>2165.2399999999998</v>
          </cell>
          <cell r="BC1231">
            <v>2165.2399999999998</v>
          </cell>
          <cell r="BD1231">
            <v>2165.2399999999998</v>
          </cell>
          <cell r="BE1231">
            <v>2165.2399999999998</v>
          </cell>
          <cell r="BF1231">
            <v>3139.74</v>
          </cell>
          <cell r="BG1231">
            <v>2165.2399999999998</v>
          </cell>
          <cell r="BH1231">
            <v>2165.2399999999998</v>
          </cell>
          <cell r="BI1231">
            <v>2165.2399999999998</v>
          </cell>
          <cell r="BJ1231">
            <v>2053.7399999999998</v>
          </cell>
          <cell r="BK1231">
            <v>27</v>
          </cell>
          <cell r="BL1231">
            <v>470</v>
          </cell>
          <cell r="BM1231">
            <v>390</v>
          </cell>
          <cell r="BN1231">
            <v>2960.01</v>
          </cell>
          <cell r="BO1231">
            <v>5045.5300000000007</v>
          </cell>
          <cell r="BP1231">
            <v>7131.0500000000011</v>
          </cell>
          <cell r="BQ1231">
            <v>9737.9500000000007</v>
          </cell>
          <cell r="BR1231">
            <v>11823.470000000001</v>
          </cell>
          <cell r="BS1231">
            <v>14430.37</v>
          </cell>
          <cell r="BT1231">
            <v>16515.89</v>
          </cell>
          <cell r="BU1231">
            <v>18601.41</v>
          </cell>
          <cell r="BV1231">
            <v>21128.31</v>
          </cell>
          <cell r="BW1231">
            <v>23093.83</v>
          </cell>
          <cell r="BX1231">
            <v>25066.31</v>
          </cell>
          <cell r="BY1231">
            <v>27228.79</v>
          </cell>
          <cell r="BZ1231">
            <v>29394.03</v>
          </cell>
          <cell r="CA1231">
            <v>31559.269999999997</v>
          </cell>
          <cell r="CB1231">
            <v>33724.509999999995</v>
          </cell>
          <cell r="CC1231">
            <v>35889.749999999993</v>
          </cell>
          <cell r="CD1231">
            <v>38054.989999999991</v>
          </cell>
          <cell r="CE1231">
            <v>41194.729999999989</v>
          </cell>
          <cell r="CF1231">
            <v>43359.969999999987</v>
          </cell>
          <cell r="CG1231">
            <v>45525.209999999985</v>
          </cell>
          <cell r="CH1231">
            <v>47690.449999999983</v>
          </cell>
          <cell r="CI1231">
            <v>49744.189999999981</v>
          </cell>
          <cell r="CJ1231">
            <v>49744.189999999981</v>
          </cell>
        </row>
        <row r="1232">
          <cell r="A1232">
            <v>432733384</v>
          </cell>
          <cell r="B1232" t="str">
            <v>432-73-3384</v>
          </cell>
          <cell r="BH1232">
            <v>1330.5</v>
          </cell>
          <cell r="BI1232">
            <v>2217.5</v>
          </cell>
          <cell r="BJ1232">
            <v>887</v>
          </cell>
          <cell r="BK1232">
            <v>3</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1330.5</v>
          </cell>
          <cell r="CH1232">
            <v>3548</v>
          </cell>
          <cell r="CI1232">
            <v>4435</v>
          </cell>
          <cell r="CJ1232">
            <v>4435</v>
          </cell>
        </row>
        <row r="1233">
          <cell r="A1233">
            <v>432737726</v>
          </cell>
          <cell r="B1233" t="str">
            <v>432-73-7726</v>
          </cell>
          <cell r="C1233">
            <v>15.5</v>
          </cell>
          <cell r="F1233">
            <v>116.25</v>
          </cell>
          <cell r="G1233">
            <v>23.25</v>
          </cell>
          <cell r="J1233">
            <v>62</v>
          </cell>
          <cell r="M1233">
            <v>27.13</v>
          </cell>
          <cell r="N1233">
            <v>213.13</v>
          </cell>
          <cell r="T1233">
            <v>60</v>
          </cell>
          <cell r="U1233">
            <v>20</v>
          </cell>
          <cell r="V1233">
            <v>5</v>
          </cell>
          <cell r="W1233">
            <v>25</v>
          </cell>
          <cell r="Y1233">
            <v>30</v>
          </cell>
          <cell r="AB1233">
            <v>87.5</v>
          </cell>
          <cell r="AC1233">
            <v>67.5</v>
          </cell>
          <cell r="AD1233">
            <v>20</v>
          </cell>
          <cell r="AG1233">
            <v>80</v>
          </cell>
          <cell r="AZ1233">
            <v>1040</v>
          </cell>
          <cell r="BA1233">
            <v>2600</v>
          </cell>
          <cell r="BB1233">
            <v>2080</v>
          </cell>
          <cell r="BC1233">
            <v>2600</v>
          </cell>
          <cell r="BD1233">
            <v>2080</v>
          </cell>
          <cell r="BE1233">
            <v>2080</v>
          </cell>
          <cell r="BF1233">
            <v>2600</v>
          </cell>
          <cell r="BG1233">
            <v>2080</v>
          </cell>
          <cell r="BH1233">
            <v>2080</v>
          </cell>
          <cell r="BI1233">
            <v>2600</v>
          </cell>
          <cell r="BJ1233">
            <v>1040</v>
          </cell>
          <cell r="BK1233">
            <v>26</v>
          </cell>
          <cell r="BL1233">
            <v>836.76</v>
          </cell>
          <cell r="BM1233">
            <v>836.76</v>
          </cell>
          <cell r="BN1233">
            <v>836.76</v>
          </cell>
          <cell r="BO1233">
            <v>720.51</v>
          </cell>
          <cell r="BP1233">
            <v>697.26</v>
          </cell>
          <cell r="BQ1233">
            <v>697.26</v>
          </cell>
          <cell r="BR1233">
            <v>697.26</v>
          </cell>
          <cell r="BS1233">
            <v>635.26</v>
          </cell>
          <cell r="BT1233">
            <v>635.26</v>
          </cell>
          <cell r="BU1233">
            <v>635.26</v>
          </cell>
          <cell r="BV1233">
            <v>608.13</v>
          </cell>
          <cell r="BW1233">
            <v>395</v>
          </cell>
          <cell r="BX1233">
            <v>395</v>
          </cell>
          <cell r="BY1233">
            <v>1435</v>
          </cell>
          <cell r="BZ1233">
            <v>4035</v>
          </cell>
          <cell r="CA1233">
            <v>6115</v>
          </cell>
          <cell r="CB1233">
            <v>8715</v>
          </cell>
          <cell r="CC1233">
            <v>10735</v>
          </cell>
          <cell r="CD1233">
            <v>12795</v>
          </cell>
          <cell r="CE1233">
            <v>15390</v>
          </cell>
          <cell r="CF1233">
            <v>17445</v>
          </cell>
          <cell r="CG1233">
            <v>19525</v>
          </cell>
          <cell r="CH1233">
            <v>22095</v>
          </cell>
          <cell r="CI1233">
            <v>23135</v>
          </cell>
          <cell r="CJ1233">
            <v>23135</v>
          </cell>
        </row>
        <row r="1234">
          <cell r="A1234">
            <v>432739295</v>
          </cell>
          <cell r="B1234" t="str">
            <v>432-73-9295</v>
          </cell>
          <cell r="C1234">
            <v>2006.62</v>
          </cell>
          <cell r="D1234">
            <v>2045.08</v>
          </cell>
          <cell r="E1234">
            <v>2056.16</v>
          </cell>
          <cell r="F1234">
            <v>2056.16</v>
          </cell>
          <cell r="G1234">
            <v>3133.5699999999997</v>
          </cell>
          <cell r="H1234">
            <v>2006.83</v>
          </cell>
          <cell r="I1234">
            <v>2204.1499999999996</v>
          </cell>
          <cell r="J1234">
            <v>2204.15</v>
          </cell>
          <cell r="K1234">
            <v>2241.1400000000003</v>
          </cell>
          <cell r="L1234">
            <v>3182.9</v>
          </cell>
          <cell r="M1234">
            <v>2080.8199999999997</v>
          </cell>
          <cell r="N1234">
            <v>2056.16</v>
          </cell>
          <cell r="O1234">
            <v>2056.16</v>
          </cell>
          <cell r="P1234">
            <v>2056.16</v>
          </cell>
          <cell r="Q1234">
            <v>2061.6799999999998</v>
          </cell>
          <cell r="R1234">
            <v>3092.5199999999995</v>
          </cell>
          <cell r="S1234">
            <v>2061.6799999999998</v>
          </cell>
          <cell r="T1234">
            <v>2061.6799999999998</v>
          </cell>
          <cell r="U1234">
            <v>2012.35</v>
          </cell>
          <cell r="V1234">
            <v>2061.6799999999998</v>
          </cell>
          <cell r="W1234">
            <v>2061.6799999999998</v>
          </cell>
          <cell r="X1234">
            <v>3092.5199999999995</v>
          </cell>
          <cell r="Y1234">
            <v>2061.6799999999998</v>
          </cell>
          <cell r="Z1234">
            <v>2061.6799999999998</v>
          </cell>
          <cell r="AA1234">
            <v>2101.14</v>
          </cell>
          <cell r="AB1234">
            <v>2140.6</v>
          </cell>
          <cell r="AC1234">
            <v>2146.16</v>
          </cell>
          <cell r="AD1234">
            <v>3219.24</v>
          </cell>
          <cell r="AE1234">
            <v>2146.16</v>
          </cell>
          <cell r="AF1234">
            <v>2146.16</v>
          </cell>
          <cell r="AG1234">
            <v>2146.16</v>
          </cell>
          <cell r="AH1234">
            <v>2146.16</v>
          </cell>
          <cell r="AI1234">
            <v>3219.24</v>
          </cell>
          <cell r="AJ1234">
            <v>2146.16</v>
          </cell>
          <cell r="AK1234">
            <v>2146.16</v>
          </cell>
          <cell r="AL1234">
            <v>2146.16</v>
          </cell>
          <cell r="AM1234">
            <v>2146.16</v>
          </cell>
          <cell r="AN1234">
            <v>2207.6799999999998</v>
          </cell>
          <cell r="AO1234">
            <v>3319.7999999999997</v>
          </cell>
          <cell r="AP1234">
            <v>2213.1999999999998</v>
          </cell>
          <cell r="AQ1234">
            <v>2368.48</v>
          </cell>
          <cell r="AR1234">
            <v>2368.48</v>
          </cell>
          <cell r="AS1234">
            <v>2368.48</v>
          </cell>
          <cell r="AT1234">
            <v>3552.7200000000003</v>
          </cell>
          <cell r="AU1234">
            <v>2368.48</v>
          </cell>
          <cell r="AV1234">
            <v>2368.48</v>
          </cell>
          <cell r="AW1234">
            <v>2368.48</v>
          </cell>
          <cell r="AX1234">
            <v>2368.48</v>
          </cell>
          <cell r="AY1234">
            <v>2406.94</v>
          </cell>
          <cell r="AZ1234">
            <v>2445.4</v>
          </cell>
          <cell r="BA1234">
            <v>3676.44</v>
          </cell>
          <cell r="BB1234">
            <v>2450.96</v>
          </cell>
          <cell r="BC1234">
            <v>2450.96</v>
          </cell>
          <cell r="BD1234">
            <v>2450.96</v>
          </cell>
          <cell r="BE1234">
            <v>2450.96</v>
          </cell>
          <cell r="BF1234">
            <v>3676.44</v>
          </cell>
          <cell r="BG1234">
            <v>2450.96</v>
          </cell>
          <cell r="BH1234">
            <v>2450.96</v>
          </cell>
          <cell r="BI1234">
            <v>2450.96</v>
          </cell>
          <cell r="BJ1234">
            <v>2450.96</v>
          </cell>
          <cell r="BK1234">
            <v>60</v>
          </cell>
          <cell r="BL1234">
            <v>82004.250000000015</v>
          </cell>
          <cell r="BM1234">
            <v>82166.850000000006</v>
          </cell>
          <cell r="BN1234">
            <v>83430.49000000002</v>
          </cell>
          <cell r="BO1234">
            <v>83587.530000000013</v>
          </cell>
          <cell r="BP1234">
            <v>82822.439999999988</v>
          </cell>
          <cell r="BQ1234">
            <v>83184.089999999982</v>
          </cell>
          <cell r="BR1234">
            <v>83348.419999999984</v>
          </cell>
          <cell r="BS1234">
            <v>84696.989999999991</v>
          </cell>
          <cell r="BT1234">
            <v>84824.329999999987</v>
          </cell>
          <cell r="BU1234">
            <v>84009.909999999989</v>
          </cell>
          <cell r="BV1234">
            <v>84297.569999999992</v>
          </cell>
          <cell r="BW1234">
            <v>84609.889999999985</v>
          </cell>
          <cell r="BX1234">
            <v>84960.67</v>
          </cell>
          <cell r="BY1234">
            <v>85349.91</v>
          </cell>
          <cell r="BZ1234">
            <v>86964.67</v>
          </cell>
          <cell r="CA1234">
            <v>86323.11</v>
          </cell>
          <cell r="CB1234">
            <v>86712.390000000014</v>
          </cell>
          <cell r="CC1234">
            <v>87101.670000000027</v>
          </cell>
          <cell r="CD1234">
            <v>87540.280000000042</v>
          </cell>
          <cell r="CE1234">
            <v>89155.040000000052</v>
          </cell>
          <cell r="CF1234">
            <v>89544.320000000051</v>
          </cell>
          <cell r="CG1234">
            <v>88902.760000000068</v>
          </cell>
          <cell r="CH1234">
            <v>89292.040000000066</v>
          </cell>
          <cell r="CI1234">
            <v>89681.32000000008</v>
          </cell>
          <cell r="CJ1234">
            <v>89681.32000000008</v>
          </cell>
        </row>
        <row r="1235">
          <cell r="A1235">
            <v>432739638</v>
          </cell>
          <cell r="B1235" t="str">
            <v>432-73-9638</v>
          </cell>
          <cell r="AO1235">
            <v>2717.12</v>
          </cell>
          <cell r="AP1235">
            <v>2315.92</v>
          </cell>
          <cell r="AQ1235">
            <v>2315.92</v>
          </cell>
          <cell r="AR1235">
            <v>2894.9</v>
          </cell>
          <cell r="AS1235">
            <v>2200.12</v>
          </cell>
          <cell r="AT1235">
            <v>2894.9</v>
          </cell>
          <cell r="AU1235">
            <v>2315.92</v>
          </cell>
          <cell r="AV1235">
            <v>2315.92</v>
          </cell>
          <cell r="AW1235">
            <v>1813.77</v>
          </cell>
          <cell r="AX1235">
            <v>3592.44</v>
          </cell>
          <cell r="AY1235">
            <v>2392.84</v>
          </cell>
          <cell r="AZ1235">
            <v>2392.84</v>
          </cell>
          <cell r="BA1235">
            <v>2791.01</v>
          </cell>
          <cell r="BB1235">
            <v>2612.36</v>
          </cell>
          <cell r="BC1235">
            <v>2612.36</v>
          </cell>
          <cell r="BD1235">
            <v>2612.36</v>
          </cell>
          <cell r="BE1235">
            <v>2612.36</v>
          </cell>
          <cell r="BF1235">
            <v>3918.54</v>
          </cell>
          <cell r="BG1235">
            <v>2612.36</v>
          </cell>
          <cell r="BH1235">
            <v>1703.8899999999999</v>
          </cell>
          <cell r="BI1235">
            <v>785.64</v>
          </cell>
          <cell r="BJ1235">
            <v>2612.36</v>
          </cell>
          <cell r="BK1235">
            <v>22</v>
          </cell>
          <cell r="BL1235">
            <v>0</v>
          </cell>
          <cell r="BM1235">
            <v>0</v>
          </cell>
          <cell r="BN1235">
            <v>2717.12</v>
          </cell>
          <cell r="BO1235">
            <v>5033.04</v>
          </cell>
          <cell r="BP1235">
            <v>7348.96</v>
          </cell>
          <cell r="BQ1235">
            <v>10243.86</v>
          </cell>
          <cell r="BR1235">
            <v>12443.98</v>
          </cell>
          <cell r="BS1235">
            <v>15338.88</v>
          </cell>
          <cell r="BT1235">
            <v>17654.8</v>
          </cell>
          <cell r="BU1235">
            <v>19970.72</v>
          </cell>
          <cell r="BV1235">
            <v>21784.49</v>
          </cell>
          <cell r="BW1235">
            <v>25376.93</v>
          </cell>
          <cell r="BX1235">
            <v>27769.77</v>
          </cell>
          <cell r="BY1235">
            <v>30162.61</v>
          </cell>
          <cell r="BZ1235">
            <v>32953.620000000003</v>
          </cell>
          <cell r="CA1235">
            <v>35565.980000000003</v>
          </cell>
          <cell r="CB1235">
            <v>38178.340000000004</v>
          </cell>
          <cell r="CC1235">
            <v>40790.700000000004</v>
          </cell>
          <cell r="CD1235">
            <v>43403.060000000005</v>
          </cell>
          <cell r="CE1235">
            <v>47321.600000000006</v>
          </cell>
          <cell r="CF1235">
            <v>49933.960000000006</v>
          </cell>
          <cell r="CG1235">
            <v>51637.850000000006</v>
          </cell>
          <cell r="CH1235">
            <v>52423.490000000005</v>
          </cell>
          <cell r="CI1235">
            <v>55035.850000000006</v>
          </cell>
          <cell r="CJ1235">
            <v>55035.850000000006</v>
          </cell>
        </row>
        <row r="1236">
          <cell r="A1236">
            <v>432759489</v>
          </cell>
          <cell r="B1236" t="str">
            <v>432-75-9489</v>
          </cell>
          <cell r="AY1236">
            <v>-173.42000000000002</v>
          </cell>
          <cell r="AZ1236">
            <v>1874.13</v>
          </cell>
          <cell r="BA1236">
            <v>2388.4100000000003</v>
          </cell>
          <cell r="BB1236">
            <v>1746.1599999999999</v>
          </cell>
          <cell r="BC1236">
            <v>1852.3599999999997</v>
          </cell>
          <cell r="BD1236">
            <v>1767.09</v>
          </cell>
          <cell r="BE1236">
            <v>1787.6599999999999</v>
          </cell>
          <cell r="BF1236">
            <v>2391.9999999999995</v>
          </cell>
          <cell r="BG1236">
            <v>1817.9199999999998</v>
          </cell>
          <cell r="BH1236">
            <v>1873.3000000000002</v>
          </cell>
          <cell r="BI1236">
            <v>2309.2399999999998</v>
          </cell>
          <cell r="BJ1236">
            <v>941.24999999999989</v>
          </cell>
          <cell r="BK1236">
            <v>12</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-173.42000000000002</v>
          </cell>
          <cell r="BY1236">
            <v>1700.71</v>
          </cell>
          <cell r="BZ1236">
            <v>4089.1200000000003</v>
          </cell>
          <cell r="CA1236">
            <v>5835.2800000000007</v>
          </cell>
          <cell r="CB1236">
            <v>7687.64</v>
          </cell>
          <cell r="CC1236">
            <v>9454.73</v>
          </cell>
          <cell r="CD1236">
            <v>11242.39</v>
          </cell>
          <cell r="CE1236">
            <v>13634.39</v>
          </cell>
          <cell r="CF1236">
            <v>15452.31</v>
          </cell>
          <cell r="CG1236">
            <v>17325.61</v>
          </cell>
          <cell r="CH1236">
            <v>19634.849999999999</v>
          </cell>
          <cell r="CI1236">
            <v>20576.099999999999</v>
          </cell>
          <cell r="CJ1236">
            <v>20576.099999999999</v>
          </cell>
        </row>
        <row r="1237">
          <cell r="A1237">
            <v>432791611</v>
          </cell>
          <cell r="B1237" t="str">
            <v>432-79-1611</v>
          </cell>
          <cell r="BJ1237">
            <v>478.29999999999995</v>
          </cell>
          <cell r="BK1237">
            <v>1</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478.29999999999995</v>
          </cell>
          <cell r="CJ1237">
            <v>478.29999999999995</v>
          </cell>
        </row>
        <row r="1238">
          <cell r="A1238">
            <v>432806999</v>
          </cell>
          <cell r="B1238" t="str">
            <v>432-80-6999</v>
          </cell>
          <cell r="C1238">
            <v>3173.93</v>
          </cell>
          <cell r="D1238">
            <v>1773.8400000000001</v>
          </cell>
          <cell r="E1238">
            <v>3507.74</v>
          </cell>
          <cell r="F1238">
            <v>3374.1000000000004</v>
          </cell>
          <cell r="G1238">
            <v>5220.3999999999996</v>
          </cell>
          <cell r="H1238">
            <v>3371.33</v>
          </cell>
          <cell r="I1238">
            <v>3795.81</v>
          </cell>
          <cell r="J1238">
            <v>3481.41</v>
          </cell>
          <cell r="K1238">
            <v>3353.48</v>
          </cell>
          <cell r="L1238">
            <v>5068.5200000000004</v>
          </cell>
          <cell r="M1238">
            <v>3411.45</v>
          </cell>
          <cell r="N1238">
            <v>3476.6200000000003</v>
          </cell>
          <cell r="O1238">
            <v>4639.3799999999992</v>
          </cell>
          <cell r="P1238">
            <v>3391.65</v>
          </cell>
          <cell r="Q1238">
            <v>3397.7700000000004</v>
          </cell>
          <cell r="R1238">
            <v>5099.8300000000008</v>
          </cell>
          <cell r="S1238">
            <v>3396.5</v>
          </cell>
          <cell r="T1238">
            <v>3400.58</v>
          </cell>
          <cell r="U1238">
            <v>3456.7</v>
          </cell>
          <cell r="V1238">
            <v>3250.71</v>
          </cell>
          <cell r="W1238">
            <v>3283.6400000000003</v>
          </cell>
          <cell r="X1238">
            <v>4969.62</v>
          </cell>
          <cell r="Y1238">
            <v>3286.86</v>
          </cell>
          <cell r="Z1238">
            <v>3620.5299999999997</v>
          </cell>
          <cell r="AA1238">
            <v>4602.62</v>
          </cell>
          <cell r="AB1238">
            <v>3554.38</v>
          </cell>
          <cell r="AC1238">
            <v>3699.88</v>
          </cell>
          <cell r="AD1238">
            <v>3591.7200000000003</v>
          </cell>
          <cell r="AE1238">
            <v>3886.4000000000005</v>
          </cell>
          <cell r="AF1238">
            <v>2566.9700000000003</v>
          </cell>
          <cell r="AG1238">
            <v>1680.64</v>
          </cell>
          <cell r="AH1238">
            <v>1680.64</v>
          </cell>
          <cell r="AI1238">
            <v>2520.96</v>
          </cell>
          <cell r="AJ1238">
            <v>1680.64</v>
          </cell>
          <cell r="AK1238">
            <v>1680.64</v>
          </cell>
          <cell r="AL1238">
            <v>1680.64</v>
          </cell>
          <cell r="AM1238">
            <v>1680.64</v>
          </cell>
          <cell r="AN1238">
            <v>1730.8</v>
          </cell>
          <cell r="AO1238">
            <v>2598.96</v>
          </cell>
          <cell r="AP1238">
            <v>1733.56</v>
          </cell>
          <cell r="AQ1238">
            <v>1733.56</v>
          </cell>
          <cell r="AR1238">
            <v>1733.56</v>
          </cell>
          <cell r="AS1238">
            <v>1733.56</v>
          </cell>
          <cell r="AT1238">
            <v>2594.96</v>
          </cell>
          <cell r="AU1238">
            <v>1733.56</v>
          </cell>
          <cell r="AV1238">
            <v>1733.56</v>
          </cell>
          <cell r="AW1238">
            <v>1733.56</v>
          </cell>
          <cell r="AX1238">
            <v>1733.56</v>
          </cell>
          <cell r="AY1238">
            <v>1772.02</v>
          </cell>
          <cell r="AZ1238">
            <v>1802.38</v>
          </cell>
          <cell r="BA1238">
            <v>2718.48</v>
          </cell>
          <cell r="BB1238">
            <v>1809.53</v>
          </cell>
          <cell r="BC1238">
            <v>1813.24</v>
          </cell>
          <cell r="BD1238">
            <v>1813.24</v>
          </cell>
          <cell r="BE1238">
            <v>1813.24</v>
          </cell>
          <cell r="BF1238">
            <v>2719.86</v>
          </cell>
          <cell r="BG1238">
            <v>1813.24</v>
          </cell>
          <cell r="BH1238">
            <v>1813.24</v>
          </cell>
          <cell r="BI1238">
            <v>1813.24</v>
          </cell>
          <cell r="BJ1238">
            <v>1813.24</v>
          </cell>
          <cell r="BK1238">
            <v>60</v>
          </cell>
          <cell r="BL1238">
            <v>119535.24</v>
          </cell>
          <cell r="BM1238">
            <v>119492.20000000001</v>
          </cell>
          <cell r="BN1238">
            <v>118583.42000000001</v>
          </cell>
          <cell r="BO1238">
            <v>116942.88000000002</v>
          </cell>
          <cell r="BP1238">
            <v>113456.04000000001</v>
          </cell>
          <cell r="BQ1238">
            <v>111818.27</v>
          </cell>
          <cell r="BR1238">
            <v>109756.02</v>
          </cell>
          <cell r="BS1238">
            <v>108869.57000000002</v>
          </cell>
          <cell r="BT1238">
            <v>107249.65000000001</v>
          </cell>
          <cell r="BU1238">
            <v>103914.68999999999</v>
          </cell>
          <cell r="BV1238">
            <v>102236.8</v>
          </cell>
          <cell r="BW1238">
            <v>100493.74</v>
          </cell>
          <cell r="BX1238">
            <v>97626.38</v>
          </cell>
          <cell r="BY1238">
            <v>96037.11</v>
          </cell>
          <cell r="BZ1238">
            <v>95357.82</v>
          </cell>
          <cell r="CA1238">
            <v>92067.51999999999</v>
          </cell>
          <cell r="CB1238">
            <v>90484.26</v>
          </cell>
          <cell r="CC1238">
            <v>88896.92</v>
          </cell>
          <cell r="CD1238">
            <v>87253.46</v>
          </cell>
          <cell r="CE1238">
            <v>86722.61</v>
          </cell>
          <cell r="CF1238">
            <v>85252.21</v>
          </cell>
          <cell r="CG1238">
            <v>82095.83</v>
          </cell>
          <cell r="CH1238">
            <v>80622.210000000021</v>
          </cell>
          <cell r="CI1238">
            <v>78814.920000000013</v>
          </cell>
          <cell r="CJ1238">
            <v>119535.24</v>
          </cell>
        </row>
        <row r="1239">
          <cell r="A1239">
            <v>432812715</v>
          </cell>
          <cell r="B1239" t="str">
            <v>432-81-2715</v>
          </cell>
          <cell r="AO1239">
            <v>2045.4499999999998</v>
          </cell>
          <cell r="AP1239">
            <v>1688.35</v>
          </cell>
          <cell r="AQ1239">
            <v>1722.48</v>
          </cell>
          <cell r="AR1239">
            <v>2041.9</v>
          </cell>
          <cell r="AS1239">
            <v>1608.8000000000002</v>
          </cell>
          <cell r="AT1239">
            <v>2064.29</v>
          </cell>
          <cell r="AU1239">
            <v>1722.48</v>
          </cell>
          <cell r="AV1239">
            <v>1719.79</v>
          </cell>
          <cell r="AW1239">
            <v>2151.27</v>
          </cell>
          <cell r="AX1239">
            <v>1720.23</v>
          </cell>
          <cell r="AY1239">
            <v>1788.15</v>
          </cell>
          <cell r="AZ1239">
            <v>1799.4</v>
          </cell>
          <cell r="BA1239">
            <v>1932.63</v>
          </cell>
          <cell r="BB1239">
            <v>2076.3200000000002</v>
          </cell>
          <cell r="BC1239">
            <v>2076.3200000000002</v>
          </cell>
          <cell r="BD1239">
            <v>2076.3200000000002</v>
          </cell>
          <cell r="BE1239">
            <v>2059.86</v>
          </cell>
          <cell r="BF1239">
            <v>3109.04</v>
          </cell>
          <cell r="BG1239">
            <v>2076.3200000000002</v>
          </cell>
          <cell r="BH1239">
            <v>2076.3199999999997</v>
          </cell>
          <cell r="BI1239">
            <v>2062.4499999999998</v>
          </cell>
          <cell r="BJ1239">
            <v>2071.52</v>
          </cell>
          <cell r="BK1239">
            <v>22</v>
          </cell>
          <cell r="BL1239">
            <v>0</v>
          </cell>
          <cell r="BM1239">
            <v>0</v>
          </cell>
          <cell r="BN1239">
            <v>2045.4499999999998</v>
          </cell>
          <cell r="BO1239">
            <v>3733.7999999999997</v>
          </cell>
          <cell r="BP1239">
            <v>5456.28</v>
          </cell>
          <cell r="BQ1239">
            <v>7498.18</v>
          </cell>
          <cell r="BR1239">
            <v>9106.98</v>
          </cell>
          <cell r="BS1239">
            <v>11171.27</v>
          </cell>
          <cell r="BT1239">
            <v>12893.75</v>
          </cell>
          <cell r="BU1239">
            <v>14613.54</v>
          </cell>
          <cell r="BV1239">
            <v>16764.810000000001</v>
          </cell>
          <cell r="BW1239">
            <v>18485.04</v>
          </cell>
          <cell r="BX1239">
            <v>20273.190000000002</v>
          </cell>
          <cell r="BY1239">
            <v>22072.590000000004</v>
          </cell>
          <cell r="BZ1239">
            <v>24005.220000000005</v>
          </cell>
          <cell r="CA1239">
            <v>26081.540000000005</v>
          </cell>
          <cell r="CB1239">
            <v>28157.860000000004</v>
          </cell>
          <cell r="CC1239">
            <v>30234.180000000004</v>
          </cell>
          <cell r="CD1239">
            <v>32294.040000000005</v>
          </cell>
          <cell r="CE1239">
            <v>35403.08</v>
          </cell>
          <cell r="CF1239">
            <v>37479.4</v>
          </cell>
          <cell r="CG1239">
            <v>39555.72</v>
          </cell>
          <cell r="CH1239">
            <v>41618.17</v>
          </cell>
          <cell r="CI1239">
            <v>43689.689999999995</v>
          </cell>
          <cell r="CJ1239">
            <v>43689.689999999995</v>
          </cell>
        </row>
        <row r="1240">
          <cell r="A1240">
            <v>432846132</v>
          </cell>
          <cell r="B1240" t="str">
            <v>432-84-6132</v>
          </cell>
          <cell r="C1240">
            <v>1808.01</v>
          </cell>
          <cell r="D1240">
            <v>2076.36</v>
          </cell>
          <cell r="E1240">
            <v>1815.35</v>
          </cell>
          <cell r="F1240">
            <v>2027.69</v>
          </cell>
          <cell r="G1240">
            <v>2959.39</v>
          </cell>
          <cell r="H1240">
            <v>2076.36</v>
          </cell>
          <cell r="I1240">
            <v>1578.05</v>
          </cell>
          <cell r="J1240">
            <v>2027.69</v>
          </cell>
          <cell r="K1240">
            <v>1970.46</v>
          </cell>
          <cell r="L1240">
            <v>3085.84</v>
          </cell>
          <cell r="M1240">
            <v>2041</v>
          </cell>
          <cell r="N1240">
            <v>2095.7600000000002</v>
          </cell>
          <cell r="O1240">
            <v>1980.16</v>
          </cell>
          <cell r="P1240">
            <v>1879.77</v>
          </cell>
          <cell r="Q1240">
            <v>1852.3899999999999</v>
          </cell>
          <cell r="R1240">
            <v>3923.82</v>
          </cell>
          <cell r="S1240">
            <v>1980.16</v>
          </cell>
          <cell r="T1240">
            <v>1980.16</v>
          </cell>
          <cell r="U1240">
            <v>1980.16</v>
          </cell>
          <cell r="V1240">
            <v>1980.16</v>
          </cell>
          <cell r="W1240">
            <v>1982.92</v>
          </cell>
          <cell r="X1240">
            <v>2978.52</v>
          </cell>
          <cell r="Y1240">
            <v>1888.33</v>
          </cell>
          <cell r="Z1240">
            <v>1851.83</v>
          </cell>
          <cell r="AA1240">
            <v>1927.27</v>
          </cell>
          <cell r="AB1240">
            <v>2063.56</v>
          </cell>
          <cell r="AC1240">
            <v>2063.56</v>
          </cell>
          <cell r="AD1240">
            <v>3095.34</v>
          </cell>
          <cell r="AE1240">
            <v>2063.56</v>
          </cell>
          <cell r="AF1240">
            <v>2063.56</v>
          </cell>
          <cell r="AG1240">
            <v>2063.56</v>
          </cell>
          <cell r="AH1240">
            <v>2063.56</v>
          </cell>
          <cell r="AI1240">
            <v>3100.9</v>
          </cell>
          <cell r="AJ1240">
            <v>2069.12</v>
          </cell>
          <cell r="AK1240">
            <v>2069.12</v>
          </cell>
          <cell r="AL1240">
            <v>2069.12</v>
          </cell>
          <cell r="AM1240">
            <v>2069.12</v>
          </cell>
          <cell r="AN1240">
            <v>2129.84</v>
          </cell>
          <cell r="AO1240">
            <v>3194.76</v>
          </cell>
          <cell r="AP1240">
            <v>2129.84</v>
          </cell>
          <cell r="AQ1240">
            <v>2129.84</v>
          </cell>
          <cell r="AR1240">
            <v>2129.84</v>
          </cell>
          <cell r="AS1240">
            <v>2129.84</v>
          </cell>
          <cell r="AT1240">
            <v>3194.76</v>
          </cell>
          <cell r="AU1240">
            <v>2135.36</v>
          </cell>
          <cell r="AV1240">
            <v>2135.36</v>
          </cell>
          <cell r="AW1240">
            <v>2135.36</v>
          </cell>
          <cell r="AX1240">
            <v>2135.36</v>
          </cell>
          <cell r="AY1240">
            <v>2173.84</v>
          </cell>
          <cell r="AZ1240">
            <v>2212.3200000000002</v>
          </cell>
          <cell r="BA1240">
            <v>3318.4800000000005</v>
          </cell>
          <cell r="BB1240">
            <v>2131.23</v>
          </cell>
          <cell r="BC1240">
            <v>2212.3200000000002</v>
          </cell>
          <cell r="BD1240">
            <v>2212.3200000000002</v>
          </cell>
          <cell r="BE1240">
            <v>2212.3200000000002</v>
          </cell>
          <cell r="BF1240">
            <v>3318.4800000000005</v>
          </cell>
          <cell r="BG1240">
            <v>2217.88</v>
          </cell>
          <cell r="BH1240">
            <v>2217.88</v>
          </cell>
          <cell r="BI1240">
            <v>2217.88</v>
          </cell>
          <cell r="BJ1240">
            <v>2150.3000000000002</v>
          </cell>
          <cell r="BK1240">
            <v>60</v>
          </cell>
          <cell r="BL1240">
            <v>78793.679999999964</v>
          </cell>
          <cell r="BM1240">
            <v>78847.159999999974</v>
          </cell>
          <cell r="BN1240">
            <v>80226.569999999949</v>
          </cell>
          <cell r="BO1240">
            <v>80328.719999999972</v>
          </cell>
          <cell r="BP1240">
            <v>79499.169999999955</v>
          </cell>
          <cell r="BQ1240">
            <v>79552.649999999965</v>
          </cell>
          <cell r="BR1240">
            <v>80104.439999999959</v>
          </cell>
          <cell r="BS1240">
            <v>81271.50999999998</v>
          </cell>
          <cell r="BT1240">
            <v>81436.409999999974</v>
          </cell>
          <cell r="BU1240">
            <v>80485.929999999993</v>
          </cell>
          <cell r="BV1240">
            <v>80580.289999999994</v>
          </cell>
          <cell r="BW1240">
            <v>80619.89</v>
          </cell>
          <cell r="BX1240">
            <v>80813.569999999992</v>
          </cell>
          <cell r="BY1240">
            <v>81146.12000000001</v>
          </cell>
          <cell r="BZ1240">
            <v>82612.210000000006</v>
          </cell>
          <cell r="CA1240">
            <v>80819.62000000001</v>
          </cell>
          <cell r="CB1240">
            <v>81051.780000000013</v>
          </cell>
          <cell r="CC1240">
            <v>81283.940000000017</v>
          </cell>
          <cell r="CD1240">
            <v>81516.100000000035</v>
          </cell>
          <cell r="CE1240">
            <v>82854.420000000027</v>
          </cell>
          <cell r="CF1240">
            <v>83089.380000000034</v>
          </cell>
          <cell r="CG1240">
            <v>82328.74000000002</v>
          </cell>
          <cell r="CH1240">
            <v>82658.290000000023</v>
          </cell>
          <cell r="CI1240">
            <v>82956.760000000024</v>
          </cell>
          <cell r="CJ1240">
            <v>83089.380000000034</v>
          </cell>
        </row>
        <row r="1241">
          <cell r="A1241">
            <v>432881546</v>
          </cell>
          <cell r="B1241" t="str">
            <v>432-88-1546</v>
          </cell>
          <cell r="C1241">
            <v>2455.91</v>
          </cell>
          <cell r="D1241">
            <v>2473.54</v>
          </cell>
          <cell r="E1241">
            <v>2473.54</v>
          </cell>
          <cell r="F1241">
            <v>2423.27</v>
          </cell>
          <cell r="G1241">
            <v>3731.87</v>
          </cell>
          <cell r="H1241">
            <v>2617.19</v>
          </cell>
          <cell r="I1241">
            <v>2538.19</v>
          </cell>
          <cell r="J1241">
            <v>2423.27</v>
          </cell>
          <cell r="K1241">
            <v>2423.27</v>
          </cell>
          <cell r="L1241">
            <v>3647.6399999999994</v>
          </cell>
          <cell r="M1241">
            <v>2313.91</v>
          </cell>
          <cell r="N1241">
            <v>2479.1</v>
          </cell>
          <cell r="O1241">
            <v>2522.1899999999996</v>
          </cell>
          <cell r="P1241">
            <v>2342.64</v>
          </cell>
          <cell r="Q1241">
            <v>2342.64</v>
          </cell>
          <cell r="R1241">
            <v>3513.96</v>
          </cell>
          <cell r="S1241">
            <v>2342.64</v>
          </cell>
          <cell r="T1241">
            <v>2342.64</v>
          </cell>
          <cell r="U1241">
            <v>2342.64</v>
          </cell>
          <cell r="V1241">
            <v>2342.64</v>
          </cell>
          <cell r="W1241">
            <v>2342.64</v>
          </cell>
          <cell r="X1241">
            <v>3519.4799999999996</v>
          </cell>
          <cell r="Y1241">
            <v>2233.2399999999998</v>
          </cell>
          <cell r="Z1241">
            <v>2233.2399999999998</v>
          </cell>
          <cell r="AA1241">
            <v>2135.5500000000002</v>
          </cell>
          <cell r="AB1241">
            <v>2440.08</v>
          </cell>
          <cell r="AC1241">
            <v>2440.08</v>
          </cell>
          <cell r="AD1241">
            <v>3660.12</v>
          </cell>
          <cell r="AE1241">
            <v>2440.08</v>
          </cell>
          <cell r="AF1241">
            <v>2440.08</v>
          </cell>
          <cell r="AG1241">
            <v>2440.08</v>
          </cell>
          <cell r="AH1241">
            <v>2440.08</v>
          </cell>
          <cell r="AI1241">
            <v>3660.12</v>
          </cell>
          <cell r="AJ1241">
            <v>2445.64</v>
          </cell>
          <cell r="AK1241">
            <v>2445.64</v>
          </cell>
          <cell r="AL1241">
            <v>2445.64</v>
          </cell>
          <cell r="AM1241">
            <v>2445.64</v>
          </cell>
          <cell r="AN1241">
            <v>2517.3200000000002</v>
          </cell>
          <cell r="AO1241">
            <v>3775.9800000000005</v>
          </cell>
          <cell r="AP1241">
            <v>2517.3200000000002</v>
          </cell>
          <cell r="AQ1241">
            <v>2517.3200000000002</v>
          </cell>
          <cell r="AR1241">
            <v>2517.3200000000002</v>
          </cell>
          <cell r="AS1241">
            <v>2517.3200000000002</v>
          </cell>
          <cell r="AT1241">
            <v>3775.9800000000005</v>
          </cell>
          <cell r="AU1241">
            <v>2517.3200000000002</v>
          </cell>
          <cell r="AV1241">
            <v>2522.84</v>
          </cell>
          <cell r="AW1241">
            <v>2522.84</v>
          </cell>
          <cell r="AX1241">
            <v>2522.84</v>
          </cell>
          <cell r="AY1241">
            <v>2561.3200000000002</v>
          </cell>
          <cell r="AZ1241">
            <v>2599.8000000000002</v>
          </cell>
          <cell r="BA1241">
            <v>3899.7000000000003</v>
          </cell>
          <cell r="BB1241">
            <v>2599.8000000000002</v>
          </cell>
          <cell r="BC1241">
            <v>2599.8000000000002</v>
          </cell>
          <cell r="BD1241">
            <v>2599.8000000000002</v>
          </cell>
          <cell r="BE1241">
            <v>2599.8000000000002</v>
          </cell>
          <cell r="BF1241">
            <v>3899.7000000000003</v>
          </cell>
          <cell r="BG1241">
            <v>2599.8000000000002</v>
          </cell>
          <cell r="BH1241">
            <v>2605.3599999999997</v>
          </cell>
          <cell r="BI1241">
            <v>2605.36</v>
          </cell>
          <cell r="BJ1241">
            <v>2605.36</v>
          </cell>
          <cell r="BK1241">
            <v>60</v>
          </cell>
          <cell r="BL1241">
            <v>93844.209999999992</v>
          </cell>
          <cell r="BM1241">
            <v>93887.99</v>
          </cell>
          <cell r="BN1241">
            <v>95190.43</v>
          </cell>
          <cell r="BO1241">
            <v>95284.479999999996</v>
          </cell>
          <cell r="BP1241">
            <v>94069.930000000008</v>
          </cell>
          <cell r="BQ1241">
            <v>93970.060000000012</v>
          </cell>
          <cell r="BR1241">
            <v>93949.190000000046</v>
          </cell>
          <cell r="BS1241">
            <v>95301.900000000038</v>
          </cell>
          <cell r="BT1241">
            <v>95395.950000000041</v>
          </cell>
          <cell r="BU1241">
            <v>94271.150000000038</v>
          </cell>
          <cell r="BV1241">
            <v>94480.080000000045</v>
          </cell>
          <cell r="BW1241">
            <v>94523.820000000022</v>
          </cell>
          <cell r="BX1241">
            <v>94562.950000000026</v>
          </cell>
          <cell r="BY1241">
            <v>94820.11000000003</v>
          </cell>
          <cell r="BZ1241">
            <v>96377.170000000027</v>
          </cell>
          <cell r="CA1241">
            <v>95463.010000000009</v>
          </cell>
          <cell r="CB1241">
            <v>95720.170000000013</v>
          </cell>
          <cell r="CC1241">
            <v>95977.330000000016</v>
          </cell>
          <cell r="CD1241">
            <v>96234.49000000002</v>
          </cell>
          <cell r="CE1241">
            <v>97791.550000000017</v>
          </cell>
          <cell r="CF1241">
            <v>98048.710000000021</v>
          </cell>
          <cell r="CG1241">
            <v>97134.590000000026</v>
          </cell>
          <cell r="CH1241">
            <v>97506.710000000021</v>
          </cell>
          <cell r="CI1241">
            <v>97878.830000000016</v>
          </cell>
          <cell r="CJ1241">
            <v>98048.710000000021</v>
          </cell>
        </row>
        <row r="1242">
          <cell r="A1242">
            <v>432943700</v>
          </cell>
          <cell r="B1242" t="str">
            <v>432-94-3700</v>
          </cell>
          <cell r="C1242">
            <v>2859.7299999999996</v>
          </cell>
          <cell r="D1242">
            <v>2739.3199999999997</v>
          </cell>
          <cell r="E1242">
            <v>2807</v>
          </cell>
          <cell r="F1242">
            <v>2690.64</v>
          </cell>
          <cell r="G1242">
            <v>4253.72</v>
          </cell>
          <cell r="H1242">
            <v>2812.35</v>
          </cell>
          <cell r="I1242">
            <v>2690.64</v>
          </cell>
          <cell r="J1242">
            <v>2719.5299999999997</v>
          </cell>
          <cell r="K1242">
            <v>2696.16</v>
          </cell>
          <cell r="L1242">
            <v>4179.25</v>
          </cell>
          <cell r="M1242">
            <v>2709.31</v>
          </cell>
          <cell r="N1242">
            <v>2824.6899999999996</v>
          </cell>
          <cell r="O1242">
            <v>2765.13</v>
          </cell>
          <cell r="P1242">
            <v>2696.16</v>
          </cell>
          <cell r="Q1242">
            <v>2696.16</v>
          </cell>
          <cell r="R1242">
            <v>4044.24</v>
          </cell>
          <cell r="S1242">
            <v>2696.16</v>
          </cell>
          <cell r="T1242">
            <v>2696.16</v>
          </cell>
          <cell r="U1242">
            <v>2696.16</v>
          </cell>
          <cell r="V1242">
            <v>2701.72</v>
          </cell>
          <cell r="W1242">
            <v>2701.72</v>
          </cell>
          <cell r="X1242">
            <v>4052.58</v>
          </cell>
          <cell r="Y1242">
            <v>2571.8999999999996</v>
          </cell>
          <cell r="Z1242">
            <v>2571.8999999999996</v>
          </cell>
          <cell r="AA1242">
            <v>2439.1499999999996</v>
          </cell>
          <cell r="AB1242">
            <v>2805.56</v>
          </cell>
          <cell r="AC1242">
            <v>2805.56</v>
          </cell>
          <cell r="AD1242">
            <v>4199.8999999999996</v>
          </cell>
          <cell r="AE1242">
            <v>2805.56</v>
          </cell>
          <cell r="AF1242">
            <v>2805.56</v>
          </cell>
          <cell r="AG1242">
            <v>2805.56</v>
          </cell>
          <cell r="AH1242">
            <v>2785.76</v>
          </cell>
          <cell r="AI1242">
            <v>4216.62</v>
          </cell>
          <cell r="AJ1242">
            <v>2811.08</v>
          </cell>
          <cell r="AK1242">
            <v>2811.08</v>
          </cell>
          <cell r="AL1242">
            <v>2811.08</v>
          </cell>
          <cell r="AM1242">
            <v>2811.08</v>
          </cell>
          <cell r="AN1242">
            <v>2892.08</v>
          </cell>
          <cell r="AO1242">
            <v>4329.78</v>
          </cell>
          <cell r="AP1242">
            <v>2870.35</v>
          </cell>
          <cell r="AQ1242">
            <v>2892.08</v>
          </cell>
          <cell r="AR1242">
            <v>2885.6499999999996</v>
          </cell>
          <cell r="AS1242">
            <v>2892.08</v>
          </cell>
          <cell r="AT1242">
            <v>4346.46</v>
          </cell>
          <cell r="AU1242">
            <v>2897.64</v>
          </cell>
          <cell r="AV1242">
            <v>2883.21</v>
          </cell>
          <cell r="AW1242">
            <v>2897.64</v>
          </cell>
          <cell r="AX1242">
            <v>2897.64</v>
          </cell>
          <cell r="AY1242">
            <v>2939.3599999999997</v>
          </cell>
          <cell r="AZ1242">
            <v>2981.08</v>
          </cell>
          <cell r="BA1242">
            <v>4471.62</v>
          </cell>
          <cell r="BB1242">
            <v>2972.13</v>
          </cell>
          <cell r="BC1242">
            <v>2981.08</v>
          </cell>
          <cell r="BD1242">
            <v>2981.08</v>
          </cell>
          <cell r="BE1242">
            <v>2981.08</v>
          </cell>
          <cell r="BF1242">
            <v>4479.8999999999996</v>
          </cell>
          <cell r="BG1242">
            <v>2986.6</v>
          </cell>
          <cell r="BH1242">
            <v>2986.6</v>
          </cell>
          <cell r="BI1242">
            <v>2986.6</v>
          </cell>
          <cell r="BJ1242">
            <v>2986.6</v>
          </cell>
          <cell r="BK1242">
            <v>60</v>
          </cell>
          <cell r="BL1242">
            <v>106926.14999999998</v>
          </cell>
          <cell r="BM1242">
            <v>107078.90999999999</v>
          </cell>
          <cell r="BN1242">
            <v>108601.69</v>
          </cell>
          <cell r="BO1242">
            <v>108781.40000000001</v>
          </cell>
          <cell r="BP1242">
            <v>107419.76000000001</v>
          </cell>
          <cell r="BQ1242">
            <v>107493.06</v>
          </cell>
          <cell r="BR1242">
            <v>107694.5</v>
          </cell>
          <cell r="BS1242">
            <v>109321.43000000001</v>
          </cell>
          <cell r="BT1242">
            <v>109522.91</v>
          </cell>
          <cell r="BU1242">
            <v>108226.87000000002</v>
          </cell>
          <cell r="BV1242">
            <v>108415.20000000003</v>
          </cell>
          <cell r="BW1242">
            <v>108488.15000000002</v>
          </cell>
          <cell r="BX1242">
            <v>108662.38000000002</v>
          </cell>
          <cell r="BY1242">
            <v>108947.30000000002</v>
          </cell>
          <cell r="BZ1242">
            <v>110722.76000000002</v>
          </cell>
          <cell r="CA1242">
            <v>109650.65000000004</v>
          </cell>
          <cell r="CB1242">
            <v>109935.57000000004</v>
          </cell>
          <cell r="CC1242">
            <v>110220.49000000003</v>
          </cell>
          <cell r="CD1242">
            <v>110505.41000000003</v>
          </cell>
          <cell r="CE1242">
            <v>112283.59000000003</v>
          </cell>
          <cell r="CF1242">
            <v>112568.47000000003</v>
          </cell>
          <cell r="CG1242">
            <v>111502.49000000003</v>
          </cell>
          <cell r="CH1242">
            <v>111917.19000000003</v>
          </cell>
          <cell r="CI1242">
            <v>112331.89000000003</v>
          </cell>
          <cell r="CJ1242">
            <v>112568.47000000003</v>
          </cell>
        </row>
        <row r="1243">
          <cell r="A1243">
            <v>432947294</v>
          </cell>
          <cell r="B1243" t="str">
            <v>432-94-7294</v>
          </cell>
          <cell r="C1243">
            <v>2975.59</v>
          </cell>
          <cell r="D1243">
            <v>2982.44</v>
          </cell>
          <cell r="E1243">
            <v>2861.1099999999997</v>
          </cell>
          <cell r="F1243">
            <v>2772.13</v>
          </cell>
          <cell r="G1243">
            <v>4388.7299999999996</v>
          </cell>
          <cell r="H1243">
            <v>2998.62</v>
          </cell>
          <cell r="I1243">
            <v>3160.41</v>
          </cell>
          <cell r="J1243">
            <v>2947.52</v>
          </cell>
          <cell r="K1243">
            <v>2907.0699999999997</v>
          </cell>
          <cell r="L1243">
            <v>4401.05</v>
          </cell>
          <cell r="M1243">
            <v>2907.09</v>
          </cell>
          <cell r="N1243">
            <v>3085.04</v>
          </cell>
          <cell r="O1243">
            <v>3052.66</v>
          </cell>
          <cell r="P1243">
            <v>2810</v>
          </cell>
          <cell r="Q1243">
            <v>2810</v>
          </cell>
          <cell r="R1243">
            <v>4215</v>
          </cell>
          <cell r="S1243">
            <v>2810</v>
          </cell>
          <cell r="T1243">
            <v>2810</v>
          </cell>
          <cell r="U1243">
            <v>2810</v>
          </cell>
          <cell r="V1243">
            <v>2815.56</v>
          </cell>
          <cell r="W1243">
            <v>2815.56</v>
          </cell>
          <cell r="X1243">
            <v>4223.34</v>
          </cell>
          <cell r="Y1243">
            <v>2686.14</v>
          </cell>
          <cell r="Z1243">
            <v>2686.14</v>
          </cell>
          <cell r="AA1243">
            <v>2559.9499999999998</v>
          </cell>
          <cell r="AB1243">
            <v>2919.08</v>
          </cell>
          <cell r="AC1243">
            <v>2919.08</v>
          </cell>
          <cell r="AD1243">
            <v>4378.62</v>
          </cell>
          <cell r="AE1243">
            <v>2919.08</v>
          </cell>
          <cell r="AF1243">
            <v>2919.08</v>
          </cell>
          <cell r="AG1243">
            <v>2919.08</v>
          </cell>
          <cell r="AH1243">
            <v>2924.6</v>
          </cell>
          <cell r="AI1243">
            <v>4386.8999999999996</v>
          </cell>
          <cell r="AJ1243">
            <v>2924.6</v>
          </cell>
          <cell r="AK1243">
            <v>2924.6</v>
          </cell>
          <cell r="AL1243">
            <v>2924.6</v>
          </cell>
          <cell r="AM1243">
            <v>2924.6</v>
          </cell>
          <cell r="AN1243">
            <v>3005.36</v>
          </cell>
          <cell r="AO1243">
            <v>4508.04</v>
          </cell>
          <cell r="AP1243">
            <v>3005.36</v>
          </cell>
          <cell r="AQ1243">
            <v>3005.36</v>
          </cell>
          <cell r="AR1243">
            <v>3005.36</v>
          </cell>
          <cell r="AS1243">
            <v>3005.36</v>
          </cell>
          <cell r="AT1243">
            <v>4516.38</v>
          </cell>
          <cell r="AU1243">
            <v>3010.92</v>
          </cell>
          <cell r="AV1243">
            <v>3010.92</v>
          </cell>
          <cell r="AW1243">
            <v>3010.92</v>
          </cell>
          <cell r="AX1243">
            <v>3010.92</v>
          </cell>
          <cell r="AY1243">
            <v>3052.5</v>
          </cell>
          <cell r="AZ1243">
            <v>3094.08</v>
          </cell>
          <cell r="BA1243">
            <v>4641.12</v>
          </cell>
          <cell r="BB1243">
            <v>3094.08</v>
          </cell>
          <cell r="BC1243">
            <v>3094.08</v>
          </cell>
          <cell r="BD1243">
            <v>3094.08</v>
          </cell>
          <cell r="BE1243">
            <v>3094.08</v>
          </cell>
          <cell r="BF1243">
            <v>4649.3999999999996</v>
          </cell>
          <cell r="BG1243">
            <v>3099.6</v>
          </cell>
          <cell r="BH1243">
            <v>3099.6000000000004</v>
          </cell>
          <cell r="BI1243">
            <v>3099.6</v>
          </cell>
          <cell r="BJ1243">
            <v>3099.6</v>
          </cell>
          <cell r="BK1243">
            <v>60</v>
          </cell>
          <cell r="BL1243">
            <v>112499.48000000001</v>
          </cell>
          <cell r="BM1243">
            <v>112522.40000000002</v>
          </cell>
          <cell r="BN1243">
            <v>114169.33000000002</v>
          </cell>
          <cell r="BO1243">
            <v>114402.56000000001</v>
          </cell>
          <cell r="BP1243">
            <v>113019.19000000002</v>
          </cell>
          <cell r="BQ1243">
            <v>113025.93000000001</v>
          </cell>
          <cell r="BR1243">
            <v>112870.88000000002</v>
          </cell>
          <cell r="BS1243">
            <v>114439.74000000002</v>
          </cell>
          <cell r="BT1243">
            <v>114543.59000000003</v>
          </cell>
          <cell r="BU1243">
            <v>113153.46000000002</v>
          </cell>
          <cell r="BV1243">
            <v>113257.29000000002</v>
          </cell>
          <cell r="BW1243">
            <v>113183.17000000003</v>
          </cell>
          <cell r="BX1243">
            <v>113183.01000000002</v>
          </cell>
          <cell r="BY1243">
            <v>113467.09000000001</v>
          </cell>
          <cell r="BZ1243">
            <v>115298.20999999999</v>
          </cell>
          <cell r="CA1243">
            <v>114177.29</v>
          </cell>
          <cell r="CB1243">
            <v>114461.37</v>
          </cell>
          <cell r="CC1243">
            <v>114745.45</v>
          </cell>
          <cell r="CD1243">
            <v>115029.53</v>
          </cell>
          <cell r="CE1243">
            <v>116863.37</v>
          </cell>
          <cell r="CF1243">
            <v>117147.41</v>
          </cell>
          <cell r="CG1243">
            <v>116023.67</v>
          </cell>
          <cell r="CH1243">
            <v>116437.13</v>
          </cell>
          <cell r="CI1243">
            <v>116850.59000000001</v>
          </cell>
          <cell r="CJ1243">
            <v>117147.41</v>
          </cell>
        </row>
        <row r="1244">
          <cell r="A1244">
            <v>432989294</v>
          </cell>
          <cell r="B1244" t="str">
            <v>432-98-9294</v>
          </cell>
          <cell r="C1244">
            <v>2130</v>
          </cell>
          <cell r="D1244">
            <v>2310.7799999999997</v>
          </cell>
          <cell r="E1244">
            <v>2283.2399999999998</v>
          </cell>
          <cell r="F1244">
            <v>2331.04</v>
          </cell>
          <cell r="G1244">
            <v>3567.12</v>
          </cell>
          <cell r="H1244">
            <v>2482.91</v>
          </cell>
          <cell r="I1244">
            <v>2413.4</v>
          </cell>
          <cell r="J1244">
            <v>2360.4299999999998</v>
          </cell>
          <cell r="K1244">
            <v>2373.66</v>
          </cell>
          <cell r="L1244">
            <v>3682.9799999999996</v>
          </cell>
          <cell r="M1244">
            <v>2277.67</v>
          </cell>
          <cell r="N1244">
            <v>2171.2200000000003</v>
          </cell>
          <cell r="O1244">
            <v>2174</v>
          </cell>
          <cell r="P1244">
            <v>2174</v>
          </cell>
          <cell r="Q1244">
            <v>2174</v>
          </cell>
          <cell r="R1244">
            <v>3261</v>
          </cell>
          <cell r="S1244">
            <v>2187.2399999999998</v>
          </cell>
          <cell r="T1244">
            <v>2174</v>
          </cell>
          <cell r="U1244">
            <v>2174</v>
          </cell>
          <cell r="V1244">
            <v>2187.2399999999998</v>
          </cell>
          <cell r="W1244">
            <v>2187.2399999999998</v>
          </cell>
          <cell r="X1244">
            <v>3261</v>
          </cell>
          <cell r="Y1244">
            <v>2174</v>
          </cell>
          <cell r="Z1244">
            <v>2176.7600000000002</v>
          </cell>
          <cell r="AA1244">
            <v>2221.9</v>
          </cell>
          <cell r="AB1244">
            <v>2264.2800000000002</v>
          </cell>
          <cell r="AC1244">
            <v>2264.2800000000002</v>
          </cell>
          <cell r="AD1244">
            <v>3425.34</v>
          </cell>
          <cell r="AE1244">
            <v>2264.2800000000002</v>
          </cell>
          <cell r="AF1244">
            <v>2264.2800000000002</v>
          </cell>
          <cell r="AG1244">
            <v>2264.2800000000002</v>
          </cell>
          <cell r="AH1244">
            <v>2319.36</v>
          </cell>
          <cell r="AI1244">
            <v>3410.1900000000005</v>
          </cell>
          <cell r="AJ1244">
            <v>2264.2800000000002</v>
          </cell>
          <cell r="AK1244">
            <v>2264.2800000000002</v>
          </cell>
          <cell r="AL1244">
            <v>2267.0600000000004</v>
          </cell>
          <cell r="AM1244">
            <v>2269.84</v>
          </cell>
          <cell r="AN1244">
            <v>2335.92</v>
          </cell>
          <cell r="AO1244">
            <v>3503.88</v>
          </cell>
          <cell r="AP1244">
            <v>2335.92</v>
          </cell>
          <cell r="AQ1244">
            <v>2335.92</v>
          </cell>
          <cell r="AR1244">
            <v>2350.1000000000004</v>
          </cell>
          <cell r="AS1244">
            <v>2335.92</v>
          </cell>
          <cell r="AT1244">
            <v>3503.88</v>
          </cell>
          <cell r="AU1244">
            <v>2358.33</v>
          </cell>
          <cell r="AV1244">
            <v>2335.92</v>
          </cell>
          <cell r="AW1244">
            <v>2335.92</v>
          </cell>
          <cell r="AX1244">
            <v>2338.6800000000003</v>
          </cell>
          <cell r="AY1244">
            <v>2379.9</v>
          </cell>
          <cell r="AZ1244">
            <v>2418.36</v>
          </cell>
          <cell r="BA1244">
            <v>3627.54</v>
          </cell>
          <cell r="BB1244">
            <v>2418.36</v>
          </cell>
          <cell r="BC1244">
            <v>2418.36</v>
          </cell>
          <cell r="BD1244">
            <v>2418.36</v>
          </cell>
          <cell r="BE1244">
            <v>2418.36</v>
          </cell>
          <cell r="BF1244">
            <v>3627.54</v>
          </cell>
          <cell r="BG1244">
            <v>2418.36</v>
          </cell>
          <cell r="BH1244">
            <v>2418.36</v>
          </cell>
          <cell r="BI1244">
            <v>2418.36</v>
          </cell>
          <cell r="BJ1244">
            <v>2421.12</v>
          </cell>
          <cell r="BK1244">
            <v>60</v>
          </cell>
          <cell r="BL1244">
            <v>88322.579999999987</v>
          </cell>
          <cell r="BM1244">
            <v>88347.719999999987</v>
          </cell>
          <cell r="BN1244">
            <v>89568.359999999986</v>
          </cell>
          <cell r="BO1244">
            <v>89573.239999999991</v>
          </cell>
          <cell r="BP1244">
            <v>88342.04</v>
          </cell>
          <cell r="BQ1244">
            <v>88209.23</v>
          </cell>
          <cell r="BR1244">
            <v>88131.749999999985</v>
          </cell>
          <cell r="BS1244">
            <v>89275.199999999997</v>
          </cell>
          <cell r="BT1244">
            <v>89259.87</v>
          </cell>
          <cell r="BU1244">
            <v>87912.81</v>
          </cell>
          <cell r="BV1244">
            <v>87971.06</v>
          </cell>
          <cell r="BW1244">
            <v>88138.51999999999</v>
          </cell>
          <cell r="BX1244">
            <v>88344.419999999984</v>
          </cell>
          <cell r="BY1244">
            <v>88588.779999999984</v>
          </cell>
          <cell r="BZ1244">
            <v>90042.319999999978</v>
          </cell>
          <cell r="CA1244">
            <v>89199.679999999978</v>
          </cell>
          <cell r="CB1244">
            <v>89430.799999999988</v>
          </cell>
          <cell r="CC1244">
            <v>89675.15999999996</v>
          </cell>
          <cell r="CD1244">
            <v>89919.51999999996</v>
          </cell>
          <cell r="CE1244">
            <v>91359.819999999963</v>
          </cell>
          <cell r="CF1244">
            <v>91590.939999999959</v>
          </cell>
          <cell r="CG1244">
            <v>90748.299999999959</v>
          </cell>
          <cell r="CH1244">
            <v>90992.659999999974</v>
          </cell>
          <cell r="CI1244">
            <v>91237.019999999975</v>
          </cell>
          <cell r="CJ1244">
            <v>91590.939999999959</v>
          </cell>
        </row>
        <row r="1245">
          <cell r="A1245">
            <v>433020550</v>
          </cell>
          <cell r="B1245" t="str">
            <v>433-02-0550</v>
          </cell>
          <cell r="C1245">
            <v>2232.7600000000002</v>
          </cell>
          <cell r="D1245">
            <v>2271.1999999999998</v>
          </cell>
          <cell r="E1245">
            <v>2271.1999999999998</v>
          </cell>
          <cell r="F1245">
            <v>2271.1999999999998</v>
          </cell>
          <cell r="G1245">
            <v>3406.7999999999997</v>
          </cell>
          <cell r="H1245">
            <v>2271.1999999999998</v>
          </cell>
          <cell r="I1245">
            <v>2272.59</v>
          </cell>
          <cell r="J1245">
            <v>2276.7600000000002</v>
          </cell>
          <cell r="K1245">
            <v>2276.7600000000002</v>
          </cell>
          <cell r="L1245">
            <v>3415.1400000000003</v>
          </cell>
          <cell r="M1245">
            <v>2276.7600000000002</v>
          </cell>
          <cell r="N1245">
            <v>2276.7600000000002</v>
          </cell>
          <cell r="O1245">
            <v>2276.7600000000002</v>
          </cell>
          <cell r="P1245">
            <v>2276.7600000000002</v>
          </cell>
          <cell r="Q1245">
            <v>2276.7600000000002</v>
          </cell>
          <cell r="R1245">
            <v>3415.1400000000003</v>
          </cell>
          <cell r="S1245">
            <v>2276.7600000000002</v>
          </cell>
          <cell r="T1245">
            <v>2276.7600000000002</v>
          </cell>
          <cell r="U1245">
            <v>2278.1400000000003</v>
          </cell>
          <cell r="V1245">
            <v>2282.2800000000002</v>
          </cell>
          <cell r="W1245">
            <v>2282.2800000000002</v>
          </cell>
          <cell r="X1245">
            <v>3423.42</v>
          </cell>
          <cell r="Y1245">
            <v>2282.2800000000002</v>
          </cell>
          <cell r="Z1245">
            <v>2282.2800000000002</v>
          </cell>
          <cell r="AA1245">
            <v>2325.94</v>
          </cell>
          <cell r="AB1245">
            <v>2369.6</v>
          </cell>
          <cell r="AC1245">
            <v>2369.6</v>
          </cell>
          <cell r="AD1245">
            <v>3554.3999999999996</v>
          </cell>
          <cell r="AE1245">
            <v>2369.6</v>
          </cell>
          <cell r="AF1245">
            <v>2369.6</v>
          </cell>
          <cell r="AG1245">
            <v>2370.9899999999998</v>
          </cell>
          <cell r="AH1245">
            <v>2375.16</v>
          </cell>
          <cell r="AI1245">
            <v>3562.74</v>
          </cell>
          <cell r="AJ1245">
            <v>2375.16</v>
          </cell>
          <cell r="AK1245">
            <v>2375.16</v>
          </cell>
          <cell r="AL1245">
            <v>2375.16</v>
          </cell>
          <cell r="AM1245">
            <v>2375.16</v>
          </cell>
          <cell r="AN1245">
            <v>2443.2399999999998</v>
          </cell>
          <cell r="AO1245">
            <v>3664.8599999999997</v>
          </cell>
          <cell r="AP1245">
            <v>2443.2399999999998</v>
          </cell>
          <cell r="AQ1245">
            <v>2443.2399999999998</v>
          </cell>
          <cell r="AR1245">
            <v>2443.2399999999998</v>
          </cell>
          <cell r="AS1245">
            <v>2444.62</v>
          </cell>
          <cell r="AT1245">
            <v>3673.1400000000003</v>
          </cell>
          <cell r="AU1245">
            <v>2448.7600000000002</v>
          </cell>
          <cell r="AV1245">
            <v>2448.7600000000002</v>
          </cell>
          <cell r="AW1245">
            <v>2448.7600000000002</v>
          </cell>
          <cell r="AX1245">
            <v>2448.7600000000002</v>
          </cell>
          <cell r="AY1245">
            <v>2487.2200000000003</v>
          </cell>
          <cell r="AZ1245">
            <v>2525.6799999999998</v>
          </cell>
          <cell r="BA1245">
            <v>3788.5199999999995</v>
          </cell>
          <cell r="BB1245">
            <v>2525.6799999999998</v>
          </cell>
          <cell r="BC1245">
            <v>2525.6799999999998</v>
          </cell>
          <cell r="BD1245">
            <v>2525.6799999999998</v>
          </cell>
          <cell r="BE1245">
            <v>2527.0699999999997</v>
          </cell>
          <cell r="BF1245">
            <v>3796.8599999999997</v>
          </cell>
          <cell r="BG1245">
            <v>2531.2399999999998</v>
          </cell>
          <cell r="BH1245">
            <v>2531.2399999999998</v>
          </cell>
          <cell r="BI1245">
            <v>2531.2399999999998</v>
          </cell>
          <cell r="BJ1245">
            <v>2531.2399999999998</v>
          </cell>
          <cell r="BK1245">
            <v>60</v>
          </cell>
          <cell r="BL1245">
            <v>90084.260000000038</v>
          </cell>
          <cell r="BM1245">
            <v>90256.300000000047</v>
          </cell>
          <cell r="BN1245">
            <v>91649.960000000036</v>
          </cell>
          <cell r="BO1245">
            <v>91822.000000000044</v>
          </cell>
          <cell r="BP1245">
            <v>90858.440000000031</v>
          </cell>
          <cell r="BQ1245">
            <v>91030.48000000004</v>
          </cell>
          <cell r="BR1245">
            <v>91202.510000000038</v>
          </cell>
          <cell r="BS1245">
            <v>92598.890000000014</v>
          </cell>
          <cell r="BT1245">
            <v>92770.890000000014</v>
          </cell>
          <cell r="BU1245">
            <v>91804.510000000009</v>
          </cell>
          <cell r="BV1245">
            <v>91976.51</v>
          </cell>
          <cell r="BW1245">
            <v>92148.50999999998</v>
          </cell>
          <cell r="BX1245">
            <v>92358.969999999987</v>
          </cell>
          <cell r="BY1245">
            <v>92607.88999999997</v>
          </cell>
          <cell r="BZ1245">
            <v>94119.64999999998</v>
          </cell>
          <cell r="CA1245">
            <v>93230.189999999959</v>
          </cell>
          <cell r="CB1245">
            <v>93479.109999999942</v>
          </cell>
          <cell r="CC1245">
            <v>93728.029999999955</v>
          </cell>
          <cell r="CD1245">
            <v>93976.959999999963</v>
          </cell>
          <cell r="CE1245">
            <v>95491.539999999964</v>
          </cell>
          <cell r="CF1245">
            <v>95740.499999999971</v>
          </cell>
          <cell r="CG1245">
            <v>94848.319999999992</v>
          </cell>
          <cell r="CH1245">
            <v>95097.279999999999</v>
          </cell>
          <cell r="CI1245">
            <v>95346.240000000005</v>
          </cell>
          <cell r="CJ1245">
            <v>95740.499999999971</v>
          </cell>
        </row>
        <row r="1246">
          <cell r="A1246">
            <v>435298728</v>
          </cell>
          <cell r="B1246" t="str">
            <v>435-29-8728</v>
          </cell>
          <cell r="C1246">
            <v>1349.3899999999999</v>
          </cell>
          <cell r="D1246">
            <v>1017.89</v>
          </cell>
          <cell r="E1246">
            <v>1183.6500000000001</v>
          </cell>
          <cell r="F1246">
            <v>1177.73</v>
          </cell>
          <cell r="G1246">
            <v>1929.5100000000002</v>
          </cell>
          <cell r="H1246">
            <v>1079.5</v>
          </cell>
          <cell r="I1246">
            <v>964.76</v>
          </cell>
          <cell r="J1246">
            <v>1377.01</v>
          </cell>
          <cell r="K1246">
            <v>945.63</v>
          </cell>
          <cell r="L1246">
            <v>1830.28</v>
          </cell>
          <cell r="M1246">
            <v>1049.76</v>
          </cell>
          <cell r="N1246">
            <v>1037.01</v>
          </cell>
          <cell r="O1246">
            <v>1644.75</v>
          </cell>
          <cell r="P1246">
            <v>977.51</v>
          </cell>
          <cell r="Q1246">
            <v>1020</v>
          </cell>
          <cell r="R1246">
            <v>1702.13</v>
          </cell>
          <cell r="S1246">
            <v>1273.95</v>
          </cell>
          <cell r="T1246">
            <v>1266.51</v>
          </cell>
          <cell r="U1246">
            <v>920.13</v>
          </cell>
          <cell r="V1246">
            <v>1154.3400000000001</v>
          </cell>
          <cell r="W1246">
            <v>1425.02</v>
          </cell>
          <cell r="X1246">
            <v>2018.98</v>
          </cell>
          <cell r="Y1246">
            <v>1397.4099999999999</v>
          </cell>
          <cell r="Z1246">
            <v>1202.76</v>
          </cell>
          <cell r="AA1246">
            <v>1827.51</v>
          </cell>
          <cell r="AB1246">
            <v>1192.1399999999999</v>
          </cell>
          <cell r="AC1246">
            <v>1268.6300000000001</v>
          </cell>
          <cell r="AD1246">
            <v>1823.6399999999999</v>
          </cell>
          <cell r="AE1246">
            <v>1743.2600000000002</v>
          </cell>
          <cell r="AF1246">
            <v>1486.75</v>
          </cell>
          <cell r="AG1246">
            <v>1303.8800000000001</v>
          </cell>
          <cell r="AH1246">
            <v>1439.25</v>
          </cell>
          <cell r="AI1246">
            <v>1603.14</v>
          </cell>
          <cell r="AJ1246">
            <v>1403.65</v>
          </cell>
          <cell r="AK1246">
            <v>1356.1399999999999</v>
          </cell>
          <cell r="AL1246">
            <v>1600.03</v>
          </cell>
          <cell r="AM1246">
            <v>3579.61</v>
          </cell>
          <cell r="AN1246">
            <v>2360.2200000000003</v>
          </cell>
          <cell r="AO1246">
            <v>3360.3100000000004</v>
          </cell>
          <cell r="AP1246">
            <v>2048.1999999999998</v>
          </cell>
          <cell r="AQ1246">
            <v>2057.23</v>
          </cell>
          <cell r="AR1246">
            <v>2199.9499999999998</v>
          </cell>
          <cell r="AS1246">
            <v>2230.6</v>
          </cell>
          <cell r="AT1246">
            <v>3273.8999999999996</v>
          </cell>
          <cell r="AU1246">
            <v>2201.77</v>
          </cell>
          <cell r="AV1246">
            <v>2048.17</v>
          </cell>
          <cell r="AW1246">
            <v>2420.6799999999998</v>
          </cell>
          <cell r="AX1246">
            <v>3643.79</v>
          </cell>
          <cell r="AY1246">
            <v>5619.75</v>
          </cell>
          <cell r="AZ1246">
            <v>4403.63</v>
          </cell>
          <cell r="BA1246">
            <v>6653.4000000000005</v>
          </cell>
          <cell r="BB1246">
            <v>4264.49</v>
          </cell>
          <cell r="BC1246">
            <v>4414.99</v>
          </cell>
          <cell r="BD1246">
            <v>4428.4500000000007</v>
          </cell>
          <cell r="BE1246">
            <v>4693.78</v>
          </cell>
          <cell r="BF1246">
            <v>6434.13</v>
          </cell>
          <cell r="BG1246">
            <v>4417.9400000000005</v>
          </cell>
          <cell r="BH1246">
            <v>4255.58</v>
          </cell>
          <cell r="BI1246">
            <v>4428.4600000000009</v>
          </cell>
          <cell r="BJ1246">
            <v>4371.32</v>
          </cell>
          <cell r="BK1246">
            <v>60</v>
          </cell>
          <cell r="BL1246">
            <v>51223.85</v>
          </cell>
          <cell r="BM1246">
            <v>52566.18</v>
          </cell>
          <cell r="BN1246">
            <v>54742.84</v>
          </cell>
          <cell r="BO1246">
            <v>55613.30999999999</v>
          </cell>
          <cell r="BP1246">
            <v>55741.029999999992</v>
          </cell>
          <cell r="BQ1246">
            <v>56861.479999999989</v>
          </cell>
          <cell r="BR1246">
            <v>58127.319999999992</v>
          </cell>
          <cell r="BS1246">
            <v>60024.209999999992</v>
          </cell>
          <cell r="BT1246">
            <v>61280.35</v>
          </cell>
          <cell r="BU1246">
            <v>61498.239999999983</v>
          </cell>
          <cell r="BV1246">
            <v>62869.159999999996</v>
          </cell>
          <cell r="BW1246">
            <v>65475.939999999995</v>
          </cell>
          <cell r="BX1246">
            <v>69450.939999999988</v>
          </cell>
          <cell r="BY1246">
            <v>72877.06</v>
          </cell>
          <cell r="BZ1246">
            <v>78510.459999999992</v>
          </cell>
          <cell r="CA1246">
            <v>81072.819999999992</v>
          </cell>
          <cell r="CB1246">
            <v>84213.86</v>
          </cell>
          <cell r="CC1246">
            <v>87375.8</v>
          </cell>
          <cell r="CD1246">
            <v>91149.45</v>
          </cell>
          <cell r="CE1246">
            <v>96429.24</v>
          </cell>
          <cell r="CF1246">
            <v>99422.16</v>
          </cell>
          <cell r="CG1246">
            <v>101658.76000000001</v>
          </cell>
          <cell r="CH1246">
            <v>104689.81000000001</v>
          </cell>
          <cell r="CI1246">
            <v>107858.37000000002</v>
          </cell>
          <cell r="CJ1246">
            <v>107858.37000000002</v>
          </cell>
        </row>
        <row r="1247">
          <cell r="A1247">
            <v>435712714</v>
          </cell>
          <cell r="B1247" t="str">
            <v>435-71-2714</v>
          </cell>
          <cell r="AS1247">
            <v>2111</v>
          </cell>
          <cell r="AT1247">
            <v>2638.75</v>
          </cell>
          <cell r="AU1247">
            <v>2111</v>
          </cell>
          <cell r="AV1247">
            <v>2111</v>
          </cell>
          <cell r="AW1247">
            <v>2638.75</v>
          </cell>
          <cell r="AX1247">
            <v>2111</v>
          </cell>
          <cell r="AY1247">
            <v>2141.3000000000002</v>
          </cell>
          <cell r="AZ1247">
            <v>2171.6</v>
          </cell>
          <cell r="BA1247">
            <v>2714.5</v>
          </cell>
          <cell r="BB1247">
            <v>2171.6</v>
          </cell>
          <cell r="BC1247">
            <v>2714.5</v>
          </cell>
          <cell r="BD1247">
            <v>2171.6</v>
          </cell>
          <cell r="BE1247">
            <v>1087.6400000000001</v>
          </cell>
          <cell r="BF1247">
            <v>3350.2799999999997</v>
          </cell>
          <cell r="BG1247">
            <v>2233.52</v>
          </cell>
          <cell r="BH1247">
            <v>2233.52</v>
          </cell>
          <cell r="BI1247">
            <v>2233.52</v>
          </cell>
          <cell r="BJ1247">
            <v>2233.52</v>
          </cell>
          <cell r="BK1247">
            <v>18</v>
          </cell>
          <cell r="BL1247">
            <v>0</v>
          </cell>
          <cell r="BM1247">
            <v>0</v>
          </cell>
          <cell r="BN1247">
            <v>0</v>
          </cell>
          <cell r="BO1247">
            <v>0</v>
          </cell>
          <cell r="BP1247">
            <v>0</v>
          </cell>
          <cell r="BQ1247">
            <v>0</v>
          </cell>
          <cell r="BR1247">
            <v>2111</v>
          </cell>
          <cell r="BS1247">
            <v>4749.75</v>
          </cell>
          <cell r="BT1247">
            <v>6860.75</v>
          </cell>
          <cell r="BU1247">
            <v>8971.75</v>
          </cell>
          <cell r="BV1247">
            <v>11610.5</v>
          </cell>
          <cell r="BW1247">
            <v>13721.5</v>
          </cell>
          <cell r="BX1247">
            <v>15862.8</v>
          </cell>
          <cell r="BY1247">
            <v>18034.399999999998</v>
          </cell>
          <cell r="BZ1247">
            <v>20748.899999999998</v>
          </cell>
          <cell r="CA1247">
            <v>22920.499999999996</v>
          </cell>
          <cell r="CB1247">
            <v>25634.999999999996</v>
          </cell>
          <cell r="CC1247">
            <v>27806.599999999995</v>
          </cell>
          <cell r="CD1247">
            <v>28894.239999999994</v>
          </cell>
          <cell r="CE1247">
            <v>32244.519999999993</v>
          </cell>
          <cell r="CF1247">
            <v>34478.039999999994</v>
          </cell>
          <cell r="CG1247">
            <v>36711.55999999999</v>
          </cell>
          <cell r="CH1247">
            <v>38945.079999999987</v>
          </cell>
          <cell r="CI1247">
            <v>41178.599999999984</v>
          </cell>
          <cell r="CJ1247">
            <v>41178.599999999984</v>
          </cell>
        </row>
        <row r="1248">
          <cell r="A1248">
            <v>435761910</v>
          </cell>
          <cell r="B1248" t="str">
            <v>435-76-1910</v>
          </cell>
          <cell r="C1248">
            <v>1742.69</v>
          </cell>
          <cell r="D1248">
            <v>2088.6</v>
          </cell>
          <cell r="E1248">
            <v>2088.6</v>
          </cell>
          <cell r="F1248">
            <v>2088.6</v>
          </cell>
          <cell r="G1248">
            <v>3139.85</v>
          </cell>
          <cell r="H1248">
            <v>2094.16</v>
          </cell>
          <cell r="I1248">
            <v>2094.16</v>
          </cell>
          <cell r="J1248">
            <v>2094.16</v>
          </cell>
          <cell r="K1248">
            <v>2094.16</v>
          </cell>
          <cell r="L1248">
            <v>3141.24</v>
          </cell>
          <cell r="M1248">
            <v>2119.7799999999997</v>
          </cell>
          <cell r="N1248">
            <v>2094.16</v>
          </cell>
          <cell r="O1248">
            <v>2094.16</v>
          </cell>
          <cell r="P1248">
            <v>2094.16</v>
          </cell>
          <cell r="Q1248">
            <v>2094.16</v>
          </cell>
          <cell r="R1248">
            <v>3142.62</v>
          </cell>
          <cell r="S1248">
            <v>2099.6799999999998</v>
          </cell>
          <cell r="T1248">
            <v>2099.6799999999998</v>
          </cell>
          <cell r="U1248">
            <v>2099.6799999999998</v>
          </cell>
          <cell r="V1248">
            <v>2099.6799999999998</v>
          </cell>
          <cell r="W1248">
            <v>2099.6799999999998</v>
          </cell>
          <cell r="X1248">
            <v>2944.54</v>
          </cell>
          <cell r="Y1248">
            <v>2099.6799999999998</v>
          </cell>
          <cell r="Z1248">
            <v>2099.6799999999998</v>
          </cell>
          <cell r="AA1248">
            <v>2140.6799999999998</v>
          </cell>
          <cell r="AB1248">
            <v>2181.6799999999998</v>
          </cell>
          <cell r="AC1248">
            <v>2181.6799999999998</v>
          </cell>
          <cell r="AD1248">
            <v>3060.73</v>
          </cell>
          <cell r="AE1248">
            <v>2187.2399999999998</v>
          </cell>
          <cell r="AF1248">
            <v>2187.2399999999998</v>
          </cell>
          <cell r="AG1248">
            <v>2187.2399999999998</v>
          </cell>
          <cell r="AH1248">
            <v>2187.2399999999998</v>
          </cell>
          <cell r="AI1248">
            <v>3280.8599999999997</v>
          </cell>
          <cell r="AJ1248">
            <v>2187.2399999999998</v>
          </cell>
          <cell r="AK1248">
            <v>2187.2399999999998</v>
          </cell>
          <cell r="AL1248">
            <v>2187.2399999999998</v>
          </cell>
          <cell r="AM1248">
            <v>2187.2399999999998</v>
          </cell>
          <cell r="AN1248">
            <v>2251.16</v>
          </cell>
          <cell r="AO1248">
            <v>3376.74</v>
          </cell>
          <cell r="AP1248">
            <v>2252.54</v>
          </cell>
          <cell r="AQ1248">
            <v>2145.38</v>
          </cell>
          <cell r="AR1248">
            <v>2248.7200000000003</v>
          </cell>
          <cell r="AS1248">
            <v>2238.4299999999998</v>
          </cell>
          <cell r="AT1248">
            <v>3345.2200000000003</v>
          </cell>
          <cell r="AU1248">
            <v>2234.59</v>
          </cell>
          <cell r="AV1248">
            <v>1865.41</v>
          </cell>
          <cell r="AW1248">
            <v>2184.63</v>
          </cell>
          <cell r="AX1248">
            <v>2256.6799999999998</v>
          </cell>
          <cell r="AY1248">
            <v>2295.16</v>
          </cell>
          <cell r="AZ1248">
            <v>2333.64</v>
          </cell>
          <cell r="BA1248">
            <v>3406.71</v>
          </cell>
          <cell r="BB1248">
            <v>2188.7299999999996</v>
          </cell>
          <cell r="BC1248">
            <v>2138.08</v>
          </cell>
          <cell r="BD1248">
            <v>2339.1999999999998</v>
          </cell>
          <cell r="BE1248">
            <v>2339.1999999999998</v>
          </cell>
          <cell r="BF1248">
            <v>3508.7999999999997</v>
          </cell>
          <cell r="BG1248">
            <v>2339.1999999999998</v>
          </cell>
          <cell r="BH1248">
            <v>2339.1999999999998</v>
          </cell>
          <cell r="BI1248">
            <v>2339.1999999999998</v>
          </cell>
          <cell r="BJ1248">
            <v>2339.1999999999998</v>
          </cell>
          <cell r="BK1248">
            <v>60</v>
          </cell>
          <cell r="BL1248">
            <v>82548.420000000042</v>
          </cell>
          <cell r="BM1248">
            <v>82710.980000000025</v>
          </cell>
          <cell r="BN1248">
            <v>83999.120000000024</v>
          </cell>
          <cell r="BO1248">
            <v>84163.060000000012</v>
          </cell>
          <cell r="BP1248">
            <v>83168.590000000026</v>
          </cell>
          <cell r="BQ1248">
            <v>83323.150000000009</v>
          </cell>
          <cell r="BR1248">
            <v>83467.42</v>
          </cell>
          <cell r="BS1248">
            <v>84718.48</v>
          </cell>
          <cell r="BT1248">
            <v>84858.909999999989</v>
          </cell>
          <cell r="BU1248">
            <v>83583.079999999987</v>
          </cell>
          <cell r="BV1248">
            <v>83647.929999999993</v>
          </cell>
          <cell r="BW1248">
            <v>83810.449999999983</v>
          </cell>
          <cell r="BX1248">
            <v>84011.449999999968</v>
          </cell>
          <cell r="BY1248">
            <v>84250.93</v>
          </cell>
          <cell r="BZ1248">
            <v>85563.48</v>
          </cell>
          <cell r="CA1248">
            <v>84609.589999999982</v>
          </cell>
          <cell r="CB1248">
            <v>84647.989999999991</v>
          </cell>
          <cell r="CC1248">
            <v>84887.50999999998</v>
          </cell>
          <cell r="CD1248">
            <v>85127.029999999984</v>
          </cell>
          <cell r="CE1248">
            <v>86536.15</v>
          </cell>
          <cell r="CF1248">
            <v>86775.669999999984</v>
          </cell>
          <cell r="CG1248">
            <v>86170.329999999987</v>
          </cell>
          <cell r="CH1248">
            <v>86409.849999999977</v>
          </cell>
          <cell r="CI1248">
            <v>86649.369999999981</v>
          </cell>
          <cell r="CJ1248">
            <v>86775.669999999984</v>
          </cell>
        </row>
        <row r="1249">
          <cell r="A1249">
            <v>436334675</v>
          </cell>
          <cell r="B1249" t="str">
            <v>436-33-4675</v>
          </cell>
          <cell r="C1249">
            <v>1731.3</v>
          </cell>
          <cell r="D1249">
            <v>1769.76</v>
          </cell>
          <cell r="E1249">
            <v>1769.76</v>
          </cell>
          <cell r="F1249">
            <v>1770.45</v>
          </cell>
          <cell r="G1249">
            <v>2658.7799999999997</v>
          </cell>
          <cell r="H1249">
            <v>1772.52</v>
          </cell>
          <cell r="I1249">
            <v>1772.52</v>
          </cell>
          <cell r="J1249">
            <v>1772.52</v>
          </cell>
          <cell r="K1249">
            <v>1772.52</v>
          </cell>
          <cell r="L1249">
            <v>2669.8199999999997</v>
          </cell>
          <cell r="M1249">
            <v>1772.52</v>
          </cell>
          <cell r="N1249">
            <v>1772.52</v>
          </cell>
          <cell r="O1249">
            <v>1772.52</v>
          </cell>
          <cell r="P1249">
            <v>1772.52</v>
          </cell>
          <cell r="Q1249">
            <v>1772.52</v>
          </cell>
          <cell r="R1249">
            <v>2660.88</v>
          </cell>
          <cell r="S1249">
            <v>1775.32</v>
          </cell>
          <cell r="T1249">
            <v>1775.32</v>
          </cell>
          <cell r="U1249">
            <v>1775.32</v>
          </cell>
          <cell r="V1249">
            <v>1775.32</v>
          </cell>
          <cell r="W1249">
            <v>1775.32</v>
          </cell>
          <cell r="X1249">
            <v>2662.98</v>
          </cell>
          <cell r="Y1249">
            <v>1775.32</v>
          </cell>
          <cell r="Z1249">
            <v>1775.32</v>
          </cell>
          <cell r="AA1249">
            <v>1810.6599999999999</v>
          </cell>
          <cell r="AB1249">
            <v>1846</v>
          </cell>
          <cell r="AC1249">
            <v>1846</v>
          </cell>
          <cell r="AD1249">
            <v>2771.07</v>
          </cell>
          <cell r="AE1249">
            <v>1848.76</v>
          </cell>
          <cell r="AF1249">
            <v>1848.76</v>
          </cell>
          <cell r="AG1249">
            <v>1848.76</v>
          </cell>
          <cell r="AH1249">
            <v>1848.76</v>
          </cell>
          <cell r="AI1249">
            <v>2773.14</v>
          </cell>
          <cell r="AJ1249">
            <v>1848.76</v>
          </cell>
          <cell r="AK1249">
            <v>1848.76</v>
          </cell>
          <cell r="AL1249">
            <v>1848.76</v>
          </cell>
          <cell r="AM1249">
            <v>1848.76</v>
          </cell>
          <cell r="AN1249">
            <v>1903.88</v>
          </cell>
          <cell r="AO1249">
            <v>2855.82</v>
          </cell>
          <cell r="AP1249">
            <v>1905.95</v>
          </cell>
          <cell r="AQ1249">
            <v>1906.64</v>
          </cell>
          <cell r="AR1249">
            <v>1906.64</v>
          </cell>
          <cell r="AS1249">
            <v>1906.64</v>
          </cell>
          <cell r="AT1249">
            <v>2859.96</v>
          </cell>
          <cell r="AU1249">
            <v>1906.64</v>
          </cell>
          <cell r="AV1249">
            <v>1906.64</v>
          </cell>
          <cell r="AW1249">
            <v>1906.64</v>
          </cell>
          <cell r="AX1249">
            <v>1906.64</v>
          </cell>
          <cell r="AY1249">
            <v>1945.1</v>
          </cell>
          <cell r="AZ1249">
            <v>1983.56</v>
          </cell>
          <cell r="BA1249">
            <v>2975.34</v>
          </cell>
          <cell r="BB1249">
            <v>1998.1100000000001</v>
          </cell>
          <cell r="BC1249">
            <v>2002.96</v>
          </cell>
          <cell r="BD1249">
            <v>2002.96</v>
          </cell>
          <cell r="BE1249">
            <v>2002.96</v>
          </cell>
          <cell r="BF1249">
            <v>3004.44</v>
          </cell>
          <cell r="BG1249">
            <v>2002.96</v>
          </cell>
          <cell r="BH1249">
            <v>2002.96</v>
          </cell>
          <cell r="BI1249">
            <v>2002.96</v>
          </cell>
          <cell r="BJ1249">
            <v>2002.96</v>
          </cell>
          <cell r="BK1249">
            <v>60</v>
          </cell>
          <cell r="BL1249">
            <v>70179.3</v>
          </cell>
          <cell r="BM1249">
            <v>70313.420000000013</v>
          </cell>
          <cell r="BN1249">
            <v>71399.480000000025</v>
          </cell>
          <cell r="BO1249">
            <v>71534.980000000025</v>
          </cell>
          <cell r="BP1249">
            <v>70782.840000000011</v>
          </cell>
          <cell r="BQ1249">
            <v>70916.960000000021</v>
          </cell>
          <cell r="BR1249">
            <v>71051.080000000016</v>
          </cell>
          <cell r="BS1249">
            <v>72138.520000000019</v>
          </cell>
          <cell r="BT1249">
            <v>72272.640000000014</v>
          </cell>
          <cell r="BU1249">
            <v>71509.460000000006</v>
          </cell>
          <cell r="BV1249">
            <v>71643.58</v>
          </cell>
          <cell r="BW1249">
            <v>71777.700000000012</v>
          </cell>
          <cell r="BX1249">
            <v>71950.280000000013</v>
          </cell>
          <cell r="BY1249">
            <v>72161.320000000007</v>
          </cell>
          <cell r="BZ1249">
            <v>73364.14</v>
          </cell>
          <cell r="CA1249">
            <v>72701.369999999981</v>
          </cell>
          <cell r="CB1249">
            <v>72929.009999999995</v>
          </cell>
          <cell r="CC1249">
            <v>73156.649999999994</v>
          </cell>
          <cell r="CD1249">
            <v>73384.289999999994</v>
          </cell>
          <cell r="CE1249">
            <v>74613.409999999989</v>
          </cell>
          <cell r="CF1249">
            <v>74841.05</v>
          </cell>
          <cell r="CG1249">
            <v>74181.03</v>
          </cell>
          <cell r="CH1249">
            <v>74408.67</v>
          </cell>
          <cell r="CI1249">
            <v>74636.310000000012</v>
          </cell>
          <cell r="CJ1249">
            <v>74841.05</v>
          </cell>
        </row>
        <row r="1250">
          <cell r="A1250">
            <v>436693232</v>
          </cell>
          <cell r="B1250" t="str">
            <v>436-69-3232</v>
          </cell>
          <cell r="C1250">
            <v>1695.8200000000002</v>
          </cell>
          <cell r="D1250">
            <v>2034.84</v>
          </cell>
          <cell r="E1250">
            <v>1965.0800000000002</v>
          </cell>
          <cell r="F1250">
            <v>2053.86</v>
          </cell>
          <cell r="G1250">
            <v>3109.33</v>
          </cell>
          <cell r="H1250">
            <v>1869.95</v>
          </cell>
          <cell r="I1250">
            <v>1933.37</v>
          </cell>
          <cell r="J1250">
            <v>2034.84</v>
          </cell>
          <cell r="K1250">
            <v>1933.37</v>
          </cell>
          <cell r="L1250">
            <v>3053.66</v>
          </cell>
          <cell r="M1250">
            <v>2037.64</v>
          </cell>
          <cell r="N1250">
            <v>2002.7600000000002</v>
          </cell>
          <cell r="O1250">
            <v>1933</v>
          </cell>
          <cell r="P1250">
            <v>1936.17</v>
          </cell>
          <cell r="Q1250">
            <v>1936.17</v>
          </cell>
          <cell r="R1250">
            <v>3056.46</v>
          </cell>
          <cell r="S1250">
            <v>2037.64</v>
          </cell>
          <cell r="T1250">
            <v>1936.17</v>
          </cell>
          <cell r="U1250">
            <v>1936.17</v>
          </cell>
          <cell r="V1250">
            <v>2037.64</v>
          </cell>
          <cell r="W1250">
            <v>1936.17</v>
          </cell>
          <cell r="X1250">
            <v>3057.84</v>
          </cell>
          <cell r="Y1250">
            <v>2040.4</v>
          </cell>
          <cell r="Z1250">
            <v>1938.93</v>
          </cell>
          <cell r="AA1250">
            <v>1878.04</v>
          </cell>
          <cell r="AB1250">
            <v>2016.04</v>
          </cell>
          <cell r="AC1250">
            <v>2016.04</v>
          </cell>
          <cell r="AD1250">
            <v>3182.34</v>
          </cell>
          <cell r="AE1250">
            <v>2121.56</v>
          </cell>
          <cell r="AF1250">
            <v>2121.56</v>
          </cell>
          <cell r="AG1250">
            <v>2121.56</v>
          </cell>
          <cell r="AH1250">
            <v>2121.56</v>
          </cell>
          <cell r="AI1250">
            <v>3182.34</v>
          </cell>
          <cell r="AJ1250">
            <v>2122.94</v>
          </cell>
          <cell r="AK1250">
            <v>2124.3200000000002</v>
          </cell>
          <cell r="AL1250">
            <v>2124.3200000000002</v>
          </cell>
          <cell r="AM1250">
            <v>2124.3200000000002</v>
          </cell>
          <cell r="AN1250">
            <v>2187.64</v>
          </cell>
          <cell r="AO1250">
            <v>3281.46</v>
          </cell>
          <cell r="AP1250">
            <v>2187.64</v>
          </cell>
          <cell r="AQ1250">
            <v>2187.64</v>
          </cell>
          <cell r="AR1250">
            <v>2187.64</v>
          </cell>
          <cell r="AS1250">
            <v>2187.64</v>
          </cell>
          <cell r="AT1250">
            <v>3281.46</v>
          </cell>
          <cell r="AU1250">
            <v>2187.64</v>
          </cell>
          <cell r="AV1250">
            <v>2197.34</v>
          </cell>
          <cell r="AW1250">
            <v>2207.04</v>
          </cell>
          <cell r="AX1250">
            <v>2207.04</v>
          </cell>
          <cell r="AY1250">
            <v>2245.5</v>
          </cell>
          <cell r="AZ1250">
            <v>2283.96</v>
          </cell>
          <cell r="BA1250">
            <v>3425.94</v>
          </cell>
          <cell r="BB1250">
            <v>2283.96</v>
          </cell>
          <cell r="BC1250">
            <v>2283.96</v>
          </cell>
          <cell r="BD1250">
            <v>2283.96</v>
          </cell>
          <cell r="BE1250">
            <v>2283.96</v>
          </cell>
          <cell r="BF1250">
            <v>3425.94</v>
          </cell>
          <cell r="BG1250">
            <v>2283.96</v>
          </cell>
          <cell r="BH1250">
            <v>2286.66</v>
          </cell>
          <cell r="BI1250">
            <v>2289.4700000000003</v>
          </cell>
          <cell r="BJ1250">
            <v>2289.48</v>
          </cell>
          <cell r="BK1250">
            <v>60</v>
          </cell>
          <cell r="BL1250">
            <v>79068.400000000009</v>
          </cell>
          <cell r="BM1250">
            <v>79221.200000000012</v>
          </cell>
          <cell r="BN1250">
            <v>80537.580000000016</v>
          </cell>
          <cell r="BO1250">
            <v>80671.360000000015</v>
          </cell>
          <cell r="BP1250">
            <v>79749.670000000013</v>
          </cell>
          <cell r="BQ1250">
            <v>80067.360000000001</v>
          </cell>
          <cell r="BR1250">
            <v>80321.63</v>
          </cell>
          <cell r="BS1250">
            <v>81568.25</v>
          </cell>
          <cell r="BT1250">
            <v>81822.51999999999</v>
          </cell>
          <cell r="BU1250">
            <v>80966.199999999983</v>
          </cell>
          <cell r="BV1250">
            <v>81135.599999999977</v>
          </cell>
          <cell r="BW1250">
            <v>81339.879999999976</v>
          </cell>
          <cell r="BX1250">
            <v>81652.379999999976</v>
          </cell>
          <cell r="BY1250">
            <v>82000.17</v>
          </cell>
          <cell r="BZ1250">
            <v>83489.94</v>
          </cell>
          <cell r="CA1250">
            <v>82717.440000000002</v>
          </cell>
          <cell r="CB1250">
            <v>82963.760000000009</v>
          </cell>
          <cell r="CC1250">
            <v>83311.550000000017</v>
          </cell>
          <cell r="CD1250">
            <v>83659.34000000004</v>
          </cell>
          <cell r="CE1250">
            <v>85047.640000000043</v>
          </cell>
          <cell r="CF1250">
            <v>85395.430000000051</v>
          </cell>
          <cell r="CG1250">
            <v>84624.250000000029</v>
          </cell>
          <cell r="CH1250">
            <v>84873.320000000036</v>
          </cell>
          <cell r="CI1250">
            <v>85223.870000000024</v>
          </cell>
          <cell r="CJ1250">
            <v>85395.430000000051</v>
          </cell>
        </row>
        <row r="1251">
          <cell r="A1251">
            <v>438635929</v>
          </cell>
          <cell r="B1251" t="str">
            <v>438-63-5929</v>
          </cell>
          <cell r="C1251">
            <v>1079.3699999999999</v>
          </cell>
          <cell r="D1251">
            <v>1522</v>
          </cell>
          <cell r="E1251">
            <v>1480.31</v>
          </cell>
          <cell r="F1251">
            <v>1492.67</v>
          </cell>
          <cell r="G1251">
            <v>2225.46</v>
          </cell>
          <cell r="H1251">
            <v>1365.42</v>
          </cell>
          <cell r="I1251">
            <v>1475.28</v>
          </cell>
          <cell r="J1251">
            <v>1359.45</v>
          </cell>
          <cell r="K1251">
            <v>1543.56</v>
          </cell>
          <cell r="L1251">
            <v>2283</v>
          </cell>
          <cell r="M1251">
            <v>1388.6</v>
          </cell>
          <cell r="N1251">
            <v>1431.6</v>
          </cell>
          <cell r="O1251">
            <v>1438.63</v>
          </cell>
          <cell r="P1251">
            <v>1405.12</v>
          </cell>
          <cell r="Q1251">
            <v>1443.1</v>
          </cell>
          <cell r="R1251">
            <v>1825.6799999999998</v>
          </cell>
          <cell r="S1251">
            <v>1396.77</v>
          </cell>
          <cell r="T1251">
            <v>1285.3</v>
          </cell>
          <cell r="U1251">
            <v>1524.76</v>
          </cell>
          <cell r="V1251">
            <v>1500.45</v>
          </cell>
          <cell r="W1251">
            <v>1408.0700000000002</v>
          </cell>
          <cell r="X1251">
            <v>2287.14</v>
          </cell>
          <cell r="Y1251">
            <v>1347.1100000000001</v>
          </cell>
          <cell r="Z1251">
            <v>1144.96</v>
          </cell>
          <cell r="AA1251">
            <v>1555.1399999999999</v>
          </cell>
          <cell r="AB1251">
            <v>1588.32</v>
          </cell>
          <cell r="AC1251">
            <v>1588.32</v>
          </cell>
          <cell r="AD1251">
            <v>2382.48</v>
          </cell>
          <cell r="AE1251">
            <v>1588.32</v>
          </cell>
          <cell r="AF1251">
            <v>1588.32</v>
          </cell>
          <cell r="AG1251">
            <v>1588.32</v>
          </cell>
          <cell r="AH1251">
            <v>1463.69</v>
          </cell>
          <cell r="AI1251">
            <v>2226.75</v>
          </cell>
          <cell r="AJ1251">
            <v>1308.17</v>
          </cell>
          <cell r="AK1251">
            <v>1351.32</v>
          </cell>
          <cell r="AL1251">
            <v>1588.32</v>
          </cell>
          <cell r="AM1251">
            <v>1558.4</v>
          </cell>
          <cell r="AN1251">
            <v>1638.48</v>
          </cell>
          <cell r="AO1251">
            <v>2457.7200000000003</v>
          </cell>
          <cell r="AP1251">
            <v>2062.0700000000002</v>
          </cell>
          <cell r="AQ1251">
            <v>2429.5500000000002</v>
          </cell>
          <cell r="AR1251">
            <v>1638.48</v>
          </cell>
          <cell r="AS1251">
            <v>1638.48</v>
          </cell>
          <cell r="AT1251">
            <v>2446.94</v>
          </cell>
          <cell r="AU1251">
            <v>1638.48</v>
          </cell>
          <cell r="AV1251">
            <v>1634.92</v>
          </cell>
          <cell r="AW1251">
            <v>1601.15</v>
          </cell>
          <cell r="AX1251">
            <v>1563.21</v>
          </cell>
          <cell r="AY1251">
            <v>1598.72</v>
          </cell>
          <cell r="AZ1251">
            <v>1718.16</v>
          </cell>
          <cell r="BA1251">
            <v>2175.64</v>
          </cell>
          <cell r="BB1251">
            <v>1593.63</v>
          </cell>
          <cell r="BC1251">
            <v>1615.05</v>
          </cell>
          <cell r="BD1251">
            <v>1661.7</v>
          </cell>
          <cell r="BE1251">
            <v>1510.44</v>
          </cell>
          <cell r="BF1251">
            <v>2224.23</v>
          </cell>
          <cell r="BG1251">
            <v>1532.28</v>
          </cell>
          <cell r="BH1251">
            <v>1462.5</v>
          </cell>
          <cell r="BI1251">
            <v>1574.25</v>
          </cell>
          <cell r="BJ1251">
            <v>1627.19</v>
          </cell>
          <cell r="BK1251">
            <v>60</v>
          </cell>
          <cell r="BL1251">
            <v>56950.31</v>
          </cell>
          <cell r="BM1251">
            <v>57066.79</v>
          </cell>
          <cell r="BN1251">
            <v>58044.200000000004</v>
          </cell>
          <cell r="BO1251">
            <v>58613.600000000006</v>
          </cell>
          <cell r="BP1251">
            <v>58817.69000000001</v>
          </cell>
          <cell r="BQ1251">
            <v>59090.750000000007</v>
          </cell>
          <cell r="BR1251">
            <v>59253.950000000012</v>
          </cell>
          <cell r="BS1251">
            <v>60341.440000000017</v>
          </cell>
          <cell r="BT1251">
            <v>60436.360000000015</v>
          </cell>
          <cell r="BU1251">
            <v>59788.280000000013</v>
          </cell>
          <cell r="BV1251">
            <v>60000.830000000016</v>
          </cell>
          <cell r="BW1251">
            <v>60132.440000000017</v>
          </cell>
          <cell r="BX1251">
            <v>60292.530000000013</v>
          </cell>
          <cell r="BY1251">
            <v>60605.570000000022</v>
          </cell>
          <cell r="BZ1251">
            <v>61338.110000000022</v>
          </cell>
          <cell r="CA1251">
            <v>61106.060000000019</v>
          </cell>
          <cell r="CB1251">
            <v>61324.340000000018</v>
          </cell>
          <cell r="CC1251">
            <v>61700.740000000013</v>
          </cell>
          <cell r="CD1251">
            <v>61686.420000000013</v>
          </cell>
          <cell r="CE1251">
            <v>62410.200000000026</v>
          </cell>
          <cell r="CF1251">
            <v>62534.410000000018</v>
          </cell>
          <cell r="CG1251">
            <v>61709.770000000019</v>
          </cell>
          <cell r="CH1251">
            <v>61936.910000000011</v>
          </cell>
          <cell r="CI1251">
            <v>62419.140000000014</v>
          </cell>
          <cell r="CJ1251">
            <v>62534.410000000018</v>
          </cell>
        </row>
        <row r="1252">
          <cell r="A1252">
            <v>439210875</v>
          </cell>
          <cell r="B1252" t="str">
            <v>439-21-0875</v>
          </cell>
          <cell r="C1252">
            <v>2809.71</v>
          </cell>
          <cell r="D1252">
            <v>2175.5100000000002</v>
          </cell>
          <cell r="E1252">
            <v>2195.7799999999997</v>
          </cell>
          <cell r="F1252">
            <v>2162</v>
          </cell>
          <cell r="G1252">
            <v>2702.5</v>
          </cell>
          <cell r="H1252">
            <v>2243.94</v>
          </cell>
          <cell r="I1252">
            <v>3208.5299999999997</v>
          </cell>
          <cell r="J1252">
            <v>2408.25</v>
          </cell>
          <cell r="K1252">
            <v>2615.7299999999991</v>
          </cell>
          <cell r="L1252">
            <v>2993.6399999999994</v>
          </cell>
          <cell r="M1252">
            <v>2371.1999999999998</v>
          </cell>
          <cell r="N1252">
            <v>1779.78</v>
          </cell>
          <cell r="O1252">
            <v>2373.96</v>
          </cell>
          <cell r="P1252">
            <v>2373.96</v>
          </cell>
          <cell r="Q1252">
            <v>2373.96</v>
          </cell>
          <cell r="R1252">
            <v>3560.94</v>
          </cell>
          <cell r="S1252">
            <v>2373.96</v>
          </cell>
          <cell r="T1252">
            <v>2373.96</v>
          </cell>
          <cell r="U1252">
            <v>2373.96</v>
          </cell>
          <cell r="V1252">
            <v>2373.96</v>
          </cell>
          <cell r="W1252">
            <v>2373.96</v>
          </cell>
          <cell r="X1252">
            <v>3560.94</v>
          </cell>
          <cell r="Y1252">
            <v>2373.96</v>
          </cell>
          <cell r="Z1252">
            <v>2375.34</v>
          </cell>
          <cell r="AA1252">
            <v>2424.14</v>
          </cell>
          <cell r="AB1252">
            <v>2471.56</v>
          </cell>
          <cell r="AC1252">
            <v>2471.56</v>
          </cell>
          <cell r="AD1252">
            <v>3707.34</v>
          </cell>
          <cell r="AE1252">
            <v>2471.56</v>
          </cell>
          <cell r="AF1252">
            <v>2471.56</v>
          </cell>
          <cell r="AG1252">
            <v>2471.56</v>
          </cell>
          <cell r="AH1252">
            <v>2471.56</v>
          </cell>
          <cell r="AI1252">
            <v>3707.34</v>
          </cell>
          <cell r="AJ1252">
            <v>2471.56</v>
          </cell>
          <cell r="AK1252">
            <v>2471.56</v>
          </cell>
          <cell r="AL1252">
            <v>2472.96</v>
          </cell>
          <cell r="AM1252">
            <v>2474.36</v>
          </cell>
          <cell r="AN1252">
            <v>2548.3200000000002</v>
          </cell>
          <cell r="AO1252">
            <v>3822.4800000000005</v>
          </cell>
          <cell r="AP1252">
            <v>2548.3200000000002</v>
          </cell>
          <cell r="AQ1252">
            <v>2548.3200000000002</v>
          </cell>
          <cell r="AR1252">
            <v>2548.3200000000002</v>
          </cell>
          <cell r="AS1252">
            <v>2548.3200000000002</v>
          </cell>
          <cell r="AT1252">
            <v>3822.4800000000005</v>
          </cell>
          <cell r="AU1252">
            <v>2548.3200000000002</v>
          </cell>
          <cell r="AV1252">
            <v>2548.3200000000002</v>
          </cell>
          <cell r="AW1252">
            <v>2548.3200000000002</v>
          </cell>
          <cell r="AX1252">
            <v>2549.6999999999998</v>
          </cell>
          <cell r="AY1252">
            <v>2589.54</v>
          </cell>
          <cell r="AZ1252">
            <v>2628</v>
          </cell>
          <cell r="BA1252">
            <v>3942</v>
          </cell>
          <cell r="BB1252">
            <v>2628</v>
          </cell>
          <cell r="BC1252">
            <v>2628</v>
          </cell>
          <cell r="BD1252">
            <v>2628</v>
          </cell>
          <cell r="BE1252">
            <v>2628</v>
          </cell>
          <cell r="BF1252">
            <v>3942</v>
          </cell>
          <cell r="BG1252">
            <v>2628</v>
          </cell>
          <cell r="BH1252">
            <v>2628</v>
          </cell>
          <cell r="BI1252">
            <v>2628</v>
          </cell>
          <cell r="BJ1252">
            <v>2629.38</v>
          </cell>
          <cell r="BK1252">
            <v>60</v>
          </cell>
          <cell r="BL1252">
            <v>92278.339999999982</v>
          </cell>
          <cell r="BM1252">
            <v>92651.14999999998</v>
          </cell>
          <cell r="BN1252">
            <v>94277.849999999977</v>
          </cell>
          <cell r="BO1252">
            <v>94664.169999999984</v>
          </cell>
          <cell r="BP1252">
            <v>94509.989999999991</v>
          </cell>
          <cell r="BQ1252">
            <v>94814.37</v>
          </cell>
          <cell r="BR1252">
            <v>94154.16</v>
          </cell>
          <cell r="BS1252">
            <v>95568.39</v>
          </cell>
          <cell r="BT1252">
            <v>95500.98000000001</v>
          </cell>
          <cell r="BU1252">
            <v>95055.660000000018</v>
          </cell>
          <cell r="BV1252">
            <v>95232.780000000013</v>
          </cell>
          <cell r="BW1252">
            <v>96002.700000000012</v>
          </cell>
          <cell r="BX1252">
            <v>96218.28</v>
          </cell>
          <cell r="BY1252">
            <v>96472.320000000007</v>
          </cell>
          <cell r="BZ1252">
            <v>98040.360000000015</v>
          </cell>
          <cell r="CA1252">
            <v>97107.420000000027</v>
          </cell>
          <cell r="CB1252">
            <v>97361.46</v>
          </cell>
          <cell r="CC1252">
            <v>97615.500000000015</v>
          </cell>
          <cell r="CD1252">
            <v>97869.540000000023</v>
          </cell>
          <cell r="CE1252">
            <v>99437.580000000016</v>
          </cell>
          <cell r="CF1252">
            <v>99691.62000000001</v>
          </cell>
          <cell r="CG1252">
            <v>98758.680000000008</v>
          </cell>
          <cell r="CH1252">
            <v>99012.72</v>
          </cell>
          <cell r="CI1252">
            <v>99266.760000000009</v>
          </cell>
          <cell r="CJ1252">
            <v>99691.62000000001</v>
          </cell>
        </row>
        <row r="1253">
          <cell r="A1253">
            <v>439414615</v>
          </cell>
          <cell r="B1253" t="str">
            <v>439-41-4615</v>
          </cell>
          <cell r="C1253">
            <v>1887.5300000000002</v>
          </cell>
          <cell r="D1253">
            <v>1931.9</v>
          </cell>
          <cell r="E1253">
            <v>1984.76</v>
          </cell>
          <cell r="F1253">
            <v>1909.81</v>
          </cell>
          <cell r="G1253">
            <v>2929.8900000000003</v>
          </cell>
          <cell r="H1253">
            <v>1917.0900000000001</v>
          </cell>
          <cell r="I1253">
            <v>1887.72</v>
          </cell>
          <cell r="J1253">
            <v>1974.88</v>
          </cell>
          <cell r="K1253">
            <v>1887.72</v>
          </cell>
          <cell r="L1253">
            <v>2831.58</v>
          </cell>
          <cell r="M1253">
            <v>1940.58</v>
          </cell>
          <cell r="N1253">
            <v>1887.72</v>
          </cell>
          <cell r="O1253">
            <v>1887.72</v>
          </cell>
          <cell r="P1253">
            <v>1887.72</v>
          </cell>
          <cell r="Q1253">
            <v>1887.72</v>
          </cell>
          <cell r="R1253">
            <v>2834.34</v>
          </cell>
          <cell r="S1253">
            <v>1890.48</v>
          </cell>
          <cell r="T1253">
            <v>1890.48</v>
          </cell>
          <cell r="U1253">
            <v>1890.48</v>
          </cell>
          <cell r="V1253">
            <v>1890.48</v>
          </cell>
          <cell r="W1253">
            <v>1890.48</v>
          </cell>
          <cell r="X1253">
            <v>2835.7200000000003</v>
          </cell>
          <cell r="Y1253">
            <v>1890.48</v>
          </cell>
          <cell r="Z1253">
            <v>1890.48</v>
          </cell>
          <cell r="AA1253">
            <v>1928.06</v>
          </cell>
          <cell r="AB1253">
            <v>1965.64</v>
          </cell>
          <cell r="AC1253">
            <v>1965.64</v>
          </cell>
          <cell r="AD1253">
            <v>2951.2200000000003</v>
          </cell>
          <cell r="AE1253">
            <v>1968.4</v>
          </cell>
          <cell r="AF1253">
            <v>1968.4</v>
          </cell>
          <cell r="AG1253">
            <v>1968.4</v>
          </cell>
          <cell r="AH1253">
            <v>1980.62</v>
          </cell>
          <cell r="AI1253">
            <v>2952.6000000000004</v>
          </cell>
          <cell r="AJ1253">
            <v>1968.4</v>
          </cell>
          <cell r="AK1253">
            <v>1968.4</v>
          </cell>
          <cell r="AL1253">
            <v>1995.0300000000002</v>
          </cell>
          <cell r="AM1253">
            <v>1968.4</v>
          </cell>
          <cell r="AN1253">
            <v>2027.04</v>
          </cell>
          <cell r="AO1253">
            <v>3040.56</v>
          </cell>
          <cell r="AP1253">
            <v>2046.44</v>
          </cell>
          <cell r="AQ1253">
            <v>2046.44</v>
          </cell>
          <cell r="AR1253">
            <v>2059.02</v>
          </cell>
          <cell r="AS1253">
            <v>2046.44</v>
          </cell>
          <cell r="AT1253">
            <v>3069.66</v>
          </cell>
          <cell r="AU1253">
            <v>2046.44</v>
          </cell>
          <cell r="AV1253">
            <v>2065.31</v>
          </cell>
          <cell r="AW1253">
            <v>2046.44</v>
          </cell>
          <cell r="AX1253">
            <v>2046.44</v>
          </cell>
          <cell r="AY1253">
            <v>2084.9</v>
          </cell>
          <cell r="AZ1253">
            <v>2123.36</v>
          </cell>
          <cell r="BA1253">
            <v>3185.04</v>
          </cell>
          <cell r="BB1253">
            <v>2024.37</v>
          </cell>
          <cell r="BC1253">
            <v>2128.88</v>
          </cell>
          <cell r="BD1253">
            <v>2128.88</v>
          </cell>
          <cell r="BE1253">
            <v>2024.37</v>
          </cell>
          <cell r="BF1253">
            <v>3193.32</v>
          </cell>
          <cell r="BG1253">
            <v>2128.88</v>
          </cell>
          <cell r="BH1253">
            <v>2128.88</v>
          </cell>
          <cell r="BI1253">
            <v>2128.88</v>
          </cell>
          <cell r="BJ1253">
            <v>2128.88</v>
          </cell>
          <cell r="BK1253">
            <v>60</v>
          </cell>
          <cell r="BL1253">
            <v>75199.440000000017</v>
          </cell>
          <cell r="BM1253">
            <v>75294.58</v>
          </cell>
          <cell r="BN1253">
            <v>76350.38</v>
          </cell>
          <cell r="BO1253">
            <v>76487.010000000009</v>
          </cell>
          <cell r="BP1253">
            <v>75603.56</v>
          </cell>
          <cell r="BQ1253">
            <v>75745.49000000002</v>
          </cell>
          <cell r="BR1253">
            <v>75904.210000000021</v>
          </cell>
          <cell r="BS1253">
            <v>76998.99000000002</v>
          </cell>
          <cell r="BT1253">
            <v>77157.710000000021</v>
          </cell>
          <cell r="BU1253">
            <v>76391.440000000017</v>
          </cell>
          <cell r="BV1253">
            <v>76497.300000000017</v>
          </cell>
          <cell r="BW1253">
            <v>76656.020000000019</v>
          </cell>
          <cell r="BX1253">
            <v>76853.200000000012</v>
          </cell>
          <cell r="BY1253">
            <v>77088.840000000011</v>
          </cell>
          <cell r="BZ1253">
            <v>78386.16</v>
          </cell>
          <cell r="CA1253">
            <v>77576.19</v>
          </cell>
          <cell r="CB1253">
            <v>77814.59</v>
          </cell>
          <cell r="CC1253">
            <v>78052.990000000005</v>
          </cell>
          <cell r="CD1253">
            <v>78186.880000000005</v>
          </cell>
          <cell r="CE1253">
            <v>79489.720000000016</v>
          </cell>
          <cell r="CF1253">
            <v>79728.120000000024</v>
          </cell>
          <cell r="CG1253">
            <v>79021.280000000028</v>
          </cell>
          <cell r="CH1253">
            <v>79259.680000000037</v>
          </cell>
          <cell r="CI1253">
            <v>79498.080000000045</v>
          </cell>
          <cell r="CJ1253">
            <v>79728.120000000024</v>
          </cell>
        </row>
        <row r="1254">
          <cell r="A1254">
            <v>444628491</v>
          </cell>
          <cell r="B1254" t="str">
            <v>444-62-8491</v>
          </cell>
          <cell r="C1254">
            <v>2251.7600000000002</v>
          </cell>
          <cell r="D1254">
            <v>2295.7600000000002</v>
          </cell>
          <cell r="E1254">
            <v>2295.7600000000002</v>
          </cell>
          <cell r="F1254">
            <v>2822.12</v>
          </cell>
          <cell r="G1254">
            <v>4138.46</v>
          </cell>
          <cell r="H1254">
            <v>2744.94</v>
          </cell>
          <cell r="I1254">
            <v>2295.7600000000002</v>
          </cell>
          <cell r="J1254">
            <v>2295.7600000000002</v>
          </cell>
          <cell r="K1254">
            <v>2295.7600000000002</v>
          </cell>
          <cell r="L1254">
            <v>3843.67</v>
          </cell>
          <cell r="M1254">
            <v>2295.7600000000002</v>
          </cell>
          <cell r="N1254">
            <v>2295.7600000000002</v>
          </cell>
          <cell r="O1254">
            <v>2295.7600000000002</v>
          </cell>
          <cell r="P1254">
            <v>2301.3200000000002</v>
          </cell>
          <cell r="Q1254">
            <v>2301.3200000000002</v>
          </cell>
          <cell r="R1254">
            <v>3451.9800000000005</v>
          </cell>
          <cell r="S1254">
            <v>2301.3200000000002</v>
          </cell>
          <cell r="T1254">
            <v>2301.3200000000002</v>
          </cell>
          <cell r="U1254">
            <v>2301.3200000000002</v>
          </cell>
          <cell r="V1254">
            <v>2301.3200000000002</v>
          </cell>
          <cell r="W1254">
            <v>2301.3200000000002</v>
          </cell>
          <cell r="X1254">
            <v>3451.9800000000005</v>
          </cell>
          <cell r="Y1254">
            <v>2301.3200000000002</v>
          </cell>
          <cell r="Z1254">
            <v>2301.3200000000002</v>
          </cell>
          <cell r="AA1254">
            <v>2346.2399999999998</v>
          </cell>
          <cell r="AB1254">
            <v>2396.6799999999998</v>
          </cell>
          <cell r="AC1254">
            <v>2396.6799999999998</v>
          </cell>
          <cell r="AD1254">
            <v>3478.2299999999996</v>
          </cell>
          <cell r="AE1254">
            <v>2396.6799999999998</v>
          </cell>
          <cell r="AF1254">
            <v>2396.6799999999998</v>
          </cell>
          <cell r="AG1254">
            <v>2396.6799999999998</v>
          </cell>
          <cell r="AH1254">
            <v>2396.6799999999998</v>
          </cell>
          <cell r="AI1254">
            <v>3595.0199999999995</v>
          </cell>
          <cell r="AJ1254">
            <v>2396.6799999999998</v>
          </cell>
          <cell r="AK1254">
            <v>2396.6799999999998</v>
          </cell>
          <cell r="AL1254">
            <v>2396.6799999999998</v>
          </cell>
          <cell r="AM1254">
            <v>2396.6799999999998</v>
          </cell>
          <cell r="AN1254">
            <v>2472.2800000000002</v>
          </cell>
          <cell r="AO1254">
            <v>3708.42</v>
          </cell>
          <cell r="AP1254">
            <v>2472.2800000000002</v>
          </cell>
          <cell r="AQ1254">
            <v>2472.2800000000002</v>
          </cell>
          <cell r="AR1254">
            <v>2472.2800000000002</v>
          </cell>
          <cell r="AS1254">
            <v>2472.2800000000002</v>
          </cell>
          <cell r="AT1254">
            <v>3708.42</v>
          </cell>
          <cell r="AU1254">
            <v>2472.2800000000002</v>
          </cell>
          <cell r="AV1254">
            <v>2472.2800000000002</v>
          </cell>
          <cell r="AW1254">
            <v>2472.2800000000002</v>
          </cell>
          <cell r="AX1254">
            <v>2472.2800000000002</v>
          </cell>
          <cell r="AY1254">
            <v>2510.7399999999998</v>
          </cell>
          <cell r="AZ1254">
            <v>2554.7199999999998</v>
          </cell>
          <cell r="BA1254">
            <v>3832.08</v>
          </cell>
          <cell r="BB1254">
            <v>2554.7199999999998</v>
          </cell>
          <cell r="BC1254">
            <v>2554.7199999999998</v>
          </cell>
          <cell r="BD1254">
            <v>2554.7199999999998</v>
          </cell>
          <cell r="BE1254">
            <v>2554.7199999999998</v>
          </cell>
          <cell r="BF1254">
            <v>3832.08</v>
          </cell>
          <cell r="BG1254">
            <v>2554.7199999999998</v>
          </cell>
          <cell r="BH1254">
            <v>2554.7199999999998</v>
          </cell>
          <cell r="BI1254">
            <v>2554.7199999999998</v>
          </cell>
          <cell r="BJ1254">
            <v>2554.7199999999998</v>
          </cell>
          <cell r="BK1254">
            <v>60</v>
          </cell>
          <cell r="BL1254">
            <v>92917.399999999951</v>
          </cell>
          <cell r="BM1254">
            <v>93093.919999999955</v>
          </cell>
          <cell r="BN1254">
            <v>94506.579999999958</v>
          </cell>
          <cell r="BO1254">
            <v>94156.739999999962</v>
          </cell>
          <cell r="BP1254">
            <v>92490.559999999969</v>
          </cell>
          <cell r="BQ1254">
            <v>92217.89999999998</v>
          </cell>
          <cell r="BR1254">
            <v>92394.419999999969</v>
          </cell>
          <cell r="BS1254">
            <v>93807.079999999973</v>
          </cell>
          <cell r="BT1254">
            <v>93983.599999999962</v>
          </cell>
          <cell r="BU1254">
            <v>92612.209999999977</v>
          </cell>
          <cell r="BV1254">
            <v>92788.729999999981</v>
          </cell>
          <cell r="BW1254">
            <v>92965.249999999985</v>
          </cell>
          <cell r="BX1254">
            <v>93180.23</v>
          </cell>
          <cell r="BY1254">
            <v>93433.63</v>
          </cell>
          <cell r="BZ1254">
            <v>94964.39</v>
          </cell>
          <cell r="CA1254">
            <v>94067.12999999999</v>
          </cell>
          <cell r="CB1254">
            <v>94320.53</v>
          </cell>
          <cell r="CC1254">
            <v>94573.93</v>
          </cell>
          <cell r="CD1254">
            <v>94827.33</v>
          </cell>
          <cell r="CE1254">
            <v>96358.090000000011</v>
          </cell>
          <cell r="CF1254">
            <v>96611.49</v>
          </cell>
          <cell r="CG1254">
            <v>95714.23000000001</v>
          </cell>
          <cell r="CH1254">
            <v>95967.63</v>
          </cell>
          <cell r="CI1254">
            <v>96221.03</v>
          </cell>
          <cell r="CJ1254">
            <v>96611.49</v>
          </cell>
        </row>
        <row r="1255">
          <cell r="A1255">
            <v>449952235</v>
          </cell>
          <cell r="B1255" t="str">
            <v>449-95-2235</v>
          </cell>
          <cell r="C1255">
            <v>2477.54</v>
          </cell>
          <cell r="D1255">
            <v>2516</v>
          </cell>
          <cell r="E1255">
            <v>2523.67</v>
          </cell>
          <cell r="F1255">
            <v>2516</v>
          </cell>
          <cell r="G1255">
            <v>3774</v>
          </cell>
          <cell r="H1255">
            <v>2746.1499999999996</v>
          </cell>
          <cell r="I1255">
            <v>2516</v>
          </cell>
          <cell r="J1255">
            <v>2516</v>
          </cell>
          <cell r="K1255">
            <v>2552</v>
          </cell>
          <cell r="L1255">
            <v>3129.6</v>
          </cell>
          <cell r="M1255">
            <v>2037.82</v>
          </cell>
          <cell r="N1255">
            <v>2140.13</v>
          </cell>
          <cell r="O1255">
            <v>2154.6999999999998</v>
          </cell>
          <cell r="P1255">
            <v>2010.48</v>
          </cell>
          <cell r="Q1255">
            <v>2010.48</v>
          </cell>
          <cell r="R1255">
            <v>3009.6400000000003</v>
          </cell>
          <cell r="S1255">
            <v>2010.48</v>
          </cell>
          <cell r="T1255">
            <v>2010.48</v>
          </cell>
          <cell r="U1255">
            <v>2010.48</v>
          </cell>
          <cell r="V1255">
            <v>2010.48</v>
          </cell>
          <cell r="W1255">
            <v>2010.48</v>
          </cell>
          <cell r="X1255">
            <v>3018.48</v>
          </cell>
          <cell r="Y1255">
            <v>1918.8</v>
          </cell>
          <cell r="Z1255">
            <v>1918.8</v>
          </cell>
          <cell r="AA1255">
            <v>1814.92</v>
          </cell>
          <cell r="AB1255">
            <v>2093.7600000000002</v>
          </cell>
          <cell r="AC1255">
            <v>2093.7600000000002</v>
          </cell>
          <cell r="AD1255">
            <v>3140.6400000000003</v>
          </cell>
          <cell r="AE1255">
            <v>2093.7600000000002</v>
          </cell>
          <cell r="AF1255">
            <v>2093.7600000000002</v>
          </cell>
          <cell r="AG1255">
            <v>2093.7600000000002</v>
          </cell>
          <cell r="AH1255">
            <v>2074.8100000000004</v>
          </cell>
          <cell r="AI1255">
            <v>3140.6400000000003</v>
          </cell>
          <cell r="AJ1255">
            <v>2096.5200000000004</v>
          </cell>
          <cell r="AK1255">
            <v>2099.2800000000002</v>
          </cell>
          <cell r="AL1255">
            <v>2099.2800000000002</v>
          </cell>
          <cell r="AM1255">
            <v>2099.2800000000002</v>
          </cell>
          <cell r="AN1255">
            <v>2159.92</v>
          </cell>
          <cell r="AO1255">
            <v>3239.88</v>
          </cell>
          <cell r="AP1255">
            <v>2159.92</v>
          </cell>
          <cell r="AQ1255">
            <v>2159.92</v>
          </cell>
          <cell r="AR1255">
            <v>2159.92</v>
          </cell>
          <cell r="AS1255">
            <v>2159.92</v>
          </cell>
          <cell r="AT1255">
            <v>3239.88</v>
          </cell>
          <cell r="AU1255">
            <v>2143.65</v>
          </cell>
          <cell r="AV1255">
            <v>2162.6999999999998</v>
          </cell>
          <cell r="AW1255">
            <v>2165.48</v>
          </cell>
          <cell r="AX1255">
            <v>2165.48</v>
          </cell>
          <cell r="AY1255">
            <v>2203.94</v>
          </cell>
          <cell r="AZ1255">
            <v>2242.4</v>
          </cell>
          <cell r="BA1255">
            <v>3363.6000000000004</v>
          </cell>
          <cell r="BB1255">
            <v>2242.4</v>
          </cell>
          <cell r="BC1255">
            <v>2242.4</v>
          </cell>
          <cell r="BD1255">
            <v>2242.4</v>
          </cell>
          <cell r="BE1255">
            <v>2242.4</v>
          </cell>
          <cell r="BF1255">
            <v>3363.6000000000004</v>
          </cell>
          <cell r="BG1255">
            <v>2215.4</v>
          </cell>
          <cell r="BH1255">
            <v>2245.16</v>
          </cell>
          <cell r="BI1255">
            <v>2247.92</v>
          </cell>
          <cell r="BJ1255">
            <v>2247.92</v>
          </cell>
          <cell r="BK1255">
            <v>60</v>
          </cell>
          <cell r="BL1255">
            <v>84095.320000000022</v>
          </cell>
          <cell r="BM1255">
            <v>83739.24000000002</v>
          </cell>
          <cell r="BN1255">
            <v>84455.450000000041</v>
          </cell>
          <cell r="BO1255">
            <v>84099.370000000024</v>
          </cell>
          <cell r="BP1255">
            <v>82485.290000000023</v>
          </cell>
          <cell r="BQ1255">
            <v>81899.060000000012</v>
          </cell>
          <cell r="BR1255">
            <v>81542.98</v>
          </cell>
          <cell r="BS1255">
            <v>82266.86</v>
          </cell>
          <cell r="BT1255">
            <v>81858.509999999995</v>
          </cell>
          <cell r="BU1255">
            <v>80891.609999999986</v>
          </cell>
          <cell r="BV1255">
            <v>81019.26999999999</v>
          </cell>
          <cell r="BW1255">
            <v>81044.619999999981</v>
          </cell>
          <cell r="BX1255">
            <v>81093.859999999986</v>
          </cell>
          <cell r="BY1255">
            <v>81325.77999999997</v>
          </cell>
          <cell r="BZ1255">
            <v>82678.89999999998</v>
          </cell>
          <cell r="CA1255">
            <v>81911.659999999989</v>
          </cell>
          <cell r="CB1255">
            <v>82143.579999999987</v>
          </cell>
          <cell r="CC1255">
            <v>82375.499999999971</v>
          </cell>
          <cell r="CD1255">
            <v>82607.419999999969</v>
          </cell>
          <cell r="CE1255">
            <v>83960.539999999979</v>
          </cell>
          <cell r="CF1255">
            <v>84165.459999999977</v>
          </cell>
          <cell r="CG1255">
            <v>83392.13999999997</v>
          </cell>
          <cell r="CH1255">
            <v>83721.25999999998</v>
          </cell>
          <cell r="CI1255">
            <v>84050.379999999976</v>
          </cell>
          <cell r="CJ1255">
            <v>84455.450000000041</v>
          </cell>
        </row>
        <row r="1256">
          <cell r="A1256">
            <v>451255342</v>
          </cell>
          <cell r="B1256" t="str">
            <v>451-25-5342</v>
          </cell>
          <cell r="W1256">
            <v>1292</v>
          </cell>
          <cell r="X1256">
            <v>2040</v>
          </cell>
          <cell r="Y1256">
            <v>1292</v>
          </cell>
          <cell r="Z1256">
            <v>1224</v>
          </cell>
          <cell r="AA1256">
            <v>1751</v>
          </cell>
          <cell r="AB1256">
            <v>1436.5</v>
          </cell>
          <cell r="AC1256">
            <v>1298.3800000000001</v>
          </cell>
          <cell r="AD1256">
            <v>2103.75</v>
          </cell>
          <cell r="AE1256">
            <v>1417.38</v>
          </cell>
          <cell r="AF1256">
            <v>1348</v>
          </cell>
          <cell r="AG1256">
            <v>1368</v>
          </cell>
          <cell r="AH1256">
            <v>1440</v>
          </cell>
          <cell r="AI1256">
            <v>2088</v>
          </cell>
          <cell r="AJ1256">
            <v>1433.97</v>
          </cell>
          <cell r="AK1256">
            <v>1368</v>
          </cell>
          <cell r="AL1256">
            <v>1672.16</v>
          </cell>
          <cell r="AM1256">
            <v>2504.79</v>
          </cell>
          <cell r="AN1256">
            <v>1778.82</v>
          </cell>
          <cell r="AO1256">
            <v>2597.29</v>
          </cell>
          <cell r="AP1256">
            <v>1674.8600000000001</v>
          </cell>
          <cell r="AQ1256">
            <v>1627.4</v>
          </cell>
          <cell r="AR1256">
            <v>1703.68</v>
          </cell>
          <cell r="AS1256">
            <v>1832.13</v>
          </cell>
          <cell r="AT1256">
            <v>2553.7600000000002</v>
          </cell>
          <cell r="AU1256">
            <v>1737.17</v>
          </cell>
          <cell r="AV1256">
            <v>1873.02</v>
          </cell>
          <cell r="AW1256">
            <v>1722.32</v>
          </cell>
          <cell r="AX1256">
            <v>3450.16</v>
          </cell>
          <cell r="AY1256">
            <v>6202.97</v>
          </cell>
          <cell r="AZ1256">
            <v>4491.43</v>
          </cell>
          <cell r="BA1256">
            <v>5575.87</v>
          </cell>
          <cell r="BB1256">
            <v>3604</v>
          </cell>
          <cell r="BC1256">
            <v>3809.25</v>
          </cell>
          <cell r="BD1256">
            <v>3604</v>
          </cell>
          <cell r="BE1256">
            <v>3604</v>
          </cell>
          <cell r="BF1256">
            <v>5406</v>
          </cell>
          <cell r="BG1256">
            <v>4207.17</v>
          </cell>
          <cell r="BH1256">
            <v>4464.41</v>
          </cell>
          <cell r="BI1256">
            <v>4222.6099999999997</v>
          </cell>
          <cell r="BJ1256">
            <v>4908.55</v>
          </cell>
          <cell r="BK1256">
            <v>40</v>
          </cell>
          <cell r="BL1256">
            <v>27077.930000000004</v>
          </cell>
          <cell r="BM1256">
            <v>28856.750000000004</v>
          </cell>
          <cell r="BN1256">
            <v>31454.040000000005</v>
          </cell>
          <cell r="BO1256">
            <v>33128.9</v>
          </cell>
          <cell r="BP1256">
            <v>34756.300000000003</v>
          </cell>
          <cell r="BQ1256">
            <v>36459.980000000003</v>
          </cell>
          <cell r="BR1256">
            <v>38292.11</v>
          </cell>
          <cell r="BS1256">
            <v>40845.870000000003</v>
          </cell>
          <cell r="BT1256">
            <v>42583.040000000001</v>
          </cell>
          <cell r="BU1256">
            <v>44456.06</v>
          </cell>
          <cell r="BV1256">
            <v>46178.38</v>
          </cell>
          <cell r="BW1256">
            <v>49628.539999999994</v>
          </cell>
          <cell r="BX1256">
            <v>55831.509999999995</v>
          </cell>
          <cell r="BY1256">
            <v>60322.939999999995</v>
          </cell>
          <cell r="BZ1256">
            <v>65898.81</v>
          </cell>
          <cell r="CA1256">
            <v>69502.81</v>
          </cell>
          <cell r="CB1256">
            <v>73312.06</v>
          </cell>
          <cell r="CC1256">
            <v>76916.06</v>
          </cell>
          <cell r="CD1256">
            <v>80520.06</v>
          </cell>
          <cell r="CE1256">
            <v>85926.06</v>
          </cell>
          <cell r="CF1256">
            <v>88841.23</v>
          </cell>
          <cell r="CG1256">
            <v>91265.64</v>
          </cell>
          <cell r="CH1256">
            <v>94196.25</v>
          </cell>
          <cell r="CI1256">
            <v>97880.8</v>
          </cell>
          <cell r="CJ1256">
            <v>97880.8</v>
          </cell>
        </row>
        <row r="1257">
          <cell r="A1257">
            <v>454877687</v>
          </cell>
          <cell r="B1257" t="str">
            <v>454-87-7687</v>
          </cell>
          <cell r="C1257">
            <v>2471.34</v>
          </cell>
          <cell r="D1257">
            <v>2511.1999999999998</v>
          </cell>
          <cell r="E1257">
            <v>2520.0100000000002</v>
          </cell>
          <cell r="F1257">
            <v>2460.7399999999998</v>
          </cell>
          <cell r="G1257">
            <v>3746.6699999999996</v>
          </cell>
          <cell r="H1257">
            <v>2512.6</v>
          </cell>
          <cell r="I1257">
            <v>2520.0100000000002</v>
          </cell>
          <cell r="J1257">
            <v>2401.4699999999998</v>
          </cell>
          <cell r="K1257">
            <v>2379.2399999999998</v>
          </cell>
          <cell r="L1257">
            <v>3702.22</v>
          </cell>
          <cell r="M1257">
            <v>2520.0100000000002</v>
          </cell>
          <cell r="N1257">
            <v>2520.0100000000002</v>
          </cell>
          <cell r="O1257">
            <v>2512.6</v>
          </cell>
          <cell r="P1257">
            <v>2380.62</v>
          </cell>
          <cell r="Q1257">
            <v>2382</v>
          </cell>
          <cell r="R1257">
            <v>3573</v>
          </cell>
          <cell r="S1257">
            <v>2382</v>
          </cell>
          <cell r="T1257">
            <v>2382</v>
          </cell>
          <cell r="U1257">
            <v>2382</v>
          </cell>
          <cell r="V1257">
            <v>2382</v>
          </cell>
          <cell r="W1257">
            <v>2382</v>
          </cell>
          <cell r="X1257">
            <v>3573</v>
          </cell>
          <cell r="Y1257">
            <v>2263.4499999999998</v>
          </cell>
          <cell r="Z1257">
            <v>2233.8199999999997</v>
          </cell>
          <cell r="AA1257">
            <v>2177.5100000000002</v>
          </cell>
          <cell r="AB1257">
            <v>2478.2200000000003</v>
          </cell>
          <cell r="AC1257">
            <v>2479.6</v>
          </cell>
          <cell r="AD1257">
            <v>3719.3999999999996</v>
          </cell>
          <cell r="AE1257">
            <v>2479.6</v>
          </cell>
          <cell r="AF1257">
            <v>2479.6</v>
          </cell>
          <cell r="AG1257">
            <v>2479.6</v>
          </cell>
          <cell r="AH1257">
            <v>2479.6</v>
          </cell>
          <cell r="AI1257">
            <v>3719.3999999999996</v>
          </cell>
          <cell r="AJ1257">
            <v>2479.6</v>
          </cell>
          <cell r="AK1257">
            <v>2479.6</v>
          </cell>
          <cell r="AL1257">
            <v>2479.6</v>
          </cell>
          <cell r="AM1257">
            <v>2479.6</v>
          </cell>
          <cell r="AN1257">
            <v>2563.2600000000002</v>
          </cell>
          <cell r="AO1257">
            <v>3859.44</v>
          </cell>
          <cell r="AP1257">
            <v>2572.96</v>
          </cell>
          <cell r="AQ1257">
            <v>2572.96</v>
          </cell>
          <cell r="AR1257">
            <v>2572.96</v>
          </cell>
          <cell r="AS1257">
            <v>2065</v>
          </cell>
          <cell r="AT1257">
            <v>1573.62</v>
          </cell>
          <cell r="AU1257">
            <v>2572.96</v>
          </cell>
          <cell r="AV1257">
            <v>2572.96</v>
          </cell>
          <cell r="AW1257">
            <v>2572.96</v>
          </cell>
          <cell r="AX1257">
            <v>2572.96</v>
          </cell>
          <cell r="AY1257">
            <v>2611.42</v>
          </cell>
          <cell r="AZ1257">
            <v>2652.6400000000003</v>
          </cell>
          <cell r="BA1257">
            <v>3983.1000000000004</v>
          </cell>
          <cell r="BB1257">
            <v>2655.4</v>
          </cell>
          <cell r="BC1257">
            <v>2655.4</v>
          </cell>
          <cell r="BD1257">
            <v>2655.4</v>
          </cell>
          <cell r="BE1257">
            <v>1206.4000000000001</v>
          </cell>
          <cell r="BF1257">
            <v>3983.1000000000004</v>
          </cell>
          <cell r="BG1257">
            <v>2524.5699999999997</v>
          </cell>
          <cell r="BH1257">
            <v>2132.08</v>
          </cell>
          <cell r="BI1257">
            <v>2655.4</v>
          </cell>
          <cell r="BJ1257">
            <v>2655.4</v>
          </cell>
          <cell r="BK1257">
            <v>60</v>
          </cell>
          <cell r="BL1257">
            <v>95033.600000000049</v>
          </cell>
          <cell r="BM1257">
            <v>95085.660000000033</v>
          </cell>
          <cell r="BN1257">
            <v>96425.09000000004</v>
          </cell>
          <cell r="BO1257">
            <v>96537.310000000041</v>
          </cell>
          <cell r="BP1257">
            <v>95363.600000000035</v>
          </cell>
          <cell r="BQ1257">
            <v>95423.960000000021</v>
          </cell>
          <cell r="BR1257">
            <v>94968.950000000026</v>
          </cell>
          <cell r="BS1257">
            <v>94141.10000000002</v>
          </cell>
          <cell r="BT1257">
            <v>94334.820000000036</v>
          </cell>
          <cell r="BU1257">
            <v>93205.560000000027</v>
          </cell>
          <cell r="BV1257">
            <v>93258.510000000024</v>
          </cell>
          <cell r="BW1257">
            <v>93311.460000000036</v>
          </cell>
          <cell r="BX1257">
            <v>93410.280000000028</v>
          </cell>
          <cell r="BY1257">
            <v>93682.300000000032</v>
          </cell>
          <cell r="BZ1257">
            <v>95283.400000000038</v>
          </cell>
          <cell r="CA1257">
            <v>94365.800000000017</v>
          </cell>
          <cell r="CB1257">
            <v>94639.200000000012</v>
          </cell>
          <cell r="CC1257">
            <v>94912.6</v>
          </cell>
          <cell r="CD1257">
            <v>93737</v>
          </cell>
          <cell r="CE1257">
            <v>95338.099999999991</v>
          </cell>
          <cell r="CF1257">
            <v>95480.669999999984</v>
          </cell>
          <cell r="CG1257">
            <v>94039.749999999985</v>
          </cell>
          <cell r="CH1257">
            <v>94431.699999999968</v>
          </cell>
          <cell r="CI1257">
            <v>94853.279999999984</v>
          </cell>
          <cell r="CJ1257">
            <v>96537.310000000041</v>
          </cell>
        </row>
        <row r="1258">
          <cell r="A1258">
            <v>457695424</v>
          </cell>
          <cell r="B1258" t="str">
            <v>457-69-5424</v>
          </cell>
          <cell r="C1258">
            <v>1755.9299999999998</v>
          </cell>
          <cell r="D1258">
            <v>1790.49</v>
          </cell>
          <cell r="E1258">
            <v>1966.86</v>
          </cell>
          <cell r="F1258">
            <v>1881.53</v>
          </cell>
          <cell r="G1258">
            <v>2822.31</v>
          </cell>
          <cell r="H1258">
            <v>1796.05</v>
          </cell>
          <cell r="I1258">
            <v>1796.05</v>
          </cell>
          <cell r="J1258">
            <v>1978.11</v>
          </cell>
          <cell r="K1258">
            <v>2059.62</v>
          </cell>
          <cell r="L1258">
            <v>3012.68</v>
          </cell>
          <cell r="M1258">
            <v>1796.05</v>
          </cell>
          <cell r="N1258">
            <v>1796.05</v>
          </cell>
          <cell r="O1258">
            <v>1798.9099999999999</v>
          </cell>
          <cell r="P1258">
            <v>1800.19</v>
          </cell>
          <cell r="Q1258">
            <v>1801.62</v>
          </cell>
          <cell r="R1258">
            <v>2838.8999999999996</v>
          </cell>
          <cell r="S1258">
            <v>1892.6</v>
          </cell>
          <cell r="T1258">
            <v>1847.28</v>
          </cell>
          <cell r="U1258">
            <v>1888.4</v>
          </cell>
          <cell r="V1258">
            <v>2067.66</v>
          </cell>
          <cell r="W1258">
            <v>1888.4099999999999</v>
          </cell>
          <cell r="X1258">
            <v>2976</v>
          </cell>
          <cell r="Y1258">
            <v>1888.4</v>
          </cell>
          <cell r="Z1258">
            <v>1792.8</v>
          </cell>
          <cell r="AA1258">
            <v>1926.6</v>
          </cell>
          <cell r="AB1258">
            <v>1965.12</v>
          </cell>
          <cell r="AC1258">
            <v>2065.92</v>
          </cell>
          <cell r="AD1258">
            <v>3098.88</v>
          </cell>
          <cell r="AE1258">
            <v>2065.9300000000003</v>
          </cell>
          <cell r="AF1258">
            <v>2065.92</v>
          </cell>
          <cell r="AG1258">
            <v>2065.9300000000003</v>
          </cell>
          <cell r="AH1258">
            <v>2065.9300000000003</v>
          </cell>
          <cell r="AI1258">
            <v>3098.8900000000003</v>
          </cell>
          <cell r="AJ1258">
            <v>2065.9300000000003</v>
          </cell>
          <cell r="AK1258">
            <v>2065.92</v>
          </cell>
          <cell r="AL1258">
            <v>2065.92</v>
          </cell>
          <cell r="AM1258">
            <v>2065.92</v>
          </cell>
          <cell r="AN1258">
            <v>2129.88</v>
          </cell>
          <cell r="AO1258">
            <v>3196.9100000000008</v>
          </cell>
          <cell r="AP1258">
            <v>2131.2800000000002</v>
          </cell>
          <cell r="AQ1258">
            <v>2131.2800000000002</v>
          </cell>
          <cell r="AR1258">
            <v>2131.2700000000004</v>
          </cell>
          <cell r="AS1258">
            <v>2131.2600000000002</v>
          </cell>
          <cell r="AT1258">
            <v>3196.88</v>
          </cell>
          <cell r="AU1258">
            <v>2131.2800000000002</v>
          </cell>
          <cell r="AV1258">
            <v>2131.2700000000004</v>
          </cell>
          <cell r="AW1258">
            <v>2131.2700000000004</v>
          </cell>
          <cell r="AX1258">
            <v>2131.2800000000002</v>
          </cell>
          <cell r="AY1258">
            <v>2169.6800000000003</v>
          </cell>
          <cell r="AZ1258">
            <v>2212.2200000000003</v>
          </cell>
          <cell r="BA1258">
            <v>3320.41</v>
          </cell>
          <cell r="BB1258">
            <v>2213.6</v>
          </cell>
          <cell r="BC1258">
            <v>2213.6</v>
          </cell>
          <cell r="BD1258">
            <v>2213.6</v>
          </cell>
          <cell r="BE1258">
            <v>2213.6</v>
          </cell>
          <cell r="BF1258">
            <v>1407.8999999999999</v>
          </cell>
          <cell r="BG1258">
            <v>1788.6</v>
          </cell>
          <cell r="BH1258">
            <v>2213.6000000000004</v>
          </cell>
          <cell r="BI1258">
            <v>2213.6</v>
          </cell>
          <cell r="BJ1258">
            <v>2125.2399999999998</v>
          </cell>
          <cell r="BK1258">
            <v>60</v>
          </cell>
          <cell r="BL1258">
            <v>75859.780000000013</v>
          </cell>
          <cell r="BM1258">
            <v>76199.17</v>
          </cell>
          <cell r="BN1258">
            <v>77429.22</v>
          </cell>
          <cell r="BO1258">
            <v>77678.97</v>
          </cell>
          <cell r="BP1258">
            <v>76987.94</v>
          </cell>
          <cell r="BQ1258">
            <v>77323.16</v>
          </cell>
          <cell r="BR1258">
            <v>77658.37</v>
          </cell>
          <cell r="BS1258">
            <v>78877.139999999985</v>
          </cell>
          <cell r="BT1258">
            <v>78948.800000000003</v>
          </cell>
          <cell r="BU1258">
            <v>78067.39</v>
          </cell>
          <cell r="BV1258">
            <v>78402.61</v>
          </cell>
          <cell r="BW1258">
            <v>78737.84</v>
          </cell>
          <cell r="BX1258">
            <v>79108.609999999986</v>
          </cell>
          <cell r="BY1258">
            <v>79520.640000000014</v>
          </cell>
          <cell r="BZ1258">
            <v>81039.429999999993</v>
          </cell>
          <cell r="CA1258">
            <v>80414.13</v>
          </cell>
          <cell r="CB1258">
            <v>80735.13</v>
          </cell>
          <cell r="CC1258">
            <v>81101.450000000012</v>
          </cell>
          <cell r="CD1258">
            <v>81426.650000000023</v>
          </cell>
          <cell r="CE1258">
            <v>80766.890000000014</v>
          </cell>
          <cell r="CF1258">
            <v>80667.080000000016</v>
          </cell>
          <cell r="CG1258">
            <v>79904.680000000022</v>
          </cell>
          <cell r="CH1258">
            <v>80229.880000000034</v>
          </cell>
          <cell r="CI1258">
            <v>80562.320000000022</v>
          </cell>
          <cell r="CJ1258">
            <v>81426.650000000023</v>
          </cell>
        </row>
        <row r="1259">
          <cell r="A1259">
            <v>463754457</v>
          </cell>
          <cell r="B1259" t="str">
            <v>463-75-4457</v>
          </cell>
          <cell r="AM1259">
            <v>180</v>
          </cell>
          <cell r="AO1259">
            <v>60</v>
          </cell>
          <cell r="AQ1259">
            <v>515.04999999999995</v>
          </cell>
          <cell r="AR1259">
            <v>2275.25</v>
          </cell>
          <cell r="AS1259">
            <v>1820.2</v>
          </cell>
          <cell r="AT1259">
            <v>2275.25</v>
          </cell>
          <cell r="AU1259">
            <v>1820.2</v>
          </cell>
          <cell r="AV1259">
            <v>1820.2</v>
          </cell>
          <cell r="AW1259">
            <v>2275.25</v>
          </cell>
          <cell r="AX1259">
            <v>1820.2</v>
          </cell>
          <cell r="AY1259">
            <v>1897.12</v>
          </cell>
          <cell r="AZ1259">
            <v>1897.12</v>
          </cell>
          <cell r="BA1259">
            <v>2371.3999999999996</v>
          </cell>
          <cell r="BB1259">
            <v>2262.7599999999998</v>
          </cell>
          <cell r="BC1259">
            <v>1788.4799999999998</v>
          </cell>
          <cell r="BD1259">
            <v>2387.4</v>
          </cell>
          <cell r="BE1259">
            <v>2387.4</v>
          </cell>
          <cell r="BF1259">
            <v>3581.1000000000004</v>
          </cell>
          <cell r="BG1259">
            <v>2387.4</v>
          </cell>
          <cell r="BH1259">
            <v>2387.4</v>
          </cell>
          <cell r="BI1259">
            <v>2387.4</v>
          </cell>
          <cell r="BJ1259">
            <v>2387.4</v>
          </cell>
          <cell r="BK1259">
            <v>22</v>
          </cell>
          <cell r="BL1259">
            <v>180</v>
          </cell>
          <cell r="BM1259">
            <v>180</v>
          </cell>
          <cell r="BN1259">
            <v>240</v>
          </cell>
          <cell r="BO1259">
            <v>240</v>
          </cell>
          <cell r="BP1259">
            <v>755.05</v>
          </cell>
          <cell r="BQ1259">
            <v>3030.3</v>
          </cell>
          <cell r="BR1259">
            <v>4850.5</v>
          </cell>
          <cell r="BS1259">
            <v>7125.75</v>
          </cell>
          <cell r="BT1259">
            <v>8945.9500000000007</v>
          </cell>
          <cell r="BU1259">
            <v>10766.150000000001</v>
          </cell>
          <cell r="BV1259">
            <v>13041.400000000001</v>
          </cell>
          <cell r="BW1259">
            <v>14861.600000000002</v>
          </cell>
          <cell r="BX1259">
            <v>16758.72</v>
          </cell>
          <cell r="BY1259">
            <v>18655.84</v>
          </cell>
          <cell r="BZ1259">
            <v>21027.239999999998</v>
          </cell>
          <cell r="CA1259">
            <v>23289.999999999996</v>
          </cell>
          <cell r="CB1259">
            <v>25078.479999999996</v>
          </cell>
          <cell r="CC1259">
            <v>27465.879999999997</v>
          </cell>
          <cell r="CD1259">
            <v>29853.279999999999</v>
          </cell>
          <cell r="CE1259">
            <v>33434.379999999997</v>
          </cell>
          <cell r="CF1259">
            <v>35821.78</v>
          </cell>
          <cell r="CG1259">
            <v>38209.18</v>
          </cell>
          <cell r="CH1259">
            <v>40596.58</v>
          </cell>
          <cell r="CI1259">
            <v>42983.98</v>
          </cell>
          <cell r="CJ1259">
            <v>42983.98</v>
          </cell>
        </row>
        <row r="1260">
          <cell r="A1260">
            <v>478177871</v>
          </cell>
          <cell r="B1260" t="str">
            <v>478-17-7871</v>
          </cell>
          <cell r="BC1260">
            <v>1667.29</v>
          </cell>
          <cell r="BD1260">
            <v>2223.08</v>
          </cell>
          <cell r="BE1260">
            <v>2111.9299999999998</v>
          </cell>
          <cell r="BF1260">
            <v>2667.7</v>
          </cell>
          <cell r="BG1260">
            <v>2223.08</v>
          </cell>
          <cell r="BH1260">
            <v>2223.08</v>
          </cell>
          <cell r="BI1260">
            <v>2556.5500000000002</v>
          </cell>
          <cell r="BJ1260">
            <v>1111.54</v>
          </cell>
          <cell r="BK1260">
            <v>8</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1667.29</v>
          </cell>
          <cell r="CC1260">
            <v>3890.37</v>
          </cell>
          <cell r="CD1260">
            <v>6002.2999999999993</v>
          </cell>
          <cell r="CE1260">
            <v>8670</v>
          </cell>
          <cell r="CF1260">
            <v>10893.08</v>
          </cell>
          <cell r="CG1260">
            <v>13116.16</v>
          </cell>
          <cell r="CH1260">
            <v>15672.71</v>
          </cell>
          <cell r="CI1260">
            <v>16784.25</v>
          </cell>
          <cell r="CJ1260">
            <v>16784.25</v>
          </cell>
        </row>
        <row r="1261">
          <cell r="A1261">
            <v>486865365</v>
          </cell>
          <cell r="B1261" t="str">
            <v>486-86-5365</v>
          </cell>
          <cell r="C1261">
            <v>1963.68</v>
          </cell>
          <cell r="D1261">
            <v>1902.74</v>
          </cell>
          <cell r="E1261">
            <v>1902.74</v>
          </cell>
          <cell r="F1261">
            <v>2002.16</v>
          </cell>
          <cell r="G1261">
            <v>2903.82</v>
          </cell>
          <cell r="H1261">
            <v>1803.3200000000002</v>
          </cell>
          <cell r="I1261">
            <v>1912.06</v>
          </cell>
          <cell r="J1261">
            <v>2002.16</v>
          </cell>
          <cell r="K1261">
            <v>1902.74</v>
          </cell>
          <cell r="L1261">
            <v>3003.2400000000002</v>
          </cell>
          <cell r="M1261">
            <v>1922.1399999999999</v>
          </cell>
          <cell r="N1261">
            <v>2021.56</v>
          </cell>
          <cell r="O1261">
            <v>2021.56</v>
          </cell>
          <cell r="P1261">
            <v>1922.1399999999999</v>
          </cell>
          <cell r="Q1261">
            <v>1922.1399999999999</v>
          </cell>
          <cell r="R1261">
            <v>3032.34</v>
          </cell>
          <cell r="S1261">
            <v>2021.56</v>
          </cell>
          <cell r="T1261">
            <v>1922.1399999999999</v>
          </cell>
          <cell r="U1261">
            <v>1922.1399999999999</v>
          </cell>
          <cell r="V1261">
            <v>2021.56</v>
          </cell>
          <cell r="W1261">
            <v>1922.1399999999999</v>
          </cell>
          <cell r="X1261">
            <v>3032.34</v>
          </cell>
          <cell r="Y1261">
            <v>1927.6599999999999</v>
          </cell>
          <cell r="Z1261">
            <v>2027.08</v>
          </cell>
          <cell r="AA1261">
            <v>2066.84</v>
          </cell>
          <cell r="AB1261">
            <v>2003.21</v>
          </cell>
          <cell r="AC1261">
            <v>2003.21</v>
          </cell>
          <cell r="AD1261">
            <v>3159.8999999999996</v>
          </cell>
          <cell r="AE1261">
            <v>2106.6</v>
          </cell>
          <cell r="AF1261">
            <v>2106.6</v>
          </cell>
          <cell r="AG1261">
            <v>2106.6</v>
          </cell>
          <cell r="AH1261">
            <v>2106.6</v>
          </cell>
          <cell r="AI1261">
            <v>3159.8999999999996</v>
          </cell>
          <cell r="AJ1261">
            <v>2106.6</v>
          </cell>
          <cell r="AK1261">
            <v>2112.16</v>
          </cell>
          <cell r="AL1261">
            <v>2112.16</v>
          </cell>
          <cell r="AM1261">
            <v>2112.16</v>
          </cell>
          <cell r="AN1261">
            <v>2174.16</v>
          </cell>
          <cell r="AO1261">
            <v>3261.24</v>
          </cell>
          <cell r="AP1261">
            <v>2174.16</v>
          </cell>
          <cell r="AQ1261">
            <v>2174.16</v>
          </cell>
          <cell r="AR1261">
            <v>2174.16</v>
          </cell>
          <cell r="AS1261">
            <v>2174.16</v>
          </cell>
          <cell r="AT1261">
            <v>3261.24</v>
          </cell>
          <cell r="AU1261">
            <v>2174.16</v>
          </cell>
          <cell r="AV1261">
            <v>2174.16</v>
          </cell>
          <cell r="AW1261">
            <v>2179.6799999999998</v>
          </cell>
          <cell r="AX1261">
            <v>2179.6799999999998</v>
          </cell>
          <cell r="AY1261">
            <v>2218.16</v>
          </cell>
          <cell r="AZ1261">
            <v>2256.64</v>
          </cell>
          <cell r="BA1261">
            <v>3384.96</v>
          </cell>
          <cell r="BB1261">
            <v>2256.64</v>
          </cell>
          <cell r="BC1261">
            <v>2256.64</v>
          </cell>
          <cell r="BD1261">
            <v>2256.64</v>
          </cell>
          <cell r="BE1261">
            <v>2256.64</v>
          </cell>
          <cell r="BF1261">
            <v>3384.96</v>
          </cell>
          <cell r="BG1261">
            <v>2256.64</v>
          </cell>
          <cell r="BH1261">
            <v>2256.64</v>
          </cell>
          <cell r="BI1261">
            <v>2262.16</v>
          </cell>
          <cell r="BJ1261">
            <v>2262.1999999999998</v>
          </cell>
          <cell r="BK1261">
            <v>60</v>
          </cell>
          <cell r="BL1261">
            <v>78236.02</v>
          </cell>
          <cell r="BM1261">
            <v>78507.440000000017</v>
          </cell>
          <cell r="BN1261">
            <v>79865.940000000017</v>
          </cell>
          <cell r="BO1261">
            <v>80037.940000000031</v>
          </cell>
          <cell r="BP1261">
            <v>79308.280000000013</v>
          </cell>
          <cell r="BQ1261">
            <v>79679.12000000001</v>
          </cell>
          <cell r="BR1261">
            <v>79941.220000000016</v>
          </cell>
          <cell r="BS1261">
            <v>81200.300000000032</v>
          </cell>
          <cell r="BT1261">
            <v>81471.72000000003</v>
          </cell>
          <cell r="BU1261">
            <v>80642.640000000029</v>
          </cell>
          <cell r="BV1261">
            <v>80900.180000000022</v>
          </cell>
          <cell r="BW1261">
            <v>81058.3</v>
          </cell>
          <cell r="BX1261">
            <v>81254.900000000009</v>
          </cell>
          <cell r="BY1261">
            <v>81589.400000000009</v>
          </cell>
          <cell r="BZ1261">
            <v>83052.220000000016</v>
          </cell>
          <cell r="CA1261">
            <v>82276.52</v>
          </cell>
          <cell r="CB1261">
            <v>82511.600000000006</v>
          </cell>
          <cell r="CC1261">
            <v>82846.100000000006</v>
          </cell>
          <cell r="CD1261">
            <v>83180.60000000002</v>
          </cell>
          <cell r="CE1261">
            <v>84544.000000000015</v>
          </cell>
          <cell r="CF1261">
            <v>84878.500000000015</v>
          </cell>
          <cell r="CG1261">
            <v>84102.800000000017</v>
          </cell>
          <cell r="CH1261">
            <v>84437.300000000017</v>
          </cell>
          <cell r="CI1261">
            <v>84672.420000000013</v>
          </cell>
          <cell r="CJ1261">
            <v>84878.500000000015</v>
          </cell>
        </row>
        <row r="1262">
          <cell r="A1262">
            <v>489846544</v>
          </cell>
          <cell r="B1262" t="str">
            <v>489-84-6544</v>
          </cell>
          <cell r="V1262">
            <v>1410</v>
          </cell>
          <cell r="W1262">
            <v>1880</v>
          </cell>
          <cell r="X1262">
            <v>2332.37</v>
          </cell>
          <cell r="Y1262">
            <v>1786</v>
          </cell>
          <cell r="Z1262">
            <v>2162</v>
          </cell>
          <cell r="AA1262">
            <v>293.28000000000003</v>
          </cell>
          <cell r="BB1262">
            <v>443.5</v>
          </cell>
          <cell r="BC1262">
            <v>2217.5</v>
          </cell>
          <cell r="BD1262">
            <v>1774</v>
          </cell>
          <cell r="BE1262">
            <v>1734.0800000000002</v>
          </cell>
          <cell r="BF1262">
            <v>2040.1</v>
          </cell>
          <cell r="BG1262">
            <v>1739.75</v>
          </cell>
          <cell r="BH1262">
            <v>1991.8</v>
          </cell>
          <cell r="BI1262">
            <v>2489.7499999999995</v>
          </cell>
          <cell r="BJ1262">
            <v>995.9</v>
          </cell>
          <cell r="BK1262">
            <v>15</v>
          </cell>
          <cell r="BL1262">
            <v>9863.65</v>
          </cell>
          <cell r="BM1262">
            <v>9863.65</v>
          </cell>
          <cell r="BN1262">
            <v>9863.65</v>
          </cell>
          <cell r="BO1262">
            <v>9863.65</v>
          </cell>
          <cell r="BP1262">
            <v>9863.65</v>
          </cell>
          <cell r="BQ1262">
            <v>9863.65</v>
          </cell>
          <cell r="BR1262">
            <v>9863.65</v>
          </cell>
          <cell r="BS1262">
            <v>9863.65</v>
          </cell>
          <cell r="BT1262">
            <v>9863.65</v>
          </cell>
          <cell r="BU1262">
            <v>9863.65</v>
          </cell>
          <cell r="BV1262">
            <v>9863.65</v>
          </cell>
          <cell r="BW1262">
            <v>9863.65</v>
          </cell>
          <cell r="BX1262">
            <v>9863.65</v>
          </cell>
          <cell r="BY1262">
            <v>9863.65</v>
          </cell>
          <cell r="BZ1262">
            <v>9863.65</v>
          </cell>
          <cell r="CA1262">
            <v>10307.15</v>
          </cell>
          <cell r="CB1262">
            <v>12524.65</v>
          </cell>
          <cell r="CC1262">
            <v>14298.65</v>
          </cell>
          <cell r="CD1262">
            <v>16032.73</v>
          </cell>
          <cell r="CE1262">
            <v>16662.829999999998</v>
          </cell>
          <cell r="CF1262">
            <v>16522.580000000002</v>
          </cell>
          <cell r="CG1262">
            <v>16182.009999999998</v>
          </cell>
          <cell r="CH1262">
            <v>16885.759999999998</v>
          </cell>
          <cell r="CI1262">
            <v>15719.659999999998</v>
          </cell>
          <cell r="CJ1262">
            <v>16885.759999999998</v>
          </cell>
        </row>
        <row r="1263">
          <cell r="A1263">
            <v>493769159</v>
          </cell>
          <cell r="B1263" t="str">
            <v>493-76-9159</v>
          </cell>
          <cell r="C1263">
            <v>1776.38</v>
          </cell>
          <cell r="D1263">
            <v>1266.1599999999999</v>
          </cell>
          <cell r="E1263">
            <v>1351.28</v>
          </cell>
          <cell r="F1263">
            <v>1440</v>
          </cell>
          <cell r="G1263">
            <v>2756.1800000000003</v>
          </cell>
          <cell r="H1263">
            <v>1796.4499999999998</v>
          </cell>
          <cell r="I1263">
            <v>1807.54</v>
          </cell>
          <cell r="J1263">
            <v>1731.6599999999999</v>
          </cell>
          <cell r="K1263">
            <v>1787.52</v>
          </cell>
          <cell r="L1263">
            <v>2616.13</v>
          </cell>
          <cell r="M1263">
            <v>2010.9499999999998</v>
          </cell>
          <cell r="N1263">
            <v>1996.9699999999998</v>
          </cell>
          <cell r="O1263">
            <v>3413.07</v>
          </cell>
          <cell r="P1263">
            <v>2685.9700000000003</v>
          </cell>
          <cell r="Q1263">
            <v>2111.4700000000003</v>
          </cell>
          <cell r="R1263">
            <v>3639.24</v>
          </cell>
          <cell r="S1263">
            <v>3580.56</v>
          </cell>
          <cell r="T1263">
            <v>3580.56</v>
          </cell>
          <cell r="U1263">
            <v>3580.56</v>
          </cell>
          <cell r="V1263">
            <v>3662.64</v>
          </cell>
          <cell r="W1263">
            <v>3679.68</v>
          </cell>
          <cell r="X1263">
            <v>5576.0999999999995</v>
          </cell>
          <cell r="Y1263">
            <v>3719.43</v>
          </cell>
          <cell r="Z1263">
            <v>3653.52</v>
          </cell>
          <cell r="AA1263">
            <v>4891.41</v>
          </cell>
          <cell r="AB1263">
            <v>4373.1900000000005</v>
          </cell>
          <cell r="AC1263">
            <v>3801.28</v>
          </cell>
          <cell r="AD1263">
            <v>5706.44</v>
          </cell>
          <cell r="AE1263">
            <v>4724.42</v>
          </cell>
          <cell r="AF1263">
            <v>5919.76</v>
          </cell>
          <cell r="AG1263">
            <v>5845.8</v>
          </cell>
          <cell r="AH1263">
            <v>5730.7199999999993</v>
          </cell>
          <cell r="AI1263">
            <v>8628</v>
          </cell>
          <cell r="AJ1263">
            <v>5748.96</v>
          </cell>
          <cell r="AK1263">
            <v>5492.88</v>
          </cell>
          <cell r="AL1263">
            <v>6014.1599999999989</v>
          </cell>
          <cell r="AM1263">
            <v>7727.4199999999992</v>
          </cell>
          <cell r="AN1263">
            <v>5954.16</v>
          </cell>
          <cell r="AO1263">
            <v>8998.34</v>
          </cell>
          <cell r="AP1263">
            <v>5979.8</v>
          </cell>
          <cell r="AQ1263">
            <v>5973.2800000000007</v>
          </cell>
          <cell r="AR1263">
            <v>6208.6200000000008</v>
          </cell>
          <cell r="AS1263">
            <v>6132.84</v>
          </cell>
          <cell r="AT1263">
            <v>9023.2200000000012</v>
          </cell>
          <cell r="AU1263">
            <v>7195.72</v>
          </cell>
          <cell r="AV1263">
            <v>6064.56</v>
          </cell>
          <cell r="AW1263">
            <v>6341.34</v>
          </cell>
          <cell r="AX1263">
            <v>6215.56</v>
          </cell>
          <cell r="AY1263">
            <v>12789.3</v>
          </cell>
          <cell r="AZ1263">
            <v>8795.6</v>
          </cell>
          <cell r="BA1263">
            <v>10629.24</v>
          </cell>
          <cell r="BB1263">
            <v>6299.4600000000009</v>
          </cell>
          <cell r="BC1263">
            <v>6721.66</v>
          </cell>
          <cell r="BD1263">
            <v>6303.6</v>
          </cell>
          <cell r="BE1263">
            <v>6382.1200000000008</v>
          </cell>
          <cell r="BF1263">
            <v>10704.5</v>
          </cell>
          <cell r="BG1263">
            <v>6983.3600000000006</v>
          </cell>
          <cell r="BH1263">
            <v>6617.58</v>
          </cell>
          <cell r="BI1263">
            <v>6617.58</v>
          </cell>
          <cell r="BJ1263">
            <v>8301.94</v>
          </cell>
          <cell r="BK1263">
            <v>60</v>
          </cell>
          <cell r="BL1263">
            <v>138048.08000000002</v>
          </cell>
          <cell r="BM1263">
            <v>142736.08000000002</v>
          </cell>
          <cell r="BN1263">
            <v>150383.14000000001</v>
          </cell>
          <cell r="BO1263">
            <v>154922.94</v>
          </cell>
          <cell r="BP1263">
            <v>158140.04</v>
          </cell>
          <cell r="BQ1263">
            <v>162552.21</v>
          </cell>
          <cell r="BR1263">
            <v>166877.50999999998</v>
          </cell>
          <cell r="BS1263">
            <v>174169.06999999998</v>
          </cell>
          <cell r="BT1263">
            <v>179577.27000000002</v>
          </cell>
          <cell r="BU1263">
            <v>183025.69999999998</v>
          </cell>
          <cell r="BV1263">
            <v>187356.09</v>
          </cell>
          <cell r="BW1263">
            <v>191574.68</v>
          </cell>
          <cell r="BX1263">
            <v>200950.90999999997</v>
          </cell>
          <cell r="BY1263">
            <v>207060.53999999998</v>
          </cell>
          <cell r="BZ1263">
            <v>215578.31</v>
          </cell>
          <cell r="CA1263">
            <v>218238.53</v>
          </cell>
          <cell r="CB1263">
            <v>221379.63</v>
          </cell>
          <cell r="CC1263">
            <v>224102.67</v>
          </cell>
          <cell r="CD1263">
            <v>226904.23</v>
          </cell>
          <cell r="CE1263">
            <v>233946.08999999997</v>
          </cell>
          <cell r="CF1263">
            <v>237249.76999999996</v>
          </cell>
          <cell r="CG1263">
            <v>238291.24999999997</v>
          </cell>
          <cell r="CH1263">
            <v>241189.39999999997</v>
          </cell>
          <cell r="CI1263">
            <v>245837.81999999995</v>
          </cell>
          <cell r="CJ1263">
            <v>245837.81999999995</v>
          </cell>
        </row>
        <row r="1264">
          <cell r="A1264">
            <v>496785013</v>
          </cell>
          <cell r="B1264" t="str">
            <v>496-78-5013</v>
          </cell>
          <cell r="C1264">
            <v>2104.7199999999998</v>
          </cell>
          <cell r="D1264">
            <v>2067.92</v>
          </cell>
          <cell r="E1264">
            <v>1981.24</v>
          </cell>
          <cell r="F1264">
            <v>2161.2600000000002</v>
          </cell>
          <cell r="G1264">
            <v>3293.29</v>
          </cell>
          <cell r="H1264">
            <v>1992.32</v>
          </cell>
          <cell r="I1264">
            <v>2205.6799999999998</v>
          </cell>
          <cell r="J1264">
            <v>2205.6799999999998</v>
          </cell>
          <cell r="K1264">
            <v>2099</v>
          </cell>
          <cell r="L1264">
            <v>3308.5199999999995</v>
          </cell>
          <cell r="M1264">
            <v>2099</v>
          </cell>
          <cell r="N1264">
            <v>2205.6799999999998</v>
          </cell>
          <cell r="O1264">
            <v>4434.7</v>
          </cell>
          <cell r="P1264">
            <v>4570.7699999999995</v>
          </cell>
          <cell r="Q1264">
            <v>4460.2300000000005</v>
          </cell>
          <cell r="R1264">
            <v>5514.2</v>
          </cell>
          <cell r="S1264">
            <v>4414.12</v>
          </cell>
          <cell r="T1264">
            <v>4475.75</v>
          </cell>
          <cell r="U1264">
            <v>4475.75</v>
          </cell>
          <cell r="V1264">
            <v>4422.3999999999996</v>
          </cell>
          <cell r="W1264">
            <v>4475.75</v>
          </cell>
          <cell r="X1264">
            <v>5528</v>
          </cell>
          <cell r="Y1264">
            <v>4480.8099999999995</v>
          </cell>
          <cell r="Z1264">
            <v>4459.07</v>
          </cell>
          <cell r="AA1264">
            <v>4510.3099999999995</v>
          </cell>
          <cell r="AB1264">
            <v>4656.47</v>
          </cell>
          <cell r="AC1264">
            <v>4648.5999999999995</v>
          </cell>
          <cell r="AD1264">
            <v>5741.4</v>
          </cell>
          <cell r="AE1264">
            <v>4595.8999999999996</v>
          </cell>
          <cell r="AF1264">
            <v>4770.67</v>
          </cell>
          <cell r="AG1264">
            <v>4770.67</v>
          </cell>
          <cell r="AH1264">
            <v>4604.24</v>
          </cell>
          <cell r="AI1264">
            <v>5921.73</v>
          </cell>
          <cell r="AJ1264">
            <v>4656.8599999999997</v>
          </cell>
          <cell r="AK1264">
            <v>4604.24</v>
          </cell>
          <cell r="AL1264">
            <v>4656.25</v>
          </cell>
          <cell r="AM1264">
            <v>4937.1000000000004</v>
          </cell>
          <cell r="AN1264">
            <v>4908.78</v>
          </cell>
          <cell r="AO1264">
            <v>5938.41</v>
          </cell>
          <cell r="AP1264">
            <v>4720.6500000000005</v>
          </cell>
          <cell r="AQ1264">
            <v>4740.12</v>
          </cell>
          <cell r="AR1264">
            <v>4919.82</v>
          </cell>
          <cell r="AS1264">
            <v>4748.3999999999996</v>
          </cell>
          <cell r="AT1264">
            <v>5935.5</v>
          </cell>
          <cell r="AU1264">
            <v>4919.82</v>
          </cell>
          <cell r="AV1264">
            <v>4748.3999999999996</v>
          </cell>
          <cell r="AW1264">
            <v>4748.3999999999996</v>
          </cell>
          <cell r="AX1264">
            <v>4905.54</v>
          </cell>
          <cell r="AY1264">
            <v>5071.74</v>
          </cell>
          <cell r="AZ1264">
            <v>5055.6000000000004</v>
          </cell>
          <cell r="BA1264">
            <v>6371.41</v>
          </cell>
          <cell r="BB1264">
            <v>4902.24</v>
          </cell>
          <cell r="BC1264">
            <v>4905.0199999999995</v>
          </cell>
          <cell r="BD1264">
            <v>5112.99</v>
          </cell>
          <cell r="BE1264">
            <v>5090.55</v>
          </cell>
          <cell r="BF1264">
            <v>6141.7</v>
          </cell>
          <cell r="BG1264">
            <v>5090.55</v>
          </cell>
          <cell r="BH1264">
            <v>4913.3</v>
          </cell>
          <cell r="BI1264">
            <v>4926.1100000000006</v>
          </cell>
          <cell r="BJ1264">
            <v>5161.7999999999993</v>
          </cell>
          <cell r="BK1264">
            <v>60</v>
          </cell>
          <cell r="BL1264">
            <v>144405.58000000002</v>
          </cell>
          <cell r="BM1264">
            <v>147246.44</v>
          </cell>
          <cell r="BN1264">
            <v>151203.61000000002</v>
          </cell>
          <cell r="BO1264">
            <v>153763</v>
          </cell>
          <cell r="BP1264">
            <v>155209.82999999999</v>
          </cell>
          <cell r="BQ1264">
            <v>158137.32999999999</v>
          </cell>
          <cell r="BR1264">
            <v>160680.04999999999</v>
          </cell>
          <cell r="BS1264">
            <v>164409.87</v>
          </cell>
          <cell r="BT1264">
            <v>167230.69</v>
          </cell>
          <cell r="BU1264">
            <v>168670.56999999998</v>
          </cell>
          <cell r="BV1264">
            <v>171319.96999999997</v>
          </cell>
          <cell r="BW1264">
            <v>174019.83</v>
          </cell>
          <cell r="BX1264">
            <v>174656.87</v>
          </cell>
          <cell r="BY1264">
            <v>175141.69999999998</v>
          </cell>
          <cell r="BZ1264">
            <v>177052.88</v>
          </cell>
          <cell r="CA1264">
            <v>176440.91999999998</v>
          </cell>
          <cell r="CB1264">
            <v>176931.81999999998</v>
          </cell>
          <cell r="CC1264">
            <v>177569.05999999997</v>
          </cell>
          <cell r="CD1264">
            <v>178183.85999999996</v>
          </cell>
          <cell r="CE1264">
            <v>179903.15999999997</v>
          </cell>
          <cell r="CF1264">
            <v>180517.95999999996</v>
          </cell>
          <cell r="CG1264">
            <v>179903.25999999995</v>
          </cell>
          <cell r="CH1264">
            <v>180348.55999999994</v>
          </cell>
          <cell r="CI1264">
            <v>181051.28999999992</v>
          </cell>
          <cell r="CJ1264">
            <v>181051.28999999992</v>
          </cell>
        </row>
        <row r="1265">
          <cell r="A1265">
            <v>512048597</v>
          </cell>
          <cell r="B1265" t="str">
            <v>512-04-8597</v>
          </cell>
          <cell r="AO1265">
            <v>1846.1399999999999</v>
          </cell>
          <cell r="AP1265">
            <v>2461.52</v>
          </cell>
          <cell r="AQ1265">
            <v>2461.52</v>
          </cell>
          <cell r="AR1265">
            <v>3076.9</v>
          </cell>
          <cell r="AS1265">
            <v>2461.52</v>
          </cell>
          <cell r="AT1265">
            <v>3076.9</v>
          </cell>
          <cell r="AU1265">
            <v>2461.52</v>
          </cell>
          <cell r="AV1265">
            <v>2461.52</v>
          </cell>
          <cell r="AW1265">
            <v>3076.9</v>
          </cell>
          <cell r="AX1265">
            <v>2461.52</v>
          </cell>
          <cell r="AY1265">
            <v>2538.48</v>
          </cell>
          <cell r="AZ1265">
            <v>2538.48</v>
          </cell>
          <cell r="BA1265">
            <v>2539.8599999999997</v>
          </cell>
          <cell r="BB1265">
            <v>2541.2399999999998</v>
          </cell>
          <cell r="BC1265">
            <v>2541.2399999999998</v>
          </cell>
          <cell r="BD1265">
            <v>2541.2399999999998</v>
          </cell>
          <cell r="BE1265">
            <v>2541.2399999999998</v>
          </cell>
          <cell r="BF1265">
            <v>3811.8599999999997</v>
          </cell>
          <cell r="BG1265">
            <v>2541.2399999999998</v>
          </cell>
          <cell r="BH1265">
            <v>2541.2399999999998</v>
          </cell>
          <cell r="BI1265">
            <v>2541.2399999999998</v>
          </cell>
          <cell r="BJ1265">
            <v>2541.2399999999998</v>
          </cell>
          <cell r="BK1265">
            <v>22</v>
          </cell>
          <cell r="BL1265">
            <v>0</v>
          </cell>
          <cell r="BM1265">
            <v>0</v>
          </cell>
          <cell r="BN1265">
            <v>1846.1399999999999</v>
          </cell>
          <cell r="BO1265">
            <v>4307.66</v>
          </cell>
          <cell r="BP1265">
            <v>6769.18</v>
          </cell>
          <cell r="BQ1265">
            <v>9846.08</v>
          </cell>
          <cell r="BR1265">
            <v>12307.6</v>
          </cell>
          <cell r="BS1265">
            <v>15384.5</v>
          </cell>
          <cell r="BT1265">
            <v>17846.02</v>
          </cell>
          <cell r="BU1265">
            <v>20307.54</v>
          </cell>
          <cell r="BV1265">
            <v>23384.440000000002</v>
          </cell>
          <cell r="BW1265">
            <v>25845.960000000003</v>
          </cell>
          <cell r="BX1265">
            <v>28384.440000000002</v>
          </cell>
          <cell r="BY1265">
            <v>30922.920000000002</v>
          </cell>
          <cell r="BZ1265">
            <v>33462.78</v>
          </cell>
          <cell r="CA1265">
            <v>36004.019999999997</v>
          </cell>
          <cell r="CB1265">
            <v>38545.259999999995</v>
          </cell>
          <cell r="CC1265">
            <v>41086.499999999993</v>
          </cell>
          <cell r="CD1265">
            <v>43627.739999999991</v>
          </cell>
          <cell r="CE1265">
            <v>47439.599999999991</v>
          </cell>
          <cell r="CF1265">
            <v>49980.839999999989</v>
          </cell>
          <cell r="CG1265">
            <v>52522.079999999987</v>
          </cell>
          <cell r="CH1265">
            <v>55063.319999999985</v>
          </cell>
          <cell r="CI1265">
            <v>57604.559999999983</v>
          </cell>
          <cell r="CJ1265">
            <v>57604.559999999983</v>
          </cell>
        </row>
        <row r="1266">
          <cell r="A1266">
            <v>514042305</v>
          </cell>
          <cell r="B1266" t="str">
            <v>514-04-2305</v>
          </cell>
          <cell r="BF1266">
            <v>1555.1399999999999</v>
          </cell>
          <cell r="BG1266">
            <v>2073.52</v>
          </cell>
          <cell r="BH1266">
            <v>2073.52</v>
          </cell>
          <cell r="BI1266">
            <v>2591.9</v>
          </cell>
          <cell r="BJ1266">
            <v>1036.76</v>
          </cell>
          <cell r="BK1266">
            <v>5</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1555.1399999999999</v>
          </cell>
          <cell r="CF1266">
            <v>3628.66</v>
          </cell>
          <cell r="CG1266">
            <v>5702.18</v>
          </cell>
          <cell r="CH1266">
            <v>8294.08</v>
          </cell>
          <cell r="CI1266">
            <v>9330.84</v>
          </cell>
          <cell r="CJ1266">
            <v>9330.84</v>
          </cell>
        </row>
        <row r="1267">
          <cell r="A1267">
            <v>518943911</v>
          </cell>
          <cell r="B1267" t="str">
            <v>518-94-3911</v>
          </cell>
          <cell r="AP1267">
            <v>642</v>
          </cell>
          <cell r="AQ1267">
            <v>2568</v>
          </cell>
          <cell r="AR1267">
            <v>3210</v>
          </cell>
          <cell r="AS1267">
            <v>2568</v>
          </cell>
          <cell r="AT1267">
            <v>3210</v>
          </cell>
          <cell r="AU1267">
            <v>2568</v>
          </cell>
          <cell r="AV1267">
            <v>2568</v>
          </cell>
          <cell r="AW1267">
            <v>3210</v>
          </cell>
          <cell r="AX1267">
            <v>2568</v>
          </cell>
          <cell r="AY1267">
            <v>2645.04</v>
          </cell>
          <cell r="AZ1267">
            <v>2645.04</v>
          </cell>
          <cell r="BA1267">
            <v>3306.3</v>
          </cell>
          <cell r="BB1267">
            <v>1983.78</v>
          </cell>
          <cell r="BC1267">
            <v>2647.8</v>
          </cell>
          <cell r="BD1267">
            <v>2647.8</v>
          </cell>
          <cell r="BE1267">
            <v>2647.8</v>
          </cell>
          <cell r="BF1267">
            <v>3971.7000000000003</v>
          </cell>
          <cell r="BG1267">
            <v>2647.8</v>
          </cell>
          <cell r="BH1267">
            <v>2647.8</v>
          </cell>
          <cell r="BI1267">
            <v>2647.8</v>
          </cell>
          <cell r="BJ1267">
            <v>2647.8</v>
          </cell>
          <cell r="BK1267">
            <v>21</v>
          </cell>
          <cell r="BL1267">
            <v>0</v>
          </cell>
          <cell r="BM1267">
            <v>0</v>
          </cell>
          <cell r="BN1267">
            <v>0</v>
          </cell>
          <cell r="BO1267">
            <v>642</v>
          </cell>
          <cell r="BP1267">
            <v>3210</v>
          </cell>
          <cell r="BQ1267">
            <v>6420</v>
          </cell>
          <cell r="BR1267">
            <v>8988</v>
          </cell>
          <cell r="BS1267">
            <v>12198</v>
          </cell>
          <cell r="BT1267">
            <v>14766</v>
          </cell>
          <cell r="BU1267">
            <v>17334</v>
          </cell>
          <cell r="BV1267">
            <v>20544</v>
          </cell>
          <cell r="BW1267">
            <v>23112</v>
          </cell>
          <cell r="BX1267">
            <v>25757.040000000001</v>
          </cell>
          <cell r="BY1267">
            <v>28402.080000000002</v>
          </cell>
          <cell r="BZ1267">
            <v>31708.38</v>
          </cell>
          <cell r="CA1267">
            <v>33692.160000000003</v>
          </cell>
          <cell r="CB1267">
            <v>36339.960000000006</v>
          </cell>
          <cell r="CC1267">
            <v>38987.760000000009</v>
          </cell>
          <cell r="CD1267">
            <v>41635.560000000012</v>
          </cell>
          <cell r="CE1267">
            <v>45607.260000000009</v>
          </cell>
          <cell r="CF1267">
            <v>48255.060000000012</v>
          </cell>
          <cell r="CG1267">
            <v>50902.860000000015</v>
          </cell>
          <cell r="CH1267">
            <v>53550.660000000018</v>
          </cell>
          <cell r="CI1267">
            <v>56198.460000000021</v>
          </cell>
          <cell r="CJ1267">
            <v>56198.460000000021</v>
          </cell>
        </row>
        <row r="1268">
          <cell r="A1268">
            <v>519555246</v>
          </cell>
          <cell r="B1268" t="str">
            <v>519-55-5246</v>
          </cell>
          <cell r="V1268">
            <v>152</v>
          </cell>
          <cell r="X1268">
            <v>431.19</v>
          </cell>
          <cell r="Y1268">
            <v>1466.04</v>
          </cell>
          <cell r="Z1268">
            <v>1929.79</v>
          </cell>
          <cell r="AA1268">
            <v>1780.27</v>
          </cell>
          <cell r="AB1268">
            <v>1704.0300000000002</v>
          </cell>
          <cell r="AC1268">
            <v>1704.0300000000002</v>
          </cell>
          <cell r="AD1268">
            <v>2055.71</v>
          </cell>
          <cell r="AE1268">
            <v>1793.72</v>
          </cell>
          <cell r="AF1268">
            <v>1793.72</v>
          </cell>
          <cell r="AG1268">
            <v>2242.15</v>
          </cell>
          <cell r="AH1268">
            <v>1793.72</v>
          </cell>
          <cell r="AI1268">
            <v>2242.15</v>
          </cell>
          <cell r="AJ1268">
            <v>1345.29</v>
          </cell>
          <cell r="AK1268">
            <v>1880.31</v>
          </cell>
          <cell r="AL1268">
            <v>1886.2</v>
          </cell>
          <cell r="AM1268">
            <v>1786.1399999999999</v>
          </cell>
          <cell r="AN1268">
            <v>1942.68</v>
          </cell>
          <cell r="AO1268">
            <v>2910.99</v>
          </cell>
          <cell r="AP1268">
            <v>1942.68</v>
          </cell>
          <cell r="AQ1268">
            <v>1942.68</v>
          </cell>
          <cell r="AR1268">
            <v>1942.68</v>
          </cell>
          <cell r="AS1268">
            <v>1942.68</v>
          </cell>
          <cell r="AT1268">
            <v>2914.02</v>
          </cell>
          <cell r="AU1268">
            <v>1942.68</v>
          </cell>
          <cell r="AV1268">
            <v>1942.68</v>
          </cell>
          <cell r="AW1268">
            <v>1945.44</v>
          </cell>
          <cell r="AX1268">
            <v>1945.44</v>
          </cell>
          <cell r="AY1268">
            <v>1983.92</v>
          </cell>
          <cell r="AZ1268">
            <v>2022.4</v>
          </cell>
          <cell r="BA1268">
            <v>3033.6000000000004</v>
          </cell>
          <cell r="BB1268">
            <v>2010.17</v>
          </cell>
          <cell r="BC1268">
            <v>2022.4</v>
          </cell>
          <cell r="BD1268">
            <v>2022.4</v>
          </cell>
          <cell r="BE1268">
            <v>2022.4</v>
          </cell>
          <cell r="BF1268">
            <v>3033.6000000000004</v>
          </cell>
          <cell r="BG1268">
            <v>2003.49</v>
          </cell>
          <cell r="BH1268">
            <v>2022.4</v>
          </cell>
          <cell r="BI1268">
            <v>2081.88</v>
          </cell>
          <cell r="BJ1268">
            <v>2081.88</v>
          </cell>
          <cell r="BK1268">
            <v>40</v>
          </cell>
          <cell r="BL1268">
            <v>27986.460000000006</v>
          </cell>
          <cell r="BM1268">
            <v>29929.140000000007</v>
          </cell>
          <cell r="BN1268">
            <v>32840.130000000005</v>
          </cell>
          <cell r="BO1268">
            <v>34782.810000000005</v>
          </cell>
          <cell r="BP1268">
            <v>36725.490000000005</v>
          </cell>
          <cell r="BQ1268">
            <v>38668.170000000006</v>
          </cell>
          <cell r="BR1268">
            <v>40610.850000000006</v>
          </cell>
          <cell r="BS1268">
            <v>43524.87</v>
          </cell>
          <cell r="BT1268">
            <v>45467.55</v>
          </cell>
          <cell r="BU1268">
            <v>47410.23</v>
          </cell>
          <cell r="BV1268">
            <v>49355.670000000006</v>
          </cell>
          <cell r="BW1268">
            <v>51301.110000000008</v>
          </cell>
          <cell r="BX1268">
            <v>53285.030000000006</v>
          </cell>
          <cell r="BY1268">
            <v>55307.430000000008</v>
          </cell>
          <cell r="BZ1268">
            <v>58341.030000000006</v>
          </cell>
          <cell r="CA1268">
            <v>60351.200000000004</v>
          </cell>
          <cell r="CB1268">
            <v>62373.600000000006</v>
          </cell>
          <cell r="CC1268">
            <v>64396.000000000007</v>
          </cell>
          <cell r="CD1268">
            <v>66418.400000000009</v>
          </cell>
          <cell r="CE1268">
            <v>69300.000000000015</v>
          </cell>
          <cell r="CF1268">
            <v>71303.49000000002</v>
          </cell>
          <cell r="CG1268">
            <v>72894.700000000012</v>
          </cell>
          <cell r="CH1268">
            <v>73510.540000000008</v>
          </cell>
          <cell r="CI1268">
            <v>73662.63</v>
          </cell>
          <cell r="CJ1268">
            <v>73662.63</v>
          </cell>
        </row>
        <row r="1269">
          <cell r="A1269">
            <v>522881541</v>
          </cell>
          <cell r="B1269" t="str">
            <v>522-88-1541</v>
          </cell>
          <cell r="C1269">
            <v>4471.9400000000005</v>
          </cell>
          <cell r="D1269">
            <v>4732.62</v>
          </cell>
          <cell r="E1269">
            <v>4382.16</v>
          </cell>
          <cell r="F1269">
            <v>4275.21</v>
          </cell>
          <cell r="G1269">
            <v>6710.33</v>
          </cell>
          <cell r="H1269">
            <v>4682.01</v>
          </cell>
          <cell r="I1269">
            <v>4746.63</v>
          </cell>
          <cell r="J1269">
            <v>4272.47</v>
          </cell>
          <cell r="K1269">
            <v>4568.7100000000009</v>
          </cell>
          <cell r="L1269">
            <v>6946.0800000000008</v>
          </cell>
          <cell r="M1269">
            <v>4630.72</v>
          </cell>
          <cell r="N1269">
            <v>4672.0600000000004</v>
          </cell>
          <cell r="O1269">
            <v>4680.68</v>
          </cell>
          <cell r="P1269">
            <v>5275.41</v>
          </cell>
          <cell r="Q1269">
            <v>4630.72</v>
          </cell>
          <cell r="R1269">
            <v>6835.8500000000013</v>
          </cell>
          <cell r="S1269">
            <v>4630.72</v>
          </cell>
          <cell r="T1269">
            <v>4630.72</v>
          </cell>
          <cell r="U1269">
            <v>4639.0599999999995</v>
          </cell>
          <cell r="V1269">
            <v>4641.84</v>
          </cell>
          <cell r="W1269">
            <v>4641.84</v>
          </cell>
          <cell r="X1269">
            <v>6962.76</v>
          </cell>
          <cell r="Y1269">
            <v>4696.96</v>
          </cell>
          <cell r="Z1269">
            <v>4696.96</v>
          </cell>
          <cell r="AA1269">
            <v>4840.28</v>
          </cell>
          <cell r="AB1269">
            <v>4832.6999999999989</v>
          </cell>
          <cell r="AC1269">
            <v>4851</v>
          </cell>
          <cell r="AD1269">
            <v>7227.3599999999988</v>
          </cell>
          <cell r="AE1269">
            <v>4818.24</v>
          </cell>
          <cell r="AF1269">
            <v>4818.24</v>
          </cell>
          <cell r="AG1269">
            <v>4826.5199999999995</v>
          </cell>
          <cell r="AH1269">
            <v>4982</v>
          </cell>
          <cell r="AI1269">
            <v>7243.9199999999992</v>
          </cell>
          <cell r="AJ1269">
            <v>4851.1499999999996</v>
          </cell>
          <cell r="AK1269">
            <v>5110.4199999999992</v>
          </cell>
          <cell r="AL1269">
            <v>5108.7099999999991</v>
          </cell>
          <cell r="AM1269">
            <v>4915.2599999999993</v>
          </cell>
          <cell r="AN1269">
            <v>4966.8</v>
          </cell>
          <cell r="AO1269">
            <v>7568.28</v>
          </cell>
          <cell r="AP1269">
            <v>4927.49</v>
          </cell>
          <cell r="AQ1269">
            <v>4981.5599999999995</v>
          </cell>
          <cell r="AR1269">
            <v>5011.82</v>
          </cell>
          <cell r="AS1269">
            <v>5174.7699999999995</v>
          </cell>
          <cell r="AT1269">
            <v>7481.6399999999994</v>
          </cell>
          <cell r="AU1269">
            <v>4977.92</v>
          </cell>
          <cell r="AV1269">
            <v>4994.82</v>
          </cell>
          <cell r="AW1269">
            <v>4977.92</v>
          </cell>
          <cell r="AX1269">
            <v>5226.99</v>
          </cell>
          <cell r="AY1269">
            <v>5179.92</v>
          </cell>
          <cell r="AZ1269">
            <v>5136.76</v>
          </cell>
          <cell r="BA1269">
            <v>7697.6400000000012</v>
          </cell>
          <cell r="BB1269">
            <v>5178.24</v>
          </cell>
          <cell r="BC1269">
            <v>5131.76</v>
          </cell>
          <cell r="BD1269">
            <v>5184.0400000000009</v>
          </cell>
          <cell r="BE1269">
            <v>5317.21</v>
          </cell>
          <cell r="BF1269">
            <v>7714.2</v>
          </cell>
          <cell r="BG1269">
            <v>5142.8</v>
          </cell>
          <cell r="BH1269">
            <v>5156.3</v>
          </cell>
          <cell r="BI1269">
            <v>5142.8</v>
          </cell>
          <cell r="BJ1269">
            <v>5315.45</v>
          </cell>
          <cell r="BK1269">
            <v>60</v>
          </cell>
          <cell r="BL1269">
            <v>184008.31999999998</v>
          </cell>
          <cell r="BM1269">
            <v>184242.49999999997</v>
          </cell>
          <cell r="BN1269">
            <v>187428.62</v>
          </cell>
          <cell r="BO1269">
            <v>188080.9</v>
          </cell>
          <cell r="BP1269">
            <v>186352.13</v>
          </cell>
          <cell r="BQ1269">
            <v>186681.94000000003</v>
          </cell>
          <cell r="BR1269">
            <v>187110.08000000002</v>
          </cell>
          <cell r="BS1269">
            <v>190319.25</v>
          </cell>
          <cell r="BT1269">
            <v>190728.46</v>
          </cell>
          <cell r="BU1269">
            <v>188777.19999999998</v>
          </cell>
          <cell r="BV1269">
            <v>189124.40000000002</v>
          </cell>
          <cell r="BW1269">
            <v>189679.33000000002</v>
          </cell>
          <cell r="BX1269">
            <v>190178.57000000004</v>
          </cell>
          <cell r="BY1269">
            <v>190039.92</v>
          </cell>
          <cell r="BZ1269">
            <v>193106.84000000005</v>
          </cell>
          <cell r="CA1269">
            <v>191449.23</v>
          </cell>
          <cell r="CB1269">
            <v>191950.27000000005</v>
          </cell>
          <cell r="CC1269">
            <v>192503.59000000003</v>
          </cell>
          <cell r="CD1269">
            <v>193181.74000000002</v>
          </cell>
          <cell r="CE1269">
            <v>196254.10000000006</v>
          </cell>
          <cell r="CF1269">
            <v>196755.06</v>
          </cell>
          <cell r="CG1269">
            <v>194948.6</v>
          </cell>
          <cell r="CH1269">
            <v>195394.44</v>
          </cell>
          <cell r="CI1269">
            <v>196012.93000000002</v>
          </cell>
          <cell r="CJ1269">
            <v>196755.06</v>
          </cell>
        </row>
        <row r="1270">
          <cell r="A1270">
            <v>526117677</v>
          </cell>
          <cell r="B1270" t="str">
            <v>526-11-7677</v>
          </cell>
          <cell r="D1270">
            <v>1527.45</v>
          </cell>
          <cell r="E1270">
            <v>1447.06</v>
          </cell>
          <cell r="F1270">
            <v>1497.2999999999997</v>
          </cell>
          <cell r="G1270">
            <v>1919.3600000000001</v>
          </cell>
          <cell r="H1270">
            <v>1607.84</v>
          </cell>
          <cell r="I1270">
            <v>1939.45</v>
          </cell>
          <cell r="J1270">
            <v>1607.84</v>
          </cell>
          <cell r="K1270">
            <v>1366.6699999999996</v>
          </cell>
          <cell r="L1270">
            <v>2291.1999999999989</v>
          </cell>
          <cell r="M1270">
            <v>1949.5399999999995</v>
          </cell>
          <cell r="N1270">
            <v>1607.84</v>
          </cell>
          <cell r="O1270">
            <v>1205.8799999999999</v>
          </cell>
          <cell r="P1270">
            <v>1609.2199999999998</v>
          </cell>
          <cell r="Q1270">
            <v>1610.6</v>
          </cell>
          <cell r="R1270">
            <v>2415.8999999999996</v>
          </cell>
          <cell r="S1270">
            <v>1610.6</v>
          </cell>
          <cell r="T1270">
            <v>1610.6</v>
          </cell>
          <cell r="U1270">
            <v>1610.6</v>
          </cell>
          <cell r="V1270">
            <v>1610.6</v>
          </cell>
          <cell r="W1270">
            <v>1610.6</v>
          </cell>
          <cell r="X1270">
            <v>2415.8999999999996</v>
          </cell>
          <cell r="Y1270">
            <v>1610.6</v>
          </cell>
          <cell r="Z1270">
            <v>1610.6</v>
          </cell>
          <cell r="AA1270">
            <v>1642.76</v>
          </cell>
          <cell r="AB1270">
            <v>1676.3000000000002</v>
          </cell>
          <cell r="AC1270">
            <v>1677.68</v>
          </cell>
          <cell r="AD1270">
            <v>2516.52</v>
          </cell>
          <cell r="AE1270">
            <v>1677.68</v>
          </cell>
          <cell r="AF1270">
            <v>1677.68</v>
          </cell>
          <cell r="AG1270">
            <v>1677.68</v>
          </cell>
          <cell r="AH1270">
            <v>1677.68</v>
          </cell>
          <cell r="AI1270">
            <v>2516.52</v>
          </cell>
          <cell r="AJ1270">
            <v>1677.68</v>
          </cell>
          <cell r="AK1270">
            <v>1677.68</v>
          </cell>
          <cell r="AL1270">
            <v>1677.68</v>
          </cell>
          <cell r="AM1270">
            <v>1677.68</v>
          </cell>
          <cell r="AN1270">
            <v>1729.24</v>
          </cell>
          <cell r="AO1270">
            <v>2595.96</v>
          </cell>
          <cell r="AP1270">
            <v>1730.64</v>
          </cell>
          <cell r="AQ1270">
            <v>1730.64</v>
          </cell>
          <cell r="AR1270">
            <v>1730.64</v>
          </cell>
          <cell r="AS1270">
            <v>1730.64</v>
          </cell>
          <cell r="AT1270">
            <v>2595.96</v>
          </cell>
          <cell r="AU1270">
            <v>1730.64</v>
          </cell>
          <cell r="AV1270">
            <v>1730.64</v>
          </cell>
          <cell r="AW1270">
            <v>1730.64</v>
          </cell>
          <cell r="AX1270">
            <v>1730.64</v>
          </cell>
          <cell r="AY1270">
            <v>1769.1</v>
          </cell>
          <cell r="AZ1270">
            <v>1808.94</v>
          </cell>
          <cell r="BA1270">
            <v>2715.48</v>
          </cell>
          <cell r="BB1270">
            <v>1810.32</v>
          </cell>
          <cell r="BC1270">
            <v>1810.32</v>
          </cell>
          <cell r="BD1270">
            <v>1810.32</v>
          </cell>
          <cell r="BE1270">
            <v>1810.32</v>
          </cell>
          <cell r="BF1270">
            <v>2715.48</v>
          </cell>
          <cell r="BG1270">
            <v>1810.32</v>
          </cell>
          <cell r="BH1270">
            <v>1810.32</v>
          </cell>
          <cell r="BI1270">
            <v>1810.32</v>
          </cell>
          <cell r="BJ1270">
            <v>1810.32</v>
          </cell>
          <cell r="BK1270">
            <v>59</v>
          </cell>
          <cell r="BL1270">
            <v>62744.469999999994</v>
          </cell>
          <cell r="BM1270">
            <v>62946.259999999987</v>
          </cell>
          <cell r="BN1270">
            <v>64095.159999999989</v>
          </cell>
          <cell r="BO1270">
            <v>64328.499999999985</v>
          </cell>
          <cell r="BP1270">
            <v>64139.779999999984</v>
          </cell>
          <cell r="BQ1270">
            <v>64262.57999999998</v>
          </cell>
          <cell r="BR1270">
            <v>64053.769999999975</v>
          </cell>
          <cell r="BS1270">
            <v>65041.889999999978</v>
          </cell>
          <cell r="BT1270">
            <v>65405.859999999979</v>
          </cell>
          <cell r="BU1270">
            <v>64845.299999999981</v>
          </cell>
          <cell r="BV1270">
            <v>64626.39999999998</v>
          </cell>
          <cell r="BW1270">
            <v>64749.199999999983</v>
          </cell>
          <cell r="BX1270">
            <v>65312.419999999984</v>
          </cell>
          <cell r="BY1270">
            <v>65512.139999999992</v>
          </cell>
          <cell r="BZ1270">
            <v>66617.01999999999</v>
          </cell>
          <cell r="CA1270">
            <v>66011.44</v>
          </cell>
          <cell r="CB1270">
            <v>66211.16</v>
          </cell>
          <cell r="CC1270">
            <v>66410.880000000005</v>
          </cell>
          <cell r="CD1270">
            <v>66610.600000000006</v>
          </cell>
          <cell r="CE1270">
            <v>67715.48</v>
          </cell>
          <cell r="CF1270">
            <v>67915.200000000012</v>
          </cell>
          <cell r="CG1270">
            <v>67309.62000000001</v>
          </cell>
          <cell r="CH1270">
            <v>67509.340000000011</v>
          </cell>
          <cell r="CI1270">
            <v>67709.060000000012</v>
          </cell>
          <cell r="CJ1270">
            <v>67915.200000000012</v>
          </cell>
        </row>
        <row r="1271">
          <cell r="A1271">
            <v>545111230</v>
          </cell>
          <cell r="B1271" t="str">
            <v>545-11-1230</v>
          </cell>
          <cell r="C1271">
            <v>4760.8999999999996</v>
          </cell>
          <cell r="D1271">
            <v>3917.92</v>
          </cell>
          <cell r="E1271">
            <v>3917.92</v>
          </cell>
          <cell r="F1271">
            <v>4559.12</v>
          </cell>
          <cell r="G1271">
            <v>6105.92</v>
          </cell>
          <cell r="H1271">
            <v>4754.5200000000004</v>
          </cell>
          <cell r="I1271">
            <v>3917.92</v>
          </cell>
          <cell r="J1271">
            <v>3917.92</v>
          </cell>
          <cell r="K1271">
            <v>3917.92</v>
          </cell>
          <cell r="L1271">
            <v>6003.2699999999995</v>
          </cell>
          <cell r="M1271">
            <v>4167.87</v>
          </cell>
          <cell r="N1271">
            <v>3923.52</v>
          </cell>
          <cell r="O1271">
            <v>4904.3999999999996</v>
          </cell>
          <cell r="P1271">
            <v>3923.52</v>
          </cell>
          <cell r="Q1271">
            <v>4235.17</v>
          </cell>
          <cell r="R1271">
            <v>5417.4400000000005</v>
          </cell>
          <cell r="S1271">
            <v>4070.2200000000003</v>
          </cell>
          <cell r="T1271">
            <v>3830.7200000000003</v>
          </cell>
          <cell r="U1271">
            <v>3923.52</v>
          </cell>
          <cell r="V1271">
            <v>3735.98</v>
          </cell>
          <cell r="W1271">
            <v>3923.52</v>
          </cell>
          <cell r="X1271">
            <v>3925.59</v>
          </cell>
          <cell r="Y1271">
            <v>1964.52</v>
          </cell>
          <cell r="Z1271">
            <v>1964.52</v>
          </cell>
          <cell r="AA1271">
            <v>2003.6</v>
          </cell>
          <cell r="AB1271">
            <v>2042.68</v>
          </cell>
          <cell r="AC1271">
            <v>2042.68</v>
          </cell>
          <cell r="AD1271">
            <v>3064.02</v>
          </cell>
          <cell r="AE1271">
            <v>2042.68</v>
          </cell>
          <cell r="AF1271">
            <v>2042.68</v>
          </cell>
          <cell r="AG1271">
            <v>2042.68</v>
          </cell>
          <cell r="AH1271">
            <v>2042.68</v>
          </cell>
          <cell r="AI1271">
            <v>3064.02</v>
          </cell>
          <cell r="AJ1271">
            <v>2044.75</v>
          </cell>
          <cell r="AK1271">
            <v>2045.44</v>
          </cell>
          <cell r="AL1271">
            <v>2045.44</v>
          </cell>
          <cell r="AM1271">
            <v>2045.44</v>
          </cell>
          <cell r="AN1271">
            <v>2106.36</v>
          </cell>
          <cell r="AO1271">
            <v>3159.54</v>
          </cell>
          <cell r="AP1271">
            <v>2106.36</v>
          </cell>
          <cell r="AQ1271">
            <v>2106.36</v>
          </cell>
          <cell r="AR1271">
            <v>2106.36</v>
          </cell>
          <cell r="AS1271">
            <v>2106.36</v>
          </cell>
          <cell r="AT1271">
            <v>3159.54</v>
          </cell>
          <cell r="AU1271">
            <v>2106.36</v>
          </cell>
          <cell r="AV1271">
            <v>2120.91</v>
          </cell>
          <cell r="AW1271">
            <v>2125.7600000000002</v>
          </cell>
          <cell r="AX1271">
            <v>2125.7600000000002</v>
          </cell>
          <cell r="AY1271">
            <v>2164.2200000000003</v>
          </cell>
          <cell r="AZ1271">
            <v>2202.6799999999998</v>
          </cell>
          <cell r="BA1271">
            <v>3304.0199999999995</v>
          </cell>
          <cell r="BB1271">
            <v>2202.6799999999998</v>
          </cell>
          <cell r="BC1271">
            <v>2202.6799999999998</v>
          </cell>
          <cell r="BD1271">
            <v>2202.6799999999998</v>
          </cell>
          <cell r="BE1271">
            <v>2202.6799999999998</v>
          </cell>
          <cell r="BF1271">
            <v>3304.0199999999995</v>
          </cell>
          <cell r="BG1271">
            <v>2202.6799999999998</v>
          </cell>
          <cell r="BH1271">
            <v>2206.8199999999997</v>
          </cell>
          <cell r="BI1271">
            <v>2208.1999999999998</v>
          </cell>
          <cell r="BJ1271">
            <v>2208.1999999999998</v>
          </cell>
          <cell r="BK1271">
            <v>60</v>
          </cell>
          <cell r="BL1271">
            <v>123491.72999999998</v>
          </cell>
          <cell r="BM1271">
            <v>121680.16999999998</v>
          </cell>
          <cell r="BN1271">
            <v>120921.78999999998</v>
          </cell>
          <cell r="BO1271">
            <v>118469.02999999997</v>
          </cell>
          <cell r="BP1271">
            <v>114469.46999999997</v>
          </cell>
          <cell r="BQ1271">
            <v>111821.30999999998</v>
          </cell>
          <cell r="BR1271">
            <v>110009.74999999999</v>
          </cell>
          <cell r="BS1271">
            <v>109251.36999999997</v>
          </cell>
          <cell r="BT1271">
            <v>107439.80999999997</v>
          </cell>
          <cell r="BU1271">
            <v>103557.44999999998</v>
          </cell>
          <cell r="BV1271">
            <v>101515.34</v>
          </cell>
          <cell r="BW1271">
            <v>99717.579999999987</v>
          </cell>
          <cell r="BX1271">
            <v>96977.39999999998</v>
          </cell>
          <cell r="BY1271">
            <v>95256.559999999969</v>
          </cell>
          <cell r="BZ1271">
            <v>94325.409999999989</v>
          </cell>
          <cell r="CA1271">
            <v>91110.64999999998</v>
          </cell>
          <cell r="CB1271">
            <v>89243.109999999986</v>
          </cell>
          <cell r="CC1271">
            <v>87615.069999999978</v>
          </cell>
          <cell r="CD1271">
            <v>85894.229999999967</v>
          </cell>
          <cell r="CE1271">
            <v>85462.26999999999</v>
          </cell>
          <cell r="CF1271">
            <v>83741.429999999978</v>
          </cell>
          <cell r="CG1271">
            <v>82022.659999999974</v>
          </cell>
          <cell r="CH1271">
            <v>82266.339999999982</v>
          </cell>
          <cell r="CI1271">
            <v>82510.01999999999</v>
          </cell>
          <cell r="CJ1271">
            <v>123491.72999999998</v>
          </cell>
        </row>
        <row r="1272">
          <cell r="A1272">
            <v>547081128</v>
          </cell>
          <cell r="B1272" t="str">
            <v>547-08-1128</v>
          </cell>
          <cell r="C1272">
            <v>2317.71</v>
          </cell>
          <cell r="D1272">
            <v>2664.96</v>
          </cell>
          <cell r="E1272">
            <v>2894.84</v>
          </cell>
          <cell r="F1272">
            <v>2416.29</v>
          </cell>
          <cell r="G1272">
            <v>4092.32</v>
          </cell>
          <cell r="H1272">
            <v>2469.15</v>
          </cell>
          <cell r="I1272">
            <v>2621.86</v>
          </cell>
          <cell r="J1272">
            <v>3185.71</v>
          </cell>
          <cell r="K1272">
            <v>2498.5500000000002</v>
          </cell>
          <cell r="L1272">
            <v>4734.46</v>
          </cell>
          <cell r="M1272">
            <v>2662.9700000000003</v>
          </cell>
          <cell r="N1272">
            <v>2571.0700000000002</v>
          </cell>
          <cell r="O1272">
            <v>6369.8499999999995</v>
          </cell>
          <cell r="P1272">
            <v>6123.52</v>
          </cell>
          <cell r="Q1272">
            <v>6028.43</v>
          </cell>
          <cell r="R1272">
            <v>7488.47</v>
          </cell>
          <cell r="S1272">
            <v>4821.0200000000004</v>
          </cell>
          <cell r="T1272">
            <v>6477.15</v>
          </cell>
          <cell r="U1272">
            <v>6957.37</v>
          </cell>
          <cell r="V1272">
            <v>6532.7999999999993</v>
          </cell>
          <cell r="W1272">
            <v>6727.7599999999993</v>
          </cell>
          <cell r="X1272">
            <v>8530.66</v>
          </cell>
          <cell r="Y1272">
            <v>7009.71</v>
          </cell>
          <cell r="Z1272">
            <v>5380.52</v>
          </cell>
          <cell r="AA1272">
            <v>6703.68</v>
          </cell>
          <cell r="AB1272">
            <v>5739.5</v>
          </cell>
          <cell r="AC1272">
            <v>5547.05</v>
          </cell>
          <cell r="AD1272">
            <v>7530.829999999999</v>
          </cell>
          <cell r="AE1272">
            <v>5932.2</v>
          </cell>
          <cell r="AF1272">
            <v>5785.55</v>
          </cell>
          <cell r="AG1272">
            <v>6696.65</v>
          </cell>
          <cell r="AH1272">
            <v>6912.880000000001</v>
          </cell>
          <cell r="AI1272">
            <v>6641.13</v>
          </cell>
          <cell r="AJ1272">
            <v>5616.98</v>
          </cell>
          <cell r="AK1272">
            <v>6041.9</v>
          </cell>
          <cell r="AL1272">
            <v>5736.15</v>
          </cell>
          <cell r="AM1272">
            <v>6013.4400000000005</v>
          </cell>
          <cell r="AN1272">
            <v>6857.65</v>
          </cell>
          <cell r="AO1272">
            <v>7747.7999999999993</v>
          </cell>
          <cell r="AP1272">
            <v>6634.06</v>
          </cell>
          <cell r="AQ1272">
            <v>6967.46</v>
          </cell>
          <cell r="AR1272">
            <v>6801.119999999999</v>
          </cell>
          <cell r="AS1272">
            <v>7317.75</v>
          </cell>
          <cell r="AT1272">
            <v>8182.58</v>
          </cell>
          <cell r="AU1272">
            <v>6712.87</v>
          </cell>
          <cell r="AV1272">
            <v>6256.97</v>
          </cell>
          <cell r="AW1272">
            <v>7204.38</v>
          </cell>
          <cell r="AX1272">
            <v>5238.4399999999996</v>
          </cell>
          <cell r="AY1272">
            <v>5751.49</v>
          </cell>
          <cell r="AZ1272">
            <v>5953.8099999999995</v>
          </cell>
          <cell r="BA1272">
            <v>7391.7599999999993</v>
          </cell>
          <cell r="BB1272">
            <v>5220.7800000000007</v>
          </cell>
          <cell r="BC1272">
            <v>5860.3600000000006</v>
          </cell>
          <cell r="BD1272">
            <v>5592.98</v>
          </cell>
          <cell r="BE1272">
            <v>7052.98</v>
          </cell>
          <cell r="BF1272">
            <v>7180.66</v>
          </cell>
          <cell r="BG1272">
            <v>4994.1399999999994</v>
          </cell>
          <cell r="BH1272">
            <v>6609.7999999999993</v>
          </cell>
          <cell r="BI1272">
            <v>6125.5700000000006</v>
          </cell>
          <cell r="BJ1272">
            <v>4726.63</v>
          </cell>
          <cell r="BK1272">
            <v>60</v>
          </cell>
          <cell r="BL1272">
            <v>192157.38</v>
          </cell>
          <cell r="BM1272">
            <v>196350.07</v>
          </cell>
          <cell r="BN1272">
            <v>201203.03</v>
          </cell>
          <cell r="BO1272">
            <v>205420.80000000002</v>
          </cell>
          <cell r="BP1272">
            <v>208295.94</v>
          </cell>
          <cell r="BQ1272">
            <v>212627.91</v>
          </cell>
          <cell r="BR1272">
            <v>217323.8</v>
          </cell>
          <cell r="BS1272">
            <v>222320.66999999998</v>
          </cell>
          <cell r="BT1272">
            <v>226534.98999999996</v>
          </cell>
          <cell r="BU1272">
            <v>228057.49999999997</v>
          </cell>
          <cell r="BV1272">
            <v>232598.90999999997</v>
          </cell>
          <cell r="BW1272">
            <v>235266.27999999997</v>
          </cell>
          <cell r="BX1272">
            <v>234647.91999999998</v>
          </cell>
          <cell r="BY1272">
            <v>234478.20999999996</v>
          </cell>
          <cell r="BZ1272">
            <v>235841.53999999995</v>
          </cell>
          <cell r="CA1272">
            <v>233573.84999999992</v>
          </cell>
          <cell r="CB1272">
            <v>234613.18999999994</v>
          </cell>
          <cell r="CC1272">
            <v>233729.01999999993</v>
          </cell>
          <cell r="CD1272">
            <v>233824.63</v>
          </cell>
          <cell r="CE1272">
            <v>234472.49000000002</v>
          </cell>
          <cell r="CF1272">
            <v>232738.87</v>
          </cell>
          <cell r="CG1272">
            <v>230818.01</v>
          </cell>
          <cell r="CH1272">
            <v>229933.87</v>
          </cell>
          <cell r="CI1272">
            <v>229279.97999999998</v>
          </cell>
          <cell r="CJ1272">
            <v>235841.53999999995</v>
          </cell>
        </row>
        <row r="1273">
          <cell r="A1273">
            <v>547999257</v>
          </cell>
          <cell r="B1273" t="str">
            <v>547-99-9257</v>
          </cell>
          <cell r="AK1273">
            <v>64</v>
          </cell>
          <cell r="AN1273">
            <v>64</v>
          </cell>
          <cell r="AR1273">
            <v>844</v>
          </cell>
          <cell r="AT1273">
            <v>37.130000000000003</v>
          </cell>
          <cell r="AU1273">
            <v>111.38</v>
          </cell>
          <cell r="AV1273">
            <v>1308.56</v>
          </cell>
          <cell r="AW1273">
            <v>2516.4500000000003</v>
          </cell>
          <cell r="AX1273">
            <v>2013.16</v>
          </cell>
          <cell r="AY1273">
            <v>2090.08</v>
          </cell>
          <cell r="AZ1273">
            <v>2090.08</v>
          </cell>
          <cell r="BA1273">
            <v>2612.6</v>
          </cell>
          <cell r="BB1273">
            <v>2090.08</v>
          </cell>
          <cell r="BC1273">
            <v>2612.6</v>
          </cell>
          <cell r="BD1273">
            <v>2090.08</v>
          </cell>
          <cell r="BE1273">
            <v>2090.08</v>
          </cell>
          <cell r="BF1273">
            <v>2612.6</v>
          </cell>
          <cell r="BG1273">
            <v>1567.56</v>
          </cell>
          <cell r="BH1273">
            <v>2091.46</v>
          </cell>
          <cell r="BI1273">
            <v>2092.84</v>
          </cell>
          <cell r="BJ1273">
            <v>2092.84</v>
          </cell>
          <cell r="BK1273">
            <v>20</v>
          </cell>
          <cell r="BL1273">
            <v>64</v>
          </cell>
          <cell r="BM1273">
            <v>128</v>
          </cell>
          <cell r="BN1273">
            <v>128</v>
          </cell>
          <cell r="BO1273">
            <v>128</v>
          </cell>
          <cell r="BP1273">
            <v>128</v>
          </cell>
          <cell r="BQ1273">
            <v>972</v>
          </cell>
          <cell r="BR1273">
            <v>972</v>
          </cell>
          <cell r="BS1273">
            <v>1009.13</v>
          </cell>
          <cell r="BT1273">
            <v>1120.51</v>
          </cell>
          <cell r="BU1273">
            <v>2429.0699999999997</v>
          </cell>
          <cell r="BV1273">
            <v>4945.5200000000004</v>
          </cell>
          <cell r="BW1273">
            <v>6958.68</v>
          </cell>
          <cell r="BX1273">
            <v>9048.76</v>
          </cell>
          <cell r="BY1273">
            <v>11138.84</v>
          </cell>
          <cell r="BZ1273">
            <v>13751.44</v>
          </cell>
          <cell r="CA1273">
            <v>15841.52</v>
          </cell>
          <cell r="CB1273">
            <v>18454.12</v>
          </cell>
          <cell r="CC1273">
            <v>20544.199999999997</v>
          </cell>
          <cell r="CD1273">
            <v>22634.28</v>
          </cell>
          <cell r="CE1273">
            <v>25246.879999999997</v>
          </cell>
          <cell r="CF1273">
            <v>26814.44</v>
          </cell>
          <cell r="CG1273">
            <v>28905.899999999998</v>
          </cell>
          <cell r="CH1273">
            <v>30998.739999999998</v>
          </cell>
          <cell r="CI1273">
            <v>33091.58</v>
          </cell>
          <cell r="CJ1273">
            <v>33091.58</v>
          </cell>
        </row>
        <row r="1274">
          <cell r="A1274">
            <v>549769608</v>
          </cell>
          <cell r="B1274" t="str">
            <v>549-76-9608</v>
          </cell>
          <cell r="C1274">
            <v>1722.3600000000001</v>
          </cell>
          <cell r="D1274">
            <v>1890.83</v>
          </cell>
          <cell r="E1274">
            <v>2011.68</v>
          </cell>
          <cell r="F1274">
            <v>2011.68</v>
          </cell>
          <cell r="G1274">
            <v>2764.62</v>
          </cell>
          <cell r="H1274">
            <v>1843.08</v>
          </cell>
          <cell r="I1274">
            <v>1916.15</v>
          </cell>
          <cell r="J1274">
            <v>1854.32</v>
          </cell>
          <cell r="K1274">
            <v>1843.08</v>
          </cell>
          <cell r="L1274">
            <v>2798.34</v>
          </cell>
          <cell r="M1274">
            <v>1955.48</v>
          </cell>
          <cell r="N1274">
            <v>1972.25</v>
          </cell>
          <cell r="O1274">
            <v>1848.6</v>
          </cell>
          <cell r="P1274">
            <v>1848.6</v>
          </cell>
          <cell r="Q1274">
            <v>1848.6</v>
          </cell>
          <cell r="R1274">
            <v>2772.8999999999996</v>
          </cell>
          <cell r="S1274">
            <v>1848.6</v>
          </cell>
          <cell r="T1274">
            <v>1848.6</v>
          </cell>
          <cell r="U1274">
            <v>1848.6</v>
          </cell>
          <cell r="V1274">
            <v>1848.6</v>
          </cell>
          <cell r="W1274">
            <v>1848.6</v>
          </cell>
          <cell r="X1274">
            <v>2637.99</v>
          </cell>
          <cell r="Y1274">
            <v>1848.6</v>
          </cell>
          <cell r="Z1274">
            <v>1764.22</v>
          </cell>
          <cell r="AA1274">
            <v>1890.1399999999999</v>
          </cell>
          <cell r="AB1274">
            <v>1926.12</v>
          </cell>
          <cell r="AC1274">
            <v>1926.12</v>
          </cell>
          <cell r="AD1274">
            <v>2889.18</v>
          </cell>
          <cell r="AE1274">
            <v>1926.12</v>
          </cell>
          <cell r="AF1274">
            <v>1926.12</v>
          </cell>
          <cell r="AG1274">
            <v>1926.12</v>
          </cell>
          <cell r="AH1274">
            <v>1926.12</v>
          </cell>
          <cell r="AI1274">
            <v>2889.18</v>
          </cell>
          <cell r="AJ1274">
            <v>1926.12</v>
          </cell>
          <cell r="AK1274">
            <v>1926.12</v>
          </cell>
          <cell r="AL1274">
            <v>1931.64</v>
          </cell>
          <cell r="AM1274">
            <v>1931.64</v>
          </cell>
          <cell r="AN1274">
            <v>1987.72</v>
          </cell>
          <cell r="AO1274">
            <v>2981.58</v>
          </cell>
          <cell r="AP1274">
            <v>1987.72</v>
          </cell>
          <cell r="AQ1274">
            <v>1987.72</v>
          </cell>
          <cell r="AR1274">
            <v>1987.72</v>
          </cell>
          <cell r="AS1274">
            <v>1987.72</v>
          </cell>
          <cell r="AT1274">
            <v>2981.58</v>
          </cell>
          <cell r="AU1274">
            <v>1987.72</v>
          </cell>
          <cell r="AV1274">
            <v>1987.72</v>
          </cell>
          <cell r="AW1274">
            <v>1987.72</v>
          </cell>
          <cell r="AX1274">
            <v>1993.28</v>
          </cell>
          <cell r="AY1274">
            <v>2031.7599999999998</v>
          </cell>
          <cell r="AZ1274">
            <v>2070.2399999999998</v>
          </cell>
          <cell r="BA1274">
            <v>3105.3599999999997</v>
          </cell>
          <cell r="BB1274">
            <v>2070.2399999999998</v>
          </cell>
          <cell r="BC1274">
            <v>2070.2399999999998</v>
          </cell>
          <cell r="BD1274">
            <v>2070.2399999999998</v>
          </cell>
          <cell r="BE1274">
            <v>2070.2399999999998</v>
          </cell>
          <cell r="BF1274">
            <v>3105.3599999999997</v>
          </cell>
          <cell r="BG1274">
            <v>2070.2399999999998</v>
          </cell>
          <cell r="BH1274">
            <v>2070.2399999999998</v>
          </cell>
          <cell r="BI1274">
            <v>2070.2399999999998</v>
          </cell>
          <cell r="BJ1274">
            <v>2075.7600000000002</v>
          </cell>
          <cell r="BK1274">
            <v>60</v>
          </cell>
          <cell r="BL1274">
            <v>73614.75999999998</v>
          </cell>
          <cell r="BM1274">
            <v>73711.649999999994</v>
          </cell>
          <cell r="BN1274">
            <v>74681.55</v>
          </cell>
          <cell r="BO1274">
            <v>74657.590000000011</v>
          </cell>
          <cell r="BP1274">
            <v>73880.690000000017</v>
          </cell>
          <cell r="BQ1274">
            <v>74025.330000000016</v>
          </cell>
          <cell r="BR1274">
            <v>74096.900000000009</v>
          </cell>
          <cell r="BS1274">
            <v>75224.160000000018</v>
          </cell>
          <cell r="BT1274">
            <v>75368.800000000017</v>
          </cell>
          <cell r="BU1274">
            <v>74558.180000000022</v>
          </cell>
          <cell r="BV1274">
            <v>74590.420000000013</v>
          </cell>
          <cell r="BW1274">
            <v>74611.450000000026</v>
          </cell>
          <cell r="BX1274">
            <v>74794.610000000015</v>
          </cell>
          <cell r="BY1274">
            <v>75016.250000000015</v>
          </cell>
          <cell r="BZ1274">
            <v>76273.010000000009</v>
          </cell>
          <cell r="CA1274">
            <v>75570.35000000002</v>
          </cell>
          <cell r="CB1274">
            <v>75791.99000000002</v>
          </cell>
          <cell r="CC1274">
            <v>76013.630000000034</v>
          </cell>
          <cell r="CD1274">
            <v>76235.270000000019</v>
          </cell>
          <cell r="CE1274">
            <v>77492.030000000028</v>
          </cell>
          <cell r="CF1274">
            <v>77713.670000000027</v>
          </cell>
          <cell r="CG1274">
            <v>77145.920000000027</v>
          </cell>
          <cell r="CH1274">
            <v>77367.560000000027</v>
          </cell>
          <cell r="CI1274">
            <v>77679.100000000006</v>
          </cell>
          <cell r="CJ1274">
            <v>77713.670000000027</v>
          </cell>
        </row>
        <row r="1275">
          <cell r="A1275">
            <v>550413042</v>
          </cell>
          <cell r="B1275" t="str">
            <v>550-41-3042</v>
          </cell>
          <cell r="BC1275">
            <v>1223</v>
          </cell>
          <cell r="BD1275">
            <v>1513.1399999999999</v>
          </cell>
          <cell r="BE1275">
            <v>1325.44</v>
          </cell>
          <cell r="BF1275">
            <v>1843.1599999999999</v>
          </cell>
          <cell r="BG1275">
            <v>2478.16</v>
          </cell>
          <cell r="BH1275">
            <v>2347.56</v>
          </cell>
          <cell r="BI1275">
            <v>1877.58</v>
          </cell>
          <cell r="BJ1275">
            <v>2123.7799999999997</v>
          </cell>
          <cell r="BK1275">
            <v>8</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1223</v>
          </cell>
          <cell r="CC1275">
            <v>2736.14</v>
          </cell>
          <cell r="CD1275">
            <v>4061.58</v>
          </cell>
          <cell r="CE1275">
            <v>5904.74</v>
          </cell>
          <cell r="CF1275">
            <v>8382.9</v>
          </cell>
          <cell r="CG1275">
            <v>10730.46</v>
          </cell>
          <cell r="CH1275">
            <v>12608.039999999999</v>
          </cell>
          <cell r="CI1275">
            <v>14731.82</v>
          </cell>
          <cell r="CJ1275">
            <v>14731.82</v>
          </cell>
        </row>
        <row r="1276">
          <cell r="A1276">
            <v>552477745</v>
          </cell>
          <cell r="B1276" t="str">
            <v>552-47-7745</v>
          </cell>
          <cell r="C1276">
            <v>1663.22</v>
          </cell>
          <cell r="D1276">
            <v>1955.67</v>
          </cell>
          <cell r="E1276">
            <v>1955.65</v>
          </cell>
          <cell r="F1276">
            <v>1876.01</v>
          </cell>
          <cell r="G1276">
            <v>2816.76</v>
          </cell>
          <cell r="H1276">
            <v>1949.81</v>
          </cell>
          <cell r="I1276">
            <v>1972.55</v>
          </cell>
          <cell r="J1276">
            <v>1966.8600000000001</v>
          </cell>
          <cell r="K1276">
            <v>1881.52</v>
          </cell>
          <cell r="L1276">
            <v>2995.8199999999997</v>
          </cell>
          <cell r="M1276">
            <v>1790.5</v>
          </cell>
          <cell r="N1276">
            <v>1881.53</v>
          </cell>
          <cell r="O1276">
            <v>1793.35</v>
          </cell>
          <cell r="P1276">
            <v>1699.48</v>
          </cell>
          <cell r="Q1276">
            <v>1790.49</v>
          </cell>
          <cell r="R1276">
            <v>2822.31</v>
          </cell>
          <cell r="S1276">
            <v>1884.32</v>
          </cell>
          <cell r="T1276">
            <v>1932.79</v>
          </cell>
          <cell r="U1276">
            <v>1882.88</v>
          </cell>
          <cell r="V1276">
            <v>1978.48</v>
          </cell>
          <cell r="W1276">
            <v>1978.49</v>
          </cell>
          <cell r="X1276">
            <v>1309.28</v>
          </cell>
          <cell r="Y1276">
            <v>1276.04</v>
          </cell>
          <cell r="Z1276">
            <v>1787.29</v>
          </cell>
          <cell r="AA1276">
            <v>1921.08</v>
          </cell>
          <cell r="AB1276">
            <v>2054.88</v>
          </cell>
          <cell r="AC1276">
            <v>1955.47</v>
          </cell>
          <cell r="AD1276">
            <v>3082.3300000000004</v>
          </cell>
          <cell r="AE1276">
            <v>367.5</v>
          </cell>
          <cell r="AF1276">
            <v>1563.31</v>
          </cell>
          <cell r="AG1276">
            <v>2060.42</v>
          </cell>
          <cell r="AH1276">
            <v>2056.58</v>
          </cell>
          <cell r="AI1276">
            <v>3090.63</v>
          </cell>
          <cell r="AJ1276">
            <v>2060.42</v>
          </cell>
          <cell r="AK1276">
            <v>2060.4</v>
          </cell>
          <cell r="AL1276">
            <v>2060.41</v>
          </cell>
          <cell r="AM1276">
            <v>2060.41</v>
          </cell>
          <cell r="AN1276">
            <v>2117.21</v>
          </cell>
          <cell r="AO1276">
            <v>3180.2999999999997</v>
          </cell>
          <cell r="AP1276">
            <v>2115.0699999999997</v>
          </cell>
          <cell r="AQ1276">
            <v>2122.96</v>
          </cell>
          <cell r="AR1276">
            <v>2125.7199999999998</v>
          </cell>
          <cell r="AS1276">
            <v>2125.7199999999998</v>
          </cell>
          <cell r="AT1276">
            <v>3188.5699999999997</v>
          </cell>
          <cell r="AU1276">
            <v>2125.7199999999998</v>
          </cell>
          <cell r="AV1276">
            <v>2125.7199999999998</v>
          </cell>
          <cell r="AW1276">
            <v>2125.7199999999998</v>
          </cell>
          <cell r="AX1276">
            <v>2125.71</v>
          </cell>
          <cell r="AY1276">
            <v>2259.6999999999998</v>
          </cell>
          <cell r="AZ1276">
            <v>2202.52</v>
          </cell>
          <cell r="BA1276">
            <v>2985.0299999999997</v>
          </cell>
          <cell r="BB1276">
            <v>2202.5299999999997</v>
          </cell>
          <cell r="BC1276">
            <v>2205.3000000000002</v>
          </cell>
          <cell r="BD1276">
            <v>2208.09</v>
          </cell>
          <cell r="BE1276">
            <v>2208.08</v>
          </cell>
          <cell r="BF1276">
            <v>3418.38</v>
          </cell>
          <cell r="BG1276">
            <v>2208.08</v>
          </cell>
          <cell r="BH1276">
            <v>2208.08</v>
          </cell>
          <cell r="BI1276">
            <v>2208.09</v>
          </cell>
          <cell r="BJ1276">
            <v>2208.08</v>
          </cell>
          <cell r="BK1276">
            <v>60</v>
          </cell>
          <cell r="BL1276">
            <v>71571.72</v>
          </cell>
          <cell r="BM1276">
            <v>71733.260000000009</v>
          </cell>
          <cell r="BN1276">
            <v>72957.910000000018</v>
          </cell>
          <cell r="BO1276">
            <v>73196.97</v>
          </cell>
          <cell r="BP1276">
            <v>72503.17</v>
          </cell>
          <cell r="BQ1276">
            <v>72679.08</v>
          </cell>
          <cell r="BR1276">
            <v>72832.250000000015</v>
          </cell>
          <cell r="BS1276">
            <v>74053.960000000021</v>
          </cell>
          <cell r="BT1276">
            <v>74298.16</v>
          </cell>
          <cell r="BU1276">
            <v>73428.06</v>
          </cell>
          <cell r="BV1276">
            <v>73763.280000000013</v>
          </cell>
          <cell r="BW1276">
            <v>74007.460000000021</v>
          </cell>
          <cell r="BX1276">
            <v>74473.810000000012</v>
          </cell>
          <cell r="BY1276">
            <v>74976.85000000002</v>
          </cell>
          <cell r="BZ1276">
            <v>76171.390000000014</v>
          </cell>
          <cell r="CA1276">
            <v>75551.61000000003</v>
          </cell>
          <cell r="CB1276">
            <v>75872.590000000026</v>
          </cell>
          <cell r="CC1276">
            <v>76147.89</v>
          </cell>
          <cell r="CD1276">
            <v>76473.090000000011</v>
          </cell>
          <cell r="CE1276">
            <v>77912.99000000002</v>
          </cell>
          <cell r="CF1276">
            <v>78142.580000000016</v>
          </cell>
          <cell r="CG1276">
            <v>79041.38</v>
          </cell>
          <cell r="CH1276">
            <v>79973.430000000008</v>
          </cell>
          <cell r="CI1276">
            <v>80394.22</v>
          </cell>
          <cell r="CJ1276">
            <v>80394.22</v>
          </cell>
        </row>
        <row r="1277">
          <cell r="A1277">
            <v>552925798</v>
          </cell>
          <cell r="B1277" t="str">
            <v>552-92-5798</v>
          </cell>
          <cell r="C1277">
            <v>4256.6900000000005</v>
          </cell>
          <cell r="D1277">
            <v>4325.5200000000004</v>
          </cell>
          <cell r="E1277">
            <v>4477.26</v>
          </cell>
          <cell r="F1277">
            <v>4325.5200000000004</v>
          </cell>
          <cell r="G1277">
            <v>6488.2800000000007</v>
          </cell>
          <cell r="H1277">
            <v>4325.5200000000004</v>
          </cell>
          <cell r="I1277">
            <v>4325.5200000000004</v>
          </cell>
          <cell r="J1277">
            <v>4312.0400000000009</v>
          </cell>
          <cell r="K1277">
            <v>4287.88</v>
          </cell>
          <cell r="L1277">
            <v>6496.6799999999994</v>
          </cell>
          <cell r="M1277">
            <v>4331.12</v>
          </cell>
          <cell r="N1277">
            <v>4324.38</v>
          </cell>
          <cell r="O1277">
            <v>4331.12</v>
          </cell>
          <cell r="P1277">
            <v>4290.68</v>
          </cell>
          <cell r="Q1277">
            <v>4317.6399999999994</v>
          </cell>
          <cell r="R1277">
            <v>6496.6799999999994</v>
          </cell>
          <cell r="S1277">
            <v>4331.12</v>
          </cell>
          <cell r="T1277">
            <v>4331.12</v>
          </cell>
          <cell r="U1277">
            <v>4331.12</v>
          </cell>
          <cell r="V1277">
            <v>4331.12</v>
          </cell>
          <cell r="W1277">
            <v>4333.88</v>
          </cell>
          <cell r="X1277">
            <v>6476.34</v>
          </cell>
          <cell r="Y1277">
            <v>4387.2699999999995</v>
          </cell>
          <cell r="Z1277">
            <v>4336.6400000000003</v>
          </cell>
          <cell r="AA1277">
            <v>4395.96</v>
          </cell>
          <cell r="AB1277">
            <v>4509.2</v>
          </cell>
          <cell r="AC1277">
            <v>4593.46</v>
          </cell>
          <cell r="AD1277">
            <v>6763.8</v>
          </cell>
          <cell r="AE1277">
            <v>4509.2</v>
          </cell>
          <cell r="AF1277">
            <v>4509.2</v>
          </cell>
          <cell r="AG1277">
            <v>4509.2</v>
          </cell>
          <cell r="AH1277">
            <v>4509.2</v>
          </cell>
          <cell r="AI1277">
            <v>6769.3200000000006</v>
          </cell>
          <cell r="AJ1277">
            <v>4667.5</v>
          </cell>
          <cell r="AK1277">
            <v>4600.76</v>
          </cell>
          <cell r="AL1277">
            <v>4500.7000000000007</v>
          </cell>
          <cell r="AM1277">
            <v>4514.72</v>
          </cell>
          <cell r="AN1277">
            <v>4649.28</v>
          </cell>
          <cell r="AO1277">
            <v>6973.9199999999992</v>
          </cell>
          <cell r="AP1277">
            <v>4649.28</v>
          </cell>
          <cell r="AQ1277">
            <v>4665.5599999999995</v>
          </cell>
          <cell r="AR1277">
            <v>4649.28</v>
          </cell>
          <cell r="AS1277">
            <v>4649.28</v>
          </cell>
          <cell r="AT1277">
            <v>6973.9199999999992</v>
          </cell>
          <cell r="AU1277">
            <v>4774.74</v>
          </cell>
          <cell r="AV1277">
            <v>4715.2800000000007</v>
          </cell>
          <cell r="AW1277">
            <v>4688.08</v>
          </cell>
          <cell r="AX1277">
            <v>4688.08</v>
          </cell>
          <cell r="AY1277">
            <v>4777.1900000000005</v>
          </cell>
          <cell r="AZ1277">
            <v>4842</v>
          </cell>
          <cell r="BA1277">
            <v>7268.62</v>
          </cell>
          <cell r="BB1277">
            <v>4842</v>
          </cell>
          <cell r="BC1277">
            <v>4842</v>
          </cell>
          <cell r="BD1277">
            <v>4854.3900000000003</v>
          </cell>
          <cell r="BE1277">
            <v>4842</v>
          </cell>
          <cell r="BF1277">
            <v>7263</v>
          </cell>
          <cell r="BG1277">
            <v>4853.04</v>
          </cell>
          <cell r="BH1277">
            <v>4971.1099999999997</v>
          </cell>
          <cell r="BI1277">
            <v>4853.04</v>
          </cell>
          <cell r="BJ1277">
            <v>4992.28</v>
          </cell>
          <cell r="BK1277">
            <v>60</v>
          </cell>
          <cell r="BL1277">
            <v>171666.67000000007</v>
          </cell>
          <cell r="BM1277">
            <v>171990.43000000005</v>
          </cell>
          <cell r="BN1277">
            <v>174487.09000000005</v>
          </cell>
          <cell r="BO1277">
            <v>174810.85000000003</v>
          </cell>
          <cell r="BP1277">
            <v>172988.13000000003</v>
          </cell>
          <cell r="BQ1277">
            <v>173311.89000000004</v>
          </cell>
          <cell r="BR1277">
            <v>173635.65000000005</v>
          </cell>
          <cell r="BS1277">
            <v>176297.53000000003</v>
          </cell>
          <cell r="BT1277">
            <v>176784.39</v>
          </cell>
          <cell r="BU1277">
            <v>175002.99000000002</v>
          </cell>
          <cell r="BV1277">
            <v>175359.94999999998</v>
          </cell>
          <cell r="BW1277">
            <v>175723.64999999997</v>
          </cell>
          <cell r="BX1277">
            <v>176169.71999999994</v>
          </cell>
          <cell r="BY1277">
            <v>176721.03999999995</v>
          </cell>
          <cell r="BZ1277">
            <v>179672.01999999996</v>
          </cell>
          <cell r="CA1277">
            <v>178017.33999999994</v>
          </cell>
          <cell r="CB1277">
            <v>178528.21999999994</v>
          </cell>
          <cell r="CC1277">
            <v>179051.48999999996</v>
          </cell>
          <cell r="CD1277">
            <v>179562.36999999997</v>
          </cell>
          <cell r="CE1277">
            <v>182494.24999999997</v>
          </cell>
          <cell r="CF1277">
            <v>183013.41</v>
          </cell>
          <cell r="CG1277">
            <v>181508.18</v>
          </cell>
          <cell r="CH1277">
            <v>181973.95</v>
          </cell>
          <cell r="CI1277">
            <v>182629.59000000003</v>
          </cell>
          <cell r="CJ1277">
            <v>183013.41</v>
          </cell>
        </row>
        <row r="1278">
          <cell r="A1278">
            <v>554655743</v>
          </cell>
          <cell r="B1278" t="str">
            <v>554-65-5743</v>
          </cell>
          <cell r="C1278">
            <v>2196.9499999999998</v>
          </cell>
          <cell r="D1278">
            <v>2473.29</v>
          </cell>
          <cell r="E1278">
            <v>2433.8000000000002</v>
          </cell>
          <cell r="F1278">
            <v>2229.77</v>
          </cell>
          <cell r="G1278">
            <v>3066.53</v>
          </cell>
          <cell r="H1278">
            <v>2212.29</v>
          </cell>
          <cell r="I1278">
            <v>2293.5</v>
          </cell>
          <cell r="J1278">
            <v>2158.5700000000002</v>
          </cell>
          <cell r="K1278">
            <v>2178.3200000000002</v>
          </cell>
          <cell r="L1278">
            <v>3234.5699999999997</v>
          </cell>
          <cell r="M1278">
            <v>2073</v>
          </cell>
          <cell r="N1278">
            <v>2086.17</v>
          </cell>
          <cell r="O1278">
            <v>4445.5</v>
          </cell>
          <cell r="P1278">
            <v>4924.47</v>
          </cell>
          <cell r="Q1278">
            <v>4356.6400000000003</v>
          </cell>
          <cell r="R1278">
            <v>5581.15</v>
          </cell>
          <cell r="S1278">
            <v>4406.5499999999993</v>
          </cell>
          <cell r="T1278">
            <v>4421.49</v>
          </cell>
          <cell r="U1278">
            <v>4537.2300000000005</v>
          </cell>
          <cell r="V1278">
            <v>4427.6500000000005</v>
          </cell>
          <cell r="W1278">
            <v>4706.3900000000003</v>
          </cell>
          <cell r="X1278">
            <v>5479.58</v>
          </cell>
          <cell r="Y1278">
            <v>4420.3300000000008</v>
          </cell>
          <cell r="Z1278">
            <v>4465.29</v>
          </cell>
          <cell r="AA1278">
            <v>4561.0499999999993</v>
          </cell>
          <cell r="AB1278">
            <v>4558.2700000000004</v>
          </cell>
          <cell r="AC1278">
            <v>4588.09</v>
          </cell>
          <cell r="AD1278">
            <v>5853.1900000000005</v>
          </cell>
          <cell r="AE1278">
            <v>4633.07</v>
          </cell>
          <cell r="AF1278">
            <v>4556.93</v>
          </cell>
          <cell r="AG1278">
            <v>4604.4299999999994</v>
          </cell>
          <cell r="AH1278">
            <v>4661.5399999999991</v>
          </cell>
          <cell r="AI1278">
            <v>5725.6699999999992</v>
          </cell>
          <cell r="AJ1278">
            <v>4651.2</v>
          </cell>
          <cell r="AK1278">
            <v>4753.1399999999994</v>
          </cell>
          <cell r="AL1278">
            <v>4855.329999999999</v>
          </cell>
          <cell r="AM1278">
            <v>4629.4199999999992</v>
          </cell>
          <cell r="AN1278">
            <v>4678.6400000000003</v>
          </cell>
          <cell r="AO1278">
            <v>5993.2199999999993</v>
          </cell>
          <cell r="AP1278">
            <v>4807</v>
          </cell>
          <cell r="AQ1278">
            <v>4771.29</v>
          </cell>
          <cell r="AR1278">
            <v>5132.83</v>
          </cell>
          <cell r="AS1278">
            <v>5456.92</v>
          </cell>
          <cell r="AT1278">
            <v>6204.15</v>
          </cell>
          <cell r="AU1278">
            <v>4834.62</v>
          </cell>
          <cell r="AV1278">
            <v>5047.59</v>
          </cell>
          <cell r="AW1278">
            <v>4789.68</v>
          </cell>
          <cell r="AX1278">
            <v>4996.7300000000005</v>
          </cell>
          <cell r="AY1278">
            <v>5125.3500000000004</v>
          </cell>
          <cell r="AZ1278">
            <v>4965.26</v>
          </cell>
          <cell r="BA1278">
            <v>6197.0499999999993</v>
          </cell>
          <cell r="BB1278">
            <v>4992.9699999999993</v>
          </cell>
          <cell r="BC1278">
            <v>4943.2000000000007</v>
          </cell>
          <cell r="BD1278">
            <v>5374.2999999999993</v>
          </cell>
          <cell r="BE1278">
            <v>5217.9900000000007</v>
          </cell>
          <cell r="BF1278">
            <v>6184.6500000000005</v>
          </cell>
          <cell r="BG1278">
            <v>5170.6900000000005</v>
          </cell>
          <cell r="BH1278">
            <v>5293.1100000000006</v>
          </cell>
          <cell r="BI1278">
            <v>5279.02</v>
          </cell>
          <cell r="BJ1278">
            <v>5096.5000000000009</v>
          </cell>
          <cell r="BK1278">
            <v>60</v>
          </cell>
          <cell r="BL1278">
            <v>145243.40999999997</v>
          </cell>
          <cell r="BM1278">
            <v>147448.76</v>
          </cell>
          <cell r="BN1278">
            <v>151008.18</v>
          </cell>
          <cell r="BO1278">
            <v>153585.40999999997</v>
          </cell>
          <cell r="BP1278">
            <v>155290.16999999998</v>
          </cell>
          <cell r="BQ1278">
            <v>158210.71</v>
          </cell>
          <cell r="BR1278">
            <v>161374.13</v>
          </cell>
          <cell r="BS1278">
            <v>165419.71</v>
          </cell>
          <cell r="BT1278">
            <v>168076.00999999998</v>
          </cell>
          <cell r="BU1278">
            <v>169889.02999999997</v>
          </cell>
          <cell r="BV1278">
            <v>172605.70999999996</v>
          </cell>
          <cell r="BW1278">
            <v>175516.26999999996</v>
          </cell>
          <cell r="BX1278">
            <v>176196.11999999997</v>
          </cell>
          <cell r="BY1278">
            <v>176236.90999999997</v>
          </cell>
          <cell r="BZ1278">
            <v>178077.31999999998</v>
          </cell>
          <cell r="CA1278">
            <v>177489.13999999998</v>
          </cell>
          <cell r="CB1278">
            <v>178025.79</v>
          </cell>
          <cell r="CC1278">
            <v>178978.6</v>
          </cell>
          <cell r="CD1278">
            <v>179659.36</v>
          </cell>
          <cell r="CE1278">
            <v>181416.36</v>
          </cell>
          <cell r="CF1278">
            <v>181880.65999999997</v>
          </cell>
          <cell r="CG1278">
            <v>181694.18999999994</v>
          </cell>
          <cell r="CH1278">
            <v>182552.87999999992</v>
          </cell>
          <cell r="CI1278">
            <v>183184.08999999994</v>
          </cell>
          <cell r="CJ1278">
            <v>183184.08999999994</v>
          </cell>
        </row>
        <row r="1279">
          <cell r="A1279">
            <v>567941923</v>
          </cell>
          <cell r="B1279" t="str">
            <v>567-94-1923</v>
          </cell>
          <cell r="BE1279">
            <v>1896.16</v>
          </cell>
          <cell r="BF1279">
            <v>2230.7600000000002</v>
          </cell>
          <cell r="BG1279">
            <v>2168.0200000000004</v>
          </cell>
          <cell r="BH1279">
            <v>1937.97</v>
          </cell>
          <cell r="BI1279">
            <v>2119.2200000000003</v>
          </cell>
          <cell r="BJ1279">
            <v>1896.14</v>
          </cell>
          <cell r="BK1279">
            <v>6</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1896.16</v>
          </cell>
          <cell r="CE1279">
            <v>4126.92</v>
          </cell>
          <cell r="CF1279">
            <v>6294.9400000000005</v>
          </cell>
          <cell r="CG1279">
            <v>8232.91</v>
          </cell>
          <cell r="CH1279">
            <v>10352.130000000001</v>
          </cell>
          <cell r="CI1279">
            <v>12248.27</v>
          </cell>
          <cell r="CJ1279">
            <v>12248.27</v>
          </cell>
        </row>
        <row r="1280">
          <cell r="A1280">
            <v>568615950</v>
          </cell>
          <cell r="B1280" t="str">
            <v>568-61-5950</v>
          </cell>
          <cell r="C1280">
            <v>6771.5300000000007</v>
          </cell>
          <cell r="D1280">
            <v>5366.7999999999993</v>
          </cell>
          <cell r="E1280">
            <v>5120.2999999999993</v>
          </cell>
          <cell r="F1280">
            <v>5411.64</v>
          </cell>
          <cell r="G1280">
            <v>6899.6299999999992</v>
          </cell>
          <cell r="H1280">
            <v>5535.6900000000005</v>
          </cell>
          <cell r="I1280">
            <v>5015.76</v>
          </cell>
          <cell r="J1280">
            <v>5192.3</v>
          </cell>
          <cell r="K1280">
            <v>5200</v>
          </cell>
          <cell r="L1280">
            <v>6928.6100000000006</v>
          </cell>
          <cell r="M1280">
            <v>5374.94</v>
          </cell>
          <cell r="N1280">
            <v>5368.63</v>
          </cell>
          <cell r="O1280">
            <v>4568.8900000000003</v>
          </cell>
          <cell r="P1280">
            <v>3362.2699999999995</v>
          </cell>
          <cell r="Q1280">
            <v>3461.7400000000002</v>
          </cell>
          <cell r="R1280">
            <v>5020.13</v>
          </cell>
          <cell r="S1280">
            <v>3402.8199999999997</v>
          </cell>
          <cell r="T1280">
            <v>3403.8600000000006</v>
          </cell>
          <cell r="U1280">
            <v>3611.5</v>
          </cell>
          <cell r="V1280">
            <v>3256.91</v>
          </cell>
          <cell r="W1280">
            <v>3382.6100000000006</v>
          </cell>
          <cell r="X1280">
            <v>5113.7000000000007</v>
          </cell>
          <cell r="Y1280">
            <v>3440.1100000000006</v>
          </cell>
          <cell r="Z1280">
            <v>3651.13</v>
          </cell>
          <cell r="AA1280">
            <v>4569.72</v>
          </cell>
          <cell r="AB1280">
            <v>3085.37</v>
          </cell>
          <cell r="AC1280">
            <v>3356.8199999999997</v>
          </cell>
          <cell r="AD1280">
            <v>5286.46</v>
          </cell>
          <cell r="AE1280">
            <v>3569.76</v>
          </cell>
          <cell r="AF1280">
            <v>3322.68</v>
          </cell>
          <cell r="AG1280">
            <v>3874.32</v>
          </cell>
          <cell r="AH1280">
            <v>4340.93</v>
          </cell>
          <cell r="AI1280">
            <v>4699.8599999999997</v>
          </cell>
          <cell r="AJ1280">
            <v>3512.5099999999998</v>
          </cell>
          <cell r="AK1280">
            <v>3747.2</v>
          </cell>
          <cell r="AL1280">
            <v>3824.45</v>
          </cell>
          <cell r="AM1280">
            <v>4810.3600000000006</v>
          </cell>
          <cell r="AN1280">
            <v>3804.5400000000004</v>
          </cell>
          <cell r="AO1280">
            <v>5689.84</v>
          </cell>
          <cell r="AP1280">
            <v>4038.84</v>
          </cell>
          <cell r="AQ1280">
            <v>4171.88</v>
          </cell>
          <cell r="AR1280">
            <v>4560.43</v>
          </cell>
          <cell r="AS1280">
            <v>3808.33</v>
          </cell>
          <cell r="AT1280">
            <v>5448.1100000000006</v>
          </cell>
          <cell r="AU1280">
            <v>3946.0199999999995</v>
          </cell>
          <cell r="AV1280">
            <v>3738.67</v>
          </cell>
          <cell r="AW1280">
            <v>3830.6000000000004</v>
          </cell>
          <cell r="AX1280">
            <v>4268.8599999999997</v>
          </cell>
          <cell r="AY1280">
            <v>5390.07</v>
          </cell>
          <cell r="AZ1280">
            <v>4213.37</v>
          </cell>
          <cell r="BA1280">
            <v>5849.5499999999993</v>
          </cell>
          <cell r="BB1280">
            <v>3856.3999999999996</v>
          </cell>
          <cell r="BC1280">
            <v>3960.2200000000003</v>
          </cell>
          <cell r="BD1280">
            <v>4231.34</v>
          </cell>
          <cell r="BE1280">
            <v>3923.71</v>
          </cell>
          <cell r="BF1280">
            <v>5703.5400000000009</v>
          </cell>
          <cell r="BG1280">
            <v>3901.74</v>
          </cell>
          <cell r="BH1280">
            <v>3769.6600000000003</v>
          </cell>
          <cell r="BI1280">
            <v>3934.55</v>
          </cell>
          <cell r="BJ1280">
            <v>4278.87</v>
          </cell>
          <cell r="BK1280">
            <v>60</v>
          </cell>
          <cell r="BL1280">
            <v>159090.41000000003</v>
          </cell>
          <cell r="BM1280">
            <v>157528.15000000005</v>
          </cell>
          <cell r="BN1280">
            <v>158097.69</v>
          </cell>
          <cell r="BO1280">
            <v>156724.88999999998</v>
          </cell>
          <cell r="BP1280">
            <v>153997.13999999998</v>
          </cell>
          <cell r="BQ1280">
            <v>153021.87999999995</v>
          </cell>
          <cell r="BR1280">
            <v>151814.44999999995</v>
          </cell>
          <cell r="BS1280">
            <v>152070.25999999995</v>
          </cell>
          <cell r="BT1280">
            <v>150816.27999999994</v>
          </cell>
          <cell r="BU1280">
            <v>147626.33999999997</v>
          </cell>
          <cell r="BV1280">
            <v>146081.99999999997</v>
          </cell>
          <cell r="BW1280">
            <v>144982.22999999995</v>
          </cell>
          <cell r="BX1280">
            <v>145803.40999999997</v>
          </cell>
          <cell r="BY1280">
            <v>146654.50999999998</v>
          </cell>
          <cell r="BZ1280">
            <v>149042.31999999998</v>
          </cell>
          <cell r="CA1280">
            <v>147878.58999999997</v>
          </cell>
          <cell r="CB1280">
            <v>148435.99</v>
          </cell>
          <cell r="CC1280">
            <v>149263.46999999997</v>
          </cell>
          <cell r="CD1280">
            <v>149575.67999999996</v>
          </cell>
          <cell r="CE1280">
            <v>152022.31</v>
          </cell>
          <cell r="CF1280">
            <v>152541.43999999997</v>
          </cell>
          <cell r="CG1280">
            <v>151197.4</v>
          </cell>
          <cell r="CH1280">
            <v>151691.84</v>
          </cell>
          <cell r="CI1280">
            <v>152319.57999999999</v>
          </cell>
          <cell r="CJ1280">
            <v>159090.41000000003</v>
          </cell>
        </row>
        <row r="1281">
          <cell r="A1281">
            <v>587127306</v>
          </cell>
          <cell r="B1281" t="str">
            <v>587-12-7306</v>
          </cell>
          <cell r="C1281">
            <v>2326.2800000000002</v>
          </cell>
          <cell r="D1281">
            <v>2364.7600000000002</v>
          </cell>
          <cell r="E1281">
            <v>2367.54</v>
          </cell>
          <cell r="F1281">
            <v>2664.71</v>
          </cell>
          <cell r="G1281">
            <v>3555.4800000000005</v>
          </cell>
          <cell r="H1281">
            <v>2370.3200000000002</v>
          </cell>
          <cell r="I1281">
            <v>2370.3200000000002</v>
          </cell>
          <cell r="J1281">
            <v>2447.42</v>
          </cell>
          <cell r="K1281">
            <v>2370.3200000000002</v>
          </cell>
          <cell r="L1281">
            <v>3730.71</v>
          </cell>
          <cell r="M1281">
            <v>2370.3200000000002</v>
          </cell>
          <cell r="N1281">
            <v>2370.3200000000002</v>
          </cell>
          <cell r="O1281">
            <v>2370.3200000000002</v>
          </cell>
          <cell r="P1281">
            <v>2370.3200000000002</v>
          </cell>
          <cell r="Q1281">
            <v>2373.08</v>
          </cell>
          <cell r="R1281">
            <v>3563.76</v>
          </cell>
          <cell r="S1281">
            <v>2375.84</v>
          </cell>
          <cell r="T1281">
            <v>2375.84</v>
          </cell>
          <cell r="U1281">
            <v>2375.84</v>
          </cell>
          <cell r="V1281">
            <v>2375.84</v>
          </cell>
          <cell r="W1281">
            <v>2375.84</v>
          </cell>
          <cell r="X1281">
            <v>3563.76</v>
          </cell>
          <cell r="Y1281">
            <v>2375.84</v>
          </cell>
          <cell r="Z1281">
            <v>2375.84</v>
          </cell>
          <cell r="AA1281">
            <v>2420.6999999999998</v>
          </cell>
          <cell r="AB1281">
            <v>2465.56</v>
          </cell>
          <cell r="AC1281">
            <v>2468.34</v>
          </cell>
          <cell r="AD1281">
            <v>3706.68</v>
          </cell>
          <cell r="AE1281">
            <v>2471.12</v>
          </cell>
          <cell r="AF1281">
            <v>2471.12</v>
          </cell>
          <cell r="AG1281">
            <v>2471.12</v>
          </cell>
          <cell r="AH1281">
            <v>2471.12</v>
          </cell>
          <cell r="AI1281">
            <v>3706.68</v>
          </cell>
          <cell r="AJ1281">
            <v>2471.12</v>
          </cell>
          <cell r="AK1281">
            <v>2471.12</v>
          </cell>
          <cell r="AL1281">
            <v>2471.12</v>
          </cell>
          <cell r="AM1281">
            <v>2471.12</v>
          </cell>
          <cell r="AN1281">
            <v>2541.08</v>
          </cell>
          <cell r="AO1281">
            <v>3817.1400000000003</v>
          </cell>
          <cell r="AP1281">
            <v>2546.6</v>
          </cell>
          <cell r="AQ1281">
            <v>2546.6</v>
          </cell>
          <cell r="AR1281">
            <v>2546.6</v>
          </cell>
          <cell r="AS1281">
            <v>2546.6</v>
          </cell>
          <cell r="AT1281">
            <v>3819.8999999999996</v>
          </cell>
          <cell r="AU1281">
            <v>2546.6</v>
          </cell>
          <cell r="AV1281">
            <v>2546.6</v>
          </cell>
          <cell r="AW1281">
            <v>2546.6</v>
          </cell>
          <cell r="AX1281">
            <v>2546.6</v>
          </cell>
          <cell r="AY1281">
            <v>2585.06</v>
          </cell>
          <cell r="AZ1281">
            <v>2623.52</v>
          </cell>
          <cell r="BA1281">
            <v>3940.7999999999997</v>
          </cell>
          <cell r="BB1281">
            <v>2629.04</v>
          </cell>
          <cell r="BC1281">
            <v>2629.04</v>
          </cell>
          <cell r="BD1281">
            <v>2629.04</v>
          </cell>
          <cell r="BE1281">
            <v>2629.04</v>
          </cell>
          <cell r="BF1281">
            <v>3943.56</v>
          </cell>
          <cell r="BG1281">
            <v>2629.04</v>
          </cell>
          <cell r="BH1281">
            <v>2629.04</v>
          </cell>
          <cell r="BI1281">
            <v>2629.04</v>
          </cell>
          <cell r="BJ1281">
            <v>2629.04</v>
          </cell>
          <cell r="BK1281">
            <v>60</v>
          </cell>
          <cell r="BL1281">
            <v>94391.259999999937</v>
          </cell>
          <cell r="BM1281">
            <v>94567.579999999929</v>
          </cell>
          <cell r="BN1281">
            <v>96017.179999999935</v>
          </cell>
          <cell r="BO1281">
            <v>95899.069999999949</v>
          </cell>
          <cell r="BP1281">
            <v>94890.189999999973</v>
          </cell>
          <cell r="BQ1281">
            <v>95066.469999999987</v>
          </cell>
          <cell r="BR1281">
            <v>95242.750000000015</v>
          </cell>
          <cell r="BS1281">
            <v>96615.23000000001</v>
          </cell>
          <cell r="BT1281">
            <v>96791.510000000009</v>
          </cell>
          <cell r="BU1281">
            <v>95607.400000000023</v>
          </cell>
          <cell r="BV1281">
            <v>95783.680000000051</v>
          </cell>
          <cell r="BW1281">
            <v>95959.960000000065</v>
          </cell>
          <cell r="BX1281">
            <v>96174.70000000007</v>
          </cell>
          <cell r="BY1281">
            <v>96427.900000000067</v>
          </cell>
          <cell r="BZ1281">
            <v>97995.620000000068</v>
          </cell>
          <cell r="CA1281">
            <v>97060.900000000052</v>
          </cell>
          <cell r="CB1281">
            <v>97314.100000000035</v>
          </cell>
          <cell r="CC1281">
            <v>97567.300000000017</v>
          </cell>
          <cell r="CD1281">
            <v>97820.5</v>
          </cell>
          <cell r="CE1281">
            <v>99388.22</v>
          </cell>
          <cell r="CF1281">
            <v>99641.419999999984</v>
          </cell>
          <cell r="CG1281">
            <v>98706.699999999968</v>
          </cell>
          <cell r="CH1281">
            <v>98959.899999999951</v>
          </cell>
          <cell r="CI1281">
            <v>99213.099999999948</v>
          </cell>
          <cell r="CJ1281">
            <v>99641.419999999984</v>
          </cell>
        </row>
        <row r="1282">
          <cell r="A1282">
            <v>587298395</v>
          </cell>
          <cell r="B1282" t="str">
            <v>587-29-8395</v>
          </cell>
          <cell r="C1282">
            <v>2287.58</v>
          </cell>
          <cell r="D1282">
            <v>2328.71</v>
          </cell>
          <cell r="E1282">
            <v>2177.92</v>
          </cell>
          <cell r="F1282">
            <v>2177.92</v>
          </cell>
          <cell r="G1282">
            <v>3266.88</v>
          </cell>
          <cell r="H1282">
            <v>2177.92</v>
          </cell>
          <cell r="I1282">
            <v>2201.37</v>
          </cell>
          <cell r="J1282">
            <v>2214.1099999999997</v>
          </cell>
          <cell r="K1282">
            <v>2184.62</v>
          </cell>
          <cell r="L1282">
            <v>3374.11</v>
          </cell>
          <cell r="M1282">
            <v>2070.69</v>
          </cell>
          <cell r="N1282">
            <v>2305.41</v>
          </cell>
          <cell r="O1282">
            <v>2349.38</v>
          </cell>
          <cell r="P1282">
            <v>2183.44</v>
          </cell>
          <cell r="Q1282">
            <v>2183.44</v>
          </cell>
          <cell r="R1282">
            <v>3275.16</v>
          </cell>
          <cell r="S1282">
            <v>2183.44</v>
          </cell>
          <cell r="T1282">
            <v>2183.44</v>
          </cell>
          <cell r="U1282">
            <v>2183.44</v>
          </cell>
          <cell r="V1282">
            <v>2183.44</v>
          </cell>
          <cell r="W1282">
            <v>2183.44</v>
          </cell>
          <cell r="X1282">
            <v>3275.16</v>
          </cell>
          <cell r="Y1282">
            <v>2076.21</v>
          </cell>
          <cell r="Z1282">
            <v>2189</v>
          </cell>
          <cell r="AA1282">
            <v>1973.21</v>
          </cell>
          <cell r="AB1282">
            <v>2274.8000000000002</v>
          </cell>
          <cell r="AC1282">
            <v>2274.8000000000002</v>
          </cell>
          <cell r="AD1282">
            <v>3412.2000000000003</v>
          </cell>
          <cell r="AE1282">
            <v>2274.8000000000002</v>
          </cell>
          <cell r="AF1282">
            <v>2274.8000000000002</v>
          </cell>
          <cell r="AG1282">
            <v>2274.8000000000002</v>
          </cell>
          <cell r="AH1282">
            <v>2274.8000000000002</v>
          </cell>
          <cell r="AI1282">
            <v>3412.2000000000003</v>
          </cell>
          <cell r="AJ1282">
            <v>2274.8000000000002</v>
          </cell>
          <cell r="AK1282">
            <v>2274.8000000000002</v>
          </cell>
          <cell r="AL1282">
            <v>2280.3200000000002</v>
          </cell>
          <cell r="AM1282">
            <v>2280.3200000000002</v>
          </cell>
          <cell r="AN1282">
            <v>2347.1999999999998</v>
          </cell>
          <cell r="AO1282">
            <v>3520.7999999999997</v>
          </cell>
          <cell r="AP1282">
            <v>2347.1999999999998</v>
          </cell>
          <cell r="AQ1282">
            <v>2347.1999999999998</v>
          </cell>
          <cell r="AR1282">
            <v>2347.1999999999998</v>
          </cell>
          <cell r="AS1282">
            <v>2347.1999999999998</v>
          </cell>
          <cell r="AT1282">
            <v>3520.7999999999997</v>
          </cell>
          <cell r="AU1282">
            <v>2347.1999999999998</v>
          </cell>
          <cell r="AV1282">
            <v>2347.1999999999998</v>
          </cell>
          <cell r="AW1282">
            <v>2347.1999999999998</v>
          </cell>
          <cell r="AX1282">
            <v>2352.7600000000002</v>
          </cell>
          <cell r="AY1282">
            <v>2391.2399999999998</v>
          </cell>
          <cell r="AZ1282">
            <v>2429.7199999999998</v>
          </cell>
          <cell r="BA1282">
            <v>2457.38</v>
          </cell>
          <cell r="BB1282">
            <v>2429.7199999999998</v>
          </cell>
          <cell r="BC1282">
            <v>2367.84</v>
          </cell>
          <cell r="BD1282">
            <v>2429.7199999999998</v>
          </cell>
          <cell r="BE1282">
            <v>2429.7199999999998</v>
          </cell>
          <cell r="BF1282">
            <v>3644.58</v>
          </cell>
          <cell r="BG1282">
            <v>2429.7199999999998</v>
          </cell>
          <cell r="BH1282">
            <v>2429.7200000000003</v>
          </cell>
          <cell r="BI1282">
            <v>2429.7199999999998</v>
          </cell>
          <cell r="BJ1282">
            <v>2435.2399999999998</v>
          </cell>
          <cell r="BK1282">
            <v>60</v>
          </cell>
          <cell r="BL1282">
            <v>86485.300000000047</v>
          </cell>
          <cell r="BM1282">
            <v>86503.790000000037</v>
          </cell>
          <cell r="BN1282">
            <v>87846.670000000042</v>
          </cell>
          <cell r="BO1282">
            <v>88015.950000000026</v>
          </cell>
          <cell r="BP1282">
            <v>87096.270000000033</v>
          </cell>
          <cell r="BQ1282">
            <v>87265.550000000017</v>
          </cell>
          <cell r="BR1282">
            <v>87411.38</v>
          </cell>
          <cell r="BS1282">
            <v>88718.07</v>
          </cell>
          <cell r="BT1282">
            <v>88880.650000000009</v>
          </cell>
          <cell r="BU1282">
            <v>87853.74</v>
          </cell>
          <cell r="BV1282">
            <v>88130.249999999985</v>
          </cell>
          <cell r="BW1282">
            <v>88177.599999999977</v>
          </cell>
          <cell r="BX1282">
            <v>88219.459999999992</v>
          </cell>
          <cell r="BY1282">
            <v>88465.74</v>
          </cell>
          <cell r="BZ1282">
            <v>88739.680000000008</v>
          </cell>
          <cell r="CA1282">
            <v>87894.239999999991</v>
          </cell>
          <cell r="CB1282">
            <v>88078.639999999985</v>
          </cell>
          <cell r="CC1282">
            <v>88324.919999999984</v>
          </cell>
          <cell r="CD1282">
            <v>88571.199999999997</v>
          </cell>
          <cell r="CE1282">
            <v>90032.34</v>
          </cell>
          <cell r="CF1282">
            <v>90278.62</v>
          </cell>
          <cell r="CG1282">
            <v>89433.18</v>
          </cell>
          <cell r="CH1282">
            <v>89786.689999999988</v>
          </cell>
          <cell r="CI1282">
            <v>90032.93</v>
          </cell>
          <cell r="CJ1282">
            <v>90278.62</v>
          </cell>
        </row>
        <row r="1283">
          <cell r="A1283">
            <v>592244316</v>
          </cell>
          <cell r="B1283" t="str">
            <v>592-24-4316</v>
          </cell>
          <cell r="AD1283">
            <v>1759.1099999999997</v>
          </cell>
          <cell r="AE1283">
            <v>1954.56</v>
          </cell>
          <cell r="AF1283">
            <v>1954.56</v>
          </cell>
          <cell r="AG1283">
            <v>2443.1999999999998</v>
          </cell>
          <cell r="AH1283">
            <v>1954.56</v>
          </cell>
          <cell r="AI1283">
            <v>2443.1999999999998</v>
          </cell>
          <cell r="AJ1283">
            <v>1954.56</v>
          </cell>
          <cell r="AK1283">
            <v>1954.56</v>
          </cell>
          <cell r="AL1283">
            <v>2443.1999999999998</v>
          </cell>
          <cell r="AM1283">
            <v>1983.86</v>
          </cell>
          <cell r="AN1283">
            <v>2013.16</v>
          </cell>
          <cell r="AO1283">
            <v>2013.16</v>
          </cell>
          <cell r="AP1283">
            <v>2015.23</v>
          </cell>
          <cell r="AQ1283">
            <v>2015.92</v>
          </cell>
          <cell r="AR1283">
            <v>2015.92</v>
          </cell>
          <cell r="AS1283">
            <v>2015.92</v>
          </cell>
          <cell r="AT1283">
            <v>3023.88</v>
          </cell>
          <cell r="AU1283">
            <v>2015.92</v>
          </cell>
          <cell r="AV1283">
            <v>2015.92</v>
          </cell>
          <cell r="AW1283">
            <v>2015.92</v>
          </cell>
          <cell r="AX1283">
            <v>2015.92</v>
          </cell>
          <cell r="AY1283">
            <v>2054.38</v>
          </cell>
          <cell r="AZ1283">
            <v>2092.84</v>
          </cell>
          <cell r="BA1283">
            <v>3139.26</v>
          </cell>
          <cell r="BB1283">
            <v>2094.91</v>
          </cell>
          <cell r="BC1283">
            <v>2095.6</v>
          </cell>
          <cell r="BD1283">
            <v>2095.6</v>
          </cell>
          <cell r="BE1283">
            <v>2095.6</v>
          </cell>
          <cell r="BF1283">
            <v>3143.3999999999996</v>
          </cell>
          <cell r="BG1283">
            <v>2095.6</v>
          </cell>
          <cell r="BH1283">
            <v>2095.6000000000004</v>
          </cell>
          <cell r="BI1283">
            <v>2095.6</v>
          </cell>
          <cell r="BJ1283">
            <v>2095.6</v>
          </cell>
          <cell r="BK1283">
            <v>33</v>
          </cell>
          <cell r="BL1283">
            <v>20845.37</v>
          </cell>
          <cell r="BM1283">
            <v>22858.53</v>
          </cell>
          <cell r="BN1283">
            <v>24871.69</v>
          </cell>
          <cell r="BO1283">
            <v>26886.92</v>
          </cell>
          <cell r="BP1283">
            <v>28902.839999999997</v>
          </cell>
          <cell r="BQ1283">
            <v>30918.759999999995</v>
          </cell>
          <cell r="BR1283">
            <v>32934.679999999993</v>
          </cell>
          <cell r="BS1283">
            <v>35958.55999999999</v>
          </cell>
          <cell r="BT1283">
            <v>37974.479999999989</v>
          </cell>
          <cell r="BU1283">
            <v>39990.399999999987</v>
          </cell>
          <cell r="BV1283">
            <v>42006.319999999985</v>
          </cell>
          <cell r="BW1283">
            <v>44022.239999999983</v>
          </cell>
          <cell r="BX1283">
            <v>46076.619999999981</v>
          </cell>
          <cell r="BY1283">
            <v>48169.459999999977</v>
          </cell>
          <cell r="BZ1283">
            <v>51308.719999999979</v>
          </cell>
          <cell r="CA1283">
            <v>53403.629999999976</v>
          </cell>
          <cell r="CB1283">
            <v>55499.229999999974</v>
          </cell>
          <cell r="CC1283">
            <v>57594.829999999973</v>
          </cell>
          <cell r="CD1283">
            <v>59690.429999999971</v>
          </cell>
          <cell r="CE1283">
            <v>62833.829999999973</v>
          </cell>
          <cell r="CF1283">
            <v>64929.429999999971</v>
          </cell>
          <cell r="CG1283">
            <v>67025.02999999997</v>
          </cell>
          <cell r="CH1283">
            <v>69120.629999999976</v>
          </cell>
          <cell r="CI1283">
            <v>71216.229999999981</v>
          </cell>
          <cell r="CJ1283">
            <v>71216.229999999981</v>
          </cell>
        </row>
        <row r="1284">
          <cell r="A1284">
            <v>601363195</v>
          </cell>
          <cell r="B1284" t="str">
            <v>601-36-3195</v>
          </cell>
          <cell r="R1284">
            <v>2825.8999999999996</v>
          </cell>
          <cell r="S1284">
            <v>2260.7199999999998</v>
          </cell>
          <cell r="T1284">
            <v>2034.6399999999999</v>
          </cell>
          <cell r="U1284">
            <v>2769.3799999999997</v>
          </cell>
          <cell r="V1284">
            <v>2260.7199999999998</v>
          </cell>
          <cell r="W1284">
            <v>2260.7199999999998</v>
          </cell>
          <cell r="X1284">
            <v>2825.8999999999996</v>
          </cell>
          <cell r="Y1284">
            <v>2260.7199999999998</v>
          </cell>
          <cell r="Z1284">
            <v>2825.8999999999996</v>
          </cell>
          <cell r="AA1284">
            <v>2351.1999999999998</v>
          </cell>
          <cell r="AB1284">
            <v>2351.1999999999998</v>
          </cell>
          <cell r="AC1284">
            <v>2351.1999999999998</v>
          </cell>
          <cell r="AD1284">
            <v>2353.96</v>
          </cell>
          <cell r="AE1284">
            <v>2353.96</v>
          </cell>
          <cell r="AF1284">
            <v>2353.96</v>
          </cell>
          <cell r="AG1284">
            <v>2353.96</v>
          </cell>
          <cell r="AH1284">
            <v>2351.46</v>
          </cell>
          <cell r="AI1284">
            <v>3530.94</v>
          </cell>
          <cell r="AJ1284">
            <v>2353.96</v>
          </cell>
          <cell r="AK1284">
            <v>2353.96</v>
          </cell>
          <cell r="AL1284">
            <v>2353.96</v>
          </cell>
          <cell r="AM1284">
            <v>2353.96</v>
          </cell>
          <cell r="AN1284">
            <v>2424.48</v>
          </cell>
          <cell r="AO1284">
            <v>3636.7200000000003</v>
          </cell>
          <cell r="AP1284">
            <v>2518.0500000000002</v>
          </cell>
          <cell r="AQ1284">
            <v>2457.5100000000002</v>
          </cell>
          <cell r="AR1284">
            <v>2427.2399999999998</v>
          </cell>
          <cell r="AS1284">
            <v>2427.2399999999998</v>
          </cell>
          <cell r="AT1284">
            <v>3663.5599999999995</v>
          </cell>
          <cell r="AU1284">
            <v>2739.0699999999997</v>
          </cell>
          <cell r="AV1284">
            <v>2739.0699999999997</v>
          </cell>
          <cell r="AW1284">
            <v>2713.68</v>
          </cell>
          <cell r="AX1284">
            <v>2713.68</v>
          </cell>
          <cell r="AY1284">
            <v>2754.3</v>
          </cell>
          <cell r="AZ1284">
            <v>2794.92</v>
          </cell>
          <cell r="BA1284">
            <v>4218.53</v>
          </cell>
          <cell r="BB1284">
            <v>2797.72</v>
          </cell>
          <cell r="BC1284">
            <v>2797.72</v>
          </cell>
          <cell r="BD1284">
            <v>2797.72</v>
          </cell>
          <cell r="BE1284">
            <v>2850.02</v>
          </cell>
          <cell r="BF1284">
            <v>4270.67</v>
          </cell>
          <cell r="BG1284">
            <v>2828.2299999999996</v>
          </cell>
          <cell r="BH1284">
            <v>2797.7200000000003</v>
          </cell>
          <cell r="BI1284">
            <v>2797.72</v>
          </cell>
          <cell r="BJ1284">
            <v>2797.72</v>
          </cell>
          <cell r="BK1284">
            <v>45</v>
          </cell>
          <cell r="BL1284">
            <v>54092.28</v>
          </cell>
          <cell r="BM1284">
            <v>56516.76</v>
          </cell>
          <cell r="BN1284">
            <v>60153.48</v>
          </cell>
          <cell r="BO1284">
            <v>62671.530000000006</v>
          </cell>
          <cell r="BP1284">
            <v>65129.040000000008</v>
          </cell>
          <cell r="BQ1284">
            <v>67556.280000000013</v>
          </cell>
          <cell r="BR1284">
            <v>69983.520000000019</v>
          </cell>
          <cell r="BS1284">
            <v>73647.080000000016</v>
          </cell>
          <cell r="BT1284">
            <v>76386.150000000023</v>
          </cell>
          <cell r="BU1284">
            <v>79125.22000000003</v>
          </cell>
          <cell r="BV1284">
            <v>81838.900000000023</v>
          </cell>
          <cell r="BW1284">
            <v>84552.580000000016</v>
          </cell>
          <cell r="BX1284">
            <v>87306.880000000019</v>
          </cell>
          <cell r="BY1284">
            <v>90101.800000000017</v>
          </cell>
          <cell r="BZ1284">
            <v>94320.330000000016</v>
          </cell>
          <cell r="CA1284">
            <v>94292.15</v>
          </cell>
          <cell r="CB1284">
            <v>94829.15</v>
          </cell>
          <cell r="CC1284">
            <v>95592.23000000001</v>
          </cell>
          <cell r="CD1284">
            <v>95672.869999999981</v>
          </cell>
          <cell r="CE1284">
            <v>97682.819999999978</v>
          </cell>
          <cell r="CF1284">
            <v>98250.329999999987</v>
          </cell>
          <cell r="CG1284">
            <v>98222.15</v>
          </cell>
          <cell r="CH1284">
            <v>98759.15</v>
          </cell>
          <cell r="CI1284">
            <v>98730.97</v>
          </cell>
          <cell r="CJ1284">
            <v>98759.15</v>
          </cell>
        </row>
        <row r="1285">
          <cell r="A1285">
            <v>604909923</v>
          </cell>
          <cell r="B1285" t="str">
            <v>604-90-9923</v>
          </cell>
          <cell r="BD1285">
            <v>2781.77</v>
          </cell>
          <cell r="BE1285">
            <v>2231.89</v>
          </cell>
          <cell r="BF1285">
            <v>3129.96</v>
          </cell>
          <cell r="BG1285">
            <v>2590.5500000000002</v>
          </cell>
          <cell r="BH1285">
            <v>1876.17</v>
          </cell>
          <cell r="BI1285">
            <v>1810.97</v>
          </cell>
          <cell r="BJ1285">
            <v>1618.3000000000002</v>
          </cell>
          <cell r="BK1285">
            <v>7</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cell r="BZ1285">
            <v>0</v>
          </cell>
          <cell r="CA1285">
            <v>0</v>
          </cell>
          <cell r="CB1285">
            <v>0</v>
          </cell>
          <cell r="CC1285">
            <v>2781.77</v>
          </cell>
          <cell r="CD1285">
            <v>5013.66</v>
          </cell>
          <cell r="CE1285">
            <v>8143.62</v>
          </cell>
          <cell r="CF1285">
            <v>10734.17</v>
          </cell>
          <cell r="CG1285">
            <v>12610.34</v>
          </cell>
          <cell r="CH1285">
            <v>14421.31</v>
          </cell>
          <cell r="CI1285">
            <v>16039.61</v>
          </cell>
          <cell r="CJ1285">
            <v>16039.61</v>
          </cell>
        </row>
        <row r="1286">
          <cell r="A1286">
            <v>625720910</v>
          </cell>
          <cell r="B1286" t="str">
            <v>625-72-0910</v>
          </cell>
          <cell r="AT1286">
            <v>1291.8600000000001</v>
          </cell>
          <cell r="AU1286">
            <v>1710.63</v>
          </cell>
          <cell r="AV1286">
            <v>1550.2399999999998</v>
          </cell>
          <cell r="AW1286">
            <v>2153.1</v>
          </cell>
          <cell r="AX1286">
            <v>1435.0899999999997</v>
          </cell>
          <cell r="AY1286">
            <v>1619.46</v>
          </cell>
          <cell r="AZ1286">
            <v>1529.4900000000002</v>
          </cell>
          <cell r="BA1286">
            <v>2159.2800000000002</v>
          </cell>
          <cell r="BB1286">
            <v>1799.4000000000003</v>
          </cell>
          <cell r="BC1286">
            <v>2246.44</v>
          </cell>
          <cell r="BD1286">
            <v>1799.4</v>
          </cell>
          <cell r="BE1286">
            <v>1799.4000000000003</v>
          </cell>
          <cell r="BF1286">
            <v>1800.7800000000002</v>
          </cell>
          <cell r="BG1286">
            <v>1802.16</v>
          </cell>
          <cell r="BH1286">
            <v>1712.19</v>
          </cell>
          <cell r="BI1286">
            <v>1700.94</v>
          </cell>
          <cell r="BJ1286">
            <v>1799.35</v>
          </cell>
          <cell r="BK1286">
            <v>17</v>
          </cell>
          <cell r="BL1286">
            <v>0</v>
          </cell>
          <cell r="BM1286">
            <v>0</v>
          </cell>
          <cell r="BN1286">
            <v>0</v>
          </cell>
          <cell r="BO1286">
            <v>0</v>
          </cell>
          <cell r="BP1286">
            <v>0</v>
          </cell>
          <cell r="BQ1286">
            <v>0</v>
          </cell>
          <cell r="BR1286">
            <v>0</v>
          </cell>
          <cell r="BS1286">
            <v>1291.8600000000001</v>
          </cell>
          <cell r="BT1286">
            <v>3002.4900000000002</v>
          </cell>
          <cell r="BU1286">
            <v>4552.7299999999996</v>
          </cell>
          <cell r="BV1286">
            <v>6705.83</v>
          </cell>
          <cell r="BW1286">
            <v>8140.92</v>
          </cell>
          <cell r="BX1286">
            <v>9760.380000000001</v>
          </cell>
          <cell r="BY1286">
            <v>11289.87</v>
          </cell>
          <cell r="BZ1286">
            <v>13449.150000000001</v>
          </cell>
          <cell r="CA1286">
            <v>15248.550000000001</v>
          </cell>
          <cell r="CB1286">
            <v>17494.990000000002</v>
          </cell>
          <cell r="CC1286">
            <v>19294.390000000003</v>
          </cell>
          <cell r="CD1286">
            <v>21093.790000000005</v>
          </cell>
          <cell r="CE1286">
            <v>22894.570000000003</v>
          </cell>
          <cell r="CF1286">
            <v>24696.730000000003</v>
          </cell>
          <cell r="CG1286">
            <v>26408.920000000002</v>
          </cell>
          <cell r="CH1286">
            <v>28109.86</v>
          </cell>
          <cell r="CI1286">
            <v>29909.21</v>
          </cell>
          <cell r="CJ1286">
            <v>29909.21</v>
          </cell>
        </row>
        <row r="1287">
          <cell r="A1287">
            <v>639241197</v>
          </cell>
          <cell r="B1287" t="str">
            <v>639-24-1197</v>
          </cell>
          <cell r="BE1287">
            <v>542.41000000000008</v>
          </cell>
          <cell r="BF1287">
            <v>2465.4</v>
          </cell>
          <cell r="BG1287">
            <v>1972.32</v>
          </cell>
          <cell r="BH1287">
            <v>1972.32</v>
          </cell>
          <cell r="BI1287">
            <v>2465.4</v>
          </cell>
          <cell r="BJ1287">
            <v>986.16</v>
          </cell>
          <cell r="BK1287">
            <v>6</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cell r="BZ1287">
            <v>0</v>
          </cell>
          <cell r="CA1287">
            <v>0</v>
          </cell>
          <cell r="CB1287">
            <v>0</v>
          </cell>
          <cell r="CC1287">
            <v>0</v>
          </cell>
          <cell r="CD1287">
            <v>542.41000000000008</v>
          </cell>
          <cell r="CE1287">
            <v>3007.8100000000004</v>
          </cell>
          <cell r="CF1287">
            <v>4980.13</v>
          </cell>
          <cell r="CG1287">
            <v>6952.45</v>
          </cell>
          <cell r="CH1287">
            <v>9417.85</v>
          </cell>
          <cell r="CI1287">
            <v>10404.01</v>
          </cell>
          <cell r="CJ1287">
            <v>10404.01</v>
          </cell>
        </row>
        <row r="1288">
          <cell r="A1288">
            <v>676038652</v>
          </cell>
          <cell r="B1288" t="str">
            <v>676-03-8652</v>
          </cell>
          <cell r="AO1288">
            <v>720</v>
          </cell>
          <cell r="AP1288">
            <v>2880</v>
          </cell>
          <cell r="AQ1288">
            <v>2880</v>
          </cell>
          <cell r="AR1288">
            <v>3600</v>
          </cell>
          <cell r="AS1288">
            <v>2880</v>
          </cell>
          <cell r="AT1288">
            <v>3600</v>
          </cell>
          <cell r="AU1288">
            <v>2880</v>
          </cell>
          <cell r="AV1288">
            <v>2880</v>
          </cell>
          <cell r="AW1288">
            <v>3600</v>
          </cell>
          <cell r="AX1288">
            <v>2880</v>
          </cell>
          <cell r="AY1288">
            <v>2966.4</v>
          </cell>
          <cell r="AZ1288">
            <v>2966.4</v>
          </cell>
          <cell r="BA1288">
            <v>2966.4</v>
          </cell>
          <cell r="BB1288">
            <v>2969.16</v>
          </cell>
          <cell r="BC1288">
            <v>2969.16</v>
          </cell>
          <cell r="BD1288">
            <v>2969.16</v>
          </cell>
          <cell r="BE1288">
            <v>2969.16</v>
          </cell>
          <cell r="BF1288">
            <v>4453.74</v>
          </cell>
          <cell r="BG1288">
            <v>2969.16</v>
          </cell>
          <cell r="BH1288">
            <v>2969.16</v>
          </cell>
          <cell r="BI1288">
            <v>2969.16</v>
          </cell>
          <cell r="BJ1288">
            <v>2969.16</v>
          </cell>
          <cell r="BK1288">
            <v>22</v>
          </cell>
          <cell r="BL1288">
            <v>0</v>
          </cell>
          <cell r="BM1288">
            <v>0</v>
          </cell>
          <cell r="BN1288">
            <v>720</v>
          </cell>
          <cell r="BO1288">
            <v>3600</v>
          </cell>
          <cell r="BP1288">
            <v>6480</v>
          </cell>
          <cell r="BQ1288">
            <v>10080</v>
          </cell>
          <cell r="BR1288">
            <v>12960</v>
          </cell>
          <cell r="BS1288">
            <v>16560</v>
          </cell>
          <cell r="BT1288">
            <v>19440</v>
          </cell>
          <cell r="BU1288">
            <v>22320</v>
          </cell>
          <cell r="BV1288">
            <v>25920</v>
          </cell>
          <cell r="BW1288">
            <v>28800</v>
          </cell>
          <cell r="BX1288">
            <v>31766.400000000001</v>
          </cell>
          <cell r="BY1288">
            <v>34732.800000000003</v>
          </cell>
          <cell r="BZ1288">
            <v>37699.200000000004</v>
          </cell>
          <cell r="CA1288">
            <v>40668.36</v>
          </cell>
          <cell r="CB1288">
            <v>43637.520000000004</v>
          </cell>
          <cell r="CC1288">
            <v>46606.680000000008</v>
          </cell>
          <cell r="CD1288">
            <v>49575.840000000011</v>
          </cell>
          <cell r="CE1288">
            <v>54029.580000000009</v>
          </cell>
          <cell r="CF1288">
            <v>56998.740000000005</v>
          </cell>
          <cell r="CG1288">
            <v>59967.900000000009</v>
          </cell>
          <cell r="CH1288">
            <v>62937.060000000012</v>
          </cell>
          <cell r="CI1288">
            <v>65906.220000000016</v>
          </cell>
          <cell r="CJ1288">
            <v>65906.220000000016</v>
          </cell>
        </row>
        <row r="1289">
          <cell r="A1289">
            <v>524664998</v>
          </cell>
          <cell r="B1289" t="str">
            <v>524-66-4998</v>
          </cell>
          <cell r="C1289">
            <v>7375.7900000000027</v>
          </cell>
          <cell r="D1289">
            <v>5935.840000000002</v>
          </cell>
          <cell r="E1289">
            <v>5935.840000000002</v>
          </cell>
          <cell r="F1289">
            <v>5935.840000000002</v>
          </cell>
          <cell r="G1289">
            <v>7419.8000000000029</v>
          </cell>
          <cell r="H1289">
            <v>5935.840000000002</v>
          </cell>
          <cell r="I1289">
            <v>7419.8000000000029</v>
          </cell>
          <cell r="J1289">
            <v>5935.840000000002</v>
          </cell>
          <cell r="K1289">
            <v>5935.840000000002</v>
          </cell>
          <cell r="L1289">
            <v>7419.8000000000029</v>
          </cell>
          <cell r="M1289">
            <v>5935.8400000000011</v>
          </cell>
          <cell r="N1289">
            <v>5935.840000000002</v>
          </cell>
          <cell r="O1289">
            <v>7425.32</v>
          </cell>
          <cell r="P1289">
            <v>5941.3600000000006</v>
          </cell>
          <cell r="Q1289">
            <v>5941.3600000000006</v>
          </cell>
          <cell r="R1289">
            <v>7426.7000000000007</v>
          </cell>
          <cell r="S1289">
            <v>5941.3600000000006</v>
          </cell>
          <cell r="T1289">
            <v>5941.3600000000006</v>
          </cell>
          <cell r="U1289">
            <v>7426.7000000000007</v>
          </cell>
          <cell r="V1289">
            <v>5941.3600000000006</v>
          </cell>
          <cell r="W1289">
            <v>5941.3600000000006</v>
          </cell>
          <cell r="X1289">
            <v>7426.7000000000007</v>
          </cell>
          <cell r="Y1289">
            <v>5941.3600000000006</v>
          </cell>
          <cell r="Z1289">
            <v>7426.7000000000007</v>
          </cell>
          <cell r="AA1289">
            <v>6181</v>
          </cell>
          <cell r="AB1289">
            <v>6181</v>
          </cell>
          <cell r="AC1289">
            <v>6181</v>
          </cell>
          <cell r="AD1289">
            <v>7726.25</v>
          </cell>
          <cell r="AE1289">
            <v>6181</v>
          </cell>
          <cell r="AF1289">
            <v>6181</v>
          </cell>
          <cell r="AG1289">
            <v>7726.25</v>
          </cell>
          <cell r="AH1289">
            <v>6181</v>
          </cell>
          <cell r="AI1289">
            <v>7726.25</v>
          </cell>
          <cell r="AJ1289">
            <v>6181</v>
          </cell>
          <cell r="AK1289">
            <v>6181</v>
          </cell>
          <cell r="AL1289">
            <v>7726.25</v>
          </cell>
          <cell r="AM1289">
            <v>6277.8000000000011</v>
          </cell>
          <cell r="AN1289">
            <v>6369.08</v>
          </cell>
          <cell r="AO1289">
            <v>7961.35</v>
          </cell>
          <cell r="AP1289">
            <v>6369.0800000000008</v>
          </cell>
          <cell r="AQ1289">
            <v>6369.08</v>
          </cell>
          <cell r="AR1289">
            <v>7961.35</v>
          </cell>
          <cell r="AS1289">
            <v>6369.08</v>
          </cell>
          <cell r="AT1289">
            <v>7961.3499999999995</v>
          </cell>
          <cell r="AU1289">
            <v>6369.0800000000008</v>
          </cell>
          <cell r="AV1289">
            <v>6369.08</v>
          </cell>
          <cell r="AW1289">
            <v>7961.35</v>
          </cell>
          <cell r="AX1289">
            <v>6369.079999999999</v>
          </cell>
          <cell r="AY1289">
            <v>6562.68</v>
          </cell>
          <cell r="AZ1289">
            <v>6562.68</v>
          </cell>
          <cell r="BA1289">
            <v>8203.35</v>
          </cell>
          <cell r="BB1289">
            <v>6562.68</v>
          </cell>
          <cell r="BC1289">
            <v>8203.35</v>
          </cell>
          <cell r="BD1289">
            <v>6562.68</v>
          </cell>
          <cell r="BE1289">
            <v>6562.68</v>
          </cell>
          <cell r="BF1289">
            <v>8203.35</v>
          </cell>
          <cell r="BG1289">
            <v>6562.68</v>
          </cell>
          <cell r="BH1289">
            <v>6562.68</v>
          </cell>
          <cell r="BI1289">
            <v>8203.35</v>
          </cell>
          <cell r="BJ1289">
            <v>6562.68</v>
          </cell>
          <cell r="BK1289">
            <v>60</v>
          </cell>
          <cell r="BL1289">
            <v>235098.56000000006</v>
          </cell>
          <cell r="BM1289">
            <v>235531.80000000002</v>
          </cell>
          <cell r="BN1289">
            <v>237557.31</v>
          </cell>
          <cell r="BO1289">
            <v>237990.55</v>
          </cell>
          <cell r="BP1289">
            <v>236939.82999999996</v>
          </cell>
          <cell r="BQ1289">
            <v>238965.33999999997</v>
          </cell>
          <cell r="BR1289">
            <v>237914.61999999994</v>
          </cell>
          <cell r="BS1289">
            <v>239940.12999999998</v>
          </cell>
          <cell r="BT1289">
            <v>240373.36999999994</v>
          </cell>
          <cell r="BU1289">
            <v>239322.64999999994</v>
          </cell>
          <cell r="BV1289">
            <v>241348.15999999992</v>
          </cell>
          <cell r="BW1289">
            <v>241781.39999999994</v>
          </cell>
          <cell r="BX1289">
            <v>240918.75999999992</v>
          </cell>
          <cell r="BY1289">
            <v>241540.07999999993</v>
          </cell>
          <cell r="BZ1289">
            <v>243802.06999999992</v>
          </cell>
          <cell r="CA1289">
            <v>242938.04999999993</v>
          </cell>
          <cell r="CB1289">
            <v>245200.03999999992</v>
          </cell>
          <cell r="CC1289">
            <v>245821.35999999993</v>
          </cell>
          <cell r="CD1289">
            <v>244957.33999999994</v>
          </cell>
          <cell r="CE1289">
            <v>247219.32999999993</v>
          </cell>
          <cell r="CF1289">
            <v>247840.64999999997</v>
          </cell>
          <cell r="CG1289">
            <v>246976.62999999995</v>
          </cell>
          <cell r="CH1289">
            <v>249238.61999999997</v>
          </cell>
          <cell r="CI1289">
            <v>248374.59999999995</v>
          </cell>
          <cell r="CJ1289">
            <v>249238.61999999997</v>
          </cell>
        </row>
        <row r="1290">
          <cell r="A1290">
            <v>431335947</v>
          </cell>
          <cell r="B1290" t="str">
            <v>431-33-5947</v>
          </cell>
          <cell r="C1290">
            <v>7370.2300000000005</v>
          </cell>
          <cell r="D1290">
            <v>5930.28</v>
          </cell>
          <cell r="E1290">
            <v>5930.28</v>
          </cell>
          <cell r="F1290">
            <v>5930.28</v>
          </cell>
          <cell r="G1290">
            <v>7412.8500000000013</v>
          </cell>
          <cell r="H1290">
            <v>5930.28</v>
          </cell>
          <cell r="I1290">
            <v>7417.0200000000023</v>
          </cell>
          <cell r="J1290">
            <v>5935.840000000002</v>
          </cell>
          <cell r="K1290">
            <v>5935.840000000002</v>
          </cell>
          <cell r="L1290">
            <v>7419.8</v>
          </cell>
          <cell r="M1290">
            <v>5935.840000000002</v>
          </cell>
          <cell r="N1290">
            <v>5935.840000000002</v>
          </cell>
          <cell r="O1290">
            <v>7419.8000000000029</v>
          </cell>
          <cell r="P1290">
            <v>5935.840000000002</v>
          </cell>
          <cell r="Q1290">
            <v>5935.84</v>
          </cell>
          <cell r="R1290">
            <v>7419.8000000000011</v>
          </cell>
          <cell r="S1290">
            <v>5935.84</v>
          </cell>
          <cell r="T1290">
            <v>5935.840000000002</v>
          </cell>
          <cell r="U1290">
            <v>7423.9400000000005</v>
          </cell>
          <cell r="V1290">
            <v>5941.3600000000006</v>
          </cell>
          <cell r="W1290">
            <v>5941.3600000000006</v>
          </cell>
          <cell r="X1290">
            <v>7426.7</v>
          </cell>
          <cell r="Y1290">
            <v>5941.3600000000006</v>
          </cell>
          <cell r="Z1290">
            <v>7426.7000000000007</v>
          </cell>
          <cell r="AA1290">
            <v>6175.44</v>
          </cell>
          <cell r="AB1290">
            <v>6175.44</v>
          </cell>
          <cell r="AC1290">
            <v>6175.44</v>
          </cell>
          <cell r="AD1290">
            <v>7719.2999999999993</v>
          </cell>
          <cell r="AE1290">
            <v>6175.44</v>
          </cell>
          <cell r="AF1290">
            <v>6175.44</v>
          </cell>
          <cell r="AG1290">
            <v>7723.47</v>
          </cell>
          <cell r="AH1290">
            <v>6181</v>
          </cell>
          <cell r="AI1290">
            <v>7726.25</v>
          </cell>
          <cell r="AJ1290">
            <v>6181</v>
          </cell>
          <cell r="AK1290">
            <v>6181</v>
          </cell>
          <cell r="AL1290">
            <v>7726.25</v>
          </cell>
          <cell r="AM1290">
            <v>6272.2999999999993</v>
          </cell>
          <cell r="AN1290">
            <v>6363.5999999999985</v>
          </cell>
          <cell r="AO1290">
            <v>7954.4999999999991</v>
          </cell>
          <cell r="AP1290">
            <v>6363.5999999999995</v>
          </cell>
          <cell r="AQ1290">
            <v>6363.5999999999995</v>
          </cell>
          <cell r="AR1290">
            <v>7954.4999999999991</v>
          </cell>
          <cell r="AS1290">
            <v>6367.7399999999989</v>
          </cell>
          <cell r="AT1290">
            <v>7961.4</v>
          </cell>
          <cell r="AU1290">
            <v>6369.12</v>
          </cell>
          <cell r="AV1290">
            <v>6369.119999999999</v>
          </cell>
          <cell r="AW1290">
            <v>7961.3999999999987</v>
          </cell>
          <cell r="AX1290">
            <v>6369.12</v>
          </cell>
          <cell r="AY1290">
            <v>6557.2000000000007</v>
          </cell>
          <cell r="AZ1290">
            <v>6557.2000000000007</v>
          </cell>
          <cell r="BA1290">
            <v>8196.5</v>
          </cell>
          <cell r="BB1290">
            <v>6557.2000000000007</v>
          </cell>
          <cell r="BC1290">
            <v>8196.5</v>
          </cell>
          <cell r="BD1290">
            <v>6557.2000000000007</v>
          </cell>
          <cell r="BE1290">
            <v>6561.3700000000017</v>
          </cell>
          <cell r="BF1290">
            <v>8203.4500000000007</v>
          </cell>
          <cell r="BG1290">
            <v>6562.7600000000011</v>
          </cell>
          <cell r="BH1290">
            <v>6562.7600000000011</v>
          </cell>
          <cell r="BI1290">
            <v>8203.4500000000007</v>
          </cell>
          <cell r="BJ1290">
            <v>6562.7600000000011</v>
          </cell>
          <cell r="BK1290">
            <v>60</v>
          </cell>
          <cell r="BL1290">
            <v>234986.30000000002</v>
          </cell>
          <cell r="BM1290">
            <v>235419.62</v>
          </cell>
          <cell r="BN1290">
            <v>237443.84000000003</v>
          </cell>
          <cell r="BO1290">
            <v>237877.16</v>
          </cell>
          <cell r="BP1290">
            <v>236827.91</v>
          </cell>
          <cell r="BQ1290">
            <v>238852.13</v>
          </cell>
          <cell r="BR1290">
            <v>237802.85</v>
          </cell>
          <cell r="BS1290">
            <v>239828.41</v>
          </cell>
          <cell r="BT1290">
            <v>240261.69</v>
          </cell>
          <cell r="BU1290">
            <v>239211.01</v>
          </cell>
          <cell r="BV1290">
            <v>241236.57</v>
          </cell>
          <cell r="BW1290">
            <v>241669.85</v>
          </cell>
          <cell r="BX1290">
            <v>240807.25</v>
          </cell>
          <cell r="BY1290">
            <v>241428.61000000002</v>
          </cell>
          <cell r="BZ1290">
            <v>243689.27000000002</v>
          </cell>
          <cell r="CA1290">
            <v>242826.67</v>
          </cell>
          <cell r="CB1290">
            <v>245087.33000000005</v>
          </cell>
          <cell r="CC1290">
            <v>245708.69000000003</v>
          </cell>
          <cell r="CD1290">
            <v>244846.12000000002</v>
          </cell>
          <cell r="CE1290">
            <v>247108.21000000005</v>
          </cell>
          <cell r="CF1290">
            <v>247729.61000000004</v>
          </cell>
          <cell r="CG1290">
            <v>246865.67000000004</v>
          </cell>
          <cell r="CH1290">
            <v>249127.76000000007</v>
          </cell>
          <cell r="CI1290">
            <v>248263.82000000009</v>
          </cell>
          <cell r="CJ1290">
            <v>249127.76000000007</v>
          </cell>
        </row>
        <row r="1291">
          <cell r="A1291">
            <v>432375104</v>
          </cell>
          <cell r="B1291" t="str">
            <v>432-37-5104</v>
          </cell>
          <cell r="C1291">
            <v>7282.4800000000014</v>
          </cell>
          <cell r="D1291">
            <v>5860.0800000000008</v>
          </cell>
          <cell r="E1291">
            <v>5860.0800000000008</v>
          </cell>
          <cell r="F1291">
            <v>5860.0800000000008</v>
          </cell>
          <cell r="G1291">
            <v>7325.1000000000013</v>
          </cell>
          <cell r="H1291">
            <v>5860.0800000000008</v>
          </cell>
          <cell r="I1291">
            <v>7326.0200000000013</v>
          </cell>
          <cell r="J1291">
            <v>5863.7600000000011</v>
          </cell>
          <cell r="K1291">
            <v>5863.7600000000011</v>
          </cell>
          <cell r="L1291">
            <v>7329.7000000000016</v>
          </cell>
          <cell r="M1291">
            <v>5863.7600000000011</v>
          </cell>
          <cell r="N1291">
            <v>5863.7600000000011</v>
          </cell>
          <cell r="O1291">
            <v>7329.7000000000016</v>
          </cell>
          <cell r="P1291">
            <v>5863.7600000000011</v>
          </cell>
          <cell r="Q1291">
            <v>5863.7600000000011</v>
          </cell>
          <cell r="R1291">
            <v>7329.7000000000016</v>
          </cell>
          <cell r="S1291">
            <v>5863.7600000000011</v>
          </cell>
          <cell r="T1291">
            <v>5863.7600000000011</v>
          </cell>
          <cell r="U1291">
            <v>7330.6200000000008</v>
          </cell>
          <cell r="V1291">
            <v>5867.44</v>
          </cell>
          <cell r="W1291">
            <v>5867.44</v>
          </cell>
          <cell r="X1291">
            <v>7334.2999999999993</v>
          </cell>
          <cell r="Y1291">
            <v>5867.44</v>
          </cell>
          <cell r="Z1291">
            <v>7334.2999999999993</v>
          </cell>
          <cell r="AA1291">
            <v>6101.5199999999995</v>
          </cell>
          <cell r="AB1291">
            <v>6101.5199999999995</v>
          </cell>
          <cell r="AC1291">
            <v>6101.5199999999995</v>
          </cell>
          <cell r="AD1291">
            <v>7626.8999999999987</v>
          </cell>
          <cell r="AE1291">
            <v>6101.5199999999995</v>
          </cell>
          <cell r="AF1291">
            <v>6101.5199999999995</v>
          </cell>
          <cell r="AG1291">
            <v>7627.829999999999</v>
          </cell>
          <cell r="AH1291">
            <v>6105.2399999999989</v>
          </cell>
          <cell r="AI1291">
            <v>7631.5499999999984</v>
          </cell>
          <cell r="AJ1291">
            <v>6105.2399999999989</v>
          </cell>
          <cell r="AK1291">
            <v>6105.2399999999989</v>
          </cell>
          <cell r="AL1291">
            <v>7631.5499999999984</v>
          </cell>
          <cell r="AM1291">
            <v>6196.579999999999</v>
          </cell>
          <cell r="AN1291">
            <v>6287.9199999999992</v>
          </cell>
          <cell r="AO1291">
            <v>7859.8999999999987</v>
          </cell>
          <cell r="AP1291">
            <v>6287.9199999999992</v>
          </cell>
          <cell r="AQ1291">
            <v>6287.9199999999992</v>
          </cell>
          <cell r="AR1291">
            <v>7859.8999999999987</v>
          </cell>
          <cell r="AS1291">
            <v>6291.61</v>
          </cell>
          <cell r="AT1291">
            <v>7878.3499999999995</v>
          </cell>
          <cell r="AU1291">
            <v>6302.68</v>
          </cell>
          <cell r="AV1291">
            <v>6302.68</v>
          </cell>
          <cell r="AW1291">
            <v>7878.3499999999995</v>
          </cell>
          <cell r="AX1291">
            <v>6302.68</v>
          </cell>
          <cell r="AY1291">
            <v>6490.7600000000011</v>
          </cell>
          <cell r="AZ1291">
            <v>6490.7600000000011</v>
          </cell>
          <cell r="BA1291">
            <v>8113.4500000000007</v>
          </cell>
          <cell r="BB1291">
            <v>6490.7600000000011</v>
          </cell>
          <cell r="BC1291">
            <v>8113.4500000000007</v>
          </cell>
          <cell r="BD1291">
            <v>6490.7600000000011</v>
          </cell>
          <cell r="BE1291">
            <v>6492.14</v>
          </cell>
          <cell r="BF1291">
            <v>8120.3499999999995</v>
          </cell>
          <cell r="BG1291">
            <v>6496.28</v>
          </cell>
          <cell r="BH1291">
            <v>6496.28</v>
          </cell>
          <cell r="BI1291">
            <v>8120.35</v>
          </cell>
          <cell r="BJ1291">
            <v>6496.28</v>
          </cell>
          <cell r="BK1291">
            <v>60</v>
          </cell>
          <cell r="BL1291">
            <v>232129.88999999984</v>
          </cell>
          <cell r="BM1291">
            <v>232557.72999999986</v>
          </cell>
          <cell r="BN1291">
            <v>234557.54999999987</v>
          </cell>
          <cell r="BO1291">
            <v>234985.3899999999</v>
          </cell>
          <cell r="BP1291">
            <v>233948.20999999993</v>
          </cell>
          <cell r="BQ1291">
            <v>235948.02999999994</v>
          </cell>
          <cell r="BR1291">
            <v>234913.61999999997</v>
          </cell>
          <cell r="BS1291">
            <v>236928.20999999996</v>
          </cell>
          <cell r="BT1291">
            <v>237367.12999999998</v>
          </cell>
          <cell r="BU1291">
            <v>236340.11</v>
          </cell>
          <cell r="BV1291">
            <v>238354.69999999998</v>
          </cell>
          <cell r="BW1291">
            <v>238793.62</v>
          </cell>
          <cell r="BX1291">
            <v>237954.68000000002</v>
          </cell>
          <cell r="BY1291">
            <v>238581.68000000005</v>
          </cell>
          <cell r="BZ1291">
            <v>240831.37000000005</v>
          </cell>
          <cell r="CA1291">
            <v>239992.43000000005</v>
          </cell>
          <cell r="CB1291">
            <v>242242.12000000008</v>
          </cell>
          <cell r="CC1291">
            <v>242869.12000000008</v>
          </cell>
          <cell r="CD1291">
            <v>242030.64000000007</v>
          </cell>
          <cell r="CE1291">
            <v>244283.55000000008</v>
          </cell>
          <cell r="CF1291">
            <v>244912.39000000007</v>
          </cell>
          <cell r="CG1291">
            <v>244074.37000000005</v>
          </cell>
          <cell r="CH1291">
            <v>246327.28000000006</v>
          </cell>
          <cell r="CI1291">
            <v>245489.26000000004</v>
          </cell>
          <cell r="CJ1291">
            <v>246327.28000000006</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6"/>
  <sheetViews>
    <sheetView tabSelected="1" zoomScaleNormal="100" workbookViewId="0">
      <selection activeCell="C34" sqref="C34"/>
    </sheetView>
  </sheetViews>
  <sheetFormatPr defaultRowHeight="15" x14ac:dyDescent="0.25"/>
  <cols>
    <col min="1" max="1" width="33.42578125" style="3" customWidth="1"/>
    <col min="2" max="2" width="6.85546875" style="3" bestFit="1" customWidth="1"/>
    <col min="3" max="3" width="13.42578125" style="3" customWidth="1"/>
    <col min="4" max="4" width="10.42578125" style="3" customWidth="1"/>
    <col min="5" max="5" width="8.5703125" style="3" customWidth="1"/>
    <col min="6" max="6" width="15" style="3" customWidth="1"/>
    <col min="7" max="16384" width="9.140625" style="3"/>
  </cols>
  <sheetData>
    <row r="1" spans="1:4" x14ac:dyDescent="0.25">
      <c r="A1" s="3" t="s">
        <v>2310</v>
      </c>
    </row>
    <row r="3" spans="1:4" x14ac:dyDescent="0.25">
      <c r="A3" s="53" t="s">
        <v>2309</v>
      </c>
      <c r="B3" s="53"/>
      <c r="C3" s="53"/>
      <c r="D3" s="53"/>
    </row>
    <row r="4" spans="1:4" x14ac:dyDescent="0.25">
      <c r="A4" s="53" t="s">
        <v>2317</v>
      </c>
      <c r="B4" s="53"/>
      <c r="C4" s="53"/>
      <c r="D4" s="53"/>
    </row>
    <row r="5" spans="1:4" x14ac:dyDescent="0.25">
      <c r="A5" s="53" t="s">
        <v>2318</v>
      </c>
      <c r="B5" s="53"/>
      <c r="C5" s="53"/>
      <c r="D5" s="53"/>
    </row>
    <row r="6" spans="1:4" x14ac:dyDescent="0.25">
      <c r="A6" s="53" t="s">
        <v>2319</v>
      </c>
      <c r="B6" s="53"/>
      <c r="C6" s="53"/>
      <c r="D6" s="53"/>
    </row>
    <row r="7" spans="1:4" x14ac:dyDescent="0.25">
      <c r="A7" s="53" t="s">
        <v>2326</v>
      </c>
      <c r="B7" s="53"/>
      <c r="C7" s="53"/>
      <c r="D7" s="53"/>
    </row>
    <row r="8" spans="1:4" x14ac:dyDescent="0.25">
      <c r="A8" s="53" t="s">
        <v>2327</v>
      </c>
      <c r="B8" s="53"/>
      <c r="C8" s="53"/>
      <c r="D8" s="53"/>
    </row>
    <row r="9" spans="1:4" x14ac:dyDescent="0.25">
      <c r="A9" s="21"/>
      <c r="B9" s="21"/>
      <c r="C9" s="21"/>
      <c r="D9" s="21"/>
    </row>
    <row r="10" spans="1:4" x14ac:dyDescent="0.25">
      <c r="A10" s="47" t="s">
        <v>2320</v>
      </c>
      <c r="B10" s="21"/>
      <c r="C10" s="21"/>
      <c r="D10" s="21"/>
    </row>
    <row r="11" spans="1:4" x14ac:dyDescent="0.25">
      <c r="A11" s="47" t="s">
        <v>2321</v>
      </c>
      <c r="B11" s="21"/>
      <c r="C11" s="21"/>
      <c r="D11" s="21"/>
    </row>
    <row r="12" spans="1:4" x14ac:dyDescent="0.25">
      <c r="A12" s="47" t="s">
        <v>2322</v>
      </c>
      <c r="B12" s="21"/>
      <c r="C12" s="21"/>
      <c r="D12" s="21"/>
    </row>
    <row r="13" spans="1:4" x14ac:dyDescent="0.25">
      <c r="A13" s="47" t="s">
        <v>2323</v>
      </c>
      <c r="B13" s="21"/>
      <c r="C13" s="21"/>
      <c r="D13" s="21"/>
    </row>
    <row r="15" spans="1:4" x14ac:dyDescent="0.25">
      <c r="A15" s="3" t="s">
        <v>790</v>
      </c>
      <c r="B15" s="4"/>
      <c r="C15" s="55"/>
      <c r="D15" s="25"/>
    </row>
    <row r="16" spans="1:4" x14ac:dyDescent="0.25">
      <c r="A16" s="3" t="s">
        <v>840</v>
      </c>
      <c r="C16" s="45"/>
    </row>
    <row r="17" spans="1:4" x14ac:dyDescent="0.25">
      <c r="A17" s="3" t="s">
        <v>839</v>
      </c>
      <c r="C17" s="45"/>
    </row>
    <row r="18" spans="1:4" x14ac:dyDescent="0.25">
      <c r="C18" s="6"/>
    </row>
    <row r="19" spans="1:4" x14ac:dyDescent="0.25">
      <c r="A19" s="3" t="s">
        <v>2328</v>
      </c>
      <c r="C19" s="56"/>
    </row>
    <row r="20" spans="1:4" x14ac:dyDescent="0.25">
      <c r="A20" s="3" t="s">
        <v>2311</v>
      </c>
      <c r="C20" s="56"/>
    </row>
    <row r="21" spans="1:4" x14ac:dyDescent="0.25">
      <c r="C21" s="52"/>
    </row>
    <row r="22" spans="1:4" x14ac:dyDescent="0.25">
      <c r="A22" s="3" t="s">
        <v>2324</v>
      </c>
      <c r="C22" s="52"/>
    </row>
    <row r="23" spans="1:4" x14ac:dyDescent="0.25">
      <c r="A23" s="3" t="str">
        <f ca="1">" date, your annual salary at retirement would be $"&amp;ROUND(1.035^((C26-TODAY())/365.26)*C19,2) &amp;")"</f>
        <v xml:space="preserve"> date, your annual salary at retirement would be $0)</v>
      </c>
      <c r="C23" s="52"/>
    </row>
    <row r="24" spans="1:4" x14ac:dyDescent="0.25">
      <c r="C24" s="21"/>
    </row>
    <row r="25" spans="1:4" x14ac:dyDescent="0.25">
      <c r="A25" s="3" t="s">
        <v>2325</v>
      </c>
      <c r="C25" s="45"/>
    </row>
    <row r="26" spans="1:4" x14ac:dyDescent="0.25">
      <c r="A26" s="3" t="s">
        <v>816</v>
      </c>
      <c r="C26" s="45"/>
      <c r="D26" s="32"/>
    </row>
    <row r="28" spans="1:4" x14ac:dyDescent="0.25">
      <c r="A28" s="3" t="s">
        <v>817</v>
      </c>
      <c r="C28" s="45"/>
    </row>
    <row r="30" spans="1:4" x14ac:dyDescent="0.25">
      <c r="A30" s="3" t="s">
        <v>2263</v>
      </c>
      <c r="C30" s="3">
        <f>ROUND((C26-C16)/365.25,6)</f>
        <v>0</v>
      </c>
    </row>
    <row r="31" spans="1:4" x14ac:dyDescent="0.25">
      <c r="A31" s="3" t="s">
        <v>2285</v>
      </c>
      <c r="C31" s="3" t="e">
        <f>IF(C28="",NA(),ROUND((C26-C28)/365.25,6))</f>
        <v>#N/A</v>
      </c>
    </row>
    <row r="33" spans="1:5" x14ac:dyDescent="0.25">
      <c r="C33" s="10"/>
    </row>
    <row r="34" spans="1:5" x14ac:dyDescent="0.25">
      <c r="A34" s="3" t="s">
        <v>2304</v>
      </c>
      <c r="C34" s="46"/>
    </row>
    <row r="35" spans="1:5" x14ac:dyDescent="0.25">
      <c r="A35" s="3" t="s">
        <v>2305</v>
      </c>
      <c r="C35" s="10" t="e">
        <f>+'back calc'!B7</f>
        <v>#N/A</v>
      </c>
      <c r="D35" s="31" t="e">
        <f>+'back calc'!B5</f>
        <v>#N/A</v>
      </c>
      <c r="E35" s="3" t="e">
        <f>+'back calc'!B6</f>
        <v>#N/A</v>
      </c>
    </row>
    <row r="36" spans="1:5" x14ac:dyDescent="0.25">
      <c r="A36" s="3" t="s">
        <v>2308</v>
      </c>
      <c r="D36" s="4" t="s">
        <v>2256</v>
      </c>
      <c r="E36" s="4" t="s">
        <v>2257</v>
      </c>
    </row>
    <row r="38" spans="1:5" x14ac:dyDescent="0.25">
      <c r="A38" s="3" t="s">
        <v>2270</v>
      </c>
      <c r="C38" s="10" t="e">
        <f>SUM(C33:C35)</f>
        <v>#N/A</v>
      </c>
    </row>
    <row r="40" spans="1:5" x14ac:dyDescent="0.25">
      <c r="A40" s="12" t="s">
        <v>2271</v>
      </c>
    </row>
    <row r="41" spans="1:5" x14ac:dyDescent="0.25">
      <c r="A41" s="3" t="s">
        <v>2270</v>
      </c>
      <c r="C41" s="10" t="e">
        <f>+C38</f>
        <v>#N/A</v>
      </c>
    </row>
    <row r="42" spans="1:5" x14ac:dyDescent="0.25">
      <c r="A42" s="3" t="s">
        <v>2313</v>
      </c>
      <c r="C42" s="2">
        <f>+C20/12/1.035</f>
        <v>0</v>
      </c>
    </row>
    <row r="43" spans="1:5" x14ac:dyDescent="0.25">
      <c r="A43" s="3" t="s">
        <v>2314</v>
      </c>
      <c r="C43" s="15">
        <v>0.02</v>
      </c>
    </row>
    <row r="44" spans="1:5" x14ac:dyDescent="0.25">
      <c r="A44" s="3" t="s">
        <v>2315</v>
      </c>
      <c r="C44" s="2" t="e">
        <f>ROUND(C41*C42*C43,2)</f>
        <v>#N/A</v>
      </c>
    </row>
    <row r="46" spans="1:5" x14ac:dyDescent="0.25">
      <c r="A46" s="12" t="s">
        <v>2272</v>
      </c>
    </row>
    <row r="47" spans="1:5" x14ac:dyDescent="0.25">
      <c r="A47" s="3" t="s">
        <v>2312</v>
      </c>
      <c r="C47" s="4" t="str">
        <f>IF(C26&gt;'back calc'!B20,"Yes","No")</f>
        <v>No</v>
      </c>
    </row>
    <row r="48" spans="1:5" x14ac:dyDescent="0.25">
      <c r="A48" s="3" t="s">
        <v>2272</v>
      </c>
      <c r="C48" s="22">
        <f>+'back calc'!B28</f>
        <v>3.4798973597500532E-2</v>
      </c>
    </row>
    <row r="49" spans="1:4" x14ac:dyDescent="0.25">
      <c r="A49" s="3" t="s">
        <v>2284</v>
      </c>
      <c r="C49" s="2" t="e">
        <f>+C48*C44</f>
        <v>#N/A</v>
      </c>
    </row>
    <row r="50" spans="1:4" x14ac:dyDescent="0.25">
      <c r="C50" s="2"/>
    </row>
    <row r="51" spans="1:4" x14ac:dyDescent="0.25">
      <c r="C51" s="2"/>
    </row>
    <row r="53" spans="1:4" ht="18.75" x14ac:dyDescent="0.3">
      <c r="A53" s="50" t="s">
        <v>2316</v>
      </c>
      <c r="B53" s="49"/>
      <c r="C53" s="49"/>
      <c r="D53" s="49"/>
    </row>
    <row r="54" spans="1:4" ht="18.75" x14ac:dyDescent="0.3">
      <c r="A54" s="48" t="s">
        <v>822</v>
      </c>
      <c r="B54" s="48"/>
      <c r="C54" s="51" t="e">
        <f>C49</f>
        <v>#N/A</v>
      </c>
      <c r="D54" s="54">
        <f>+'back calc'!C31</f>
        <v>1</v>
      </c>
    </row>
    <row r="55" spans="1:4" ht="18.75" x14ac:dyDescent="0.3">
      <c r="A55" s="48" t="s">
        <v>827</v>
      </c>
      <c r="B55" s="48"/>
      <c r="C55" s="51" t="e">
        <f>+'back calc'!B32</f>
        <v>#N/A</v>
      </c>
      <c r="D55" s="54" t="e">
        <f>+'back calc'!C32</f>
        <v>#N/A</v>
      </c>
    </row>
    <row r="56" spans="1:4" ht="18.75" x14ac:dyDescent="0.3">
      <c r="A56" s="48" t="s">
        <v>824</v>
      </c>
      <c r="B56" s="48"/>
      <c r="C56" s="51" t="e">
        <f>+'back calc'!B33</f>
        <v>#N/A</v>
      </c>
      <c r="D56" s="54" t="e">
        <f>+'back calc'!C33</f>
        <v>#N/A</v>
      </c>
    </row>
    <row r="57" spans="1:4" ht="18.75" x14ac:dyDescent="0.3">
      <c r="A57" s="48" t="s">
        <v>825</v>
      </c>
      <c r="B57" s="48"/>
      <c r="C57" s="51" t="e">
        <f>+'back calc'!B34</f>
        <v>#N/A</v>
      </c>
      <c r="D57" s="54" t="e">
        <f>+'back calc'!C34</f>
        <v>#N/A</v>
      </c>
    </row>
    <row r="58" spans="1:4" ht="18.75" x14ac:dyDescent="0.3">
      <c r="A58" s="48" t="s">
        <v>826</v>
      </c>
      <c r="B58" s="48"/>
      <c r="C58" s="51" t="e">
        <f>+'back calc'!B35</f>
        <v>#N/A</v>
      </c>
      <c r="D58" s="54" t="e">
        <f>+'back calc'!C35</f>
        <v>#N/A</v>
      </c>
    </row>
    <row r="59" spans="1:4" ht="18.75" x14ac:dyDescent="0.3">
      <c r="A59" s="48" t="s">
        <v>828</v>
      </c>
      <c r="B59" s="48"/>
      <c r="C59" s="51" t="e">
        <f>+'back calc'!B36</f>
        <v>#N/A</v>
      </c>
      <c r="D59" s="54" t="e">
        <f>+'back calc'!C36</f>
        <v>#N/A</v>
      </c>
    </row>
    <row r="60" spans="1:4" ht="18.75" x14ac:dyDescent="0.3">
      <c r="A60" s="48" t="s">
        <v>829</v>
      </c>
      <c r="B60" s="48"/>
      <c r="C60" s="51" t="e">
        <f>+'back calc'!B37</f>
        <v>#N/A</v>
      </c>
      <c r="D60" s="54" t="e">
        <f>+'back calc'!C37</f>
        <v>#N/A</v>
      </c>
    </row>
    <row r="61" spans="1:4" ht="18.75" x14ac:dyDescent="0.3">
      <c r="A61" s="48" t="s">
        <v>830</v>
      </c>
      <c r="B61" s="48"/>
      <c r="C61" s="51" t="e">
        <f>+'back calc'!B38</f>
        <v>#N/A</v>
      </c>
      <c r="D61" s="54" t="e">
        <f>+'back calc'!C38</f>
        <v>#N/A</v>
      </c>
    </row>
    <row r="63" spans="1:4" x14ac:dyDescent="0.25">
      <c r="A63" s="12"/>
    </row>
    <row r="65" spans="3:3" x14ac:dyDescent="0.25">
      <c r="C65" s="2"/>
    </row>
    <row r="66" spans="3:3" x14ac:dyDescent="0.25">
      <c r="C66" s="2"/>
    </row>
  </sheetData>
  <sheetProtection sheet="1" objects="1" scenarios="1" selectLockedCells="1"/>
  <printOptions horizontalCentered="1"/>
  <pageMargins left="0.5" right="0.5" top="0.75" bottom="0.75" header="0.3" footer="0.3"/>
  <pageSetup scale="7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view="pageLayout" zoomScaleNormal="100" workbookViewId="0">
      <selection sqref="A1:XFD1048576"/>
    </sheetView>
  </sheetViews>
  <sheetFormatPr defaultRowHeight="15" x14ac:dyDescent="0.25"/>
  <cols>
    <col min="1" max="1" width="5.5703125" style="37" customWidth="1"/>
    <col min="2" max="2" width="11.5703125" style="37" customWidth="1"/>
    <col min="3" max="3" width="7" style="37" customWidth="1"/>
    <col min="4" max="4" width="10.7109375" style="37" customWidth="1"/>
    <col min="5" max="5" width="9.140625" style="37"/>
    <col min="6" max="6" width="21" style="37" customWidth="1"/>
    <col min="7" max="7" width="9.140625" style="37"/>
    <col min="8" max="8" width="22.28515625" style="37" customWidth="1"/>
    <col min="9" max="16384" width="9.140625" style="37"/>
  </cols>
  <sheetData>
    <row r="1" spans="1:8" ht="15.75" x14ac:dyDescent="0.25">
      <c r="A1" s="36" t="str">
        <f>CONCATENATE("NORMAL RETIREMENT ELECTION FORM FOR : ",Input!B15," ",Input!C15)</f>
        <v xml:space="preserve">NORMAL RETIREMENT ELECTION FORM FOR :  </v>
      </c>
    </row>
    <row r="2" spans="1:8" ht="9" customHeight="1" x14ac:dyDescent="0.25"/>
    <row r="3" spans="1:8" x14ac:dyDescent="0.25">
      <c r="A3" s="37" t="s">
        <v>2286</v>
      </c>
      <c r="F3" s="38">
        <f>Input!C26</f>
        <v>0</v>
      </c>
    </row>
    <row r="4" spans="1:8" ht="10.5" customHeight="1" x14ac:dyDescent="0.25"/>
    <row r="5" spans="1:8" ht="76.5" customHeight="1" x14ac:dyDescent="0.25">
      <c r="A5" s="57" t="s">
        <v>2298</v>
      </c>
      <c r="B5" s="57"/>
      <c r="C5" s="57"/>
      <c r="D5" s="57"/>
      <c r="E5" s="57"/>
      <c r="F5" s="57"/>
      <c r="G5" s="57"/>
      <c r="H5" s="57"/>
    </row>
    <row r="7" spans="1:8" x14ac:dyDescent="0.25">
      <c r="A7" s="39"/>
      <c r="B7" s="37" t="s">
        <v>2289</v>
      </c>
    </row>
    <row r="8" spans="1:8" x14ac:dyDescent="0.25">
      <c r="B8" s="57" t="e">
        <f>CONCATENATE("Under this option, I will receive a monthly pension of $",TEXT(Input!C54,"###,###,###.##")," payable for as long as I live.")</f>
        <v>#N/A</v>
      </c>
      <c r="C8" s="57"/>
      <c r="D8" s="57"/>
      <c r="E8" s="57"/>
      <c r="F8" s="57"/>
      <c r="G8" s="57"/>
      <c r="H8" s="57"/>
    </row>
    <row r="9" spans="1:8" x14ac:dyDescent="0.25">
      <c r="A9" s="42" t="s">
        <v>2287</v>
      </c>
    </row>
    <row r="10" spans="1:8" x14ac:dyDescent="0.25">
      <c r="A10" s="39"/>
      <c r="B10" s="37" t="s">
        <v>2290</v>
      </c>
    </row>
    <row r="11" spans="1:8" ht="30" customHeight="1" x14ac:dyDescent="0.25">
      <c r="A11" s="40"/>
      <c r="B11" s="57" t="e">
        <f>CONCATENATE("I will receive a monthly pension of $",TEXT(Input!C55,"###,###,###.##")," payable for as long as I live.  If I die before I receive 120 monthly payments, the payments will continue to my named beneficiary until a total of 120 payments have been made.")</f>
        <v>#N/A</v>
      </c>
      <c r="C11" s="57"/>
      <c r="D11" s="57"/>
      <c r="E11" s="57"/>
      <c r="F11" s="57"/>
      <c r="G11" s="57"/>
      <c r="H11" s="57"/>
    </row>
    <row r="12" spans="1:8" ht="9" customHeight="1" x14ac:dyDescent="0.25">
      <c r="A12" s="40"/>
      <c r="B12" s="44"/>
      <c r="C12" s="44"/>
      <c r="D12" s="44"/>
      <c r="E12" s="44"/>
      <c r="F12" s="44"/>
      <c r="G12" s="44"/>
      <c r="H12" s="44"/>
    </row>
    <row r="13" spans="1:8" x14ac:dyDescent="0.25">
      <c r="A13" s="43" t="s">
        <v>2297</v>
      </c>
      <c r="B13" s="44"/>
      <c r="C13" s="44"/>
      <c r="D13" s="44"/>
      <c r="E13" s="44"/>
      <c r="F13" s="44"/>
      <c r="G13" s="44"/>
      <c r="H13" s="44"/>
    </row>
    <row r="14" spans="1:8" ht="10.5" customHeight="1" x14ac:dyDescent="0.25">
      <c r="A14" s="42" t="s">
        <v>2287</v>
      </c>
      <c r="B14" s="44"/>
      <c r="C14" s="44"/>
      <c r="D14" s="44"/>
      <c r="E14" s="44"/>
      <c r="F14" s="44"/>
      <c r="G14" s="44"/>
      <c r="H14" s="44"/>
    </row>
    <row r="15" spans="1:8" x14ac:dyDescent="0.25">
      <c r="A15" s="39"/>
      <c r="B15" s="37" t="s">
        <v>824</v>
      </c>
    </row>
    <row r="16" spans="1:8" ht="29.25" customHeight="1" x14ac:dyDescent="0.25">
      <c r="A16" s="40"/>
      <c r="B16" s="57" t="e">
        <f>CONCATENATE("I will receive a monthly pension of $",TEXT(Input!C56,"###,###,###.##")," payable for as long as I live.  If I should predecease my named joint survivor spouse, $",TEXT(ROUND(Input!C56*0.5,2),"###,###,###.##")," will be paid monthly to that spouse for the remainder of his/her life.")</f>
        <v>#N/A</v>
      </c>
      <c r="C16" s="57"/>
      <c r="D16" s="57"/>
      <c r="E16" s="57"/>
      <c r="F16" s="57"/>
      <c r="G16" s="57"/>
      <c r="H16" s="57"/>
    </row>
    <row r="17" spans="1:8" x14ac:dyDescent="0.25">
      <c r="A17" s="42" t="s">
        <v>2287</v>
      </c>
    </row>
    <row r="18" spans="1:8" x14ac:dyDescent="0.25">
      <c r="A18" s="39"/>
      <c r="B18" s="37" t="s">
        <v>825</v>
      </c>
    </row>
    <row r="19" spans="1:8" ht="29.25" customHeight="1" x14ac:dyDescent="0.25">
      <c r="A19" s="40"/>
      <c r="B19" s="57" t="e">
        <f>CONCATENATE("I will receive a monthly pension of $",TEXT(Input!C57,"###,###,###.##")," payable for as long as I live.  If I should predecease my named joint survivor spouse, $",TEXT(ROUND(Input!C57*0.75,2),"###,###,###.##")," will be paid monthly to that spouse for the remainder of his/her life.")</f>
        <v>#N/A</v>
      </c>
      <c r="C19" s="57"/>
      <c r="D19" s="57"/>
      <c r="E19" s="57"/>
      <c r="F19" s="57"/>
      <c r="G19" s="57"/>
      <c r="H19" s="57"/>
    </row>
    <row r="20" spans="1:8" x14ac:dyDescent="0.25">
      <c r="A20" s="42" t="s">
        <v>2287</v>
      </c>
    </row>
    <row r="21" spans="1:8" x14ac:dyDescent="0.25">
      <c r="A21" s="39"/>
      <c r="B21" s="37" t="s">
        <v>826</v>
      </c>
    </row>
    <row r="22" spans="1:8" ht="30" customHeight="1" x14ac:dyDescent="0.25">
      <c r="A22" s="40"/>
      <c r="B22" s="57" t="e">
        <f>CONCATENATE("I will receive a monthly pension of $",TEXT(Input!C58,"###,###,###.##")," payable for as long as I live.  If I should predecease my named joint survivor spouse, $",TEXT(ROUND(Input!C58,2),"###,###,###.##")," will be paid monthly to that spouse for the remainder of his/her life.")</f>
        <v>#N/A</v>
      </c>
      <c r="C22" s="57"/>
      <c r="D22" s="57"/>
      <c r="E22" s="57"/>
      <c r="F22" s="57"/>
      <c r="G22" s="57"/>
      <c r="H22" s="57"/>
    </row>
    <row r="24" spans="1:8" x14ac:dyDescent="0.25">
      <c r="A24" s="39"/>
      <c r="B24" s="37" t="s">
        <v>2291</v>
      </c>
    </row>
    <row r="25" spans="1:8" ht="45" customHeight="1" x14ac:dyDescent="0.25">
      <c r="A25" s="40"/>
      <c r="B25" s="57" t="e">
        <f>CONCATENATE("I will receive a monthly pension of $",TEXT(Input!C59,"###,###,###.##")," payable for as long as I live for a minimum of 120 months.  If I should predecease my named joint survivor spouse, $",TEXT(ROUND(Input!C59*0.5,2),"###,###,###.##")," will be paid monthly to that spouse beginning in the 121st month for the remainder of his/her life.")</f>
        <v>#N/A</v>
      </c>
      <c r="C25" s="57"/>
      <c r="D25" s="57"/>
      <c r="E25" s="57"/>
      <c r="F25" s="57"/>
      <c r="G25" s="57"/>
      <c r="H25" s="57"/>
    </row>
    <row r="26" spans="1:8" x14ac:dyDescent="0.25">
      <c r="A26" s="42" t="s">
        <v>2287</v>
      </c>
    </row>
    <row r="27" spans="1:8" x14ac:dyDescent="0.25">
      <c r="A27" s="39"/>
      <c r="B27" s="37" t="s">
        <v>2292</v>
      </c>
    </row>
    <row r="28" spans="1:8" ht="44.25" customHeight="1" x14ac:dyDescent="0.25">
      <c r="A28" s="40"/>
      <c r="B28" s="57" t="e">
        <f>CONCATENATE("I will receive a monthly pension of $",TEXT(Input!C60,"###,###,###.##")," payable for as long as I live for a minimum of 120 months.  If I should predecease my named joint survivor spouse, $",TEXT(ROUND(Input!C60*0.75,2),"###,###,###.##")," will be paid monthly to that spouse beginning in the 121st month for the remainder of his/her life.")</f>
        <v>#N/A</v>
      </c>
      <c r="C28" s="57"/>
      <c r="D28" s="57"/>
      <c r="E28" s="57"/>
      <c r="F28" s="57"/>
      <c r="G28" s="57"/>
      <c r="H28" s="57"/>
    </row>
    <row r="29" spans="1:8" x14ac:dyDescent="0.25">
      <c r="A29" s="42" t="s">
        <v>2287</v>
      </c>
    </row>
    <row r="30" spans="1:8" x14ac:dyDescent="0.25">
      <c r="A30" s="39"/>
      <c r="B30" s="37" t="s">
        <v>2293</v>
      </c>
    </row>
    <row r="31" spans="1:8" ht="45" customHeight="1" x14ac:dyDescent="0.25">
      <c r="A31" s="40"/>
      <c r="B31" s="57" t="e">
        <f>CONCATENATE("I will receive a monthly pension of $",TEXT(Input!C61,"###,###,###.##")," payable for as long as I live for a minimum of 120 months.  If I should predecease my named joint survivor spouse, $",TEXT(ROUND(Input!C61,2),"###,###,###.##")," will be paid monthly to that spouse beginning in the 121st month for the remainder of his/her life.")</f>
        <v>#N/A</v>
      </c>
      <c r="C31" s="57"/>
      <c r="D31" s="57"/>
      <c r="E31" s="57"/>
      <c r="F31" s="57"/>
      <c r="G31" s="57"/>
      <c r="H31" s="57"/>
    </row>
    <row r="33" spans="1:8" x14ac:dyDescent="0.25">
      <c r="A33" s="37" t="s">
        <v>2288</v>
      </c>
      <c r="B33" s="39"/>
      <c r="C33" s="39"/>
      <c r="E33" s="41" t="s">
        <v>2294</v>
      </c>
      <c r="F33" s="39"/>
      <c r="G33" s="39"/>
      <c r="H33" s="39"/>
    </row>
    <row r="35" spans="1:8" x14ac:dyDescent="0.25">
      <c r="A35" s="37" t="s">
        <v>2288</v>
      </c>
      <c r="B35" s="39"/>
      <c r="C35" s="39"/>
      <c r="E35" s="41" t="s">
        <v>2295</v>
      </c>
      <c r="F35" s="39"/>
      <c r="G35" s="39"/>
      <c r="H35" s="39"/>
    </row>
    <row r="37" spans="1:8" x14ac:dyDescent="0.25">
      <c r="A37" s="37" t="s">
        <v>2288</v>
      </c>
      <c r="B37" s="39"/>
      <c r="C37" s="39"/>
      <c r="E37" s="41" t="s">
        <v>2296</v>
      </c>
      <c r="F37" s="39"/>
      <c r="G37" s="39"/>
      <c r="H37" s="39"/>
    </row>
  </sheetData>
  <sheetProtection algorithmName="SHA-512" hashValue="774c21O6CcUiYutE5kyMX52v5S13ZWZraHNr97XlHQOYrkLsouahoBzTxchlq/6azmI1pPMmgAeDqASu6AtBeA==" saltValue="bwYwFgXUyaeMnG+MEvR3pA==" spinCount="100000" sheet="1" objects="1" scenarios="1"/>
  <mergeCells count="9">
    <mergeCell ref="B25:H25"/>
    <mergeCell ref="B28:H28"/>
    <mergeCell ref="B31:H31"/>
    <mergeCell ref="A5:H5"/>
    <mergeCell ref="B8:H8"/>
    <mergeCell ref="B16:H16"/>
    <mergeCell ref="B19:H19"/>
    <mergeCell ref="B22:H22"/>
    <mergeCell ref="B11:H11"/>
  </mergeCells>
  <pageMargins left="0.5" right="0.5" top="0.5" bottom="0.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3"/>
  <sheetViews>
    <sheetView workbookViewId="0">
      <selection sqref="A1:XFD1048576"/>
    </sheetView>
  </sheetViews>
  <sheetFormatPr defaultRowHeight="15" x14ac:dyDescent="0.25"/>
  <cols>
    <col min="1" max="1" width="46.42578125" bestFit="1" customWidth="1"/>
    <col min="2" max="2" width="13.42578125" customWidth="1"/>
    <col min="4" max="4" width="10.7109375" bestFit="1" customWidth="1"/>
    <col min="6" max="6" width="10.7109375" bestFit="1" customWidth="1"/>
    <col min="7" max="8" width="9.5703125" bestFit="1" customWidth="1"/>
    <col min="11" max="11" width="10.7109375" bestFit="1" customWidth="1"/>
  </cols>
  <sheetData>
    <row r="2" spans="1:12" x14ac:dyDescent="0.25">
      <c r="A2" s="12" t="s">
        <v>2306</v>
      </c>
    </row>
    <row r="3" spans="1:12" x14ac:dyDescent="0.25">
      <c r="A3" t="s">
        <v>2259</v>
      </c>
      <c r="B3" s="6">
        <f>+Input!C25</f>
        <v>0</v>
      </c>
      <c r="D3" s="6"/>
      <c r="F3" s="6"/>
      <c r="K3" s="6">
        <f>MAX(41639,EOMONTH(Input!C17,0))</f>
        <v>41639</v>
      </c>
      <c r="L3" s="3">
        <v>0</v>
      </c>
    </row>
    <row r="4" spans="1:12" x14ac:dyDescent="0.25">
      <c r="A4" t="s">
        <v>2307</v>
      </c>
      <c r="B4" t="e">
        <f>VLOOKUP(B3,commonths,2,1)</f>
        <v>#N/A</v>
      </c>
      <c r="D4" s="6"/>
      <c r="K4" s="6">
        <f>EOMONTH($K$3,L4)</f>
        <v>41670</v>
      </c>
      <c r="L4" s="3">
        <v>1</v>
      </c>
    </row>
    <row r="5" spans="1:12" x14ac:dyDescent="0.25">
      <c r="A5" t="s">
        <v>2260</v>
      </c>
      <c r="B5" t="e">
        <f>INT(B4/12)</f>
        <v>#N/A</v>
      </c>
      <c r="D5" s="6"/>
      <c r="K5" s="6">
        <f t="shared" ref="K5:K68" si="0">EOMONTH($K$3,L5)</f>
        <v>41698</v>
      </c>
      <c r="L5" s="3">
        <v>2</v>
      </c>
    </row>
    <row r="6" spans="1:12" x14ac:dyDescent="0.25">
      <c r="A6" s="3" t="s">
        <v>2261</v>
      </c>
      <c r="B6" t="e">
        <f>B4-12*B5</f>
        <v>#N/A</v>
      </c>
      <c r="D6" s="6"/>
      <c r="K6" s="6">
        <f t="shared" si="0"/>
        <v>41729</v>
      </c>
      <c r="L6" s="3">
        <v>3</v>
      </c>
    </row>
    <row r="7" spans="1:12" x14ac:dyDescent="0.25">
      <c r="A7" t="s">
        <v>2262</v>
      </c>
      <c r="B7" s="1" t="e">
        <f>ROUND(B4/12,6)</f>
        <v>#N/A</v>
      </c>
      <c r="D7" s="6"/>
      <c r="E7" s="3"/>
      <c r="K7" s="6">
        <f t="shared" si="0"/>
        <v>41759</v>
      </c>
      <c r="L7" s="3">
        <v>4</v>
      </c>
    </row>
    <row r="8" spans="1:12" x14ac:dyDescent="0.25">
      <c r="A8" s="12" t="s">
        <v>2299</v>
      </c>
      <c r="B8" s="1"/>
      <c r="C8" s="3"/>
      <c r="D8" s="6"/>
      <c r="E8" s="3"/>
      <c r="F8" s="3"/>
      <c r="G8" s="3"/>
      <c r="H8" s="3"/>
      <c r="K8" s="6">
        <f t="shared" si="0"/>
        <v>41790</v>
      </c>
      <c r="L8" s="3">
        <v>5</v>
      </c>
    </row>
    <row r="9" spans="1:12" x14ac:dyDescent="0.25">
      <c r="A9" s="3" t="s">
        <v>2300</v>
      </c>
      <c r="B9" s="31" t="e">
        <f>+B4+IF(EOMONTH(B3,0)=B3,0,1)</f>
        <v>#N/A</v>
      </c>
      <c r="C9" s="3"/>
      <c r="D9" s="6"/>
      <c r="E9" s="3"/>
      <c r="F9" s="3"/>
      <c r="G9" s="3"/>
      <c r="H9" s="3"/>
      <c r="K9" s="6">
        <f t="shared" si="0"/>
        <v>41820</v>
      </c>
      <c r="L9" s="3">
        <v>6</v>
      </c>
    </row>
    <row r="10" spans="1:12" x14ac:dyDescent="0.25">
      <c r="D10" s="6"/>
      <c r="E10" s="3"/>
      <c r="K10" s="6">
        <f t="shared" si="0"/>
        <v>41851</v>
      </c>
      <c r="L10" s="3">
        <v>7</v>
      </c>
    </row>
    <row r="11" spans="1:12" x14ac:dyDescent="0.25">
      <c r="A11" s="12" t="s">
        <v>2264</v>
      </c>
      <c r="D11" s="6"/>
      <c r="E11" s="3"/>
      <c r="K11" s="6">
        <f t="shared" si="0"/>
        <v>41882</v>
      </c>
      <c r="L11" s="3">
        <v>8</v>
      </c>
    </row>
    <row r="12" spans="1:12" x14ac:dyDescent="0.25">
      <c r="A12" t="s">
        <v>2265</v>
      </c>
      <c r="B12">
        <f>+Input!C30</f>
        <v>0</v>
      </c>
      <c r="D12" s="6"/>
      <c r="E12" s="3"/>
      <c r="K12" s="6">
        <f t="shared" si="0"/>
        <v>41912</v>
      </c>
      <c r="L12" s="3">
        <v>9</v>
      </c>
    </row>
    <row r="13" spans="1:12" x14ac:dyDescent="0.25">
      <c r="A13" t="s">
        <v>2266</v>
      </c>
      <c r="B13" t="e">
        <f>+Input!C31</f>
        <v>#N/A</v>
      </c>
      <c r="D13" s="6"/>
      <c r="E13" s="3"/>
      <c r="K13" s="6">
        <f t="shared" si="0"/>
        <v>41943</v>
      </c>
      <c r="L13" s="3">
        <v>10</v>
      </c>
    </row>
    <row r="14" spans="1:12" x14ac:dyDescent="0.25">
      <c r="A14" s="3" t="s">
        <v>2267</v>
      </c>
      <c r="B14">
        <f>ROUND(B12,0)</f>
        <v>0</v>
      </c>
      <c r="D14" s="6"/>
      <c r="E14" s="3"/>
      <c r="K14" s="6">
        <f t="shared" si="0"/>
        <v>41973</v>
      </c>
      <c r="L14" s="3">
        <v>11</v>
      </c>
    </row>
    <row r="15" spans="1:12" x14ac:dyDescent="0.25">
      <c r="A15" s="3" t="s">
        <v>2268</v>
      </c>
      <c r="B15" s="3" t="e">
        <f>ROUND(B13,0)</f>
        <v>#N/A</v>
      </c>
      <c r="D15" s="6"/>
      <c r="E15" s="3"/>
      <c r="K15" s="6">
        <f t="shared" si="0"/>
        <v>42004</v>
      </c>
      <c r="L15" s="3">
        <v>12</v>
      </c>
    </row>
    <row r="16" spans="1:12" x14ac:dyDescent="0.25">
      <c r="A16" t="s">
        <v>2269</v>
      </c>
      <c r="B16" s="33" t="e">
        <f>+B14-B15</f>
        <v>#N/A</v>
      </c>
      <c r="D16" s="6"/>
      <c r="E16" s="3"/>
      <c r="K16" s="6">
        <f t="shared" si="0"/>
        <v>42035</v>
      </c>
      <c r="L16" s="3">
        <v>13</v>
      </c>
    </row>
    <row r="17" spans="1:12" x14ac:dyDescent="0.25">
      <c r="D17" s="6"/>
      <c r="E17" s="3"/>
      <c r="K17" s="6">
        <f t="shared" si="0"/>
        <v>42063</v>
      </c>
      <c r="L17" s="3">
        <v>14</v>
      </c>
    </row>
    <row r="18" spans="1:12" x14ac:dyDescent="0.25">
      <c r="A18" s="12" t="s">
        <v>2273</v>
      </c>
      <c r="D18" s="6"/>
      <c r="E18" s="3"/>
      <c r="K18" s="6">
        <f t="shared" si="0"/>
        <v>42094</v>
      </c>
      <c r="L18" s="3">
        <v>15</v>
      </c>
    </row>
    <row r="19" spans="1:12" x14ac:dyDescent="0.25">
      <c r="A19" t="s">
        <v>2274</v>
      </c>
      <c r="B19" s="6">
        <f>MAX(D19,Input!C26)</f>
        <v>23774</v>
      </c>
      <c r="C19" s="4" t="s">
        <v>2275</v>
      </c>
      <c r="D19" s="34">
        <f>MAX(EOMONTH(Input!C17,36)+1,EOMONTH(Input!C16,65*12)+1)</f>
        <v>23774</v>
      </c>
      <c r="E19" s="3"/>
      <c r="K19" s="6">
        <f t="shared" si="0"/>
        <v>42124</v>
      </c>
      <c r="L19" s="3">
        <v>16</v>
      </c>
    </row>
    <row r="20" spans="1:12" x14ac:dyDescent="0.25">
      <c r="A20" s="3" t="s">
        <v>2280</v>
      </c>
      <c r="B20" s="6">
        <f>MIN(D20,F20)</f>
        <v>20121</v>
      </c>
      <c r="C20" s="4" t="s">
        <v>2281</v>
      </c>
      <c r="D20" s="34">
        <f>MAX(EOMONTH(Input!C17,120)+1,EOMONTH(Input!C16,62*12)+1)</f>
        <v>22678</v>
      </c>
      <c r="E20" s="3" t="s">
        <v>2282</v>
      </c>
      <c r="F20" s="34">
        <f>MAX(EOMONTH(Input!C17,240)+1,EOMONTH(Input!C16,55*12)+1)</f>
        <v>20121</v>
      </c>
      <c r="K20" s="6">
        <f t="shared" si="0"/>
        <v>42155</v>
      </c>
      <c r="L20" s="3">
        <v>17</v>
      </c>
    </row>
    <row r="21" spans="1:12" x14ac:dyDescent="0.25">
      <c r="A21" t="s">
        <v>816</v>
      </c>
      <c r="B21" s="6">
        <f>+Input!C26</f>
        <v>0</v>
      </c>
      <c r="D21" s="6"/>
      <c r="E21" s="3"/>
      <c r="K21" s="6">
        <f t="shared" si="0"/>
        <v>42185</v>
      </c>
      <c r="L21" s="3">
        <v>18</v>
      </c>
    </row>
    <row r="22" spans="1:12" x14ac:dyDescent="0.25">
      <c r="A22" t="s">
        <v>838</v>
      </c>
      <c r="B22" s="3">
        <f>+MAX(0,ROUND((B19-B21)*12/365.25,0))</f>
        <v>781</v>
      </c>
      <c r="D22" s="6"/>
      <c r="E22" s="3"/>
      <c r="K22" s="6">
        <f t="shared" si="0"/>
        <v>42216</v>
      </c>
      <c r="L22" s="3">
        <v>19</v>
      </c>
    </row>
    <row r="23" spans="1:12" x14ac:dyDescent="0.25">
      <c r="A23" s="3" t="s">
        <v>2278</v>
      </c>
      <c r="B23" s="3">
        <f>+Input!C30</f>
        <v>0</v>
      </c>
      <c r="C23" s="3">
        <f>INT(B23)</f>
        <v>0</v>
      </c>
      <c r="D23" s="25">
        <f>+C23+1</f>
        <v>1</v>
      </c>
      <c r="E23" s="3">
        <f>+B23-C23</f>
        <v>0</v>
      </c>
      <c r="F23" s="3"/>
      <c r="K23" s="6">
        <f t="shared" si="0"/>
        <v>42247</v>
      </c>
      <c r="L23" s="3">
        <v>20</v>
      </c>
    </row>
    <row r="24" spans="1:12" x14ac:dyDescent="0.25">
      <c r="A24" t="s">
        <v>2303</v>
      </c>
      <c r="B24" s="3">
        <f>INDEX(acteqtable,65,10)</f>
        <v>12.769022761328936</v>
      </c>
      <c r="C24" s="3">
        <f>INDEX(acteqtable,65,4)</f>
        <v>15522.194533158536</v>
      </c>
      <c r="D24" s="6"/>
      <c r="E24" s="3"/>
      <c r="K24" s="6">
        <f t="shared" si="0"/>
        <v>42277</v>
      </c>
      <c r="L24" s="3">
        <v>21</v>
      </c>
    </row>
    <row r="25" spans="1:12" x14ac:dyDescent="0.25">
      <c r="A25" t="s">
        <v>2276</v>
      </c>
      <c r="B25">
        <f>(1-$E$23)*C25+$E$23*D25</f>
        <v>21.434894282920649</v>
      </c>
      <c r="C25" s="3">
        <f>INDEX(acteqtable,$C$23,10)</f>
        <v>21.434894282920649</v>
      </c>
      <c r="D25" s="3">
        <f>INDEX(acteqtable,$D$23,10)</f>
        <v>22.385282690492645</v>
      </c>
      <c r="E25" s="3"/>
      <c r="K25" s="6">
        <f t="shared" si="0"/>
        <v>42308</v>
      </c>
      <c r="L25" s="3">
        <v>22</v>
      </c>
    </row>
    <row r="26" spans="1:12" x14ac:dyDescent="0.25">
      <c r="A26" s="3" t="s">
        <v>2277</v>
      </c>
      <c r="B26" s="3">
        <f>(1-$E$23)*C26+$E$23*D26</f>
        <v>265719.24062352249</v>
      </c>
      <c r="C26" s="3">
        <f>INDEX(acteqtable,$C$23,4)</f>
        <v>265719.24062352249</v>
      </c>
      <c r="D26" s="3">
        <f>INDEX(acteqtable,$D$23,4)</f>
        <v>938967.13615023473</v>
      </c>
      <c r="E26" s="3"/>
      <c r="G26" s="3"/>
      <c r="K26" s="6">
        <f t="shared" si="0"/>
        <v>42338</v>
      </c>
      <c r="L26" s="3">
        <v>23</v>
      </c>
    </row>
    <row r="27" spans="1:12" x14ac:dyDescent="0.25">
      <c r="A27" t="s">
        <v>2279</v>
      </c>
      <c r="B27">
        <f>(B24*C24)/(B25*B26)</f>
        <v>3.4798973597500532E-2</v>
      </c>
      <c r="D27" s="6"/>
      <c r="E27" s="3"/>
      <c r="K27" s="6">
        <f t="shared" si="0"/>
        <v>42369</v>
      </c>
      <c r="L27" s="3">
        <v>24</v>
      </c>
    </row>
    <row r="28" spans="1:12" x14ac:dyDescent="0.25">
      <c r="A28" t="s">
        <v>2283</v>
      </c>
      <c r="B28" s="35">
        <f>IF(B21=B19,1,IF(B22&lt;37,1-B22*0.0025,B27))</f>
        <v>3.4798973597500532E-2</v>
      </c>
      <c r="D28" s="6"/>
      <c r="E28" s="3"/>
      <c r="K28" s="6">
        <f t="shared" si="0"/>
        <v>42400</v>
      </c>
      <c r="L28" s="3">
        <v>25</v>
      </c>
    </row>
    <row r="29" spans="1:12" x14ac:dyDescent="0.25">
      <c r="D29" s="6"/>
      <c r="E29" s="3"/>
      <c r="K29" s="6">
        <f t="shared" si="0"/>
        <v>42429</v>
      </c>
      <c r="L29" s="3">
        <v>26</v>
      </c>
    </row>
    <row r="30" spans="1:12" x14ac:dyDescent="0.25">
      <c r="A30" s="12" t="s">
        <v>823</v>
      </c>
      <c r="B30" s="3"/>
      <c r="C30" s="3"/>
      <c r="D30" s="3"/>
      <c r="E30" s="3"/>
      <c r="F30" s="3"/>
      <c r="K30" s="6">
        <f t="shared" si="0"/>
        <v>42460</v>
      </c>
      <c r="L30" s="3">
        <v>27</v>
      </c>
    </row>
    <row r="31" spans="1:12" x14ac:dyDescent="0.25">
      <c r="A31" s="3" t="s">
        <v>822</v>
      </c>
      <c r="B31" s="14" t="e">
        <f>+Input!C49</f>
        <v>#N/A</v>
      </c>
      <c r="C31" s="22">
        <v>1</v>
      </c>
      <c r="D31" s="3"/>
      <c r="E31" s="3" t="s">
        <v>762</v>
      </c>
      <c r="F31" s="3" t="e">
        <f t="shared" ref="F31:F38" si="1">(1-$E$23)*G31+$E$23*H31</f>
        <v>#N/A</v>
      </c>
      <c r="G31" s="1" t="e">
        <f>VLOOKUP($C$23,acteqtable,10)</f>
        <v>#N/A</v>
      </c>
      <c r="H31" s="1">
        <f>VLOOKUP($D$23,acteqtable,10)</f>
        <v>22.385282690492645</v>
      </c>
      <c r="K31" s="6">
        <f t="shared" si="0"/>
        <v>42490</v>
      </c>
      <c r="L31" s="3">
        <v>28</v>
      </c>
    </row>
    <row r="32" spans="1:12" x14ac:dyDescent="0.25">
      <c r="A32" s="3" t="s">
        <v>827</v>
      </c>
      <c r="B32" s="14" t="e">
        <f t="shared" ref="B32:B38" si="2">+$B$31*$F$31/F32</f>
        <v>#N/A</v>
      </c>
      <c r="C32" s="22" t="e">
        <f t="shared" ref="C32:C38" si="3">+B32/$B$31</f>
        <v>#N/A</v>
      </c>
      <c r="D32" s="3"/>
      <c r="E32" s="3" t="s">
        <v>831</v>
      </c>
      <c r="F32" s="3" t="e">
        <f t="shared" si="1"/>
        <v>#N/A</v>
      </c>
      <c r="G32" s="1" t="e">
        <f>VLOOKUP(C23,acteqtable,23)+cert10</f>
        <v>#N/A</v>
      </c>
      <c r="H32" s="1">
        <f>VLOOKUP(D23,acteqtable,23)+cert10</f>
        <v>22.39117054105489</v>
      </c>
      <c r="K32" s="6">
        <f t="shared" si="0"/>
        <v>42521</v>
      </c>
      <c r="L32" s="3">
        <v>29</v>
      </c>
    </row>
    <row r="33" spans="1:12" x14ac:dyDescent="0.25">
      <c r="A33" s="3" t="s">
        <v>824</v>
      </c>
      <c r="B33" s="14" t="e">
        <f t="shared" si="2"/>
        <v>#N/A</v>
      </c>
      <c r="C33" s="22" t="e">
        <f t="shared" si="3"/>
        <v>#N/A</v>
      </c>
      <c r="D33" s="3"/>
      <c r="E33" s="3" t="s">
        <v>832</v>
      </c>
      <c r="F33" s="3" t="e">
        <f t="shared" si="1"/>
        <v>#N/A</v>
      </c>
      <c r="G33" s="1" t="e">
        <f>VLOOKUP($C$23,acteqtable,20)</f>
        <v>#N/A</v>
      </c>
      <c r="H33" s="1" t="e">
        <f>VLOOKUP($D$23,acteqtable,20)</f>
        <v>#N/A</v>
      </c>
      <c r="K33" s="6">
        <f t="shared" si="0"/>
        <v>42551</v>
      </c>
      <c r="L33" s="3">
        <v>30</v>
      </c>
    </row>
    <row r="34" spans="1:12" x14ac:dyDescent="0.25">
      <c r="A34" s="3" t="s">
        <v>825</v>
      </c>
      <c r="B34" s="14" t="e">
        <f t="shared" si="2"/>
        <v>#N/A</v>
      </c>
      <c r="C34" s="22" t="e">
        <f t="shared" si="3"/>
        <v>#N/A</v>
      </c>
      <c r="D34" s="3"/>
      <c r="E34" s="3" t="s">
        <v>833</v>
      </c>
      <c r="F34" s="3" t="e">
        <f t="shared" si="1"/>
        <v>#N/A</v>
      </c>
      <c r="G34" s="1" t="e">
        <f>VLOOKUP($C$23,acteqtable,21)</f>
        <v>#N/A</v>
      </c>
      <c r="H34" s="1" t="e">
        <f>VLOOKUP($D$23,acteqtable,21)</f>
        <v>#N/A</v>
      </c>
      <c r="K34" s="6">
        <f t="shared" si="0"/>
        <v>42582</v>
      </c>
      <c r="L34" s="3">
        <v>31</v>
      </c>
    </row>
    <row r="35" spans="1:12" x14ac:dyDescent="0.25">
      <c r="A35" s="3" t="s">
        <v>826</v>
      </c>
      <c r="B35" s="14" t="e">
        <f t="shared" si="2"/>
        <v>#N/A</v>
      </c>
      <c r="C35" s="22" t="e">
        <f t="shared" si="3"/>
        <v>#N/A</v>
      </c>
      <c r="D35" s="3"/>
      <c r="E35" s="3" t="s">
        <v>834</v>
      </c>
      <c r="F35" s="3" t="e">
        <f t="shared" si="1"/>
        <v>#N/A</v>
      </c>
      <c r="G35" s="1" t="e">
        <f>VLOOKUP($C$23,acteqtable,22)</f>
        <v>#N/A</v>
      </c>
      <c r="H35" s="1" t="e">
        <f>VLOOKUP($D$23,acteqtable,22)</f>
        <v>#N/A</v>
      </c>
      <c r="K35" s="6">
        <f t="shared" si="0"/>
        <v>42613</v>
      </c>
      <c r="L35" s="3">
        <v>32</v>
      </c>
    </row>
    <row r="36" spans="1:12" x14ac:dyDescent="0.25">
      <c r="A36" s="3" t="s">
        <v>828</v>
      </c>
      <c r="B36" s="14" t="e">
        <f t="shared" si="2"/>
        <v>#N/A</v>
      </c>
      <c r="C36" s="22" t="e">
        <f t="shared" si="3"/>
        <v>#N/A</v>
      </c>
      <c r="D36" s="3"/>
      <c r="E36" s="3" t="s">
        <v>835</v>
      </c>
      <c r="F36" s="3" t="e">
        <f t="shared" si="1"/>
        <v>#N/A</v>
      </c>
      <c r="G36" s="1" t="e">
        <f>VLOOKUP($C$23,acteqtable,29)</f>
        <v>#N/A</v>
      </c>
      <c r="H36" s="1" t="e">
        <f>VLOOKUP($D$23,acteqtable,29)</f>
        <v>#N/A</v>
      </c>
      <c r="K36" s="6">
        <f t="shared" si="0"/>
        <v>42643</v>
      </c>
      <c r="L36" s="3">
        <v>33</v>
      </c>
    </row>
    <row r="37" spans="1:12" x14ac:dyDescent="0.25">
      <c r="A37" s="3" t="s">
        <v>829</v>
      </c>
      <c r="B37" s="14" t="e">
        <f t="shared" si="2"/>
        <v>#N/A</v>
      </c>
      <c r="C37" s="22" t="e">
        <f t="shared" si="3"/>
        <v>#N/A</v>
      </c>
      <c r="D37" s="3"/>
      <c r="E37" s="3" t="s">
        <v>837</v>
      </c>
      <c r="F37" s="3" t="e">
        <f t="shared" si="1"/>
        <v>#N/A</v>
      </c>
      <c r="G37" s="1" t="e">
        <f>VLOOKUP($C$23,acteqtable,30)</f>
        <v>#N/A</v>
      </c>
      <c r="H37" s="1" t="e">
        <f>VLOOKUP($D$23,acteqtable,30)</f>
        <v>#N/A</v>
      </c>
      <c r="K37" s="6">
        <f t="shared" si="0"/>
        <v>42674</v>
      </c>
      <c r="L37" s="3">
        <v>34</v>
      </c>
    </row>
    <row r="38" spans="1:12" x14ac:dyDescent="0.25">
      <c r="A38" s="3" t="s">
        <v>830</v>
      </c>
      <c r="B38" s="14" t="e">
        <f t="shared" si="2"/>
        <v>#N/A</v>
      </c>
      <c r="C38" s="22" t="e">
        <f t="shared" si="3"/>
        <v>#N/A</v>
      </c>
      <c r="D38" s="3"/>
      <c r="E38" s="3" t="s">
        <v>836</v>
      </c>
      <c r="F38" s="3" t="e">
        <f t="shared" si="1"/>
        <v>#N/A</v>
      </c>
      <c r="G38" s="1" t="e">
        <f>VLOOKUP($C$23,acteqtable,31)</f>
        <v>#N/A</v>
      </c>
      <c r="H38" s="1" t="e">
        <f>VLOOKUP($D$23,acteqtable,31)</f>
        <v>#N/A</v>
      </c>
      <c r="K38" s="6">
        <f t="shared" si="0"/>
        <v>42704</v>
      </c>
      <c r="L38" s="3">
        <v>35</v>
      </c>
    </row>
    <row r="39" spans="1:12" x14ac:dyDescent="0.25">
      <c r="D39" s="6"/>
      <c r="E39" s="3"/>
      <c r="K39" s="6">
        <f t="shared" si="0"/>
        <v>42735</v>
      </c>
      <c r="L39" s="3">
        <v>36</v>
      </c>
    </row>
    <row r="40" spans="1:12" x14ac:dyDescent="0.25">
      <c r="A40" s="12" t="s">
        <v>2301</v>
      </c>
      <c r="D40" s="6"/>
      <c r="E40" s="3"/>
      <c r="K40" s="6">
        <f t="shared" si="0"/>
        <v>42766</v>
      </c>
      <c r="L40" s="3">
        <v>37</v>
      </c>
    </row>
    <row r="41" spans="1:12" x14ac:dyDescent="0.25">
      <c r="A41" s="3" t="s">
        <v>2278</v>
      </c>
      <c r="B41">
        <f>+B23</f>
        <v>0</v>
      </c>
      <c r="C41" s="3">
        <f t="shared" ref="C41:E41" si="4">+C23</f>
        <v>0</v>
      </c>
      <c r="D41" s="3">
        <f t="shared" si="4"/>
        <v>1</v>
      </c>
      <c r="E41" s="3">
        <f t="shared" si="4"/>
        <v>0</v>
      </c>
      <c r="K41" s="6">
        <f t="shared" si="0"/>
        <v>42794</v>
      </c>
      <c r="L41" s="3">
        <v>38</v>
      </c>
    </row>
    <row r="42" spans="1:12" x14ac:dyDescent="0.25">
      <c r="A42" s="3" t="s">
        <v>2303</v>
      </c>
      <c r="B42" s="3">
        <f>INDEX(acteqtable,65,10)</f>
        <v>12.769022761328936</v>
      </c>
      <c r="C42" s="3">
        <f>INDEX(acteqtable,65,4)</f>
        <v>15522.194533158536</v>
      </c>
      <c r="D42" s="6"/>
      <c r="E42" s="3"/>
      <c r="K42" s="6">
        <f t="shared" si="0"/>
        <v>42825</v>
      </c>
      <c r="L42" s="3">
        <v>39</v>
      </c>
    </row>
    <row r="43" spans="1:12" x14ac:dyDescent="0.25">
      <c r="A43" s="3" t="s">
        <v>2276</v>
      </c>
      <c r="B43" s="3">
        <f>(1-$E$23)*C43+$E$23*D43</f>
        <v>19.508506432089547</v>
      </c>
      <c r="C43" s="3">
        <f>INDEX(acteqtable,$C$23,10)</f>
        <v>19.508506432089547</v>
      </c>
      <c r="D43" s="3">
        <f>INDEX(acteqtable,$D$23,10)</f>
        <v>22.385282690492645</v>
      </c>
      <c r="E43" s="3"/>
      <c r="K43" s="6">
        <f t="shared" si="0"/>
        <v>42855</v>
      </c>
      <c r="L43" s="3">
        <v>40</v>
      </c>
    </row>
    <row r="44" spans="1:12" x14ac:dyDescent="0.25">
      <c r="A44" s="3" t="s">
        <v>2277</v>
      </c>
      <c r="B44" s="3">
        <f>(1-$E$23)*C44+$E$23*D44</f>
        <v>85015.761650656452</v>
      </c>
      <c r="C44" s="3">
        <f>INDEX(acteqtable,$C$23,4)</f>
        <v>85015.761650656452</v>
      </c>
      <c r="D44" s="3">
        <f>INDEX(acteqtable,$D$23,4)</f>
        <v>938967.13615023473</v>
      </c>
      <c r="E44" s="3"/>
      <c r="K44" s="6">
        <f t="shared" si="0"/>
        <v>42886</v>
      </c>
      <c r="L44" s="3">
        <v>41</v>
      </c>
    </row>
    <row r="45" spans="1:12" x14ac:dyDescent="0.25">
      <c r="A45" t="s">
        <v>2302</v>
      </c>
      <c r="B45">
        <f>+B42*C42/B44</f>
        <v>2.3313706946968988</v>
      </c>
      <c r="D45" s="6"/>
      <c r="E45" s="3"/>
      <c r="K45" s="6">
        <f t="shared" si="0"/>
        <v>42916</v>
      </c>
      <c r="L45" s="3">
        <v>42</v>
      </c>
    </row>
    <row r="46" spans="1:12" x14ac:dyDescent="0.25">
      <c r="D46" s="6"/>
      <c r="E46" s="3"/>
      <c r="K46" s="6">
        <f t="shared" si="0"/>
        <v>42947</v>
      </c>
      <c r="L46" s="3">
        <v>43</v>
      </c>
    </row>
    <row r="47" spans="1:12" x14ac:dyDescent="0.25">
      <c r="D47" s="6"/>
      <c r="E47" s="3"/>
      <c r="K47" s="6">
        <f t="shared" si="0"/>
        <v>42978</v>
      </c>
      <c r="L47" s="3">
        <v>44</v>
      </c>
    </row>
    <row r="48" spans="1:12" x14ac:dyDescent="0.25">
      <c r="D48" s="6"/>
      <c r="E48" s="3"/>
      <c r="K48" s="6">
        <f t="shared" si="0"/>
        <v>43008</v>
      </c>
      <c r="L48" s="3">
        <v>45</v>
      </c>
    </row>
    <row r="49" spans="4:12" x14ac:dyDescent="0.25">
      <c r="D49" s="6"/>
      <c r="E49" s="3"/>
      <c r="K49" s="6">
        <f t="shared" si="0"/>
        <v>43039</v>
      </c>
      <c r="L49" s="3">
        <v>46</v>
      </c>
    </row>
    <row r="50" spans="4:12" x14ac:dyDescent="0.25">
      <c r="D50" s="6"/>
      <c r="E50" s="3"/>
      <c r="K50" s="6">
        <f t="shared" si="0"/>
        <v>43069</v>
      </c>
      <c r="L50" s="3">
        <v>47</v>
      </c>
    </row>
    <row r="51" spans="4:12" x14ac:dyDescent="0.25">
      <c r="D51" s="6"/>
      <c r="E51" s="3"/>
      <c r="K51" s="6">
        <f t="shared" si="0"/>
        <v>43100</v>
      </c>
      <c r="L51" s="3">
        <v>48</v>
      </c>
    </row>
    <row r="52" spans="4:12" x14ac:dyDescent="0.25">
      <c r="D52" s="6"/>
      <c r="E52" s="3"/>
      <c r="K52" s="6">
        <f t="shared" si="0"/>
        <v>43131</v>
      </c>
      <c r="L52" s="3">
        <v>49</v>
      </c>
    </row>
    <row r="53" spans="4:12" x14ac:dyDescent="0.25">
      <c r="D53" s="6"/>
      <c r="E53" s="3"/>
      <c r="K53" s="6">
        <f t="shared" si="0"/>
        <v>43159</v>
      </c>
      <c r="L53" s="3">
        <v>50</v>
      </c>
    </row>
    <row r="54" spans="4:12" x14ac:dyDescent="0.25">
      <c r="D54" s="6"/>
      <c r="E54" s="3"/>
      <c r="K54" s="6">
        <f t="shared" si="0"/>
        <v>43190</v>
      </c>
      <c r="L54" s="3">
        <v>51</v>
      </c>
    </row>
    <row r="55" spans="4:12" x14ac:dyDescent="0.25">
      <c r="D55" s="6"/>
      <c r="E55" s="3"/>
      <c r="K55" s="6">
        <f t="shared" si="0"/>
        <v>43220</v>
      </c>
      <c r="L55" s="3">
        <v>52</v>
      </c>
    </row>
    <row r="56" spans="4:12" x14ac:dyDescent="0.25">
      <c r="D56" s="6"/>
      <c r="E56" s="3"/>
      <c r="K56" s="6">
        <f t="shared" si="0"/>
        <v>43251</v>
      </c>
      <c r="L56" s="3">
        <v>53</v>
      </c>
    </row>
    <row r="57" spans="4:12" x14ac:dyDescent="0.25">
      <c r="D57" s="6"/>
      <c r="E57" s="3"/>
      <c r="K57" s="6">
        <f t="shared" si="0"/>
        <v>43281</v>
      </c>
      <c r="L57" s="3">
        <v>54</v>
      </c>
    </row>
    <row r="58" spans="4:12" x14ac:dyDescent="0.25">
      <c r="D58" s="6"/>
      <c r="E58" s="3"/>
      <c r="K58" s="6">
        <f t="shared" si="0"/>
        <v>43312</v>
      </c>
      <c r="L58" s="3">
        <v>55</v>
      </c>
    </row>
    <row r="59" spans="4:12" x14ac:dyDescent="0.25">
      <c r="D59" s="6"/>
      <c r="E59" s="3"/>
      <c r="K59" s="6">
        <f t="shared" si="0"/>
        <v>43343</v>
      </c>
      <c r="L59" s="3">
        <v>56</v>
      </c>
    </row>
    <row r="60" spans="4:12" x14ac:dyDescent="0.25">
      <c r="D60" s="6"/>
      <c r="E60" s="3"/>
      <c r="K60" s="6">
        <f t="shared" si="0"/>
        <v>43373</v>
      </c>
      <c r="L60" s="3">
        <v>57</v>
      </c>
    </row>
    <row r="61" spans="4:12" x14ac:dyDescent="0.25">
      <c r="D61" s="6"/>
      <c r="E61" s="3"/>
      <c r="K61" s="6">
        <f t="shared" si="0"/>
        <v>43404</v>
      </c>
      <c r="L61" s="3">
        <v>58</v>
      </c>
    </row>
    <row r="62" spans="4:12" x14ac:dyDescent="0.25">
      <c r="D62" s="6"/>
      <c r="E62" s="3"/>
      <c r="K62" s="6">
        <f t="shared" si="0"/>
        <v>43434</v>
      </c>
      <c r="L62" s="3">
        <v>59</v>
      </c>
    </row>
    <row r="63" spans="4:12" x14ac:dyDescent="0.25">
      <c r="D63" s="6"/>
      <c r="E63" s="3"/>
      <c r="K63" s="6">
        <f t="shared" si="0"/>
        <v>43465</v>
      </c>
      <c r="L63" s="3">
        <v>60</v>
      </c>
    </row>
    <row r="64" spans="4:12" x14ac:dyDescent="0.25">
      <c r="D64" s="6"/>
      <c r="E64" s="3"/>
      <c r="K64" s="6">
        <f t="shared" si="0"/>
        <v>43496</v>
      </c>
      <c r="L64" s="3">
        <v>61</v>
      </c>
    </row>
    <row r="65" spans="4:12" x14ac:dyDescent="0.25">
      <c r="D65" s="6"/>
      <c r="E65" s="3"/>
      <c r="K65" s="6">
        <f t="shared" si="0"/>
        <v>43524</v>
      </c>
      <c r="L65" s="3">
        <v>62</v>
      </c>
    </row>
    <row r="66" spans="4:12" x14ac:dyDescent="0.25">
      <c r="D66" s="6"/>
      <c r="E66" s="3"/>
      <c r="K66" s="6">
        <f t="shared" si="0"/>
        <v>43555</v>
      </c>
      <c r="L66" s="3">
        <v>63</v>
      </c>
    </row>
    <row r="67" spans="4:12" x14ac:dyDescent="0.25">
      <c r="D67" s="6"/>
      <c r="E67" s="3"/>
      <c r="K67" s="6">
        <f t="shared" si="0"/>
        <v>43585</v>
      </c>
      <c r="L67" s="3">
        <v>64</v>
      </c>
    </row>
    <row r="68" spans="4:12" x14ac:dyDescent="0.25">
      <c r="D68" s="6"/>
      <c r="E68" s="3"/>
      <c r="K68" s="6">
        <f t="shared" si="0"/>
        <v>43616</v>
      </c>
      <c r="L68" s="3">
        <v>65</v>
      </c>
    </row>
    <row r="69" spans="4:12" x14ac:dyDescent="0.25">
      <c r="D69" s="6"/>
      <c r="E69" s="3"/>
      <c r="K69" s="6">
        <f t="shared" ref="K69:K132" si="5">EOMONTH($K$3,L69)</f>
        <v>43646</v>
      </c>
      <c r="L69" s="3">
        <v>66</v>
      </c>
    </row>
    <row r="70" spans="4:12" x14ac:dyDescent="0.25">
      <c r="D70" s="6"/>
      <c r="E70" s="3"/>
      <c r="K70" s="6">
        <f t="shared" si="5"/>
        <v>43677</v>
      </c>
      <c r="L70" s="3">
        <v>67</v>
      </c>
    </row>
    <row r="71" spans="4:12" x14ac:dyDescent="0.25">
      <c r="D71" s="6"/>
      <c r="E71" s="3"/>
      <c r="K71" s="6">
        <f t="shared" si="5"/>
        <v>43708</v>
      </c>
      <c r="L71" s="3">
        <v>68</v>
      </c>
    </row>
    <row r="72" spans="4:12" x14ac:dyDescent="0.25">
      <c r="D72" s="6"/>
      <c r="E72" s="3"/>
      <c r="K72" s="6">
        <f t="shared" si="5"/>
        <v>43738</v>
      </c>
      <c r="L72" s="3">
        <v>69</v>
      </c>
    </row>
    <row r="73" spans="4:12" x14ac:dyDescent="0.25">
      <c r="D73" s="6"/>
      <c r="E73" s="3"/>
      <c r="K73" s="6">
        <f t="shared" si="5"/>
        <v>43769</v>
      </c>
      <c r="L73" s="3">
        <v>70</v>
      </c>
    </row>
    <row r="74" spans="4:12" x14ac:dyDescent="0.25">
      <c r="D74" s="6"/>
      <c r="E74" s="3"/>
      <c r="K74" s="6">
        <f t="shared" si="5"/>
        <v>43799</v>
      </c>
      <c r="L74" s="3">
        <v>71</v>
      </c>
    </row>
    <row r="75" spans="4:12" x14ac:dyDescent="0.25">
      <c r="D75" s="6"/>
      <c r="E75" s="3"/>
      <c r="K75" s="6">
        <f t="shared" si="5"/>
        <v>43830</v>
      </c>
      <c r="L75" s="3">
        <v>72</v>
      </c>
    </row>
    <row r="76" spans="4:12" x14ac:dyDescent="0.25">
      <c r="D76" s="6"/>
      <c r="E76" s="3"/>
      <c r="K76" s="6">
        <f t="shared" si="5"/>
        <v>43861</v>
      </c>
      <c r="L76" s="3">
        <v>73</v>
      </c>
    </row>
    <row r="77" spans="4:12" x14ac:dyDescent="0.25">
      <c r="D77" s="6"/>
      <c r="E77" s="3"/>
      <c r="K77" s="6">
        <f t="shared" si="5"/>
        <v>43890</v>
      </c>
      <c r="L77" s="3">
        <v>74</v>
      </c>
    </row>
    <row r="78" spans="4:12" x14ac:dyDescent="0.25">
      <c r="D78" s="6"/>
      <c r="E78" s="3"/>
      <c r="K78" s="6">
        <f t="shared" si="5"/>
        <v>43921</v>
      </c>
      <c r="L78" s="3">
        <v>75</v>
      </c>
    </row>
    <row r="79" spans="4:12" x14ac:dyDescent="0.25">
      <c r="D79" s="6"/>
      <c r="E79" s="3"/>
      <c r="K79" s="6">
        <f t="shared" si="5"/>
        <v>43951</v>
      </c>
      <c r="L79" s="3">
        <v>76</v>
      </c>
    </row>
    <row r="80" spans="4:12" x14ac:dyDescent="0.25">
      <c r="D80" s="6"/>
      <c r="E80" s="3"/>
      <c r="K80" s="6">
        <f t="shared" si="5"/>
        <v>43982</v>
      </c>
      <c r="L80" s="3">
        <v>77</v>
      </c>
    </row>
    <row r="81" spans="4:12" x14ac:dyDescent="0.25">
      <c r="D81" s="6"/>
      <c r="E81" s="3"/>
      <c r="K81" s="6">
        <f t="shared" si="5"/>
        <v>44012</v>
      </c>
      <c r="L81" s="3">
        <v>78</v>
      </c>
    </row>
    <row r="82" spans="4:12" x14ac:dyDescent="0.25">
      <c r="D82" s="6"/>
      <c r="E82" s="3"/>
      <c r="K82" s="6">
        <f t="shared" si="5"/>
        <v>44043</v>
      </c>
      <c r="L82" s="3">
        <v>79</v>
      </c>
    </row>
    <row r="83" spans="4:12" x14ac:dyDescent="0.25">
      <c r="D83" s="6"/>
      <c r="E83" s="3"/>
      <c r="K83" s="6">
        <f t="shared" si="5"/>
        <v>44074</v>
      </c>
      <c r="L83" s="3">
        <v>80</v>
      </c>
    </row>
    <row r="84" spans="4:12" x14ac:dyDescent="0.25">
      <c r="D84" s="6"/>
      <c r="E84" s="3"/>
      <c r="K84" s="6">
        <f t="shared" si="5"/>
        <v>44104</v>
      </c>
      <c r="L84" s="3">
        <v>81</v>
      </c>
    </row>
    <row r="85" spans="4:12" x14ac:dyDescent="0.25">
      <c r="D85" s="6"/>
      <c r="E85" s="3"/>
      <c r="K85" s="6">
        <f t="shared" si="5"/>
        <v>44135</v>
      </c>
      <c r="L85" s="3">
        <v>82</v>
      </c>
    </row>
    <row r="86" spans="4:12" x14ac:dyDescent="0.25">
      <c r="D86" s="6"/>
      <c r="E86" s="3"/>
      <c r="K86" s="6">
        <f t="shared" si="5"/>
        <v>44165</v>
      </c>
      <c r="L86" s="3">
        <v>83</v>
      </c>
    </row>
    <row r="87" spans="4:12" x14ac:dyDescent="0.25">
      <c r="D87" s="6"/>
      <c r="E87" s="3"/>
      <c r="K87" s="6">
        <f t="shared" si="5"/>
        <v>44196</v>
      </c>
      <c r="L87" s="3">
        <v>84</v>
      </c>
    </row>
    <row r="88" spans="4:12" x14ac:dyDescent="0.25">
      <c r="D88" s="6"/>
      <c r="E88" s="3"/>
      <c r="K88" s="6">
        <f t="shared" si="5"/>
        <v>44227</v>
      </c>
      <c r="L88" s="3">
        <v>85</v>
      </c>
    </row>
    <row r="89" spans="4:12" x14ac:dyDescent="0.25">
      <c r="D89" s="6"/>
      <c r="E89" s="3"/>
      <c r="K89" s="6">
        <f t="shared" si="5"/>
        <v>44255</v>
      </c>
      <c r="L89" s="3">
        <v>86</v>
      </c>
    </row>
    <row r="90" spans="4:12" x14ac:dyDescent="0.25">
      <c r="D90" s="6"/>
      <c r="E90" s="3"/>
      <c r="K90" s="6">
        <f t="shared" si="5"/>
        <v>44286</v>
      </c>
      <c r="L90" s="3">
        <v>87</v>
      </c>
    </row>
    <row r="91" spans="4:12" x14ac:dyDescent="0.25">
      <c r="D91" s="6"/>
      <c r="E91" s="3"/>
      <c r="K91" s="6">
        <f t="shared" si="5"/>
        <v>44316</v>
      </c>
      <c r="L91" s="3">
        <v>88</v>
      </c>
    </row>
    <row r="92" spans="4:12" x14ac:dyDescent="0.25">
      <c r="D92" s="6"/>
      <c r="E92" s="3"/>
      <c r="K92" s="6">
        <f t="shared" si="5"/>
        <v>44347</v>
      </c>
      <c r="L92" s="3">
        <v>89</v>
      </c>
    </row>
    <row r="93" spans="4:12" x14ac:dyDescent="0.25">
      <c r="D93" s="6"/>
      <c r="E93" s="3"/>
      <c r="K93" s="6">
        <f t="shared" si="5"/>
        <v>44377</v>
      </c>
      <c r="L93" s="3">
        <v>90</v>
      </c>
    </row>
    <row r="94" spans="4:12" x14ac:dyDescent="0.25">
      <c r="D94" s="6"/>
      <c r="E94" s="3"/>
      <c r="K94" s="6">
        <f t="shared" si="5"/>
        <v>44408</v>
      </c>
      <c r="L94" s="3">
        <v>91</v>
      </c>
    </row>
    <row r="95" spans="4:12" x14ac:dyDescent="0.25">
      <c r="D95" s="6"/>
      <c r="E95" s="3"/>
      <c r="K95" s="6">
        <f t="shared" si="5"/>
        <v>44439</v>
      </c>
      <c r="L95" s="3">
        <v>92</v>
      </c>
    </row>
    <row r="96" spans="4:12" x14ac:dyDescent="0.25">
      <c r="D96" s="6"/>
      <c r="E96" s="3"/>
      <c r="K96" s="6">
        <f t="shared" si="5"/>
        <v>44469</v>
      </c>
      <c r="L96" s="3">
        <v>93</v>
      </c>
    </row>
    <row r="97" spans="4:12" x14ac:dyDescent="0.25">
      <c r="D97" s="6"/>
      <c r="E97" s="3"/>
      <c r="K97" s="6">
        <f t="shared" si="5"/>
        <v>44500</v>
      </c>
      <c r="L97" s="3">
        <v>94</v>
      </c>
    </row>
    <row r="98" spans="4:12" x14ac:dyDescent="0.25">
      <c r="D98" s="6"/>
      <c r="E98" s="3"/>
      <c r="K98" s="6">
        <f t="shared" si="5"/>
        <v>44530</v>
      </c>
      <c r="L98" s="3">
        <v>95</v>
      </c>
    </row>
    <row r="99" spans="4:12" x14ac:dyDescent="0.25">
      <c r="D99" s="6"/>
      <c r="E99" s="3"/>
      <c r="K99" s="6">
        <f t="shared" si="5"/>
        <v>44561</v>
      </c>
      <c r="L99" s="3">
        <v>96</v>
      </c>
    </row>
    <row r="100" spans="4:12" x14ac:dyDescent="0.25">
      <c r="D100" s="6"/>
      <c r="E100" s="3"/>
      <c r="K100" s="6">
        <f t="shared" si="5"/>
        <v>44592</v>
      </c>
      <c r="L100" s="3">
        <v>97</v>
      </c>
    </row>
    <row r="101" spans="4:12" x14ac:dyDescent="0.25">
      <c r="D101" s="6"/>
      <c r="E101" s="3"/>
      <c r="K101" s="6">
        <f t="shared" si="5"/>
        <v>44620</v>
      </c>
      <c r="L101" s="3">
        <v>98</v>
      </c>
    </row>
    <row r="102" spans="4:12" x14ac:dyDescent="0.25">
      <c r="D102" s="6"/>
      <c r="E102" s="3"/>
      <c r="K102" s="6">
        <f t="shared" si="5"/>
        <v>44651</v>
      </c>
      <c r="L102" s="3">
        <v>99</v>
      </c>
    </row>
    <row r="103" spans="4:12" x14ac:dyDescent="0.25">
      <c r="D103" s="6"/>
      <c r="E103" s="3"/>
      <c r="K103" s="6">
        <f t="shared" si="5"/>
        <v>44681</v>
      </c>
      <c r="L103" s="3">
        <v>100</v>
      </c>
    </row>
    <row r="104" spans="4:12" x14ac:dyDescent="0.25">
      <c r="D104" s="6"/>
      <c r="E104" s="3"/>
      <c r="K104" s="6">
        <f t="shared" si="5"/>
        <v>44712</v>
      </c>
      <c r="L104" s="3">
        <v>101</v>
      </c>
    </row>
    <row r="105" spans="4:12" x14ac:dyDescent="0.25">
      <c r="D105" s="6"/>
      <c r="E105" s="3"/>
      <c r="K105" s="6">
        <f t="shared" si="5"/>
        <v>44742</v>
      </c>
      <c r="L105" s="3">
        <v>102</v>
      </c>
    </row>
    <row r="106" spans="4:12" x14ac:dyDescent="0.25">
      <c r="D106" s="6"/>
      <c r="E106" s="3"/>
      <c r="K106" s="6">
        <f t="shared" si="5"/>
        <v>44773</v>
      </c>
      <c r="L106" s="3">
        <v>103</v>
      </c>
    </row>
    <row r="107" spans="4:12" x14ac:dyDescent="0.25">
      <c r="D107" s="6"/>
      <c r="E107" s="3"/>
      <c r="K107" s="6">
        <f t="shared" si="5"/>
        <v>44804</v>
      </c>
      <c r="L107" s="3">
        <v>104</v>
      </c>
    </row>
    <row r="108" spans="4:12" x14ac:dyDescent="0.25">
      <c r="D108" s="6"/>
      <c r="E108" s="3"/>
      <c r="K108" s="6">
        <f t="shared" si="5"/>
        <v>44834</v>
      </c>
      <c r="L108" s="3">
        <v>105</v>
      </c>
    </row>
    <row r="109" spans="4:12" x14ac:dyDescent="0.25">
      <c r="D109" s="6"/>
      <c r="E109" s="3"/>
      <c r="K109" s="6">
        <f t="shared" si="5"/>
        <v>44865</v>
      </c>
      <c r="L109" s="3">
        <v>106</v>
      </c>
    </row>
    <row r="110" spans="4:12" x14ac:dyDescent="0.25">
      <c r="D110" s="6"/>
      <c r="E110" s="3"/>
      <c r="K110" s="6">
        <f t="shared" si="5"/>
        <v>44895</v>
      </c>
      <c r="L110" s="3">
        <v>107</v>
      </c>
    </row>
    <row r="111" spans="4:12" x14ac:dyDescent="0.25">
      <c r="D111" s="6"/>
      <c r="E111" s="3"/>
      <c r="K111" s="6">
        <f t="shared" si="5"/>
        <v>44926</v>
      </c>
      <c r="L111" s="3">
        <v>108</v>
      </c>
    </row>
    <row r="112" spans="4:12" x14ac:dyDescent="0.25">
      <c r="D112" s="6"/>
      <c r="E112" s="3"/>
      <c r="K112" s="6">
        <f t="shared" si="5"/>
        <v>44957</v>
      </c>
      <c r="L112" s="3">
        <v>109</v>
      </c>
    </row>
    <row r="113" spans="4:12" x14ac:dyDescent="0.25">
      <c r="D113" s="6"/>
      <c r="E113" s="3"/>
      <c r="K113" s="6">
        <f t="shared" si="5"/>
        <v>44985</v>
      </c>
      <c r="L113" s="3">
        <v>110</v>
      </c>
    </row>
    <row r="114" spans="4:12" x14ac:dyDescent="0.25">
      <c r="D114" s="6"/>
      <c r="E114" s="3"/>
      <c r="K114" s="6">
        <f t="shared" si="5"/>
        <v>45016</v>
      </c>
      <c r="L114" s="3">
        <v>111</v>
      </c>
    </row>
    <row r="115" spans="4:12" x14ac:dyDescent="0.25">
      <c r="D115" s="6"/>
      <c r="E115" s="3"/>
      <c r="K115" s="6">
        <f t="shared" si="5"/>
        <v>45046</v>
      </c>
      <c r="L115" s="3">
        <v>112</v>
      </c>
    </row>
    <row r="116" spans="4:12" x14ac:dyDescent="0.25">
      <c r="D116" s="6"/>
      <c r="E116" s="3"/>
      <c r="K116" s="6">
        <f t="shared" si="5"/>
        <v>45077</v>
      </c>
      <c r="L116" s="3">
        <v>113</v>
      </c>
    </row>
    <row r="117" spans="4:12" x14ac:dyDescent="0.25">
      <c r="D117" s="6"/>
      <c r="E117" s="3"/>
      <c r="K117" s="6">
        <f t="shared" si="5"/>
        <v>45107</v>
      </c>
      <c r="L117" s="3">
        <v>114</v>
      </c>
    </row>
    <row r="118" spans="4:12" x14ac:dyDescent="0.25">
      <c r="D118" s="6"/>
      <c r="E118" s="3"/>
      <c r="K118" s="6">
        <f t="shared" si="5"/>
        <v>45138</v>
      </c>
      <c r="L118" s="3">
        <v>115</v>
      </c>
    </row>
    <row r="119" spans="4:12" x14ac:dyDescent="0.25">
      <c r="D119" s="6"/>
      <c r="E119" s="3"/>
      <c r="K119" s="6">
        <f t="shared" si="5"/>
        <v>45169</v>
      </c>
      <c r="L119" s="3">
        <v>116</v>
      </c>
    </row>
    <row r="120" spans="4:12" x14ac:dyDescent="0.25">
      <c r="D120" s="6"/>
      <c r="E120" s="3"/>
      <c r="K120" s="6">
        <f t="shared" si="5"/>
        <v>45199</v>
      </c>
      <c r="L120" s="3">
        <v>117</v>
      </c>
    </row>
    <row r="121" spans="4:12" x14ac:dyDescent="0.25">
      <c r="D121" s="6"/>
      <c r="E121" s="3"/>
      <c r="K121" s="6">
        <f t="shared" si="5"/>
        <v>45230</v>
      </c>
      <c r="L121" s="3">
        <v>118</v>
      </c>
    </row>
    <row r="122" spans="4:12" x14ac:dyDescent="0.25">
      <c r="D122" s="6"/>
      <c r="E122" s="3"/>
      <c r="K122" s="6">
        <f t="shared" si="5"/>
        <v>45260</v>
      </c>
      <c r="L122" s="3">
        <v>119</v>
      </c>
    </row>
    <row r="123" spans="4:12" x14ac:dyDescent="0.25">
      <c r="D123" s="6"/>
      <c r="E123" s="3"/>
      <c r="K123" s="6">
        <f t="shared" si="5"/>
        <v>45291</v>
      </c>
      <c r="L123" s="3">
        <v>120</v>
      </c>
    </row>
    <row r="124" spans="4:12" x14ac:dyDescent="0.25">
      <c r="D124" s="6"/>
      <c r="E124" s="3"/>
      <c r="K124" s="6">
        <f t="shared" si="5"/>
        <v>45322</v>
      </c>
      <c r="L124" s="3">
        <v>121</v>
      </c>
    </row>
    <row r="125" spans="4:12" x14ac:dyDescent="0.25">
      <c r="D125" s="6"/>
      <c r="E125" s="3"/>
      <c r="K125" s="6">
        <f t="shared" si="5"/>
        <v>45351</v>
      </c>
      <c r="L125" s="3">
        <v>122</v>
      </c>
    </row>
    <row r="126" spans="4:12" x14ac:dyDescent="0.25">
      <c r="D126" s="6"/>
      <c r="E126" s="3"/>
      <c r="K126" s="6">
        <f t="shared" si="5"/>
        <v>45382</v>
      </c>
      <c r="L126" s="3">
        <v>123</v>
      </c>
    </row>
    <row r="127" spans="4:12" x14ac:dyDescent="0.25">
      <c r="D127" s="6"/>
      <c r="E127" s="3"/>
      <c r="K127" s="6">
        <f t="shared" si="5"/>
        <v>45412</v>
      </c>
      <c r="L127" s="3">
        <v>124</v>
      </c>
    </row>
    <row r="128" spans="4:12" x14ac:dyDescent="0.25">
      <c r="D128" s="6"/>
      <c r="E128" s="3"/>
      <c r="K128" s="6">
        <f t="shared" si="5"/>
        <v>45443</v>
      </c>
      <c r="L128" s="3">
        <v>125</v>
      </c>
    </row>
    <row r="129" spans="4:12" x14ac:dyDescent="0.25">
      <c r="D129" s="6"/>
      <c r="E129" s="3"/>
      <c r="K129" s="6">
        <f t="shared" si="5"/>
        <v>45473</v>
      </c>
      <c r="L129" s="3">
        <v>126</v>
      </c>
    </row>
    <row r="130" spans="4:12" x14ac:dyDescent="0.25">
      <c r="D130" s="6"/>
      <c r="E130" s="3"/>
      <c r="K130" s="6">
        <f t="shared" si="5"/>
        <v>45504</v>
      </c>
      <c r="L130" s="3">
        <v>127</v>
      </c>
    </row>
    <row r="131" spans="4:12" x14ac:dyDescent="0.25">
      <c r="D131" s="6"/>
      <c r="E131" s="3"/>
      <c r="K131" s="6">
        <f t="shared" si="5"/>
        <v>45535</v>
      </c>
      <c r="L131" s="3">
        <v>128</v>
      </c>
    </row>
    <row r="132" spans="4:12" x14ac:dyDescent="0.25">
      <c r="D132" s="6"/>
      <c r="E132" s="3"/>
      <c r="K132" s="6">
        <f t="shared" si="5"/>
        <v>45565</v>
      </c>
      <c r="L132" s="3">
        <v>129</v>
      </c>
    </row>
    <row r="133" spans="4:12" x14ac:dyDescent="0.25">
      <c r="D133" s="6"/>
      <c r="E133" s="3"/>
      <c r="K133" s="6">
        <f t="shared" ref="K133:K196" si="6">EOMONTH($K$3,L133)</f>
        <v>45596</v>
      </c>
      <c r="L133" s="3">
        <v>130</v>
      </c>
    </row>
    <row r="134" spans="4:12" x14ac:dyDescent="0.25">
      <c r="D134" s="6"/>
      <c r="E134" s="3"/>
      <c r="K134" s="6">
        <f t="shared" si="6"/>
        <v>45626</v>
      </c>
      <c r="L134" s="3">
        <v>131</v>
      </c>
    </row>
    <row r="135" spans="4:12" x14ac:dyDescent="0.25">
      <c r="D135" s="6"/>
      <c r="E135" s="3"/>
      <c r="K135" s="6">
        <f t="shared" si="6"/>
        <v>45657</v>
      </c>
      <c r="L135" s="3">
        <v>132</v>
      </c>
    </row>
    <row r="136" spans="4:12" x14ac:dyDescent="0.25">
      <c r="D136" s="6"/>
      <c r="E136" s="3"/>
      <c r="K136" s="6">
        <f t="shared" si="6"/>
        <v>45688</v>
      </c>
      <c r="L136" s="3">
        <v>133</v>
      </c>
    </row>
    <row r="137" spans="4:12" x14ac:dyDescent="0.25">
      <c r="D137" s="6"/>
      <c r="E137" s="3"/>
      <c r="K137" s="6">
        <f t="shared" si="6"/>
        <v>45716</v>
      </c>
      <c r="L137" s="3">
        <v>134</v>
      </c>
    </row>
    <row r="138" spans="4:12" x14ac:dyDescent="0.25">
      <c r="K138" s="6">
        <f t="shared" si="6"/>
        <v>45747</v>
      </c>
      <c r="L138" s="3">
        <v>135</v>
      </c>
    </row>
    <row r="139" spans="4:12" x14ac:dyDescent="0.25">
      <c r="K139" s="6">
        <f t="shared" si="6"/>
        <v>45777</v>
      </c>
      <c r="L139" s="3">
        <v>136</v>
      </c>
    </row>
    <row r="140" spans="4:12" x14ac:dyDescent="0.25">
      <c r="K140" s="6">
        <f t="shared" si="6"/>
        <v>45808</v>
      </c>
      <c r="L140" s="3">
        <v>137</v>
      </c>
    </row>
    <row r="141" spans="4:12" x14ac:dyDescent="0.25">
      <c r="K141" s="6">
        <f t="shared" si="6"/>
        <v>45838</v>
      </c>
      <c r="L141" s="3">
        <v>138</v>
      </c>
    </row>
    <row r="142" spans="4:12" x14ac:dyDescent="0.25">
      <c r="K142" s="6">
        <f t="shared" si="6"/>
        <v>45869</v>
      </c>
      <c r="L142" s="3">
        <v>139</v>
      </c>
    </row>
    <row r="143" spans="4:12" x14ac:dyDescent="0.25">
      <c r="K143" s="6">
        <f t="shared" si="6"/>
        <v>45900</v>
      </c>
      <c r="L143" s="3">
        <v>140</v>
      </c>
    </row>
    <row r="144" spans="4:12" x14ac:dyDescent="0.25">
      <c r="K144" s="6">
        <f t="shared" si="6"/>
        <v>45930</v>
      </c>
      <c r="L144" s="3">
        <v>141</v>
      </c>
    </row>
    <row r="145" spans="11:12" x14ac:dyDescent="0.25">
      <c r="K145" s="6">
        <f t="shared" si="6"/>
        <v>45961</v>
      </c>
      <c r="L145" s="3">
        <v>142</v>
      </c>
    </row>
    <row r="146" spans="11:12" x14ac:dyDescent="0.25">
      <c r="K146" s="6">
        <f t="shared" si="6"/>
        <v>45991</v>
      </c>
      <c r="L146" s="3">
        <v>143</v>
      </c>
    </row>
    <row r="147" spans="11:12" x14ac:dyDescent="0.25">
      <c r="K147" s="6">
        <f t="shared" si="6"/>
        <v>46022</v>
      </c>
      <c r="L147" s="3">
        <v>144</v>
      </c>
    </row>
    <row r="148" spans="11:12" x14ac:dyDescent="0.25">
      <c r="K148" s="6">
        <f t="shared" si="6"/>
        <v>46053</v>
      </c>
      <c r="L148" s="3">
        <v>145</v>
      </c>
    </row>
    <row r="149" spans="11:12" x14ac:dyDescent="0.25">
      <c r="K149" s="6">
        <f t="shared" si="6"/>
        <v>46081</v>
      </c>
      <c r="L149" s="3">
        <v>146</v>
      </c>
    </row>
    <row r="150" spans="11:12" x14ac:dyDescent="0.25">
      <c r="K150" s="6">
        <f t="shared" si="6"/>
        <v>46112</v>
      </c>
      <c r="L150" s="3">
        <v>147</v>
      </c>
    </row>
    <row r="151" spans="11:12" x14ac:dyDescent="0.25">
      <c r="K151" s="6">
        <f t="shared" si="6"/>
        <v>46142</v>
      </c>
      <c r="L151" s="3">
        <v>148</v>
      </c>
    </row>
    <row r="152" spans="11:12" x14ac:dyDescent="0.25">
      <c r="K152" s="6">
        <f t="shared" si="6"/>
        <v>46173</v>
      </c>
      <c r="L152" s="3">
        <v>149</v>
      </c>
    </row>
    <row r="153" spans="11:12" x14ac:dyDescent="0.25">
      <c r="K153" s="6">
        <f t="shared" si="6"/>
        <v>46203</v>
      </c>
      <c r="L153" s="3">
        <v>150</v>
      </c>
    </row>
    <row r="154" spans="11:12" x14ac:dyDescent="0.25">
      <c r="K154" s="6">
        <f t="shared" si="6"/>
        <v>46234</v>
      </c>
      <c r="L154" s="3">
        <v>151</v>
      </c>
    </row>
    <row r="155" spans="11:12" x14ac:dyDescent="0.25">
      <c r="K155" s="6">
        <f t="shared" si="6"/>
        <v>46265</v>
      </c>
      <c r="L155" s="3">
        <v>152</v>
      </c>
    </row>
    <row r="156" spans="11:12" x14ac:dyDescent="0.25">
      <c r="K156" s="6">
        <f t="shared" si="6"/>
        <v>46295</v>
      </c>
      <c r="L156" s="3">
        <v>153</v>
      </c>
    </row>
    <row r="157" spans="11:12" x14ac:dyDescent="0.25">
      <c r="K157" s="6">
        <f t="shared" si="6"/>
        <v>46326</v>
      </c>
      <c r="L157" s="3">
        <v>154</v>
      </c>
    </row>
    <row r="158" spans="11:12" x14ac:dyDescent="0.25">
      <c r="K158" s="6">
        <f t="shared" si="6"/>
        <v>46356</v>
      </c>
      <c r="L158" s="3">
        <v>155</v>
      </c>
    </row>
    <row r="159" spans="11:12" x14ac:dyDescent="0.25">
      <c r="K159" s="6">
        <f t="shared" si="6"/>
        <v>46387</v>
      </c>
      <c r="L159" s="3">
        <v>156</v>
      </c>
    </row>
    <row r="160" spans="11:12" x14ac:dyDescent="0.25">
      <c r="K160" s="6">
        <f t="shared" si="6"/>
        <v>46418</v>
      </c>
      <c r="L160" s="3">
        <v>157</v>
      </c>
    </row>
    <row r="161" spans="11:12" x14ac:dyDescent="0.25">
      <c r="K161" s="6">
        <f t="shared" si="6"/>
        <v>46446</v>
      </c>
      <c r="L161" s="3">
        <v>158</v>
      </c>
    </row>
    <row r="162" spans="11:12" x14ac:dyDescent="0.25">
      <c r="K162" s="6">
        <f t="shared" si="6"/>
        <v>46477</v>
      </c>
      <c r="L162" s="3">
        <v>159</v>
      </c>
    </row>
    <row r="163" spans="11:12" x14ac:dyDescent="0.25">
      <c r="K163" s="6">
        <f t="shared" si="6"/>
        <v>46507</v>
      </c>
      <c r="L163" s="3">
        <v>160</v>
      </c>
    </row>
    <row r="164" spans="11:12" x14ac:dyDescent="0.25">
      <c r="K164" s="6">
        <f t="shared" si="6"/>
        <v>46538</v>
      </c>
      <c r="L164" s="3">
        <v>161</v>
      </c>
    </row>
    <row r="165" spans="11:12" x14ac:dyDescent="0.25">
      <c r="K165" s="6">
        <f t="shared" si="6"/>
        <v>46568</v>
      </c>
      <c r="L165" s="3">
        <v>162</v>
      </c>
    </row>
    <row r="166" spans="11:12" x14ac:dyDescent="0.25">
      <c r="K166" s="6">
        <f t="shared" si="6"/>
        <v>46599</v>
      </c>
      <c r="L166" s="3">
        <v>163</v>
      </c>
    </row>
    <row r="167" spans="11:12" x14ac:dyDescent="0.25">
      <c r="K167" s="6">
        <f t="shared" si="6"/>
        <v>46630</v>
      </c>
      <c r="L167" s="3">
        <v>164</v>
      </c>
    </row>
    <row r="168" spans="11:12" x14ac:dyDescent="0.25">
      <c r="K168" s="6">
        <f t="shared" si="6"/>
        <v>46660</v>
      </c>
      <c r="L168" s="3">
        <v>165</v>
      </c>
    </row>
    <row r="169" spans="11:12" x14ac:dyDescent="0.25">
      <c r="K169" s="6">
        <f t="shared" si="6"/>
        <v>46691</v>
      </c>
      <c r="L169" s="3">
        <v>166</v>
      </c>
    </row>
    <row r="170" spans="11:12" x14ac:dyDescent="0.25">
      <c r="K170" s="6">
        <f t="shared" si="6"/>
        <v>46721</v>
      </c>
      <c r="L170" s="3">
        <v>167</v>
      </c>
    </row>
    <row r="171" spans="11:12" x14ac:dyDescent="0.25">
      <c r="K171" s="6">
        <f t="shared" si="6"/>
        <v>46752</v>
      </c>
      <c r="L171" s="3">
        <v>168</v>
      </c>
    </row>
    <row r="172" spans="11:12" x14ac:dyDescent="0.25">
      <c r="K172" s="6">
        <f t="shared" si="6"/>
        <v>46783</v>
      </c>
      <c r="L172" s="3">
        <v>169</v>
      </c>
    </row>
    <row r="173" spans="11:12" x14ac:dyDescent="0.25">
      <c r="K173" s="6">
        <f t="shared" si="6"/>
        <v>46812</v>
      </c>
      <c r="L173" s="3">
        <v>170</v>
      </c>
    </row>
    <row r="174" spans="11:12" x14ac:dyDescent="0.25">
      <c r="K174" s="6">
        <f t="shared" si="6"/>
        <v>46843</v>
      </c>
      <c r="L174" s="3">
        <v>171</v>
      </c>
    </row>
    <row r="175" spans="11:12" x14ac:dyDescent="0.25">
      <c r="K175" s="6">
        <f t="shared" si="6"/>
        <v>46873</v>
      </c>
      <c r="L175" s="3">
        <v>172</v>
      </c>
    </row>
    <row r="176" spans="11:12" x14ac:dyDescent="0.25">
      <c r="K176" s="6">
        <f t="shared" si="6"/>
        <v>46904</v>
      </c>
      <c r="L176" s="3">
        <v>173</v>
      </c>
    </row>
    <row r="177" spans="11:12" x14ac:dyDescent="0.25">
      <c r="K177" s="6">
        <f t="shared" si="6"/>
        <v>46934</v>
      </c>
      <c r="L177" s="3">
        <v>174</v>
      </c>
    </row>
    <row r="178" spans="11:12" x14ac:dyDescent="0.25">
      <c r="K178" s="6">
        <f t="shared" si="6"/>
        <v>46965</v>
      </c>
      <c r="L178" s="3">
        <v>175</v>
      </c>
    </row>
    <row r="179" spans="11:12" x14ac:dyDescent="0.25">
      <c r="K179" s="6">
        <f t="shared" si="6"/>
        <v>46996</v>
      </c>
      <c r="L179" s="3">
        <v>176</v>
      </c>
    </row>
    <row r="180" spans="11:12" x14ac:dyDescent="0.25">
      <c r="K180" s="6">
        <f t="shared" si="6"/>
        <v>47026</v>
      </c>
      <c r="L180" s="3">
        <v>177</v>
      </c>
    </row>
    <row r="181" spans="11:12" x14ac:dyDescent="0.25">
      <c r="K181" s="6">
        <f t="shared" si="6"/>
        <v>47057</v>
      </c>
      <c r="L181" s="3">
        <v>178</v>
      </c>
    </row>
    <row r="182" spans="11:12" x14ac:dyDescent="0.25">
      <c r="K182" s="6">
        <f t="shared" si="6"/>
        <v>47087</v>
      </c>
      <c r="L182" s="3">
        <v>179</v>
      </c>
    </row>
    <row r="183" spans="11:12" x14ac:dyDescent="0.25">
      <c r="K183" s="6">
        <f t="shared" si="6"/>
        <v>47118</v>
      </c>
      <c r="L183" s="3">
        <v>180</v>
      </c>
    </row>
    <row r="184" spans="11:12" x14ac:dyDescent="0.25">
      <c r="K184" s="6">
        <f t="shared" si="6"/>
        <v>47149</v>
      </c>
      <c r="L184" s="3">
        <v>181</v>
      </c>
    </row>
    <row r="185" spans="11:12" x14ac:dyDescent="0.25">
      <c r="K185" s="6">
        <f t="shared" si="6"/>
        <v>47177</v>
      </c>
      <c r="L185" s="3">
        <v>182</v>
      </c>
    </row>
    <row r="186" spans="11:12" x14ac:dyDescent="0.25">
      <c r="K186" s="6">
        <f t="shared" si="6"/>
        <v>47208</v>
      </c>
      <c r="L186" s="3">
        <v>183</v>
      </c>
    </row>
    <row r="187" spans="11:12" x14ac:dyDescent="0.25">
      <c r="K187" s="6">
        <f t="shared" si="6"/>
        <v>47238</v>
      </c>
      <c r="L187" s="3">
        <v>184</v>
      </c>
    </row>
    <row r="188" spans="11:12" x14ac:dyDescent="0.25">
      <c r="K188" s="6">
        <f t="shared" si="6"/>
        <v>47269</v>
      </c>
      <c r="L188" s="3">
        <v>185</v>
      </c>
    </row>
    <row r="189" spans="11:12" x14ac:dyDescent="0.25">
      <c r="K189" s="6">
        <f t="shared" si="6"/>
        <v>47299</v>
      </c>
      <c r="L189" s="3">
        <v>186</v>
      </c>
    </row>
    <row r="190" spans="11:12" x14ac:dyDescent="0.25">
      <c r="K190" s="6">
        <f t="shared" si="6"/>
        <v>47330</v>
      </c>
      <c r="L190" s="3">
        <v>187</v>
      </c>
    </row>
    <row r="191" spans="11:12" x14ac:dyDescent="0.25">
      <c r="K191" s="6">
        <f t="shared" si="6"/>
        <v>47361</v>
      </c>
      <c r="L191" s="3">
        <v>188</v>
      </c>
    </row>
    <row r="192" spans="11:12" x14ac:dyDescent="0.25">
      <c r="K192" s="6">
        <f t="shared" si="6"/>
        <v>47391</v>
      </c>
      <c r="L192" s="3">
        <v>189</v>
      </c>
    </row>
    <row r="193" spans="11:12" x14ac:dyDescent="0.25">
      <c r="K193" s="6">
        <f t="shared" si="6"/>
        <v>47422</v>
      </c>
      <c r="L193" s="3">
        <v>190</v>
      </c>
    </row>
    <row r="194" spans="11:12" x14ac:dyDescent="0.25">
      <c r="K194" s="6">
        <f t="shared" si="6"/>
        <v>47452</v>
      </c>
      <c r="L194" s="3">
        <v>191</v>
      </c>
    </row>
    <row r="195" spans="11:12" x14ac:dyDescent="0.25">
      <c r="K195" s="6">
        <f t="shared" si="6"/>
        <v>47483</v>
      </c>
      <c r="L195" s="3">
        <v>192</v>
      </c>
    </row>
    <row r="196" spans="11:12" x14ac:dyDescent="0.25">
      <c r="K196" s="6">
        <f t="shared" si="6"/>
        <v>47514</v>
      </c>
      <c r="L196" s="3">
        <v>193</v>
      </c>
    </row>
    <row r="197" spans="11:12" x14ac:dyDescent="0.25">
      <c r="K197" s="6">
        <f t="shared" ref="K197:K260" si="7">EOMONTH($K$3,L197)</f>
        <v>47542</v>
      </c>
      <c r="L197" s="3">
        <v>194</v>
      </c>
    </row>
    <row r="198" spans="11:12" x14ac:dyDescent="0.25">
      <c r="K198" s="6">
        <f t="shared" si="7"/>
        <v>47573</v>
      </c>
      <c r="L198" s="3">
        <v>195</v>
      </c>
    </row>
    <row r="199" spans="11:12" x14ac:dyDescent="0.25">
      <c r="K199" s="6">
        <f t="shared" si="7"/>
        <v>47603</v>
      </c>
      <c r="L199" s="3">
        <v>196</v>
      </c>
    </row>
    <row r="200" spans="11:12" x14ac:dyDescent="0.25">
      <c r="K200" s="6">
        <f t="shared" si="7"/>
        <v>47634</v>
      </c>
      <c r="L200" s="3">
        <v>197</v>
      </c>
    </row>
    <row r="201" spans="11:12" x14ac:dyDescent="0.25">
      <c r="K201" s="6">
        <f t="shared" si="7"/>
        <v>47664</v>
      </c>
      <c r="L201" s="3">
        <v>198</v>
      </c>
    </row>
    <row r="202" spans="11:12" x14ac:dyDescent="0.25">
      <c r="K202" s="6">
        <f t="shared" si="7"/>
        <v>47695</v>
      </c>
      <c r="L202" s="3">
        <v>199</v>
      </c>
    </row>
    <row r="203" spans="11:12" x14ac:dyDescent="0.25">
      <c r="K203" s="6">
        <f t="shared" si="7"/>
        <v>47726</v>
      </c>
      <c r="L203" s="3">
        <v>200</v>
      </c>
    </row>
    <row r="204" spans="11:12" x14ac:dyDescent="0.25">
      <c r="K204" s="6">
        <f t="shared" si="7"/>
        <v>47756</v>
      </c>
      <c r="L204" s="3">
        <v>201</v>
      </c>
    </row>
    <row r="205" spans="11:12" x14ac:dyDescent="0.25">
      <c r="K205" s="6">
        <f t="shared" si="7"/>
        <v>47787</v>
      </c>
      <c r="L205" s="3">
        <v>202</v>
      </c>
    </row>
    <row r="206" spans="11:12" x14ac:dyDescent="0.25">
      <c r="K206" s="6">
        <f t="shared" si="7"/>
        <v>47817</v>
      </c>
      <c r="L206" s="3">
        <v>203</v>
      </c>
    </row>
    <row r="207" spans="11:12" x14ac:dyDescent="0.25">
      <c r="K207" s="6">
        <f t="shared" si="7"/>
        <v>47848</v>
      </c>
      <c r="L207" s="3">
        <v>204</v>
      </c>
    </row>
    <row r="208" spans="11:12" x14ac:dyDescent="0.25">
      <c r="K208" s="6">
        <f t="shared" si="7"/>
        <v>47879</v>
      </c>
      <c r="L208" s="3">
        <v>205</v>
      </c>
    </row>
    <row r="209" spans="11:12" x14ac:dyDescent="0.25">
      <c r="K209" s="6">
        <f t="shared" si="7"/>
        <v>47907</v>
      </c>
      <c r="L209" s="3">
        <v>206</v>
      </c>
    </row>
    <row r="210" spans="11:12" x14ac:dyDescent="0.25">
      <c r="K210" s="6">
        <f t="shared" si="7"/>
        <v>47938</v>
      </c>
      <c r="L210" s="3">
        <v>207</v>
      </c>
    </row>
    <row r="211" spans="11:12" x14ac:dyDescent="0.25">
      <c r="K211" s="6">
        <f t="shared" si="7"/>
        <v>47968</v>
      </c>
      <c r="L211" s="3">
        <v>208</v>
      </c>
    </row>
    <row r="212" spans="11:12" x14ac:dyDescent="0.25">
      <c r="K212" s="6">
        <f t="shared" si="7"/>
        <v>47999</v>
      </c>
      <c r="L212" s="3">
        <v>209</v>
      </c>
    </row>
    <row r="213" spans="11:12" x14ac:dyDescent="0.25">
      <c r="K213" s="6">
        <f t="shared" si="7"/>
        <v>48029</v>
      </c>
      <c r="L213" s="3">
        <v>210</v>
      </c>
    </row>
    <row r="214" spans="11:12" x14ac:dyDescent="0.25">
      <c r="K214" s="6">
        <f t="shared" si="7"/>
        <v>48060</v>
      </c>
      <c r="L214" s="3">
        <v>211</v>
      </c>
    </row>
    <row r="215" spans="11:12" x14ac:dyDescent="0.25">
      <c r="K215" s="6">
        <f t="shared" si="7"/>
        <v>48091</v>
      </c>
      <c r="L215" s="3">
        <v>212</v>
      </c>
    </row>
    <row r="216" spans="11:12" x14ac:dyDescent="0.25">
      <c r="K216" s="6">
        <f t="shared" si="7"/>
        <v>48121</v>
      </c>
      <c r="L216" s="3">
        <v>213</v>
      </c>
    </row>
    <row r="217" spans="11:12" x14ac:dyDescent="0.25">
      <c r="K217" s="6">
        <f t="shared" si="7"/>
        <v>48152</v>
      </c>
      <c r="L217" s="3">
        <v>214</v>
      </c>
    </row>
    <row r="218" spans="11:12" x14ac:dyDescent="0.25">
      <c r="K218" s="6">
        <f t="shared" si="7"/>
        <v>48182</v>
      </c>
      <c r="L218" s="3">
        <v>215</v>
      </c>
    </row>
    <row r="219" spans="11:12" x14ac:dyDescent="0.25">
      <c r="K219" s="6">
        <f t="shared" si="7"/>
        <v>48213</v>
      </c>
      <c r="L219" s="3">
        <v>216</v>
      </c>
    </row>
    <row r="220" spans="11:12" x14ac:dyDescent="0.25">
      <c r="K220" s="6">
        <f t="shared" si="7"/>
        <v>48244</v>
      </c>
      <c r="L220" s="3">
        <v>217</v>
      </c>
    </row>
    <row r="221" spans="11:12" x14ac:dyDescent="0.25">
      <c r="K221" s="6">
        <f t="shared" si="7"/>
        <v>48273</v>
      </c>
      <c r="L221" s="3">
        <v>218</v>
      </c>
    </row>
    <row r="222" spans="11:12" x14ac:dyDescent="0.25">
      <c r="K222" s="6">
        <f t="shared" si="7"/>
        <v>48304</v>
      </c>
      <c r="L222" s="3">
        <v>219</v>
      </c>
    </row>
    <row r="223" spans="11:12" x14ac:dyDescent="0.25">
      <c r="K223" s="6">
        <f t="shared" si="7"/>
        <v>48334</v>
      </c>
      <c r="L223" s="3">
        <v>220</v>
      </c>
    </row>
    <row r="224" spans="11:12" x14ac:dyDescent="0.25">
      <c r="K224" s="6">
        <f t="shared" si="7"/>
        <v>48365</v>
      </c>
      <c r="L224" s="3">
        <v>221</v>
      </c>
    </row>
    <row r="225" spans="11:12" x14ac:dyDescent="0.25">
      <c r="K225" s="6">
        <f t="shared" si="7"/>
        <v>48395</v>
      </c>
      <c r="L225" s="3">
        <v>222</v>
      </c>
    </row>
    <row r="226" spans="11:12" x14ac:dyDescent="0.25">
      <c r="K226" s="6">
        <f t="shared" si="7"/>
        <v>48426</v>
      </c>
      <c r="L226" s="3">
        <v>223</v>
      </c>
    </row>
    <row r="227" spans="11:12" x14ac:dyDescent="0.25">
      <c r="K227" s="6">
        <f t="shared" si="7"/>
        <v>48457</v>
      </c>
      <c r="L227" s="3">
        <v>224</v>
      </c>
    </row>
    <row r="228" spans="11:12" x14ac:dyDescent="0.25">
      <c r="K228" s="6">
        <f t="shared" si="7"/>
        <v>48487</v>
      </c>
      <c r="L228" s="3">
        <v>225</v>
      </c>
    </row>
    <row r="229" spans="11:12" x14ac:dyDescent="0.25">
      <c r="K229" s="6">
        <f t="shared" si="7"/>
        <v>48518</v>
      </c>
      <c r="L229" s="3">
        <v>226</v>
      </c>
    </row>
    <row r="230" spans="11:12" x14ac:dyDescent="0.25">
      <c r="K230" s="6">
        <f t="shared" si="7"/>
        <v>48548</v>
      </c>
      <c r="L230" s="3">
        <v>227</v>
      </c>
    </row>
    <row r="231" spans="11:12" x14ac:dyDescent="0.25">
      <c r="K231" s="6">
        <f t="shared" si="7"/>
        <v>48579</v>
      </c>
      <c r="L231" s="3">
        <v>228</v>
      </c>
    </row>
    <row r="232" spans="11:12" x14ac:dyDescent="0.25">
      <c r="K232" s="6">
        <f t="shared" si="7"/>
        <v>48610</v>
      </c>
      <c r="L232" s="3">
        <v>229</v>
      </c>
    </row>
    <row r="233" spans="11:12" x14ac:dyDescent="0.25">
      <c r="K233" s="6">
        <f t="shared" si="7"/>
        <v>48638</v>
      </c>
      <c r="L233" s="3">
        <v>230</v>
      </c>
    </row>
    <row r="234" spans="11:12" x14ac:dyDescent="0.25">
      <c r="K234" s="6">
        <f t="shared" si="7"/>
        <v>48669</v>
      </c>
      <c r="L234" s="3">
        <v>231</v>
      </c>
    </row>
    <row r="235" spans="11:12" x14ac:dyDescent="0.25">
      <c r="K235" s="6">
        <f t="shared" si="7"/>
        <v>48699</v>
      </c>
      <c r="L235" s="3">
        <v>232</v>
      </c>
    </row>
    <row r="236" spans="11:12" x14ac:dyDescent="0.25">
      <c r="K236" s="6">
        <f t="shared" si="7"/>
        <v>48730</v>
      </c>
      <c r="L236" s="3">
        <v>233</v>
      </c>
    </row>
    <row r="237" spans="11:12" x14ac:dyDescent="0.25">
      <c r="K237" s="6">
        <f t="shared" si="7"/>
        <v>48760</v>
      </c>
      <c r="L237" s="3">
        <v>234</v>
      </c>
    </row>
    <row r="238" spans="11:12" x14ac:dyDescent="0.25">
      <c r="K238" s="6">
        <f t="shared" si="7"/>
        <v>48791</v>
      </c>
      <c r="L238" s="3">
        <v>235</v>
      </c>
    </row>
    <row r="239" spans="11:12" x14ac:dyDescent="0.25">
      <c r="K239" s="6">
        <f t="shared" si="7"/>
        <v>48822</v>
      </c>
      <c r="L239" s="3">
        <v>236</v>
      </c>
    </row>
    <row r="240" spans="11:12" x14ac:dyDescent="0.25">
      <c r="K240" s="6">
        <f t="shared" si="7"/>
        <v>48852</v>
      </c>
      <c r="L240" s="3">
        <v>237</v>
      </c>
    </row>
    <row r="241" spans="11:12" x14ac:dyDescent="0.25">
      <c r="K241" s="6">
        <f t="shared" si="7"/>
        <v>48883</v>
      </c>
      <c r="L241" s="3">
        <v>238</v>
      </c>
    </row>
    <row r="242" spans="11:12" x14ac:dyDescent="0.25">
      <c r="K242" s="6">
        <f t="shared" si="7"/>
        <v>48913</v>
      </c>
      <c r="L242" s="3">
        <v>239</v>
      </c>
    </row>
    <row r="243" spans="11:12" x14ac:dyDescent="0.25">
      <c r="K243" s="6">
        <f t="shared" si="7"/>
        <v>48944</v>
      </c>
      <c r="L243" s="3">
        <v>240</v>
      </c>
    </row>
    <row r="244" spans="11:12" x14ac:dyDescent="0.25">
      <c r="K244" s="6">
        <f t="shared" si="7"/>
        <v>48975</v>
      </c>
      <c r="L244" s="3">
        <v>241</v>
      </c>
    </row>
    <row r="245" spans="11:12" x14ac:dyDescent="0.25">
      <c r="K245" s="6">
        <f t="shared" si="7"/>
        <v>49003</v>
      </c>
      <c r="L245" s="3">
        <v>242</v>
      </c>
    </row>
    <row r="246" spans="11:12" x14ac:dyDescent="0.25">
      <c r="K246" s="6">
        <f t="shared" si="7"/>
        <v>49034</v>
      </c>
      <c r="L246" s="3">
        <v>243</v>
      </c>
    </row>
    <row r="247" spans="11:12" x14ac:dyDescent="0.25">
      <c r="K247" s="6">
        <f t="shared" si="7"/>
        <v>49064</v>
      </c>
      <c r="L247" s="3">
        <v>244</v>
      </c>
    </row>
    <row r="248" spans="11:12" x14ac:dyDescent="0.25">
      <c r="K248" s="6">
        <f t="shared" si="7"/>
        <v>49095</v>
      </c>
      <c r="L248" s="3">
        <v>245</v>
      </c>
    </row>
    <row r="249" spans="11:12" x14ac:dyDescent="0.25">
      <c r="K249" s="6">
        <f t="shared" si="7"/>
        <v>49125</v>
      </c>
      <c r="L249" s="3">
        <v>246</v>
      </c>
    </row>
    <row r="250" spans="11:12" x14ac:dyDescent="0.25">
      <c r="K250" s="6">
        <f t="shared" si="7"/>
        <v>49156</v>
      </c>
      <c r="L250" s="3">
        <v>247</v>
      </c>
    </row>
    <row r="251" spans="11:12" x14ac:dyDescent="0.25">
      <c r="K251" s="6">
        <f t="shared" si="7"/>
        <v>49187</v>
      </c>
      <c r="L251" s="3">
        <v>248</v>
      </c>
    </row>
    <row r="252" spans="11:12" x14ac:dyDescent="0.25">
      <c r="K252" s="6">
        <f t="shared" si="7"/>
        <v>49217</v>
      </c>
      <c r="L252" s="3">
        <v>249</v>
      </c>
    </row>
    <row r="253" spans="11:12" x14ac:dyDescent="0.25">
      <c r="K253" s="6">
        <f t="shared" si="7"/>
        <v>49248</v>
      </c>
      <c r="L253" s="3">
        <v>250</v>
      </c>
    </row>
    <row r="254" spans="11:12" x14ac:dyDescent="0.25">
      <c r="K254" s="6">
        <f t="shared" si="7"/>
        <v>49278</v>
      </c>
      <c r="L254" s="3">
        <v>251</v>
      </c>
    </row>
    <row r="255" spans="11:12" x14ac:dyDescent="0.25">
      <c r="K255" s="6">
        <f t="shared" si="7"/>
        <v>49309</v>
      </c>
      <c r="L255" s="3">
        <v>252</v>
      </c>
    </row>
    <row r="256" spans="11:12" x14ac:dyDescent="0.25">
      <c r="K256" s="6">
        <f t="shared" si="7"/>
        <v>49340</v>
      </c>
      <c r="L256" s="3">
        <v>253</v>
      </c>
    </row>
    <row r="257" spans="11:12" x14ac:dyDescent="0.25">
      <c r="K257" s="6">
        <f t="shared" si="7"/>
        <v>49368</v>
      </c>
      <c r="L257" s="3">
        <v>254</v>
      </c>
    </row>
    <row r="258" spans="11:12" x14ac:dyDescent="0.25">
      <c r="K258" s="6">
        <f t="shared" si="7"/>
        <v>49399</v>
      </c>
      <c r="L258" s="3">
        <v>255</v>
      </c>
    </row>
    <row r="259" spans="11:12" x14ac:dyDescent="0.25">
      <c r="K259" s="6">
        <f t="shared" si="7"/>
        <v>49429</v>
      </c>
      <c r="L259" s="3">
        <v>256</v>
      </c>
    </row>
    <row r="260" spans="11:12" x14ac:dyDescent="0.25">
      <c r="K260" s="6">
        <f t="shared" si="7"/>
        <v>49460</v>
      </c>
      <c r="L260" s="3">
        <v>257</v>
      </c>
    </row>
    <row r="261" spans="11:12" x14ac:dyDescent="0.25">
      <c r="K261" s="6">
        <f t="shared" ref="K261:K324" si="8">EOMONTH($K$3,L261)</f>
        <v>49490</v>
      </c>
      <c r="L261" s="3">
        <v>258</v>
      </c>
    </row>
    <row r="262" spans="11:12" x14ac:dyDescent="0.25">
      <c r="K262" s="6">
        <f t="shared" si="8"/>
        <v>49521</v>
      </c>
      <c r="L262" s="3">
        <v>259</v>
      </c>
    </row>
    <row r="263" spans="11:12" x14ac:dyDescent="0.25">
      <c r="K263" s="6">
        <f t="shared" si="8"/>
        <v>49552</v>
      </c>
      <c r="L263" s="3">
        <v>260</v>
      </c>
    </row>
    <row r="264" spans="11:12" x14ac:dyDescent="0.25">
      <c r="K264" s="6">
        <f t="shared" si="8"/>
        <v>49582</v>
      </c>
      <c r="L264" s="3">
        <v>261</v>
      </c>
    </row>
    <row r="265" spans="11:12" x14ac:dyDescent="0.25">
      <c r="K265" s="6">
        <f t="shared" si="8"/>
        <v>49613</v>
      </c>
      <c r="L265" s="3">
        <v>262</v>
      </c>
    </row>
    <row r="266" spans="11:12" x14ac:dyDescent="0.25">
      <c r="K266" s="6">
        <f t="shared" si="8"/>
        <v>49643</v>
      </c>
      <c r="L266" s="3">
        <v>263</v>
      </c>
    </row>
    <row r="267" spans="11:12" x14ac:dyDescent="0.25">
      <c r="K267" s="6">
        <f t="shared" si="8"/>
        <v>49674</v>
      </c>
      <c r="L267" s="3">
        <v>264</v>
      </c>
    </row>
    <row r="268" spans="11:12" x14ac:dyDescent="0.25">
      <c r="K268" s="6">
        <f t="shared" si="8"/>
        <v>49705</v>
      </c>
      <c r="L268" s="3">
        <v>265</v>
      </c>
    </row>
    <row r="269" spans="11:12" x14ac:dyDescent="0.25">
      <c r="K269" s="6">
        <f t="shared" si="8"/>
        <v>49734</v>
      </c>
      <c r="L269" s="3">
        <v>266</v>
      </c>
    </row>
    <row r="270" spans="11:12" x14ac:dyDescent="0.25">
      <c r="K270" s="6">
        <f t="shared" si="8"/>
        <v>49765</v>
      </c>
      <c r="L270" s="3">
        <v>267</v>
      </c>
    </row>
    <row r="271" spans="11:12" x14ac:dyDescent="0.25">
      <c r="K271" s="6">
        <f t="shared" si="8"/>
        <v>49795</v>
      </c>
      <c r="L271" s="3">
        <v>268</v>
      </c>
    </row>
    <row r="272" spans="11:12" x14ac:dyDescent="0.25">
      <c r="K272" s="6">
        <f t="shared" si="8"/>
        <v>49826</v>
      </c>
      <c r="L272" s="3">
        <v>269</v>
      </c>
    </row>
    <row r="273" spans="11:12" x14ac:dyDescent="0.25">
      <c r="K273" s="6">
        <f t="shared" si="8"/>
        <v>49856</v>
      </c>
      <c r="L273" s="3">
        <v>270</v>
      </c>
    </row>
    <row r="274" spans="11:12" x14ac:dyDescent="0.25">
      <c r="K274" s="6">
        <f t="shared" si="8"/>
        <v>49887</v>
      </c>
      <c r="L274" s="3">
        <v>271</v>
      </c>
    </row>
    <row r="275" spans="11:12" x14ac:dyDescent="0.25">
      <c r="K275" s="6">
        <f t="shared" si="8"/>
        <v>49918</v>
      </c>
      <c r="L275" s="3">
        <v>272</v>
      </c>
    </row>
    <row r="276" spans="11:12" x14ac:dyDescent="0.25">
      <c r="K276" s="6">
        <f t="shared" si="8"/>
        <v>49948</v>
      </c>
      <c r="L276" s="3">
        <v>273</v>
      </c>
    </row>
    <row r="277" spans="11:12" x14ac:dyDescent="0.25">
      <c r="K277" s="6">
        <f t="shared" si="8"/>
        <v>49979</v>
      </c>
      <c r="L277" s="3">
        <v>274</v>
      </c>
    </row>
    <row r="278" spans="11:12" x14ac:dyDescent="0.25">
      <c r="K278" s="6">
        <f t="shared" si="8"/>
        <v>50009</v>
      </c>
      <c r="L278" s="3">
        <v>275</v>
      </c>
    </row>
    <row r="279" spans="11:12" x14ac:dyDescent="0.25">
      <c r="K279" s="6">
        <f t="shared" si="8"/>
        <v>50040</v>
      </c>
      <c r="L279" s="3">
        <v>276</v>
      </c>
    </row>
    <row r="280" spans="11:12" x14ac:dyDescent="0.25">
      <c r="K280" s="6">
        <f t="shared" si="8"/>
        <v>50071</v>
      </c>
      <c r="L280" s="3">
        <v>277</v>
      </c>
    </row>
    <row r="281" spans="11:12" x14ac:dyDescent="0.25">
      <c r="K281" s="6">
        <f t="shared" si="8"/>
        <v>50099</v>
      </c>
      <c r="L281" s="3">
        <v>278</v>
      </c>
    </row>
    <row r="282" spans="11:12" x14ac:dyDescent="0.25">
      <c r="K282" s="6">
        <f t="shared" si="8"/>
        <v>50130</v>
      </c>
      <c r="L282" s="3">
        <v>279</v>
      </c>
    </row>
    <row r="283" spans="11:12" x14ac:dyDescent="0.25">
      <c r="K283" s="6">
        <f t="shared" si="8"/>
        <v>50160</v>
      </c>
      <c r="L283" s="3">
        <v>280</v>
      </c>
    </row>
    <row r="284" spans="11:12" x14ac:dyDescent="0.25">
      <c r="K284" s="6">
        <f t="shared" si="8"/>
        <v>50191</v>
      </c>
      <c r="L284" s="3">
        <v>281</v>
      </c>
    </row>
    <row r="285" spans="11:12" x14ac:dyDescent="0.25">
      <c r="K285" s="6">
        <f t="shared" si="8"/>
        <v>50221</v>
      </c>
      <c r="L285" s="3">
        <v>282</v>
      </c>
    </row>
    <row r="286" spans="11:12" x14ac:dyDescent="0.25">
      <c r="K286" s="6">
        <f t="shared" si="8"/>
        <v>50252</v>
      </c>
      <c r="L286" s="3">
        <v>283</v>
      </c>
    </row>
    <row r="287" spans="11:12" x14ac:dyDescent="0.25">
      <c r="K287" s="6">
        <f t="shared" si="8"/>
        <v>50283</v>
      </c>
      <c r="L287" s="3">
        <v>284</v>
      </c>
    </row>
    <row r="288" spans="11:12" x14ac:dyDescent="0.25">
      <c r="K288" s="6">
        <f t="shared" si="8"/>
        <v>50313</v>
      </c>
      <c r="L288" s="3">
        <v>285</v>
      </c>
    </row>
    <row r="289" spans="11:12" x14ac:dyDescent="0.25">
      <c r="K289" s="6">
        <f t="shared" si="8"/>
        <v>50344</v>
      </c>
      <c r="L289" s="3">
        <v>286</v>
      </c>
    </row>
    <row r="290" spans="11:12" x14ac:dyDescent="0.25">
      <c r="K290" s="6">
        <f t="shared" si="8"/>
        <v>50374</v>
      </c>
      <c r="L290" s="3">
        <v>287</v>
      </c>
    </row>
    <row r="291" spans="11:12" x14ac:dyDescent="0.25">
      <c r="K291" s="6">
        <f t="shared" si="8"/>
        <v>50405</v>
      </c>
      <c r="L291" s="3">
        <v>288</v>
      </c>
    </row>
    <row r="292" spans="11:12" x14ac:dyDescent="0.25">
      <c r="K292" s="6">
        <f t="shared" si="8"/>
        <v>50436</v>
      </c>
      <c r="L292" s="3">
        <v>289</v>
      </c>
    </row>
    <row r="293" spans="11:12" x14ac:dyDescent="0.25">
      <c r="K293" s="6">
        <f t="shared" si="8"/>
        <v>50464</v>
      </c>
      <c r="L293" s="3">
        <v>290</v>
      </c>
    </row>
    <row r="294" spans="11:12" x14ac:dyDescent="0.25">
      <c r="K294" s="6">
        <f t="shared" si="8"/>
        <v>50495</v>
      </c>
      <c r="L294" s="3">
        <v>291</v>
      </c>
    </row>
    <row r="295" spans="11:12" x14ac:dyDescent="0.25">
      <c r="K295" s="6">
        <f t="shared" si="8"/>
        <v>50525</v>
      </c>
      <c r="L295" s="3">
        <v>292</v>
      </c>
    </row>
    <row r="296" spans="11:12" x14ac:dyDescent="0.25">
      <c r="K296" s="6">
        <f t="shared" si="8"/>
        <v>50556</v>
      </c>
      <c r="L296" s="3">
        <v>293</v>
      </c>
    </row>
    <row r="297" spans="11:12" x14ac:dyDescent="0.25">
      <c r="K297" s="6">
        <f t="shared" si="8"/>
        <v>50586</v>
      </c>
      <c r="L297" s="3">
        <v>294</v>
      </c>
    </row>
    <row r="298" spans="11:12" x14ac:dyDescent="0.25">
      <c r="K298" s="6">
        <f t="shared" si="8"/>
        <v>50617</v>
      </c>
      <c r="L298" s="3">
        <v>295</v>
      </c>
    </row>
    <row r="299" spans="11:12" x14ac:dyDescent="0.25">
      <c r="K299" s="6">
        <f t="shared" si="8"/>
        <v>50648</v>
      </c>
      <c r="L299" s="3">
        <v>296</v>
      </c>
    </row>
    <row r="300" spans="11:12" x14ac:dyDescent="0.25">
      <c r="K300" s="6">
        <f t="shared" si="8"/>
        <v>50678</v>
      </c>
      <c r="L300" s="3">
        <v>297</v>
      </c>
    </row>
    <row r="301" spans="11:12" x14ac:dyDescent="0.25">
      <c r="K301" s="6">
        <f t="shared" si="8"/>
        <v>50709</v>
      </c>
      <c r="L301" s="3">
        <v>298</v>
      </c>
    </row>
    <row r="302" spans="11:12" x14ac:dyDescent="0.25">
      <c r="K302" s="6">
        <f t="shared" si="8"/>
        <v>50739</v>
      </c>
      <c r="L302" s="3">
        <v>299</v>
      </c>
    </row>
    <row r="303" spans="11:12" x14ac:dyDescent="0.25">
      <c r="K303" s="6">
        <f t="shared" si="8"/>
        <v>50770</v>
      </c>
      <c r="L303" s="3">
        <v>300</v>
      </c>
    </row>
    <row r="304" spans="11:12" x14ac:dyDescent="0.25">
      <c r="K304" s="6">
        <f t="shared" si="8"/>
        <v>50801</v>
      </c>
      <c r="L304" s="3">
        <v>301</v>
      </c>
    </row>
    <row r="305" spans="11:12" x14ac:dyDescent="0.25">
      <c r="K305" s="6">
        <f t="shared" si="8"/>
        <v>50829</v>
      </c>
      <c r="L305" s="3">
        <v>302</v>
      </c>
    </row>
    <row r="306" spans="11:12" x14ac:dyDescent="0.25">
      <c r="K306" s="6">
        <f t="shared" si="8"/>
        <v>50860</v>
      </c>
      <c r="L306" s="3">
        <v>303</v>
      </c>
    </row>
    <row r="307" spans="11:12" x14ac:dyDescent="0.25">
      <c r="K307" s="6">
        <f t="shared" si="8"/>
        <v>50890</v>
      </c>
      <c r="L307" s="3">
        <v>304</v>
      </c>
    </row>
    <row r="308" spans="11:12" x14ac:dyDescent="0.25">
      <c r="K308" s="6">
        <f t="shared" si="8"/>
        <v>50921</v>
      </c>
      <c r="L308" s="3">
        <v>305</v>
      </c>
    </row>
    <row r="309" spans="11:12" x14ac:dyDescent="0.25">
      <c r="K309" s="6">
        <f t="shared" si="8"/>
        <v>50951</v>
      </c>
      <c r="L309" s="3">
        <v>306</v>
      </c>
    </row>
    <row r="310" spans="11:12" x14ac:dyDescent="0.25">
      <c r="K310" s="6">
        <f t="shared" si="8"/>
        <v>50982</v>
      </c>
      <c r="L310" s="3">
        <v>307</v>
      </c>
    </row>
    <row r="311" spans="11:12" x14ac:dyDescent="0.25">
      <c r="K311" s="6">
        <f t="shared" si="8"/>
        <v>51013</v>
      </c>
      <c r="L311" s="3">
        <v>308</v>
      </c>
    </row>
    <row r="312" spans="11:12" x14ac:dyDescent="0.25">
      <c r="K312" s="6">
        <f t="shared" si="8"/>
        <v>51043</v>
      </c>
      <c r="L312" s="3">
        <v>309</v>
      </c>
    </row>
    <row r="313" spans="11:12" x14ac:dyDescent="0.25">
      <c r="K313" s="6">
        <f t="shared" si="8"/>
        <v>51074</v>
      </c>
      <c r="L313" s="3">
        <v>310</v>
      </c>
    </row>
    <row r="314" spans="11:12" x14ac:dyDescent="0.25">
      <c r="K314" s="6">
        <f t="shared" si="8"/>
        <v>51104</v>
      </c>
      <c r="L314" s="3">
        <v>311</v>
      </c>
    </row>
    <row r="315" spans="11:12" x14ac:dyDescent="0.25">
      <c r="K315" s="6">
        <f t="shared" si="8"/>
        <v>51135</v>
      </c>
      <c r="L315" s="3">
        <v>312</v>
      </c>
    </row>
    <row r="316" spans="11:12" x14ac:dyDescent="0.25">
      <c r="K316" s="6">
        <f t="shared" si="8"/>
        <v>51166</v>
      </c>
      <c r="L316" s="3">
        <v>313</v>
      </c>
    </row>
    <row r="317" spans="11:12" x14ac:dyDescent="0.25">
      <c r="K317" s="6">
        <f t="shared" si="8"/>
        <v>51195</v>
      </c>
      <c r="L317" s="3">
        <v>314</v>
      </c>
    </row>
    <row r="318" spans="11:12" x14ac:dyDescent="0.25">
      <c r="K318" s="6">
        <f t="shared" si="8"/>
        <v>51226</v>
      </c>
      <c r="L318" s="3">
        <v>315</v>
      </c>
    </row>
    <row r="319" spans="11:12" x14ac:dyDescent="0.25">
      <c r="K319" s="6">
        <f t="shared" si="8"/>
        <v>51256</v>
      </c>
      <c r="L319" s="3">
        <v>316</v>
      </c>
    </row>
    <row r="320" spans="11:12" x14ac:dyDescent="0.25">
      <c r="K320" s="6">
        <f t="shared" si="8"/>
        <v>51287</v>
      </c>
      <c r="L320" s="3">
        <v>317</v>
      </c>
    </row>
    <row r="321" spans="11:12" x14ac:dyDescent="0.25">
      <c r="K321" s="6">
        <f t="shared" si="8"/>
        <v>51317</v>
      </c>
      <c r="L321" s="3">
        <v>318</v>
      </c>
    </row>
    <row r="322" spans="11:12" x14ac:dyDescent="0.25">
      <c r="K322" s="6">
        <f t="shared" si="8"/>
        <v>51348</v>
      </c>
      <c r="L322" s="3">
        <v>319</v>
      </c>
    </row>
    <row r="323" spans="11:12" x14ac:dyDescent="0.25">
      <c r="K323" s="6">
        <f t="shared" si="8"/>
        <v>51379</v>
      </c>
      <c r="L323" s="3">
        <v>320</v>
      </c>
    </row>
    <row r="324" spans="11:12" x14ac:dyDescent="0.25">
      <c r="K324" s="6">
        <f t="shared" si="8"/>
        <v>51409</v>
      </c>
      <c r="L324" s="3">
        <v>321</v>
      </c>
    </row>
    <row r="325" spans="11:12" x14ac:dyDescent="0.25">
      <c r="K325" s="6">
        <f t="shared" ref="K325:K363" si="9">EOMONTH($K$3,L325)</f>
        <v>51440</v>
      </c>
      <c r="L325" s="3">
        <v>322</v>
      </c>
    </row>
    <row r="326" spans="11:12" x14ac:dyDescent="0.25">
      <c r="K326" s="6">
        <f t="shared" si="9"/>
        <v>51470</v>
      </c>
      <c r="L326" s="3">
        <v>323</v>
      </c>
    </row>
    <row r="327" spans="11:12" x14ac:dyDescent="0.25">
      <c r="K327" s="6">
        <f t="shared" si="9"/>
        <v>51501</v>
      </c>
      <c r="L327" s="3">
        <v>324</v>
      </c>
    </row>
    <row r="328" spans="11:12" x14ac:dyDescent="0.25">
      <c r="K328" s="6">
        <f t="shared" si="9"/>
        <v>51532</v>
      </c>
      <c r="L328" s="3">
        <v>325</v>
      </c>
    </row>
    <row r="329" spans="11:12" x14ac:dyDescent="0.25">
      <c r="K329" s="6">
        <f t="shared" si="9"/>
        <v>51560</v>
      </c>
      <c r="L329" s="3">
        <v>326</v>
      </c>
    </row>
    <row r="330" spans="11:12" x14ac:dyDescent="0.25">
      <c r="K330" s="6">
        <f t="shared" si="9"/>
        <v>51591</v>
      </c>
      <c r="L330" s="3">
        <v>327</v>
      </c>
    </row>
    <row r="331" spans="11:12" x14ac:dyDescent="0.25">
      <c r="K331" s="6">
        <f t="shared" si="9"/>
        <v>51621</v>
      </c>
      <c r="L331" s="3">
        <v>328</v>
      </c>
    </row>
    <row r="332" spans="11:12" x14ac:dyDescent="0.25">
      <c r="K332" s="6">
        <f t="shared" si="9"/>
        <v>51652</v>
      </c>
      <c r="L332" s="3">
        <v>329</v>
      </c>
    </row>
    <row r="333" spans="11:12" x14ac:dyDescent="0.25">
      <c r="K333" s="6">
        <f t="shared" si="9"/>
        <v>51682</v>
      </c>
      <c r="L333" s="3">
        <v>330</v>
      </c>
    </row>
    <row r="334" spans="11:12" x14ac:dyDescent="0.25">
      <c r="K334" s="6">
        <f t="shared" si="9"/>
        <v>51713</v>
      </c>
      <c r="L334" s="3">
        <v>331</v>
      </c>
    </row>
    <row r="335" spans="11:12" x14ac:dyDescent="0.25">
      <c r="K335" s="6">
        <f t="shared" si="9"/>
        <v>51744</v>
      </c>
      <c r="L335" s="3">
        <v>332</v>
      </c>
    </row>
    <row r="336" spans="11:12" x14ac:dyDescent="0.25">
      <c r="K336" s="6">
        <f t="shared" si="9"/>
        <v>51774</v>
      </c>
      <c r="L336" s="3">
        <v>333</v>
      </c>
    </row>
    <row r="337" spans="11:12" x14ac:dyDescent="0.25">
      <c r="K337" s="6">
        <f t="shared" si="9"/>
        <v>51805</v>
      </c>
      <c r="L337" s="3">
        <v>334</v>
      </c>
    </row>
    <row r="338" spans="11:12" x14ac:dyDescent="0.25">
      <c r="K338" s="6">
        <f t="shared" si="9"/>
        <v>51835</v>
      </c>
      <c r="L338" s="3">
        <v>335</v>
      </c>
    </row>
    <row r="339" spans="11:12" x14ac:dyDescent="0.25">
      <c r="K339" s="6">
        <f t="shared" si="9"/>
        <v>51866</v>
      </c>
      <c r="L339" s="3">
        <v>336</v>
      </c>
    </row>
    <row r="340" spans="11:12" x14ac:dyDescent="0.25">
      <c r="K340" s="6">
        <f t="shared" si="9"/>
        <v>51897</v>
      </c>
      <c r="L340" s="3">
        <v>337</v>
      </c>
    </row>
    <row r="341" spans="11:12" x14ac:dyDescent="0.25">
      <c r="K341" s="6">
        <f t="shared" si="9"/>
        <v>51925</v>
      </c>
      <c r="L341" s="3">
        <v>338</v>
      </c>
    </row>
    <row r="342" spans="11:12" x14ac:dyDescent="0.25">
      <c r="K342" s="6">
        <f t="shared" si="9"/>
        <v>51956</v>
      </c>
      <c r="L342" s="3">
        <v>339</v>
      </c>
    </row>
    <row r="343" spans="11:12" x14ac:dyDescent="0.25">
      <c r="K343" s="6">
        <f t="shared" si="9"/>
        <v>51986</v>
      </c>
      <c r="L343" s="3">
        <v>340</v>
      </c>
    </row>
    <row r="344" spans="11:12" x14ac:dyDescent="0.25">
      <c r="K344" s="6">
        <f t="shared" si="9"/>
        <v>52017</v>
      </c>
      <c r="L344" s="3">
        <v>341</v>
      </c>
    </row>
    <row r="345" spans="11:12" x14ac:dyDescent="0.25">
      <c r="K345" s="6">
        <f t="shared" si="9"/>
        <v>52047</v>
      </c>
      <c r="L345" s="3">
        <v>342</v>
      </c>
    </row>
    <row r="346" spans="11:12" x14ac:dyDescent="0.25">
      <c r="K346" s="6">
        <f t="shared" si="9"/>
        <v>52078</v>
      </c>
      <c r="L346" s="3">
        <v>343</v>
      </c>
    </row>
    <row r="347" spans="11:12" x14ac:dyDescent="0.25">
      <c r="K347" s="6">
        <f t="shared" si="9"/>
        <v>52109</v>
      </c>
      <c r="L347" s="3">
        <v>344</v>
      </c>
    </row>
    <row r="348" spans="11:12" x14ac:dyDescent="0.25">
      <c r="K348" s="6">
        <f t="shared" si="9"/>
        <v>52139</v>
      </c>
      <c r="L348" s="3">
        <v>345</v>
      </c>
    </row>
    <row r="349" spans="11:12" x14ac:dyDescent="0.25">
      <c r="K349" s="6">
        <f t="shared" si="9"/>
        <v>52170</v>
      </c>
      <c r="L349" s="3">
        <v>346</v>
      </c>
    </row>
    <row r="350" spans="11:12" x14ac:dyDescent="0.25">
      <c r="K350" s="6">
        <f t="shared" si="9"/>
        <v>52200</v>
      </c>
      <c r="L350" s="3">
        <v>347</v>
      </c>
    </row>
    <row r="351" spans="11:12" x14ac:dyDescent="0.25">
      <c r="K351" s="6">
        <f t="shared" si="9"/>
        <v>52231</v>
      </c>
      <c r="L351" s="3">
        <v>348</v>
      </c>
    </row>
    <row r="352" spans="11:12" x14ac:dyDescent="0.25">
      <c r="K352" s="6">
        <f t="shared" si="9"/>
        <v>52262</v>
      </c>
      <c r="L352" s="3">
        <v>349</v>
      </c>
    </row>
    <row r="353" spans="11:12" x14ac:dyDescent="0.25">
      <c r="K353" s="6">
        <f t="shared" si="9"/>
        <v>52290</v>
      </c>
      <c r="L353" s="3">
        <v>350</v>
      </c>
    </row>
    <row r="354" spans="11:12" x14ac:dyDescent="0.25">
      <c r="K354" s="6">
        <f t="shared" si="9"/>
        <v>52321</v>
      </c>
      <c r="L354" s="3">
        <v>351</v>
      </c>
    </row>
    <row r="355" spans="11:12" x14ac:dyDescent="0.25">
      <c r="K355" s="6">
        <f t="shared" si="9"/>
        <v>52351</v>
      </c>
      <c r="L355" s="3">
        <v>352</v>
      </c>
    </row>
    <row r="356" spans="11:12" x14ac:dyDescent="0.25">
      <c r="K356" s="6">
        <f t="shared" si="9"/>
        <v>52382</v>
      </c>
      <c r="L356" s="3">
        <v>353</v>
      </c>
    </row>
    <row r="357" spans="11:12" x14ac:dyDescent="0.25">
      <c r="K357" s="6">
        <f t="shared" si="9"/>
        <v>52412</v>
      </c>
      <c r="L357" s="3">
        <v>354</v>
      </c>
    </row>
    <row r="358" spans="11:12" x14ac:dyDescent="0.25">
      <c r="K358" s="6">
        <f t="shared" si="9"/>
        <v>52443</v>
      </c>
      <c r="L358" s="3">
        <v>355</v>
      </c>
    </row>
    <row r="359" spans="11:12" x14ac:dyDescent="0.25">
      <c r="K359" s="6">
        <f t="shared" si="9"/>
        <v>52474</v>
      </c>
      <c r="L359" s="3">
        <v>356</v>
      </c>
    </row>
    <row r="360" spans="11:12" x14ac:dyDescent="0.25">
      <c r="K360" s="6">
        <f t="shared" si="9"/>
        <v>52504</v>
      </c>
      <c r="L360" s="3">
        <v>357</v>
      </c>
    </row>
    <row r="361" spans="11:12" x14ac:dyDescent="0.25">
      <c r="K361" s="6">
        <f t="shared" si="9"/>
        <v>52535</v>
      </c>
      <c r="L361" s="3">
        <v>358</v>
      </c>
    </row>
    <row r="362" spans="11:12" x14ac:dyDescent="0.25">
      <c r="K362" s="6">
        <f t="shared" si="9"/>
        <v>52565</v>
      </c>
      <c r="L362" s="3">
        <v>359</v>
      </c>
    </row>
    <row r="363" spans="11:12" x14ac:dyDescent="0.25">
      <c r="K363" s="6">
        <f t="shared" si="9"/>
        <v>52596</v>
      </c>
      <c r="L363" s="3">
        <v>360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5"/>
  <sheetViews>
    <sheetView workbookViewId="0">
      <selection sqref="A1:XFD1048576"/>
    </sheetView>
  </sheetViews>
  <sheetFormatPr defaultRowHeight="15" x14ac:dyDescent="0.25"/>
  <cols>
    <col min="2" max="2" width="12.42578125" customWidth="1"/>
    <col min="3" max="3" width="11.7109375" bestFit="1" customWidth="1"/>
    <col min="4" max="4" width="10.140625" bestFit="1" customWidth="1"/>
    <col min="5" max="5" width="12.7109375" bestFit="1" customWidth="1"/>
    <col min="6" max="6" width="13.85546875" bestFit="1" customWidth="1"/>
    <col min="7" max="7" width="15.42578125" customWidth="1"/>
    <col min="8" max="8" width="14.7109375" customWidth="1"/>
    <col min="9" max="9" width="15.7109375" customWidth="1"/>
    <col min="10" max="10" width="10.85546875" customWidth="1"/>
    <col min="11" max="11" width="6.28515625" customWidth="1"/>
    <col min="12" max="12" width="11.7109375" bestFit="1" customWidth="1"/>
    <col min="13" max="13" width="13.42578125" customWidth="1"/>
    <col min="14" max="14" width="16.140625" customWidth="1"/>
    <col min="15" max="15" width="10.28515625" customWidth="1"/>
    <col min="19" max="19" width="12.7109375" customWidth="1"/>
    <col min="20" max="22" width="10.5703125" bestFit="1" customWidth="1"/>
    <col min="26" max="28" width="9.5703125" bestFit="1" customWidth="1"/>
    <col min="29" max="31" width="9.5703125" style="3" customWidth="1"/>
  </cols>
  <sheetData>
    <row r="1" spans="1:53" x14ac:dyDescent="0.25">
      <c r="A1" s="4">
        <v>1</v>
      </c>
      <c r="B1" s="4" t="s">
        <v>0</v>
      </c>
      <c r="C1" s="3">
        <v>3</v>
      </c>
      <c r="D1" s="3">
        <v>4</v>
      </c>
      <c r="E1" s="3">
        <v>5</v>
      </c>
      <c r="F1" s="3">
        <v>6</v>
      </c>
      <c r="G1" s="3">
        <v>7</v>
      </c>
      <c r="H1" s="3">
        <v>8</v>
      </c>
      <c r="I1" s="3">
        <v>9</v>
      </c>
      <c r="J1" s="3">
        <v>10</v>
      </c>
      <c r="K1" s="3">
        <v>11</v>
      </c>
      <c r="L1" s="3">
        <v>12</v>
      </c>
      <c r="M1" s="3">
        <v>13</v>
      </c>
      <c r="N1" s="3">
        <v>14</v>
      </c>
      <c r="O1" s="3">
        <v>15</v>
      </c>
      <c r="P1" s="3">
        <v>16</v>
      </c>
      <c r="Q1" s="3">
        <v>17</v>
      </c>
      <c r="R1" s="3">
        <v>18</v>
      </c>
      <c r="S1" s="3">
        <v>19</v>
      </c>
      <c r="T1" s="3">
        <v>20</v>
      </c>
      <c r="U1" s="3">
        <v>21</v>
      </c>
      <c r="V1" s="3">
        <v>22</v>
      </c>
      <c r="W1" s="3">
        <v>23</v>
      </c>
      <c r="X1" s="3">
        <v>24</v>
      </c>
      <c r="Y1" s="3">
        <v>25</v>
      </c>
      <c r="Z1" s="3">
        <v>26</v>
      </c>
      <c r="AA1" s="3">
        <v>27</v>
      </c>
      <c r="AB1" s="3">
        <v>28</v>
      </c>
      <c r="AC1" s="3">
        <v>29</v>
      </c>
      <c r="AD1" s="3">
        <v>30</v>
      </c>
      <c r="AE1" s="3">
        <v>31</v>
      </c>
      <c r="AF1" s="3">
        <v>32</v>
      </c>
      <c r="AG1" s="3">
        <v>33</v>
      </c>
      <c r="AH1" s="3">
        <v>34</v>
      </c>
      <c r="AI1" s="3"/>
      <c r="AJ1" s="3"/>
      <c r="AK1" s="3"/>
      <c r="AL1" s="3"/>
      <c r="AM1" s="3"/>
      <c r="AN1" s="3"/>
      <c r="AO1" s="3"/>
      <c r="AP1" s="3"/>
      <c r="AQ1" s="3"/>
      <c r="AR1" s="3"/>
      <c r="AS1" s="3"/>
      <c r="AT1" s="3"/>
      <c r="AU1" s="3"/>
      <c r="AV1" s="3"/>
      <c r="AW1" s="3"/>
      <c r="AX1" s="3"/>
      <c r="AY1" s="3"/>
      <c r="AZ1" s="3"/>
      <c r="BA1" s="3"/>
    </row>
    <row r="2" spans="1:53" ht="84" customHeight="1" x14ac:dyDescent="0.25">
      <c r="A2" s="4"/>
      <c r="B2" s="5" t="s">
        <v>1</v>
      </c>
      <c r="C2" s="3"/>
      <c r="D2" s="3"/>
      <c r="E2" s="3"/>
      <c r="F2" s="3"/>
      <c r="G2" s="4" t="s">
        <v>791</v>
      </c>
      <c r="H2" s="3">
        <f>(1-vcola2^10)/(1-vcola2^(1/12))/12</f>
        <v>8.1358196648416055</v>
      </c>
      <c r="I2" s="3"/>
      <c r="J2" s="3"/>
      <c r="K2" s="3"/>
      <c r="L2" s="3"/>
      <c r="M2" s="3"/>
      <c r="N2" s="3"/>
      <c r="O2" s="3"/>
      <c r="P2" s="3"/>
      <c r="Q2" s="3"/>
      <c r="R2" s="3"/>
      <c r="S2" s="3"/>
      <c r="T2" s="3"/>
      <c r="U2" s="3"/>
      <c r="V2" s="3"/>
      <c r="W2" s="3"/>
      <c r="X2" s="3"/>
      <c r="Y2" s="3"/>
      <c r="Z2" s="3"/>
      <c r="AA2" s="3"/>
      <c r="AB2" s="3"/>
      <c r="AF2" s="3"/>
      <c r="AG2" s="3"/>
      <c r="AH2" s="3"/>
      <c r="AI2" s="3"/>
      <c r="AJ2" s="3"/>
      <c r="AK2" s="3"/>
      <c r="AL2" s="3"/>
      <c r="AM2" s="3"/>
      <c r="AN2" s="3"/>
      <c r="AO2" s="3"/>
      <c r="AP2" s="3"/>
      <c r="AQ2" s="3"/>
      <c r="AR2" s="3"/>
      <c r="AS2" s="3"/>
      <c r="AT2" s="3"/>
      <c r="AU2" s="3"/>
      <c r="AV2" s="3"/>
      <c r="AW2" s="3"/>
      <c r="AX2" s="3"/>
      <c r="AY2" s="3"/>
      <c r="AZ2" s="3"/>
      <c r="BA2" s="3"/>
    </row>
    <row r="3" spans="1:53" x14ac:dyDescent="0.25">
      <c r="A3" s="4"/>
      <c r="B3" s="5"/>
      <c r="C3" s="3"/>
      <c r="D3" s="4" t="s">
        <v>5</v>
      </c>
      <c r="E3" s="8">
        <v>6.5000000000000002E-2</v>
      </c>
      <c r="F3" s="7"/>
      <c r="G3" s="4" t="s">
        <v>758</v>
      </c>
      <c r="H3" s="8">
        <f>1.065/1.02-1</f>
        <v>4.4117647058823373E-2</v>
      </c>
      <c r="I3" s="7"/>
      <c r="J3" s="7"/>
      <c r="K3" s="7" t="s">
        <v>792</v>
      </c>
      <c r="L3" s="7"/>
      <c r="M3" s="7"/>
      <c r="N3" s="7"/>
      <c r="O3" s="7"/>
      <c r="P3" s="7"/>
      <c r="Q3" s="7"/>
      <c r="R3" s="7"/>
      <c r="S3" s="7"/>
      <c r="T3" s="7"/>
      <c r="U3" s="7"/>
      <c r="V3" s="7"/>
      <c r="W3" s="4"/>
      <c r="X3" s="3"/>
      <c r="Y3" s="3"/>
      <c r="Z3" s="3"/>
      <c r="AA3" s="3"/>
      <c r="AB3" s="3"/>
      <c r="AF3" s="3"/>
      <c r="AG3" s="3"/>
      <c r="AH3" s="3"/>
      <c r="AI3" s="3"/>
      <c r="AJ3" s="3"/>
      <c r="AK3" s="3"/>
      <c r="AL3" s="3"/>
      <c r="AM3" s="3"/>
      <c r="AN3" s="3"/>
      <c r="AO3" s="3"/>
      <c r="AP3" s="3"/>
      <c r="AQ3" s="3"/>
      <c r="AR3" s="3"/>
      <c r="AS3" s="3"/>
      <c r="AT3" s="3"/>
      <c r="AU3" s="3"/>
      <c r="AV3" s="3"/>
      <c r="AW3" s="3"/>
      <c r="AX3" s="3"/>
      <c r="AY3" s="3"/>
      <c r="AZ3" s="3"/>
      <c r="BA3" s="3"/>
    </row>
    <row r="4" spans="1:53" x14ac:dyDescent="0.25">
      <c r="A4" s="4"/>
      <c r="B4" s="5"/>
      <c r="C4" s="3"/>
      <c r="D4" s="4" t="s">
        <v>6</v>
      </c>
      <c r="E4" s="3">
        <f>1/(1+E3)</f>
        <v>0.93896713615023475</v>
      </c>
      <c r="F4" s="4"/>
      <c r="G4" s="4" t="s">
        <v>759</v>
      </c>
      <c r="H4" s="3">
        <f>1/(1+H3)</f>
        <v>0.9577464788732396</v>
      </c>
      <c r="I4" s="4"/>
      <c r="J4" s="4"/>
      <c r="K4" s="4" t="e">
        <f>+'back calc'!B16</f>
        <v>#N/A</v>
      </c>
      <c r="L4" s="4"/>
      <c r="M4" s="4"/>
      <c r="N4" s="4"/>
      <c r="O4" s="4"/>
      <c r="P4" s="4"/>
      <c r="Q4" s="4"/>
      <c r="R4" s="4"/>
      <c r="S4" s="4"/>
      <c r="T4" s="4"/>
      <c r="U4" s="4"/>
      <c r="V4" s="4"/>
      <c r="W4" s="3"/>
      <c r="X4" s="3"/>
      <c r="Y4" s="3"/>
      <c r="Z4" s="3"/>
      <c r="AA4" s="3"/>
      <c r="AB4" s="3"/>
      <c r="AC4" s="3" t="s">
        <v>818</v>
      </c>
      <c r="AF4" s="3"/>
      <c r="AG4" s="3"/>
      <c r="AH4" s="3"/>
      <c r="AI4" s="3"/>
      <c r="AJ4" s="3"/>
      <c r="AK4" s="3"/>
      <c r="AL4" s="3"/>
      <c r="AM4" s="3"/>
      <c r="AN4" s="3"/>
      <c r="AO4" s="3"/>
      <c r="AP4" s="3"/>
      <c r="AQ4" s="3"/>
      <c r="AR4" s="3"/>
      <c r="AS4" s="3"/>
      <c r="AT4" s="3"/>
      <c r="AU4" s="3"/>
      <c r="AV4" s="3"/>
      <c r="AW4" s="3"/>
      <c r="AX4" s="3"/>
      <c r="AY4" s="3"/>
      <c r="AZ4" s="3"/>
      <c r="BA4" s="3"/>
    </row>
    <row r="5" spans="1:53" x14ac:dyDescent="0.25">
      <c r="A5" s="4" t="s">
        <v>2</v>
      </c>
      <c r="B5" s="4" t="s">
        <v>3</v>
      </c>
      <c r="C5" s="4" t="s">
        <v>4</v>
      </c>
      <c r="D5" s="4" t="s">
        <v>7</v>
      </c>
      <c r="E5" s="4" t="s">
        <v>8</v>
      </c>
      <c r="F5" s="4" t="s">
        <v>793</v>
      </c>
      <c r="G5" s="4" t="s">
        <v>760</v>
      </c>
      <c r="H5" s="4" t="s">
        <v>761</v>
      </c>
      <c r="I5" s="4" t="s">
        <v>794</v>
      </c>
      <c r="J5" s="4" t="s">
        <v>762</v>
      </c>
      <c r="K5" s="4" t="s">
        <v>795</v>
      </c>
      <c r="L5" s="4" t="s">
        <v>796</v>
      </c>
      <c r="M5" s="4" t="s">
        <v>797</v>
      </c>
      <c r="N5" s="4" t="s">
        <v>798</v>
      </c>
      <c r="O5" s="4" t="s">
        <v>799</v>
      </c>
      <c r="P5" s="4" t="s">
        <v>800</v>
      </c>
      <c r="Q5" s="4" t="s">
        <v>801</v>
      </c>
      <c r="R5" s="4" t="s">
        <v>802</v>
      </c>
      <c r="S5" s="4" t="s">
        <v>803</v>
      </c>
      <c r="T5" s="4" t="s">
        <v>804</v>
      </c>
      <c r="U5" s="4" t="s">
        <v>805</v>
      </c>
      <c r="V5" s="4" t="s">
        <v>806</v>
      </c>
      <c r="W5" s="4" t="s">
        <v>807</v>
      </c>
      <c r="X5" s="4" t="s">
        <v>808</v>
      </c>
      <c r="Y5" s="4" t="s">
        <v>809</v>
      </c>
      <c r="Z5" s="4" t="s">
        <v>810</v>
      </c>
      <c r="AA5" s="4" t="s">
        <v>811</v>
      </c>
      <c r="AB5" s="4" t="s">
        <v>812</v>
      </c>
      <c r="AC5" s="4" t="s">
        <v>819</v>
      </c>
      <c r="AD5" s="4" t="s">
        <v>821</v>
      </c>
      <c r="AE5" s="4" t="s">
        <v>820</v>
      </c>
      <c r="AF5" s="4" t="s">
        <v>813</v>
      </c>
      <c r="AG5" s="4" t="s">
        <v>814</v>
      </c>
      <c r="AH5" s="4" t="s">
        <v>815</v>
      </c>
      <c r="AI5" s="3"/>
      <c r="AJ5" s="3"/>
      <c r="AK5" s="3"/>
      <c r="AL5" s="3"/>
      <c r="AM5" s="3"/>
      <c r="AN5" s="3"/>
      <c r="AO5" s="3"/>
      <c r="AP5" s="3"/>
      <c r="AQ5" s="3"/>
      <c r="AR5" s="3"/>
      <c r="AS5" s="3"/>
      <c r="AT5" s="3"/>
      <c r="AU5" s="3"/>
      <c r="AV5" s="3"/>
      <c r="AW5" s="3"/>
      <c r="AX5" s="3"/>
      <c r="AY5" s="3"/>
      <c r="AZ5" s="3"/>
      <c r="BA5" s="3"/>
    </row>
    <row r="6" spans="1:53" x14ac:dyDescent="0.25">
      <c r="A6" s="3">
        <v>1</v>
      </c>
      <c r="B6" s="1">
        <v>3.3700000000000001E-4</v>
      </c>
      <c r="C6" s="2">
        <v>1000000</v>
      </c>
      <c r="D6" s="2">
        <f t="shared" ref="D6:D37" si="0">+C6*vae^A6</f>
        <v>938967.13615023473</v>
      </c>
      <c r="E6" s="2">
        <f t="shared" ref="E6:I69" si="1">+E7+D6</f>
        <v>15236837.116487319</v>
      </c>
      <c r="F6" s="2">
        <f t="shared" si="1"/>
        <v>241101231.76916561</v>
      </c>
      <c r="G6" s="2">
        <f t="shared" ref="G6:G37" si="2">+C6*vcola2^A6</f>
        <v>957746.4788732396</v>
      </c>
      <c r="H6" s="2">
        <f t="shared" si="1"/>
        <v>21878392.811551642</v>
      </c>
      <c r="I6" s="2">
        <f t="shared" si="1"/>
        <v>461908961.72710431</v>
      </c>
      <c r="J6" s="9">
        <f>+H6/G6-0.458333333333333</f>
        <v>22.385282690492645</v>
      </c>
      <c r="K6" s="11" t="e">
        <f>MIN(120,IF(A6-$K$4&lt;1,1,A6-$K$4))</f>
        <v>#N/A</v>
      </c>
      <c r="L6" s="2" t="e">
        <f t="shared" ref="L6:L37" si="3">VLOOKUP(K6,ls,3,1)</f>
        <v>#N/A</v>
      </c>
      <c r="M6" s="2" t="e">
        <f t="shared" ref="M6:M37" si="4">+L6*vcola2^A6</f>
        <v>#N/A</v>
      </c>
      <c r="N6" s="2" t="e">
        <f t="shared" ref="N6:N69" si="5">+N7+M6</f>
        <v>#N/A</v>
      </c>
      <c r="O6" s="9" t="e">
        <f>+N6/M6-0.458333333333333</f>
        <v>#N/A</v>
      </c>
      <c r="P6" s="2" t="e">
        <f>+L6*C6</f>
        <v>#N/A</v>
      </c>
      <c r="Q6" s="2" t="e">
        <f t="shared" ref="Q6:Q37" si="6">+P6*vcola2^A6</f>
        <v>#N/A</v>
      </c>
      <c r="R6" s="2" t="e">
        <f t="shared" ref="R6:R69" si="7">+R7+Q6</f>
        <v>#N/A</v>
      </c>
      <c r="S6" s="9" t="e">
        <f>+R6/Q6-0.458333333333333</f>
        <v>#N/A</v>
      </c>
      <c r="T6" s="9" t="e">
        <f>+J6+0.5*(O6-S6)</f>
        <v>#N/A</v>
      </c>
      <c r="U6" s="9" t="e">
        <f>+J6+0.75*(O6-S6)</f>
        <v>#N/A</v>
      </c>
      <c r="V6" s="9" t="e">
        <f>+J6+(O6-S6)</f>
        <v>#N/A</v>
      </c>
      <c r="W6" s="3">
        <f>(H16-11/24*G16)/G6</f>
        <v>14.255350876213287</v>
      </c>
      <c r="X6" s="3" t="e">
        <f>(N16-11/24*M16)/M6</f>
        <v>#N/A</v>
      </c>
      <c r="Y6" s="3" t="e">
        <f>(R16-11/24*Q16)/Q6</f>
        <v>#N/A</v>
      </c>
      <c r="Z6" s="1" t="e">
        <f>+W6+0.5*(X6-Y6)</f>
        <v>#N/A</v>
      </c>
      <c r="AA6" s="1" t="e">
        <f>+W6+0.75*(X6-Y6)</f>
        <v>#N/A</v>
      </c>
      <c r="AB6" s="1" t="e">
        <f>+W6+X6-Y6</f>
        <v>#N/A</v>
      </c>
      <c r="AC6" s="1" t="e">
        <f t="shared" ref="AC6:AC37" si="8">MAX(cert10+Z6,1.015*T6)</f>
        <v>#N/A</v>
      </c>
      <c r="AD6" s="1" t="e">
        <f t="shared" ref="AD6:AD37" si="9">MAX(cert10+AA6,1.01*U6)</f>
        <v>#N/A</v>
      </c>
      <c r="AE6" s="1" t="e">
        <f t="shared" ref="AE6:AE37" si="10">MAX(cert10+AB6,1.005*V6)</f>
        <v>#N/A</v>
      </c>
      <c r="AF6" s="3">
        <f>+C16/C6</f>
        <v>0.998480014466684</v>
      </c>
      <c r="AG6" s="3" t="e">
        <f>+L16/L6</f>
        <v>#N/A</v>
      </c>
      <c r="AH6" s="3" t="e">
        <f>+P16/P6</f>
        <v>#N/A</v>
      </c>
      <c r="AI6" s="3"/>
      <c r="AJ6" s="3"/>
      <c r="AK6" s="3"/>
      <c r="AL6" s="3"/>
      <c r="AM6" s="3"/>
      <c r="AN6" s="3"/>
      <c r="AO6" s="3"/>
      <c r="AP6" s="3"/>
      <c r="AQ6" s="3"/>
      <c r="AR6" s="3"/>
      <c r="AS6" s="3"/>
      <c r="AT6" s="3"/>
      <c r="AU6" s="3"/>
      <c r="AV6" s="3"/>
      <c r="AW6" s="3"/>
      <c r="AX6" s="3"/>
      <c r="AY6" s="3"/>
      <c r="AZ6" s="3"/>
      <c r="BA6" s="3"/>
    </row>
    <row r="7" spans="1:53" x14ac:dyDescent="0.25">
      <c r="A7" s="3">
        <v>2</v>
      </c>
      <c r="B7" s="1">
        <v>2.23E-4</v>
      </c>
      <c r="C7" s="2">
        <f>C6*(1-B6)</f>
        <v>999663</v>
      </c>
      <c r="D7" s="2">
        <f t="shared" si="0"/>
        <v>881362.16359187989</v>
      </c>
      <c r="E7" s="2">
        <f t="shared" si="1"/>
        <v>14297869.980337083</v>
      </c>
      <c r="F7" s="2">
        <f t="shared" si="1"/>
        <v>225864394.65267828</v>
      </c>
      <c r="G7" s="2">
        <f t="shared" si="2"/>
        <v>916969.19500099216</v>
      </c>
      <c r="H7" s="2">
        <f t="shared" si="1"/>
        <v>20920646.332678404</v>
      </c>
      <c r="I7" s="2">
        <f t="shared" si="1"/>
        <v>440030568.91555268</v>
      </c>
      <c r="J7" s="9">
        <f t="shared" ref="J7:J70" si="11">+H7/G7-0.458333333333333</f>
        <v>22.356660285569827</v>
      </c>
      <c r="K7" s="11" t="e">
        <f t="shared" ref="K7:K70" si="12">MIN(120,IF(A7-$K$4&lt;1,1,A7-$K$4))</f>
        <v>#N/A</v>
      </c>
      <c r="L7" s="2" t="e">
        <f t="shared" si="3"/>
        <v>#N/A</v>
      </c>
      <c r="M7" s="2" t="e">
        <f t="shared" si="4"/>
        <v>#N/A</v>
      </c>
      <c r="N7" s="2" t="e">
        <f t="shared" si="5"/>
        <v>#N/A</v>
      </c>
      <c r="O7" s="9" t="e">
        <f t="shared" ref="O7:O70" si="13">+N7/M7-0.458333333333333</f>
        <v>#N/A</v>
      </c>
      <c r="P7" s="2" t="e">
        <f t="shared" ref="P7:P70" si="14">+L7*C7</f>
        <v>#N/A</v>
      </c>
      <c r="Q7" s="2" t="e">
        <f t="shared" si="6"/>
        <v>#N/A</v>
      </c>
      <c r="R7" s="2" t="e">
        <f t="shared" si="7"/>
        <v>#N/A</v>
      </c>
      <c r="S7" s="9" t="e">
        <f t="shared" ref="S7:S70" si="15">+R7/Q7-0.458333333333333</f>
        <v>#N/A</v>
      </c>
      <c r="T7" s="9" t="e">
        <f t="shared" ref="T7:T70" si="16">+J7+0.5*(O7-S7)</f>
        <v>#N/A</v>
      </c>
      <c r="U7" s="9" t="e">
        <f t="shared" ref="U7:U70" si="17">+J7+0.75*(O7-S7)</f>
        <v>#N/A</v>
      </c>
      <c r="V7" s="9" t="e">
        <f t="shared" ref="V7:V70" si="18">+J7+(O7-S7)</f>
        <v>#N/A</v>
      </c>
      <c r="W7" s="20">
        <f t="shared" ref="W7:W70" si="19">(H17-11/24*G17)/G7</f>
        <v>14.225189393508719</v>
      </c>
      <c r="X7" s="20" t="e">
        <f t="shared" ref="X7:X70" si="20">(N17-11/24*M17)/M7</f>
        <v>#N/A</v>
      </c>
      <c r="Y7" s="20" t="e">
        <f t="shared" ref="Y7:Y70" si="21">(R17-11/24*Q17)/Q7</f>
        <v>#N/A</v>
      </c>
      <c r="Z7" s="1" t="e">
        <f t="shared" ref="Z7:Z70" si="22">+W7+0.5*(X7-Y7)</f>
        <v>#N/A</v>
      </c>
      <c r="AA7" s="1" t="e">
        <f t="shared" ref="AA7:AA70" si="23">+W7+0.75*(X7-Y7)</f>
        <v>#N/A</v>
      </c>
      <c r="AB7" s="1" t="e">
        <f t="shared" ref="AB7:AB70" si="24">+W7+X7-Y7</f>
        <v>#N/A</v>
      </c>
      <c r="AC7" s="1" t="e">
        <f t="shared" si="8"/>
        <v>#N/A</v>
      </c>
      <c r="AD7" s="1" t="e">
        <f t="shared" si="9"/>
        <v>#N/A</v>
      </c>
      <c r="AE7" s="1" t="e">
        <f t="shared" si="10"/>
        <v>#N/A</v>
      </c>
      <c r="AF7" s="3">
        <f t="shared" ref="AF7:AF70" si="25">+C17/C7</f>
        <v>0.99871573518798107</v>
      </c>
      <c r="AG7" s="3" t="e">
        <f t="shared" ref="AG7:AG70" si="26">+L17/L7</f>
        <v>#N/A</v>
      </c>
      <c r="AH7" s="3" t="e">
        <f t="shared" ref="AH7:AH70" si="27">+P17/P7</f>
        <v>#N/A</v>
      </c>
      <c r="AI7" s="3"/>
      <c r="AJ7" s="3"/>
      <c r="AK7" s="3"/>
      <c r="AL7" s="3"/>
      <c r="AM7" s="3"/>
      <c r="AN7" s="3"/>
      <c r="AO7" s="3"/>
      <c r="AP7" s="3"/>
      <c r="AQ7" s="3"/>
      <c r="AR7" s="3"/>
      <c r="AS7" s="3"/>
      <c r="AT7" s="3"/>
      <c r="AU7" s="3"/>
      <c r="AV7" s="3"/>
      <c r="AW7" s="3"/>
      <c r="AX7" s="3"/>
      <c r="AY7" s="3"/>
      <c r="AZ7" s="3"/>
      <c r="BA7" s="3"/>
    </row>
    <row r="8" spans="1:53" x14ac:dyDescent="0.25">
      <c r="A8" s="3">
        <v>3</v>
      </c>
      <c r="B8" s="1">
        <v>1.7699999999999999E-4</v>
      </c>
      <c r="C8" s="2">
        <f t="shared" ref="C8:C71" si="28">C7*(1-B7)</f>
        <v>999440.07515100006</v>
      </c>
      <c r="D8" s="2">
        <f t="shared" si="0"/>
        <v>827385.55852525728</v>
      </c>
      <c r="E8" s="2">
        <f t="shared" si="1"/>
        <v>13416507.816745203</v>
      </c>
      <c r="F8" s="2">
        <f t="shared" si="1"/>
        <v>211566524.6723412</v>
      </c>
      <c r="G8" s="2">
        <f t="shared" si="2"/>
        <v>878028.17379147152</v>
      </c>
      <c r="H8" s="2">
        <f t="shared" si="1"/>
        <v>20003677.137677412</v>
      </c>
      <c r="I8" s="2">
        <f t="shared" si="1"/>
        <v>419109922.5828743</v>
      </c>
      <c r="J8" s="9">
        <f t="shared" si="11"/>
        <v>22.32416697220722</v>
      </c>
      <c r="K8" s="11" t="e">
        <f t="shared" si="12"/>
        <v>#N/A</v>
      </c>
      <c r="L8" s="2" t="e">
        <f t="shared" si="3"/>
        <v>#N/A</v>
      </c>
      <c r="M8" s="2" t="e">
        <f t="shared" si="4"/>
        <v>#N/A</v>
      </c>
      <c r="N8" s="2" t="e">
        <f t="shared" si="5"/>
        <v>#N/A</v>
      </c>
      <c r="O8" s="9" t="e">
        <f t="shared" si="13"/>
        <v>#N/A</v>
      </c>
      <c r="P8" s="2" t="e">
        <f t="shared" si="14"/>
        <v>#N/A</v>
      </c>
      <c r="Q8" s="2" t="e">
        <f t="shared" si="6"/>
        <v>#N/A</v>
      </c>
      <c r="R8" s="2" t="e">
        <f t="shared" si="7"/>
        <v>#N/A</v>
      </c>
      <c r="S8" s="9" t="e">
        <f t="shared" si="15"/>
        <v>#N/A</v>
      </c>
      <c r="T8" s="9" t="e">
        <f t="shared" si="16"/>
        <v>#N/A</v>
      </c>
      <c r="U8" s="9" t="e">
        <f t="shared" si="17"/>
        <v>#N/A</v>
      </c>
      <c r="V8" s="9" t="e">
        <f t="shared" si="18"/>
        <v>#N/A</v>
      </c>
      <c r="W8" s="20">
        <f t="shared" si="19"/>
        <v>14.191912628222024</v>
      </c>
      <c r="X8" s="20" t="e">
        <f t="shared" si="20"/>
        <v>#N/A</v>
      </c>
      <c r="Y8" s="20" t="e">
        <f t="shared" si="21"/>
        <v>#N/A</v>
      </c>
      <c r="Z8" s="1" t="e">
        <f t="shared" si="22"/>
        <v>#N/A</v>
      </c>
      <c r="AA8" s="1" t="e">
        <f t="shared" si="23"/>
        <v>#N/A</v>
      </c>
      <c r="AB8" s="1" t="e">
        <f t="shared" si="24"/>
        <v>#N/A</v>
      </c>
      <c r="AC8" s="1" t="e">
        <f t="shared" si="8"/>
        <v>#N/A</v>
      </c>
      <c r="AD8" s="1" t="e">
        <f t="shared" si="9"/>
        <v>#N/A</v>
      </c>
      <c r="AE8" s="1" t="e">
        <f t="shared" si="10"/>
        <v>#N/A</v>
      </c>
      <c r="AF8" s="3">
        <f t="shared" si="25"/>
        <v>0.99883360993080084</v>
      </c>
      <c r="AG8" s="3" t="e">
        <f t="shared" si="26"/>
        <v>#N/A</v>
      </c>
      <c r="AH8" s="3" t="e">
        <f t="shared" si="27"/>
        <v>#N/A</v>
      </c>
      <c r="AI8" s="3"/>
      <c r="AJ8" s="3"/>
      <c r="AK8" s="3"/>
      <c r="AL8" s="3"/>
      <c r="AM8" s="3"/>
      <c r="AN8" s="3"/>
      <c r="AO8" s="3"/>
      <c r="AP8" s="3"/>
      <c r="AQ8" s="3"/>
      <c r="AR8" s="3"/>
      <c r="AS8" s="3"/>
      <c r="AT8" s="3"/>
      <c r="AU8" s="3"/>
      <c r="AV8" s="3"/>
      <c r="AW8" s="3"/>
      <c r="AX8" s="3"/>
      <c r="AY8" s="3"/>
      <c r="AZ8" s="3"/>
      <c r="BA8" s="3"/>
    </row>
    <row r="9" spans="1:53" x14ac:dyDescent="0.25">
      <c r="A9" s="3">
        <v>4</v>
      </c>
      <c r="B9" s="1">
        <v>1.36E-4</v>
      </c>
      <c r="C9" s="2">
        <f t="shared" si="28"/>
        <v>999263.17425769835</v>
      </c>
      <c r="D9" s="2">
        <f t="shared" si="0"/>
        <v>776750.33923135989</v>
      </c>
      <c r="E9" s="2">
        <f t="shared" si="1"/>
        <v>12589122.258219946</v>
      </c>
      <c r="F9" s="2">
        <f t="shared" si="1"/>
        <v>198150016.85559601</v>
      </c>
      <c r="G9" s="2">
        <f t="shared" si="2"/>
        <v>840779.54747493414</v>
      </c>
      <c r="H9" s="2">
        <f t="shared" si="1"/>
        <v>19125648.963885941</v>
      </c>
      <c r="I9" s="2">
        <f t="shared" si="1"/>
        <v>399106245.44519687</v>
      </c>
      <c r="J9" s="9">
        <f t="shared" si="11"/>
        <v>22.289185943657795</v>
      </c>
      <c r="K9" s="11" t="e">
        <f t="shared" si="12"/>
        <v>#N/A</v>
      </c>
      <c r="L9" s="2" t="e">
        <f t="shared" si="3"/>
        <v>#N/A</v>
      </c>
      <c r="M9" s="2" t="e">
        <f t="shared" si="4"/>
        <v>#N/A</v>
      </c>
      <c r="N9" s="2" t="e">
        <f t="shared" si="5"/>
        <v>#N/A</v>
      </c>
      <c r="O9" s="9" t="e">
        <f t="shared" si="13"/>
        <v>#N/A</v>
      </c>
      <c r="P9" s="2" t="e">
        <f t="shared" si="14"/>
        <v>#N/A</v>
      </c>
      <c r="Q9" s="2" t="e">
        <f t="shared" si="6"/>
        <v>#N/A</v>
      </c>
      <c r="R9" s="2" t="e">
        <f t="shared" si="7"/>
        <v>#N/A</v>
      </c>
      <c r="S9" s="9" t="e">
        <f t="shared" si="15"/>
        <v>#N/A</v>
      </c>
      <c r="T9" s="9" t="e">
        <f t="shared" si="16"/>
        <v>#N/A</v>
      </c>
      <c r="U9" s="9" t="e">
        <f t="shared" si="17"/>
        <v>#N/A</v>
      </c>
      <c r="V9" s="9" t="e">
        <f t="shared" si="18"/>
        <v>#N/A</v>
      </c>
      <c r="W9" s="20">
        <f t="shared" si="19"/>
        <v>14.156431776463521</v>
      </c>
      <c r="X9" s="20" t="e">
        <f t="shared" si="20"/>
        <v>#N/A</v>
      </c>
      <c r="Y9" s="20" t="e">
        <f t="shared" si="21"/>
        <v>#N/A</v>
      </c>
      <c r="Z9" s="1" t="e">
        <f t="shared" si="22"/>
        <v>#N/A</v>
      </c>
      <c r="AA9" s="1" t="e">
        <f t="shared" si="23"/>
        <v>#N/A</v>
      </c>
      <c r="AB9" s="1" t="e">
        <f t="shared" si="24"/>
        <v>#N/A</v>
      </c>
      <c r="AC9" s="1" t="e">
        <f t="shared" si="8"/>
        <v>#N/A</v>
      </c>
      <c r="AD9" s="1" t="e">
        <f t="shared" si="9"/>
        <v>#N/A</v>
      </c>
      <c r="AE9" s="1" t="e">
        <f t="shared" si="10"/>
        <v>#N/A</v>
      </c>
      <c r="AF9" s="3">
        <f t="shared" si="25"/>
        <v>0.99890054362993086</v>
      </c>
      <c r="AG9" s="3" t="e">
        <f t="shared" si="26"/>
        <v>#N/A</v>
      </c>
      <c r="AH9" s="3" t="e">
        <f t="shared" si="27"/>
        <v>#N/A</v>
      </c>
      <c r="AI9" s="3"/>
      <c r="AJ9" s="3"/>
      <c r="AK9" s="3"/>
      <c r="AL9" s="3"/>
      <c r="AM9" s="3"/>
      <c r="AN9" s="3"/>
      <c r="AO9" s="3"/>
      <c r="AP9" s="3"/>
      <c r="AQ9" s="3"/>
      <c r="AR9" s="3"/>
      <c r="AS9" s="3"/>
      <c r="AT9" s="3"/>
      <c r="AU9" s="3"/>
      <c r="AV9" s="3"/>
      <c r="AW9" s="3"/>
      <c r="AX9" s="3"/>
      <c r="AY9" s="3"/>
      <c r="AZ9" s="3"/>
      <c r="BA9" s="3"/>
    </row>
    <row r="10" spans="1:53" x14ac:dyDescent="0.25">
      <c r="A10" s="3">
        <v>5</v>
      </c>
      <c r="B10" s="1">
        <v>1.2400000000000001E-4</v>
      </c>
      <c r="C10" s="2">
        <f t="shared" si="28"/>
        <v>999127.27446599933</v>
      </c>
      <c r="D10" s="2">
        <f t="shared" si="0"/>
        <v>729243.85087814496</v>
      </c>
      <c r="E10" s="2">
        <f t="shared" si="1"/>
        <v>11812371.918988585</v>
      </c>
      <c r="F10" s="2">
        <f t="shared" si="1"/>
        <v>185560894.59737605</v>
      </c>
      <c r="G10" s="2">
        <f t="shared" si="2"/>
        <v>805144.13660620409</v>
      </c>
      <c r="H10" s="2">
        <f t="shared" si="1"/>
        <v>18284869.416411005</v>
      </c>
      <c r="I10" s="2">
        <f t="shared" si="1"/>
        <v>379980596.4813109</v>
      </c>
      <c r="J10" s="9">
        <f t="shared" si="11"/>
        <v>22.251723891307591</v>
      </c>
      <c r="K10" s="11" t="e">
        <f t="shared" si="12"/>
        <v>#N/A</v>
      </c>
      <c r="L10" s="2" t="e">
        <f t="shared" si="3"/>
        <v>#N/A</v>
      </c>
      <c r="M10" s="2" t="e">
        <f t="shared" si="4"/>
        <v>#N/A</v>
      </c>
      <c r="N10" s="2" t="e">
        <f t="shared" si="5"/>
        <v>#N/A</v>
      </c>
      <c r="O10" s="9" t="e">
        <f t="shared" si="13"/>
        <v>#N/A</v>
      </c>
      <c r="P10" s="2" t="e">
        <f t="shared" si="14"/>
        <v>#N/A</v>
      </c>
      <c r="Q10" s="2" t="e">
        <f t="shared" si="6"/>
        <v>#N/A</v>
      </c>
      <c r="R10" s="2" t="e">
        <f t="shared" si="7"/>
        <v>#N/A</v>
      </c>
      <c r="S10" s="9" t="e">
        <f t="shared" si="15"/>
        <v>#N/A</v>
      </c>
      <c r="T10" s="9" t="e">
        <f t="shared" si="16"/>
        <v>#N/A</v>
      </c>
      <c r="U10" s="9" t="e">
        <f t="shared" si="17"/>
        <v>#N/A</v>
      </c>
      <c r="V10" s="9" t="e">
        <f t="shared" si="18"/>
        <v>#N/A</v>
      </c>
      <c r="W10" s="20">
        <f t="shared" si="19"/>
        <v>14.118758823594732</v>
      </c>
      <c r="X10" s="20" t="e">
        <f t="shared" si="20"/>
        <v>#N/A</v>
      </c>
      <c r="Y10" s="20" t="e">
        <f t="shared" si="21"/>
        <v>#N/A</v>
      </c>
      <c r="Z10" s="1" t="e">
        <f t="shared" si="22"/>
        <v>#N/A</v>
      </c>
      <c r="AA10" s="1" t="e">
        <f t="shared" si="23"/>
        <v>#N/A</v>
      </c>
      <c r="AB10" s="1" t="e">
        <f t="shared" si="24"/>
        <v>#N/A</v>
      </c>
      <c r="AC10" s="1" t="e">
        <f t="shared" si="8"/>
        <v>#N/A</v>
      </c>
      <c r="AD10" s="1" t="e">
        <f t="shared" si="9"/>
        <v>#N/A</v>
      </c>
      <c r="AE10" s="1" t="e">
        <f t="shared" si="10"/>
        <v>#N/A</v>
      </c>
      <c r="AF10" s="3">
        <f t="shared" si="25"/>
        <v>0.99891552917611959</v>
      </c>
      <c r="AG10" s="3" t="e">
        <f t="shared" si="26"/>
        <v>#N/A</v>
      </c>
      <c r="AH10" s="3" t="e">
        <f t="shared" si="27"/>
        <v>#N/A</v>
      </c>
      <c r="AI10" s="3"/>
      <c r="AJ10" s="3"/>
      <c r="AK10" s="3"/>
      <c r="AL10" s="3"/>
      <c r="AM10" s="3"/>
      <c r="AN10" s="3"/>
      <c r="AO10" s="3"/>
      <c r="AP10" s="3"/>
      <c r="AQ10" s="3"/>
      <c r="AR10" s="3"/>
      <c r="AS10" s="3"/>
      <c r="AT10" s="3"/>
      <c r="AU10" s="3"/>
      <c r="AV10" s="3"/>
      <c r="AW10" s="3"/>
      <c r="AX10" s="3"/>
      <c r="AY10" s="3"/>
      <c r="AZ10" s="3"/>
      <c r="BA10" s="3"/>
    </row>
    <row r="11" spans="1:53" x14ac:dyDescent="0.25">
      <c r="A11" s="3">
        <v>6</v>
      </c>
      <c r="B11" s="1">
        <v>1.17E-4</v>
      </c>
      <c r="C11" s="2">
        <f t="shared" si="28"/>
        <v>999003.38268396549</v>
      </c>
      <c r="D11" s="2">
        <f t="shared" si="0"/>
        <v>684651.1029489541</v>
      </c>
      <c r="E11" s="2">
        <f t="shared" si="1"/>
        <v>11083128.06811044</v>
      </c>
      <c r="F11" s="2">
        <f t="shared" si="1"/>
        <v>173748522.67838746</v>
      </c>
      <c r="G11" s="2">
        <f t="shared" si="2"/>
        <v>771028.34244876076</v>
      </c>
      <c r="H11" s="2">
        <f t="shared" si="1"/>
        <v>17479725.2798048</v>
      </c>
      <c r="I11" s="2">
        <f t="shared" si="1"/>
        <v>361695727.06489992</v>
      </c>
      <c r="J11" s="9">
        <f t="shared" si="11"/>
        <v>22.212331696034802</v>
      </c>
      <c r="K11" s="11" t="e">
        <f t="shared" si="12"/>
        <v>#N/A</v>
      </c>
      <c r="L11" s="2" t="e">
        <f t="shared" si="3"/>
        <v>#N/A</v>
      </c>
      <c r="M11" s="2" t="e">
        <f t="shared" si="4"/>
        <v>#N/A</v>
      </c>
      <c r="N11" s="2" t="e">
        <f t="shared" si="5"/>
        <v>#N/A</v>
      </c>
      <c r="O11" s="9" t="e">
        <f t="shared" si="13"/>
        <v>#N/A</v>
      </c>
      <c r="P11" s="2" t="e">
        <f t="shared" si="14"/>
        <v>#N/A</v>
      </c>
      <c r="Q11" s="2" t="e">
        <f t="shared" si="6"/>
        <v>#N/A</v>
      </c>
      <c r="R11" s="2" t="e">
        <f t="shared" si="7"/>
        <v>#N/A</v>
      </c>
      <c r="S11" s="9" t="e">
        <f t="shared" si="15"/>
        <v>#N/A</v>
      </c>
      <c r="T11" s="9" t="e">
        <f t="shared" si="16"/>
        <v>#N/A</v>
      </c>
      <c r="U11" s="9" t="e">
        <f t="shared" si="17"/>
        <v>#N/A</v>
      </c>
      <c r="V11" s="9" t="e">
        <f t="shared" si="18"/>
        <v>#N/A</v>
      </c>
      <c r="W11" s="20">
        <f t="shared" si="19"/>
        <v>14.079242215872881</v>
      </c>
      <c r="X11" s="20" t="e">
        <f t="shared" si="20"/>
        <v>#N/A</v>
      </c>
      <c r="Y11" s="20" t="e">
        <f t="shared" si="21"/>
        <v>#N/A</v>
      </c>
      <c r="Z11" s="1" t="e">
        <f t="shared" si="22"/>
        <v>#N/A</v>
      </c>
      <c r="AA11" s="1" t="e">
        <f t="shared" si="23"/>
        <v>#N/A</v>
      </c>
      <c r="AB11" s="1" t="e">
        <f t="shared" si="24"/>
        <v>#N/A</v>
      </c>
      <c r="AC11" s="1" t="e">
        <f t="shared" si="8"/>
        <v>#N/A</v>
      </c>
      <c r="AD11" s="1" t="e">
        <f t="shared" si="9"/>
        <v>#N/A</v>
      </c>
      <c r="AE11" s="1" t="e">
        <f t="shared" si="10"/>
        <v>#N/A</v>
      </c>
      <c r="AF11" s="3">
        <f t="shared" si="25"/>
        <v>0.99890953493965928</v>
      </c>
      <c r="AG11" s="3" t="e">
        <f t="shared" si="26"/>
        <v>#N/A</v>
      </c>
      <c r="AH11" s="3" t="e">
        <f t="shared" si="27"/>
        <v>#N/A</v>
      </c>
      <c r="AI11" s="3"/>
      <c r="AJ11" s="3"/>
      <c r="AK11" s="3"/>
      <c r="AL11" s="3"/>
      <c r="AM11" s="3"/>
      <c r="AN11" s="3"/>
      <c r="AO11" s="3"/>
      <c r="AP11" s="3"/>
      <c r="AQ11" s="3"/>
      <c r="AR11" s="3"/>
      <c r="AS11" s="3"/>
      <c r="AT11" s="3"/>
      <c r="AU11" s="3"/>
      <c r="AV11" s="3"/>
      <c r="AW11" s="3"/>
      <c r="AX11" s="3"/>
      <c r="AY11" s="3"/>
      <c r="AZ11" s="3"/>
      <c r="BA11" s="3"/>
    </row>
    <row r="12" spans="1:53" x14ac:dyDescent="0.25">
      <c r="A12" s="3">
        <v>7</v>
      </c>
      <c r="B12" s="1">
        <v>1.11E-4</v>
      </c>
      <c r="C12" s="2">
        <f t="shared" si="28"/>
        <v>998886.49928819144</v>
      </c>
      <c r="D12" s="2">
        <f t="shared" si="0"/>
        <v>642789.67020648741</v>
      </c>
      <c r="E12" s="2">
        <f t="shared" si="1"/>
        <v>10398476.965161486</v>
      </c>
      <c r="F12" s="2">
        <f t="shared" si="1"/>
        <v>162665394.61027703</v>
      </c>
      <c r="G12" s="2">
        <f t="shared" si="2"/>
        <v>738363.28147920023</v>
      </c>
      <c r="H12" s="2">
        <f t="shared" si="1"/>
        <v>16708696.937356038</v>
      </c>
      <c r="I12" s="2">
        <f t="shared" si="1"/>
        <v>344216001.7850951</v>
      </c>
      <c r="J12" s="9">
        <f t="shared" si="11"/>
        <v>22.171038083786254</v>
      </c>
      <c r="K12" s="11" t="e">
        <f t="shared" si="12"/>
        <v>#N/A</v>
      </c>
      <c r="L12" s="2" t="e">
        <f t="shared" si="3"/>
        <v>#N/A</v>
      </c>
      <c r="M12" s="2" t="e">
        <f t="shared" si="4"/>
        <v>#N/A</v>
      </c>
      <c r="N12" s="2" t="e">
        <f t="shared" si="5"/>
        <v>#N/A</v>
      </c>
      <c r="O12" s="9" t="e">
        <f t="shared" si="13"/>
        <v>#N/A</v>
      </c>
      <c r="P12" s="2" t="e">
        <f t="shared" si="14"/>
        <v>#N/A</v>
      </c>
      <c r="Q12" s="2" t="e">
        <f t="shared" si="6"/>
        <v>#N/A</v>
      </c>
      <c r="R12" s="2" t="e">
        <f t="shared" si="7"/>
        <v>#N/A</v>
      </c>
      <c r="S12" s="9" t="e">
        <f t="shared" si="15"/>
        <v>#N/A</v>
      </c>
      <c r="T12" s="9" t="e">
        <f t="shared" si="16"/>
        <v>#N/A</v>
      </c>
      <c r="U12" s="9" t="e">
        <f t="shared" si="17"/>
        <v>#N/A</v>
      </c>
      <c r="V12" s="9" t="e">
        <f t="shared" si="18"/>
        <v>#N/A</v>
      </c>
      <c r="W12" s="20">
        <f t="shared" si="19"/>
        <v>14.037885496167132</v>
      </c>
      <c r="X12" s="20" t="e">
        <f t="shared" si="20"/>
        <v>#N/A</v>
      </c>
      <c r="Y12" s="20" t="e">
        <f t="shared" si="21"/>
        <v>#N/A</v>
      </c>
      <c r="Z12" s="1" t="e">
        <f t="shared" si="22"/>
        <v>#N/A</v>
      </c>
      <c r="AA12" s="1" t="e">
        <f t="shared" si="23"/>
        <v>#N/A</v>
      </c>
      <c r="AB12" s="1" t="e">
        <f t="shared" si="24"/>
        <v>#N/A</v>
      </c>
      <c r="AC12" s="1" t="e">
        <f t="shared" si="8"/>
        <v>#N/A</v>
      </c>
      <c r="AD12" s="1" t="e">
        <f t="shared" si="9"/>
        <v>#N/A</v>
      </c>
      <c r="AE12" s="1" t="e">
        <f t="shared" si="10"/>
        <v>#N/A</v>
      </c>
      <c r="AF12" s="3">
        <f t="shared" si="25"/>
        <v>0.99888755635839666</v>
      </c>
      <c r="AG12" s="3" t="e">
        <f t="shared" si="26"/>
        <v>#N/A</v>
      </c>
      <c r="AH12" s="3" t="e">
        <f t="shared" si="27"/>
        <v>#N/A</v>
      </c>
      <c r="AI12" s="3"/>
      <c r="AJ12" s="3"/>
      <c r="AK12" s="3"/>
      <c r="AL12" s="3"/>
      <c r="AM12" s="3"/>
      <c r="AN12" s="3"/>
      <c r="AO12" s="3"/>
      <c r="AP12" s="3"/>
      <c r="AQ12" s="3"/>
      <c r="AR12" s="3"/>
      <c r="AS12" s="3"/>
      <c r="AT12" s="3"/>
      <c r="AU12" s="3"/>
      <c r="AV12" s="3"/>
      <c r="AW12" s="3"/>
      <c r="AX12" s="3"/>
      <c r="AY12" s="3"/>
      <c r="AZ12" s="3"/>
      <c r="BA12" s="3"/>
    </row>
    <row r="13" spans="1:53" x14ac:dyDescent="0.25">
      <c r="A13" s="3">
        <v>8</v>
      </c>
      <c r="B13" s="1">
        <v>1.01E-4</v>
      </c>
      <c r="C13" s="2">
        <f t="shared" si="28"/>
        <v>998775.62288677052</v>
      </c>
      <c r="D13" s="2">
        <f t="shared" si="0"/>
        <v>603491.38080102764</v>
      </c>
      <c r="E13" s="2">
        <f t="shared" si="1"/>
        <v>9755687.2949549984</v>
      </c>
      <c r="F13" s="2">
        <f t="shared" si="1"/>
        <v>152266917.64511555</v>
      </c>
      <c r="G13" s="2">
        <f t="shared" si="2"/>
        <v>707086.33766953554</v>
      </c>
      <c r="H13" s="2">
        <f t="shared" si="1"/>
        <v>15970333.655876838</v>
      </c>
      <c r="I13" s="2">
        <f t="shared" si="1"/>
        <v>327507304.84773904</v>
      </c>
      <c r="J13" s="9">
        <f t="shared" si="11"/>
        <v>22.127782116885911</v>
      </c>
      <c r="K13" s="11" t="e">
        <f t="shared" si="12"/>
        <v>#N/A</v>
      </c>
      <c r="L13" s="2" t="e">
        <f t="shared" si="3"/>
        <v>#N/A</v>
      </c>
      <c r="M13" s="2" t="e">
        <f t="shared" si="4"/>
        <v>#N/A</v>
      </c>
      <c r="N13" s="2" t="e">
        <f t="shared" si="5"/>
        <v>#N/A</v>
      </c>
      <c r="O13" s="9" t="e">
        <f t="shared" si="13"/>
        <v>#N/A</v>
      </c>
      <c r="P13" s="2" t="e">
        <f t="shared" si="14"/>
        <v>#N/A</v>
      </c>
      <c r="Q13" s="2" t="e">
        <f t="shared" si="6"/>
        <v>#N/A</v>
      </c>
      <c r="R13" s="2" t="e">
        <f t="shared" si="7"/>
        <v>#N/A</v>
      </c>
      <c r="S13" s="9" t="e">
        <f t="shared" si="15"/>
        <v>#N/A</v>
      </c>
      <c r="T13" s="9" t="e">
        <f t="shared" si="16"/>
        <v>#N/A</v>
      </c>
      <c r="U13" s="9" t="e">
        <f t="shared" si="17"/>
        <v>#N/A</v>
      </c>
      <c r="V13" s="9" t="e">
        <f t="shared" si="18"/>
        <v>#N/A</v>
      </c>
      <c r="W13" s="20">
        <f t="shared" si="19"/>
        <v>13.994632475491603</v>
      </c>
      <c r="X13" s="20" t="e">
        <f t="shared" si="20"/>
        <v>#N/A</v>
      </c>
      <c r="Y13" s="20" t="e">
        <f t="shared" si="21"/>
        <v>#N/A</v>
      </c>
      <c r="Z13" s="1" t="e">
        <f t="shared" si="22"/>
        <v>#N/A</v>
      </c>
      <c r="AA13" s="1" t="e">
        <f t="shared" si="23"/>
        <v>#N/A</v>
      </c>
      <c r="AB13" s="1" t="e">
        <f t="shared" si="24"/>
        <v>#N/A</v>
      </c>
      <c r="AC13" s="1" t="e">
        <f t="shared" si="8"/>
        <v>#N/A</v>
      </c>
      <c r="AD13" s="1" t="e">
        <f t="shared" si="9"/>
        <v>#N/A</v>
      </c>
      <c r="AE13" s="1" t="e">
        <f t="shared" si="10"/>
        <v>#N/A</v>
      </c>
      <c r="AF13" s="3">
        <f t="shared" si="25"/>
        <v>0.99885059341592464</v>
      </c>
      <c r="AG13" s="3" t="e">
        <f t="shared" si="26"/>
        <v>#N/A</v>
      </c>
      <c r="AH13" s="3" t="e">
        <f t="shared" si="27"/>
        <v>#N/A</v>
      </c>
      <c r="AI13" s="3"/>
      <c r="AJ13" s="3"/>
      <c r="AK13" s="3"/>
      <c r="AL13" s="3"/>
      <c r="AM13" s="3"/>
      <c r="AN13" s="3"/>
      <c r="AO13" s="3"/>
      <c r="AP13" s="3"/>
      <c r="AQ13" s="3"/>
      <c r="AR13" s="3"/>
      <c r="AS13" s="3"/>
      <c r="AT13" s="3"/>
      <c r="AU13" s="3"/>
      <c r="AV13" s="3"/>
      <c r="AW13" s="3"/>
      <c r="AX13" s="3"/>
      <c r="AY13" s="3"/>
      <c r="AZ13" s="3"/>
      <c r="BA13" s="3"/>
    </row>
    <row r="14" spans="1:53" x14ac:dyDescent="0.25">
      <c r="A14" s="3">
        <v>9</v>
      </c>
      <c r="B14" s="1">
        <v>9.7E-5</v>
      </c>
      <c r="C14" s="2">
        <f t="shared" si="28"/>
        <v>998674.74654885894</v>
      </c>
      <c r="D14" s="2">
        <f t="shared" si="0"/>
        <v>566601.34100616595</v>
      </c>
      <c r="E14" s="2">
        <f t="shared" si="1"/>
        <v>9152195.9141539708</v>
      </c>
      <c r="F14" s="2">
        <f t="shared" si="1"/>
        <v>142511230.35016057</v>
      </c>
      <c r="G14" s="2">
        <f t="shared" si="2"/>
        <v>677141.05200790579</v>
      </c>
      <c r="H14" s="2">
        <f t="shared" si="1"/>
        <v>15263247.318207301</v>
      </c>
      <c r="I14" s="2">
        <f t="shared" si="1"/>
        <v>311536971.19186223</v>
      </c>
      <c r="J14" s="9">
        <f t="shared" si="11"/>
        <v>22.082387352478964</v>
      </c>
      <c r="K14" s="11" t="e">
        <f t="shared" si="12"/>
        <v>#N/A</v>
      </c>
      <c r="L14" s="2" t="e">
        <f t="shared" si="3"/>
        <v>#N/A</v>
      </c>
      <c r="M14" s="2" t="e">
        <f t="shared" si="4"/>
        <v>#N/A</v>
      </c>
      <c r="N14" s="2" t="e">
        <f t="shared" si="5"/>
        <v>#N/A</v>
      </c>
      <c r="O14" s="9" t="e">
        <f t="shared" si="13"/>
        <v>#N/A</v>
      </c>
      <c r="P14" s="2" t="e">
        <f t="shared" si="14"/>
        <v>#N/A</v>
      </c>
      <c r="Q14" s="2" t="e">
        <f t="shared" si="6"/>
        <v>#N/A</v>
      </c>
      <c r="R14" s="2" t="e">
        <f t="shared" si="7"/>
        <v>#N/A</v>
      </c>
      <c r="S14" s="9" t="e">
        <f t="shared" si="15"/>
        <v>#N/A</v>
      </c>
      <c r="T14" s="9" t="e">
        <f t="shared" si="16"/>
        <v>#N/A</v>
      </c>
      <c r="U14" s="9" t="e">
        <f t="shared" si="17"/>
        <v>#N/A</v>
      </c>
      <c r="V14" s="9" t="e">
        <f t="shared" si="18"/>
        <v>#N/A</v>
      </c>
      <c r="W14" s="20">
        <f t="shared" si="19"/>
        <v>13.949352775565533</v>
      </c>
      <c r="X14" s="20" t="e">
        <f t="shared" si="20"/>
        <v>#N/A</v>
      </c>
      <c r="Y14" s="20" t="e">
        <f t="shared" si="21"/>
        <v>#N/A</v>
      </c>
      <c r="Z14" s="1" t="e">
        <f t="shared" si="22"/>
        <v>#N/A</v>
      </c>
      <c r="AA14" s="1" t="e">
        <f t="shared" si="23"/>
        <v>#N/A</v>
      </c>
      <c r="AB14" s="1" t="e">
        <f t="shared" si="24"/>
        <v>#N/A</v>
      </c>
      <c r="AC14" s="1" t="e">
        <f t="shared" si="8"/>
        <v>#N/A</v>
      </c>
      <c r="AD14" s="1" t="e">
        <f t="shared" si="9"/>
        <v>#N/A</v>
      </c>
      <c r="AE14" s="1" t="e">
        <f t="shared" si="10"/>
        <v>#N/A</v>
      </c>
      <c r="AF14" s="3">
        <f t="shared" si="25"/>
        <v>0.99879864793857376</v>
      </c>
      <c r="AG14" s="3" t="e">
        <f t="shared" si="26"/>
        <v>#N/A</v>
      </c>
      <c r="AH14" s="3" t="e">
        <f t="shared" si="27"/>
        <v>#N/A</v>
      </c>
      <c r="AI14" s="3"/>
      <c r="AJ14" s="3"/>
      <c r="AK14" s="3"/>
      <c r="AL14" s="3"/>
      <c r="AM14" s="3"/>
      <c r="AN14" s="3"/>
      <c r="AO14" s="3"/>
      <c r="AP14" s="3"/>
      <c r="AQ14" s="3"/>
      <c r="AR14" s="3"/>
      <c r="AS14" s="3"/>
      <c r="AT14" s="3"/>
      <c r="AU14" s="3"/>
      <c r="AV14" s="3"/>
      <c r="AW14" s="3"/>
      <c r="AX14" s="3"/>
      <c r="AY14" s="3"/>
      <c r="AZ14" s="3"/>
      <c r="BA14" s="3"/>
    </row>
    <row r="15" spans="1:53" x14ac:dyDescent="0.25">
      <c r="A15" s="3">
        <v>10</v>
      </c>
      <c r="B15" s="1">
        <v>9.7999999999999997E-5</v>
      </c>
      <c r="C15" s="2">
        <f t="shared" si="28"/>
        <v>998577.87509844371</v>
      </c>
      <c r="D15" s="2">
        <f t="shared" si="0"/>
        <v>531968.43255970743</v>
      </c>
      <c r="E15" s="2">
        <f t="shared" si="1"/>
        <v>8585594.5731478054</v>
      </c>
      <c r="F15" s="2">
        <f t="shared" si="1"/>
        <v>133359034.43600661</v>
      </c>
      <c r="G15" s="2">
        <f t="shared" si="2"/>
        <v>648466.55090364162</v>
      </c>
      <c r="H15" s="2">
        <f t="shared" si="1"/>
        <v>14586106.266199395</v>
      </c>
      <c r="I15" s="2">
        <f t="shared" si="1"/>
        <v>296273723.8736549</v>
      </c>
      <c r="J15" s="9">
        <f t="shared" si="11"/>
        <v>22.034895108247159</v>
      </c>
      <c r="K15" s="11" t="e">
        <f t="shared" si="12"/>
        <v>#N/A</v>
      </c>
      <c r="L15" s="2" t="e">
        <f t="shared" si="3"/>
        <v>#N/A</v>
      </c>
      <c r="M15" s="2" t="e">
        <f t="shared" si="4"/>
        <v>#N/A</v>
      </c>
      <c r="N15" s="2" t="e">
        <f t="shared" si="5"/>
        <v>#N/A</v>
      </c>
      <c r="O15" s="9" t="e">
        <f t="shared" si="13"/>
        <v>#N/A</v>
      </c>
      <c r="P15" s="2" t="e">
        <f t="shared" si="14"/>
        <v>#N/A</v>
      </c>
      <c r="Q15" s="2" t="e">
        <f t="shared" si="6"/>
        <v>#N/A</v>
      </c>
      <c r="R15" s="2" t="e">
        <f t="shared" si="7"/>
        <v>#N/A</v>
      </c>
      <c r="S15" s="9" t="e">
        <f t="shared" si="15"/>
        <v>#N/A</v>
      </c>
      <c r="T15" s="9" t="e">
        <f t="shared" si="16"/>
        <v>#N/A</v>
      </c>
      <c r="U15" s="9" t="e">
        <f t="shared" si="17"/>
        <v>#N/A</v>
      </c>
      <c r="V15" s="9" t="e">
        <f t="shared" si="18"/>
        <v>#N/A</v>
      </c>
      <c r="W15" s="20">
        <f t="shared" si="19"/>
        <v>13.902050781860812</v>
      </c>
      <c r="X15" s="20" t="e">
        <f t="shared" si="20"/>
        <v>#N/A</v>
      </c>
      <c r="Y15" s="20" t="e">
        <f t="shared" si="21"/>
        <v>#N/A</v>
      </c>
      <c r="Z15" s="1" t="e">
        <f t="shared" si="22"/>
        <v>#N/A</v>
      </c>
      <c r="AA15" s="1" t="e">
        <f t="shared" si="23"/>
        <v>#N/A</v>
      </c>
      <c r="AB15" s="1" t="e">
        <f t="shared" si="24"/>
        <v>#N/A</v>
      </c>
      <c r="AC15" s="1" t="e">
        <f t="shared" si="8"/>
        <v>#N/A</v>
      </c>
      <c r="AD15" s="1" t="e">
        <f t="shared" si="9"/>
        <v>#N/A</v>
      </c>
      <c r="AE15" s="1" t="e">
        <f t="shared" si="10"/>
        <v>#N/A</v>
      </c>
      <c r="AF15" s="3">
        <f t="shared" si="25"/>
        <v>0.99873871420612548</v>
      </c>
      <c r="AG15" s="3" t="e">
        <f t="shared" si="26"/>
        <v>#N/A</v>
      </c>
      <c r="AH15" s="3" t="e">
        <f t="shared" si="27"/>
        <v>#N/A</v>
      </c>
      <c r="AI15" s="3"/>
      <c r="AJ15" s="3"/>
      <c r="AK15" s="3"/>
      <c r="AL15" s="3"/>
      <c r="AM15" s="3"/>
      <c r="AN15" s="3"/>
      <c r="AO15" s="3"/>
      <c r="AP15" s="3"/>
      <c r="AQ15" s="3"/>
      <c r="AR15" s="3"/>
      <c r="AS15" s="3"/>
      <c r="AT15" s="3"/>
      <c r="AU15" s="3"/>
      <c r="AV15" s="3"/>
      <c r="AW15" s="3"/>
      <c r="AX15" s="3"/>
      <c r="AY15" s="3"/>
      <c r="AZ15" s="3"/>
      <c r="BA15" s="3"/>
    </row>
    <row r="16" spans="1:53" x14ac:dyDescent="0.25">
      <c r="A16" s="3">
        <v>11</v>
      </c>
      <c r="B16" s="1">
        <v>1.01E-4</v>
      </c>
      <c r="C16" s="2">
        <f t="shared" si="28"/>
        <v>998480.01446668396</v>
      </c>
      <c r="D16" s="2">
        <f t="shared" si="0"/>
        <v>499451.92455710471</v>
      </c>
      <c r="E16" s="2">
        <f t="shared" si="1"/>
        <v>8053626.1405880973</v>
      </c>
      <c r="F16" s="2">
        <f t="shared" si="1"/>
        <v>124773439.8628588</v>
      </c>
      <c r="G16" s="2">
        <f t="shared" si="2"/>
        <v>621005.69127256912</v>
      </c>
      <c r="H16" s="2">
        <f t="shared" si="1"/>
        <v>13937639.715295754</v>
      </c>
      <c r="I16" s="2">
        <f t="shared" si="1"/>
        <v>281687617.60745549</v>
      </c>
      <c r="J16" s="9">
        <f t="shared" si="11"/>
        <v>21.98532525332897</v>
      </c>
      <c r="K16" s="11" t="e">
        <f t="shared" si="12"/>
        <v>#N/A</v>
      </c>
      <c r="L16" s="2" t="e">
        <f t="shared" si="3"/>
        <v>#N/A</v>
      </c>
      <c r="M16" s="2" t="e">
        <f t="shared" si="4"/>
        <v>#N/A</v>
      </c>
      <c r="N16" s="2" t="e">
        <f t="shared" si="5"/>
        <v>#N/A</v>
      </c>
      <c r="O16" s="9" t="e">
        <f t="shared" si="13"/>
        <v>#N/A</v>
      </c>
      <c r="P16" s="2" t="e">
        <f t="shared" si="14"/>
        <v>#N/A</v>
      </c>
      <c r="Q16" s="2" t="e">
        <f t="shared" si="6"/>
        <v>#N/A</v>
      </c>
      <c r="R16" s="2" t="e">
        <f t="shared" si="7"/>
        <v>#N/A</v>
      </c>
      <c r="S16" s="9" t="e">
        <f t="shared" si="15"/>
        <v>#N/A</v>
      </c>
      <c r="T16" s="9" t="e">
        <f t="shared" si="16"/>
        <v>#N/A</v>
      </c>
      <c r="U16" s="9" t="e">
        <f t="shared" si="17"/>
        <v>#N/A</v>
      </c>
      <c r="V16" s="9" t="e">
        <f t="shared" si="18"/>
        <v>#N/A</v>
      </c>
      <c r="W16" s="20">
        <f t="shared" si="19"/>
        <v>13.852711444463907</v>
      </c>
      <c r="X16" s="20" t="e">
        <f t="shared" si="20"/>
        <v>#N/A</v>
      </c>
      <c r="Y16" s="20" t="e">
        <f t="shared" si="21"/>
        <v>#N/A</v>
      </c>
      <c r="Z16" s="1" t="e">
        <f t="shared" si="22"/>
        <v>#N/A</v>
      </c>
      <c r="AA16" s="1" t="e">
        <f t="shared" si="23"/>
        <v>#N/A</v>
      </c>
      <c r="AB16" s="1" t="e">
        <f t="shared" si="24"/>
        <v>#N/A</v>
      </c>
      <c r="AC16" s="1" t="e">
        <f t="shared" si="8"/>
        <v>#N/A</v>
      </c>
      <c r="AD16" s="1" t="e">
        <f t="shared" si="9"/>
        <v>#N/A</v>
      </c>
      <c r="AE16" s="1" t="e">
        <f t="shared" si="10"/>
        <v>#N/A</v>
      </c>
      <c r="AF16" s="3">
        <f t="shared" si="25"/>
        <v>0.9986777851735138</v>
      </c>
      <c r="AG16" s="3" t="e">
        <f t="shared" si="26"/>
        <v>#N/A</v>
      </c>
      <c r="AH16" s="3" t="e">
        <f t="shared" si="27"/>
        <v>#N/A</v>
      </c>
      <c r="AI16" s="3"/>
      <c r="AJ16" s="3"/>
      <c r="AK16" s="3"/>
      <c r="AL16" s="3"/>
      <c r="AM16" s="3"/>
      <c r="AN16" s="3"/>
      <c r="AO16" s="3"/>
      <c r="AP16" s="3"/>
      <c r="AQ16" s="3"/>
      <c r="AR16" s="3"/>
      <c r="AS16" s="3"/>
      <c r="AT16" s="3"/>
      <c r="AU16" s="3"/>
      <c r="AV16" s="3"/>
      <c r="AW16" s="3"/>
      <c r="AX16" s="3"/>
      <c r="AY16" s="3"/>
      <c r="AZ16" s="3"/>
      <c r="BA16" s="3"/>
    </row>
    <row r="17" spans="1:53" x14ac:dyDescent="0.25">
      <c r="A17" s="3">
        <v>12</v>
      </c>
      <c r="B17" s="1">
        <v>1.05E-4</v>
      </c>
      <c r="C17" s="2">
        <f t="shared" si="28"/>
        <v>998379.16798522277</v>
      </c>
      <c r="D17" s="2">
        <f t="shared" si="0"/>
        <v>468921.57738283981</v>
      </c>
      <c r="E17" s="2">
        <f t="shared" si="1"/>
        <v>7554174.2160309926</v>
      </c>
      <c r="F17" s="2">
        <f t="shared" si="1"/>
        <v>116719813.7222707</v>
      </c>
      <c r="G17" s="2">
        <f t="shared" si="2"/>
        <v>594705.94280911342</v>
      </c>
      <c r="H17" s="2">
        <f t="shared" si="1"/>
        <v>13316634.024023185</v>
      </c>
      <c r="I17" s="2">
        <f t="shared" si="1"/>
        <v>267749977.89215976</v>
      </c>
      <c r="J17" s="9">
        <f t="shared" si="11"/>
        <v>21.933630602862795</v>
      </c>
      <c r="K17" s="11" t="e">
        <f t="shared" si="12"/>
        <v>#N/A</v>
      </c>
      <c r="L17" s="2" t="e">
        <f t="shared" si="3"/>
        <v>#N/A</v>
      </c>
      <c r="M17" s="2" t="e">
        <f t="shared" si="4"/>
        <v>#N/A</v>
      </c>
      <c r="N17" s="2" t="e">
        <f t="shared" si="5"/>
        <v>#N/A</v>
      </c>
      <c r="O17" s="9" t="e">
        <f t="shared" si="13"/>
        <v>#N/A</v>
      </c>
      <c r="P17" s="2" t="e">
        <f t="shared" si="14"/>
        <v>#N/A</v>
      </c>
      <c r="Q17" s="2" t="e">
        <f t="shared" si="6"/>
        <v>#N/A</v>
      </c>
      <c r="R17" s="2" t="e">
        <f t="shared" si="7"/>
        <v>#N/A</v>
      </c>
      <c r="S17" s="9" t="e">
        <f t="shared" si="15"/>
        <v>#N/A</v>
      </c>
      <c r="T17" s="9" t="e">
        <f t="shared" si="16"/>
        <v>#N/A</v>
      </c>
      <c r="U17" s="9" t="e">
        <f t="shared" si="17"/>
        <v>#N/A</v>
      </c>
      <c r="V17" s="9" t="e">
        <f t="shared" si="18"/>
        <v>#N/A</v>
      </c>
      <c r="W17" s="20">
        <f t="shared" si="19"/>
        <v>13.801273730089616</v>
      </c>
      <c r="X17" s="20" t="e">
        <f t="shared" si="20"/>
        <v>#N/A</v>
      </c>
      <c r="Y17" s="20" t="e">
        <f t="shared" si="21"/>
        <v>#N/A</v>
      </c>
      <c r="Z17" s="1" t="e">
        <f t="shared" si="22"/>
        <v>#N/A</v>
      </c>
      <c r="AA17" s="1" t="e">
        <f t="shared" si="23"/>
        <v>#N/A</v>
      </c>
      <c r="AB17" s="1" t="e">
        <f t="shared" si="24"/>
        <v>#N/A</v>
      </c>
      <c r="AC17" s="1" t="e">
        <f t="shared" si="8"/>
        <v>#N/A</v>
      </c>
      <c r="AD17" s="1" t="e">
        <f t="shared" si="9"/>
        <v>#N/A</v>
      </c>
      <c r="AE17" s="1" t="e">
        <f t="shared" si="10"/>
        <v>#N/A</v>
      </c>
      <c r="AF17" s="3">
        <f t="shared" si="25"/>
        <v>0.99861486211781925</v>
      </c>
      <c r="AG17" s="3" t="e">
        <f t="shared" si="26"/>
        <v>#N/A</v>
      </c>
      <c r="AH17" s="3" t="e">
        <f t="shared" si="27"/>
        <v>#N/A</v>
      </c>
      <c r="AI17" s="3"/>
      <c r="AJ17" s="3"/>
      <c r="AK17" s="3"/>
      <c r="AL17" s="3"/>
      <c r="AM17" s="3"/>
      <c r="AN17" s="3"/>
      <c r="AO17" s="3"/>
      <c r="AP17" s="3"/>
      <c r="AQ17" s="3"/>
      <c r="AR17" s="3"/>
      <c r="AS17" s="3"/>
      <c r="AT17" s="3"/>
      <c r="AU17" s="3"/>
      <c r="AV17" s="3"/>
      <c r="AW17" s="3"/>
      <c r="AX17" s="3"/>
      <c r="AY17" s="3"/>
      <c r="AZ17" s="3"/>
      <c r="BA17" s="3"/>
    </row>
    <row r="18" spans="1:53" x14ac:dyDescent="0.25">
      <c r="A18" s="3">
        <v>13</v>
      </c>
      <c r="B18" s="1">
        <v>1.1E-4</v>
      </c>
      <c r="C18" s="2">
        <f t="shared" si="28"/>
        <v>998274.33817258431</v>
      </c>
      <c r="D18" s="2">
        <f t="shared" si="0"/>
        <v>440255.71888940333</v>
      </c>
      <c r="E18" s="2">
        <f t="shared" si="1"/>
        <v>7085252.6386481524</v>
      </c>
      <c r="F18" s="2">
        <f t="shared" si="1"/>
        <v>109165639.5062397</v>
      </c>
      <c r="G18" s="2">
        <f t="shared" si="2"/>
        <v>569517.71705053607</v>
      </c>
      <c r="H18" s="2">
        <f t="shared" si="1"/>
        <v>12721928.08121407</v>
      </c>
      <c r="I18" s="2">
        <f t="shared" si="1"/>
        <v>254433343.86813658</v>
      </c>
      <c r="J18" s="9">
        <f t="shared" si="11"/>
        <v>21.879739215312583</v>
      </c>
      <c r="K18" s="11" t="e">
        <f t="shared" si="12"/>
        <v>#N/A</v>
      </c>
      <c r="L18" s="2" t="e">
        <f t="shared" si="3"/>
        <v>#N/A</v>
      </c>
      <c r="M18" s="2" t="e">
        <f t="shared" si="4"/>
        <v>#N/A</v>
      </c>
      <c r="N18" s="2" t="e">
        <f t="shared" si="5"/>
        <v>#N/A</v>
      </c>
      <c r="O18" s="9" t="e">
        <f t="shared" si="13"/>
        <v>#N/A</v>
      </c>
      <c r="P18" s="2" t="e">
        <f t="shared" si="14"/>
        <v>#N/A</v>
      </c>
      <c r="Q18" s="2" t="e">
        <f t="shared" si="6"/>
        <v>#N/A</v>
      </c>
      <c r="R18" s="2" t="e">
        <f t="shared" si="7"/>
        <v>#N/A</v>
      </c>
      <c r="S18" s="9" t="e">
        <f t="shared" si="15"/>
        <v>#N/A</v>
      </c>
      <c r="T18" s="9" t="e">
        <f t="shared" si="16"/>
        <v>#N/A</v>
      </c>
      <c r="U18" s="9" t="e">
        <f t="shared" si="17"/>
        <v>#N/A</v>
      </c>
      <c r="V18" s="9" t="e">
        <f t="shared" si="18"/>
        <v>#N/A</v>
      </c>
      <c r="W18" s="20">
        <f t="shared" si="19"/>
        <v>13.747660196042816</v>
      </c>
      <c r="X18" s="20" t="e">
        <f t="shared" si="20"/>
        <v>#N/A</v>
      </c>
      <c r="Y18" s="20" t="e">
        <f t="shared" si="21"/>
        <v>#N/A</v>
      </c>
      <c r="Z18" s="1" t="e">
        <f t="shared" si="22"/>
        <v>#N/A</v>
      </c>
      <c r="AA18" s="1" t="e">
        <f t="shared" si="23"/>
        <v>#N/A</v>
      </c>
      <c r="AB18" s="1" t="e">
        <f t="shared" si="24"/>
        <v>#N/A</v>
      </c>
      <c r="AC18" s="1" t="e">
        <f t="shared" si="8"/>
        <v>#N/A</v>
      </c>
      <c r="AD18" s="1" t="e">
        <f t="shared" si="9"/>
        <v>#N/A</v>
      </c>
      <c r="AE18" s="1" t="e">
        <f t="shared" si="10"/>
        <v>#N/A</v>
      </c>
      <c r="AF18" s="3">
        <f t="shared" si="25"/>
        <v>0.99854894661579174</v>
      </c>
      <c r="AG18" s="3" t="e">
        <f t="shared" si="26"/>
        <v>#N/A</v>
      </c>
      <c r="AH18" s="3" t="e">
        <f t="shared" si="27"/>
        <v>#N/A</v>
      </c>
      <c r="AI18" s="3"/>
      <c r="AJ18" s="3"/>
      <c r="AK18" s="3"/>
      <c r="AL18" s="3"/>
      <c r="AM18" s="3"/>
      <c r="AN18" s="3"/>
      <c r="AO18" s="3"/>
      <c r="AP18" s="3"/>
      <c r="AQ18" s="3"/>
      <c r="AR18" s="3"/>
      <c r="AS18" s="3"/>
      <c r="AT18" s="3"/>
      <c r="AU18" s="3"/>
      <c r="AV18" s="3"/>
      <c r="AW18" s="3"/>
      <c r="AX18" s="3"/>
      <c r="AY18" s="3"/>
      <c r="AZ18" s="3"/>
      <c r="BA18" s="3"/>
    </row>
    <row r="19" spans="1:53" x14ac:dyDescent="0.25">
      <c r="A19" s="3">
        <v>14</v>
      </c>
      <c r="B19" s="1">
        <v>1.21E-4</v>
      </c>
      <c r="C19" s="2">
        <f t="shared" si="28"/>
        <v>998164.52799538523</v>
      </c>
      <c r="D19" s="2">
        <f t="shared" si="0"/>
        <v>413340.17911767651</v>
      </c>
      <c r="E19" s="2">
        <f t="shared" si="1"/>
        <v>6644996.9197587492</v>
      </c>
      <c r="F19" s="2">
        <f t="shared" si="1"/>
        <v>102080386.86759154</v>
      </c>
      <c r="G19" s="2">
        <f t="shared" si="2"/>
        <v>545393.58826637908</v>
      </c>
      <c r="H19" s="2">
        <f t="shared" si="1"/>
        <v>12152410.364163535</v>
      </c>
      <c r="I19" s="2">
        <f t="shared" si="1"/>
        <v>241711415.78692251</v>
      </c>
      <c r="J19" s="9">
        <f t="shared" si="11"/>
        <v>21.823575778931662</v>
      </c>
      <c r="K19" s="11" t="e">
        <f t="shared" si="12"/>
        <v>#N/A</v>
      </c>
      <c r="L19" s="2" t="e">
        <f t="shared" si="3"/>
        <v>#N/A</v>
      </c>
      <c r="M19" s="2" t="e">
        <f t="shared" si="4"/>
        <v>#N/A</v>
      </c>
      <c r="N19" s="2" t="e">
        <f t="shared" si="5"/>
        <v>#N/A</v>
      </c>
      <c r="O19" s="9" t="e">
        <f t="shared" si="13"/>
        <v>#N/A</v>
      </c>
      <c r="P19" s="2" t="e">
        <f t="shared" si="14"/>
        <v>#N/A</v>
      </c>
      <c r="Q19" s="2" t="e">
        <f t="shared" si="6"/>
        <v>#N/A</v>
      </c>
      <c r="R19" s="2" t="e">
        <f t="shared" si="7"/>
        <v>#N/A</v>
      </c>
      <c r="S19" s="9" t="e">
        <f t="shared" si="15"/>
        <v>#N/A</v>
      </c>
      <c r="T19" s="9" t="e">
        <f t="shared" si="16"/>
        <v>#N/A</v>
      </c>
      <c r="U19" s="9" t="e">
        <f t="shared" si="17"/>
        <v>#N/A</v>
      </c>
      <c r="V19" s="9" t="e">
        <f t="shared" si="18"/>
        <v>#N/A</v>
      </c>
      <c r="W19" s="20">
        <f t="shared" si="19"/>
        <v>13.691791045403093</v>
      </c>
      <c r="X19" s="20" t="e">
        <f t="shared" si="20"/>
        <v>#N/A</v>
      </c>
      <c r="Y19" s="20" t="e">
        <f t="shared" si="21"/>
        <v>#N/A</v>
      </c>
      <c r="Z19" s="1" t="e">
        <f t="shared" si="22"/>
        <v>#N/A</v>
      </c>
      <c r="AA19" s="1" t="e">
        <f t="shared" si="23"/>
        <v>#N/A</v>
      </c>
      <c r="AB19" s="1" t="e">
        <f t="shared" si="24"/>
        <v>#N/A</v>
      </c>
      <c r="AC19" s="1" t="e">
        <f t="shared" si="8"/>
        <v>#N/A</v>
      </c>
      <c r="AD19" s="1" t="e">
        <f t="shared" si="9"/>
        <v>#N/A</v>
      </c>
      <c r="AE19" s="1" t="e">
        <f t="shared" si="10"/>
        <v>#N/A</v>
      </c>
      <c r="AF19" s="3">
        <f t="shared" si="25"/>
        <v>0.99847704318225772</v>
      </c>
      <c r="AG19" s="3" t="e">
        <f t="shared" si="26"/>
        <v>#N/A</v>
      </c>
      <c r="AH19" s="3" t="e">
        <f t="shared" si="27"/>
        <v>#N/A</v>
      </c>
      <c r="AI19" s="3"/>
      <c r="AJ19" s="3"/>
      <c r="AK19" s="3"/>
      <c r="AL19" s="3"/>
      <c r="AM19" s="3"/>
      <c r="AN19" s="3"/>
      <c r="AO19" s="3"/>
      <c r="AP19" s="3"/>
      <c r="AQ19" s="3"/>
      <c r="AR19" s="3"/>
      <c r="AS19" s="3"/>
      <c r="AT19" s="3"/>
      <c r="AU19" s="3"/>
      <c r="AV19" s="3"/>
      <c r="AW19" s="3"/>
      <c r="AX19" s="3"/>
      <c r="AY19" s="3"/>
      <c r="AZ19" s="3"/>
      <c r="BA19" s="3"/>
    </row>
    <row r="20" spans="1:53" x14ac:dyDescent="0.25">
      <c r="A20" s="3">
        <v>15</v>
      </c>
      <c r="B20" s="1">
        <v>1.2999999999999999E-4</v>
      </c>
      <c r="C20" s="2">
        <f t="shared" si="28"/>
        <v>998043.75008749776</v>
      </c>
      <c r="D20" s="2">
        <f t="shared" si="0"/>
        <v>388065.88258779654</v>
      </c>
      <c r="E20" s="2">
        <f t="shared" si="1"/>
        <v>6231656.7406410724</v>
      </c>
      <c r="F20" s="2">
        <f t="shared" si="1"/>
        <v>95435389.947832793</v>
      </c>
      <c r="G20" s="2">
        <f t="shared" si="2"/>
        <v>522285.58455872565</v>
      </c>
      <c r="H20" s="2">
        <f t="shared" si="1"/>
        <v>11607016.775897156</v>
      </c>
      <c r="I20" s="2">
        <f t="shared" si="1"/>
        <v>229559005.42275897</v>
      </c>
      <c r="J20" s="9">
        <f t="shared" si="11"/>
        <v>21.765172578099815</v>
      </c>
      <c r="K20" s="11" t="e">
        <f t="shared" si="12"/>
        <v>#N/A</v>
      </c>
      <c r="L20" s="2" t="e">
        <f t="shared" si="3"/>
        <v>#N/A</v>
      </c>
      <c r="M20" s="2" t="e">
        <f t="shared" si="4"/>
        <v>#N/A</v>
      </c>
      <c r="N20" s="2" t="e">
        <f t="shared" si="5"/>
        <v>#N/A</v>
      </c>
      <c r="O20" s="9" t="e">
        <f t="shared" si="13"/>
        <v>#N/A</v>
      </c>
      <c r="P20" s="2" t="e">
        <f t="shared" si="14"/>
        <v>#N/A</v>
      </c>
      <c r="Q20" s="2" t="e">
        <f t="shared" si="6"/>
        <v>#N/A</v>
      </c>
      <c r="R20" s="2" t="e">
        <f t="shared" si="7"/>
        <v>#N/A</v>
      </c>
      <c r="S20" s="9" t="e">
        <f t="shared" si="15"/>
        <v>#N/A</v>
      </c>
      <c r="T20" s="9" t="e">
        <f t="shared" si="16"/>
        <v>#N/A</v>
      </c>
      <c r="U20" s="9" t="e">
        <f t="shared" si="17"/>
        <v>#N/A</v>
      </c>
      <c r="V20" s="9" t="e">
        <f t="shared" si="18"/>
        <v>#N/A</v>
      </c>
      <c r="W20" s="20">
        <f t="shared" si="19"/>
        <v>13.633652025694669</v>
      </c>
      <c r="X20" s="20" t="e">
        <f t="shared" si="20"/>
        <v>#N/A</v>
      </c>
      <c r="Y20" s="20" t="e">
        <f t="shared" si="21"/>
        <v>#N/A</v>
      </c>
      <c r="Z20" s="1" t="e">
        <f t="shared" si="22"/>
        <v>#N/A</v>
      </c>
      <c r="AA20" s="1" t="e">
        <f t="shared" si="23"/>
        <v>#N/A</v>
      </c>
      <c r="AB20" s="1" t="e">
        <f t="shared" si="24"/>
        <v>#N/A</v>
      </c>
      <c r="AC20" s="1" t="e">
        <f t="shared" si="8"/>
        <v>#N/A</v>
      </c>
      <c r="AD20" s="1" t="e">
        <f t="shared" si="9"/>
        <v>#N/A</v>
      </c>
      <c r="AE20" s="1" t="e">
        <f t="shared" si="10"/>
        <v>#N/A</v>
      </c>
      <c r="AF20" s="3">
        <f t="shared" si="25"/>
        <v>0.99840414553749046</v>
      </c>
      <c r="AG20" s="3" t="e">
        <f t="shared" si="26"/>
        <v>#N/A</v>
      </c>
      <c r="AH20" s="3" t="e">
        <f t="shared" si="27"/>
        <v>#N/A</v>
      </c>
      <c r="AI20" s="3"/>
      <c r="AJ20" s="3"/>
      <c r="AK20" s="3"/>
      <c r="AL20" s="3"/>
      <c r="AM20" s="3"/>
      <c r="AN20" s="3"/>
      <c r="AO20" s="3"/>
      <c r="AP20" s="3"/>
      <c r="AQ20" s="3"/>
      <c r="AR20" s="3"/>
      <c r="AS20" s="3"/>
      <c r="AT20" s="3"/>
      <c r="AU20" s="3"/>
      <c r="AV20" s="3"/>
      <c r="AW20" s="3"/>
      <c r="AX20" s="3"/>
      <c r="AY20" s="3"/>
      <c r="AZ20" s="3"/>
      <c r="BA20" s="3"/>
    </row>
    <row r="21" spans="1:53" x14ac:dyDescent="0.25">
      <c r="A21" s="3">
        <v>16</v>
      </c>
      <c r="B21" s="1">
        <v>1.3899999999999999E-4</v>
      </c>
      <c r="C21" s="2">
        <f t="shared" si="28"/>
        <v>997914.00439998647</v>
      </c>
      <c r="D21" s="2">
        <f t="shared" si="0"/>
        <v>364333.74086672312</v>
      </c>
      <c r="E21" s="2">
        <f t="shared" si="1"/>
        <v>5843590.8580532754</v>
      </c>
      <c r="F21" s="2">
        <f t="shared" si="1"/>
        <v>89203733.207191721</v>
      </c>
      <c r="G21" s="2">
        <f t="shared" si="2"/>
        <v>500152.15134402621</v>
      </c>
      <c r="H21" s="2">
        <f t="shared" si="1"/>
        <v>11084731.191338431</v>
      </c>
      <c r="I21" s="2">
        <f t="shared" si="1"/>
        <v>217951988.64686182</v>
      </c>
      <c r="J21" s="9">
        <f t="shared" si="11"/>
        <v>21.704384874618302</v>
      </c>
      <c r="K21" s="11" t="e">
        <f t="shared" si="12"/>
        <v>#N/A</v>
      </c>
      <c r="L21" s="2" t="e">
        <f t="shared" si="3"/>
        <v>#N/A</v>
      </c>
      <c r="M21" s="2" t="e">
        <f t="shared" si="4"/>
        <v>#N/A</v>
      </c>
      <c r="N21" s="2" t="e">
        <f t="shared" si="5"/>
        <v>#N/A</v>
      </c>
      <c r="O21" s="9" t="e">
        <f t="shared" si="13"/>
        <v>#N/A</v>
      </c>
      <c r="P21" s="2" t="e">
        <f t="shared" si="14"/>
        <v>#N/A</v>
      </c>
      <c r="Q21" s="2" t="e">
        <f t="shared" si="6"/>
        <v>#N/A</v>
      </c>
      <c r="R21" s="2" t="e">
        <f t="shared" si="7"/>
        <v>#N/A</v>
      </c>
      <c r="S21" s="9" t="e">
        <f t="shared" si="15"/>
        <v>#N/A</v>
      </c>
      <c r="T21" s="9" t="e">
        <f t="shared" si="16"/>
        <v>#N/A</v>
      </c>
      <c r="U21" s="9" t="e">
        <f t="shared" si="17"/>
        <v>#N/A</v>
      </c>
      <c r="V21" s="9" t="e">
        <f t="shared" si="18"/>
        <v>#N/A</v>
      </c>
      <c r="W21" s="20">
        <f t="shared" si="19"/>
        <v>13.573116103086768</v>
      </c>
      <c r="X21" s="20" t="e">
        <f t="shared" si="20"/>
        <v>#N/A</v>
      </c>
      <c r="Y21" s="20" t="e">
        <f t="shared" si="21"/>
        <v>#N/A</v>
      </c>
      <c r="Z21" s="1" t="e">
        <f t="shared" si="22"/>
        <v>#N/A</v>
      </c>
      <c r="AA21" s="1" t="e">
        <f t="shared" si="23"/>
        <v>#N/A</v>
      </c>
      <c r="AB21" s="1" t="e">
        <f t="shared" si="24"/>
        <v>#N/A</v>
      </c>
      <c r="AC21" s="1" t="e">
        <f t="shared" si="8"/>
        <v>#N/A</v>
      </c>
      <c r="AD21" s="1" t="e">
        <f t="shared" si="9"/>
        <v>#N/A</v>
      </c>
      <c r="AE21" s="1" t="e">
        <f t="shared" si="10"/>
        <v>#N/A</v>
      </c>
      <c r="AF21" s="3">
        <f t="shared" si="25"/>
        <v>0.9983242628210941</v>
      </c>
      <c r="AG21" s="3" t="e">
        <f t="shared" si="26"/>
        <v>#N/A</v>
      </c>
      <c r="AH21" s="3" t="e">
        <f t="shared" si="27"/>
        <v>#N/A</v>
      </c>
      <c r="AI21" s="3"/>
      <c r="AJ21" s="3"/>
      <c r="AK21" s="3"/>
      <c r="AL21" s="3"/>
      <c r="AM21" s="3"/>
      <c r="AN21" s="3"/>
      <c r="AO21" s="3"/>
      <c r="AP21" s="3"/>
      <c r="AQ21" s="3"/>
      <c r="AR21" s="3"/>
      <c r="AS21" s="3"/>
      <c r="AT21" s="3"/>
      <c r="AU21" s="3"/>
      <c r="AV21" s="3"/>
      <c r="AW21" s="3"/>
      <c r="AX21" s="3"/>
      <c r="AY21" s="3"/>
      <c r="AZ21" s="3"/>
      <c r="BA21" s="3"/>
    </row>
    <row r="22" spans="1:53" x14ac:dyDescent="0.25">
      <c r="A22" s="3">
        <v>17</v>
      </c>
      <c r="B22" s="1">
        <v>1.4799999999999999E-4</v>
      </c>
      <c r="C22" s="2">
        <f t="shared" si="28"/>
        <v>997775.29435337486</v>
      </c>
      <c r="D22" s="2">
        <f t="shared" si="0"/>
        <v>342049.85772464098</v>
      </c>
      <c r="E22" s="2">
        <f t="shared" si="1"/>
        <v>5479257.1171865519</v>
      </c>
      <c r="F22" s="2">
        <f t="shared" si="1"/>
        <v>83360142.349138439</v>
      </c>
      <c r="G22" s="2">
        <f t="shared" si="2"/>
        <v>478952.37821491947</v>
      </c>
      <c r="H22" s="2">
        <f t="shared" si="1"/>
        <v>10584579.039994406</v>
      </c>
      <c r="I22" s="2">
        <f t="shared" si="1"/>
        <v>206867257.4555234</v>
      </c>
      <c r="J22" s="9">
        <f t="shared" si="11"/>
        <v>21.64110602939347</v>
      </c>
      <c r="K22" s="11" t="e">
        <f t="shared" si="12"/>
        <v>#N/A</v>
      </c>
      <c r="L22" s="2" t="e">
        <f t="shared" si="3"/>
        <v>#N/A</v>
      </c>
      <c r="M22" s="2" t="e">
        <f t="shared" si="4"/>
        <v>#N/A</v>
      </c>
      <c r="N22" s="2" t="e">
        <f t="shared" si="5"/>
        <v>#N/A</v>
      </c>
      <c r="O22" s="9" t="e">
        <f t="shared" si="13"/>
        <v>#N/A</v>
      </c>
      <c r="P22" s="2" t="e">
        <f t="shared" si="14"/>
        <v>#N/A</v>
      </c>
      <c r="Q22" s="2" t="e">
        <f t="shared" si="6"/>
        <v>#N/A</v>
      </c>
      <c r="R22" s="2" t="e">
        <f t="shared" si="7"/>
        <v>#N/A</v>
      </c>
      <c r="S22" s="9" t="e">
        <f t="shared" si="15"/>
        <v>#N/A</v>
      </c>
      <c r="T22" s="9" t="e">
        <f t="shared" si="16"/>
        <v>#N/A</v>
      </c>
      <c r="U22" s="9" t="e">
        <f t="shared" si="17"/>
        <v>#N/A</v>
      </c>
      <c r="V22" s="9" t="e">
        <f t="shared" si="18"/>
        <v>#N/A</v>
      </c>
      <c r="W22" s="20">
        <f t="shared" si="19"/>
        <v>13.510083115501299</v>
      </c>
      <c r="X22" s="20" t="e">
        <f t="shared" si="20"/>
        <v>#N/A</v>
      </c>
      <c r="Y22" s="20" t="e">
        <f t="shared" si="21"/>
        <v>#N/A</v>
      </c>
      <c r="Z22" s="1" t="e">
        <f t="shared" si="22"/>
        <v>#N/A</v>
      </c>
      <c r="AA22" s="1" t="e">
        <f t="shared" si="23"/>
        <v>#N/A</v>
      </c>
      <c r="AB22" s="1" t="e">
        <f t="shared" si="24"/>
        <v>#N/A</v>
      </c>
      <c r="AC22" s="1" t="e">
        <f t="shared" si="8"/>
        <v>#N/A</v>
      </c>
      <c r="AD22" s="1" t="e">
        <f t="shared" si="9"/>
        <v>#N/A</v>
      </c>
      <c r="AE22" s="1" t="e">
        <f t="shared" si="10"/>
        <v>#N/A</v>
      </c>
      <c r="AF22" s="3">
        <f t="shared" si="25"/>
        <v>0.99822940883142153</v>
      </c>
      <c r="AG22" s="3" t="e">
        <f t="shared" si="26"/>
        <v>#N/A</v>
      </c>
      <c r="AH22" s="3" t="e">
        <f t="shared" si="27"/>
        <v>#N/A</v>
      </c>
      <c r="AI22" s="3"/>
      <c r="AJ22" s="3"/>
      <c r="AK22" s="3"/>
      <c r="AL22" s="3"/>
      <c r="AM22" s="3"/>
      <c r="AN22" s="3"/>
      <c r="AO22" s="3"/>
      <c r="AP22" s="3"/>
      <c r="AQ22" s="3"/>
      <c r="AR22" s="3"/>
      <c r="AS22" s="3"/>
      <c r="AT22" s="3"/>
      <c r="AU22" s="3"/>
      <c r="AV22" s="3"/>
      <c r="AW22" s="3"/>
      <c r="AX22" s="3"/>
      <c r="AY22" s="3"/>
      <c r="AZ22" s="3"/>
      <c r="BA22" s="3"/>
    </row>
    <row r="23" spans="1:53" x14ac:dyDescent="0.25">
      <c r="A23" s="3">
        <v>18</v>
      </c>
      <c r="B23" s="1">
        <v>1.5300000000000001E-4</v>
      </c>
      <c r="C23" s="2">
        <f t="shared" si="28"/>
        <v>997627.62360981049</v>
      </c>
      <c r="D23" s="2">
        <f t="shared" si="0"/>
        <v>321126.04163915274</v>
      </c>
      <c r="E23" s="2">
        <f t="shared" si="1"/>
        <v>5137207.2594619114</v>
      </c>
      <c r="F23" s="2">
        <f t="shared" si="1"/>
        <v>77880885.231951892</v>
      </c>
      <c r="G23" s="2">
        <f t="shared" si="2"/>
        <v>458647.06397014321</v>
      </c>
      <c r="H23" s="2">
        <f t="shared" si="1"/>
        <v>10105626.661779486</v>
      </c>
      <c r="I23" s="2">
        <f t="shared" si="1"/>
        <v>196282678.41552898</v>
      </c>
      <c r="J23" s="9">
        <f t="shared" si="11"/>
        <v>21.575224614913637</v>
      </c>
      <c r="K23" s="11" t="e">
        <f t="shared" si="12"/>
        <v>#N/A</v>
      </c>
      <c r="L23" s="2" t="e">
        <f t="shared" si="3"/>
        <v>#N/A</v>
      </c>
      <c r="M23" s="2" t="e">
        <f t="shared" si="4"/>
        <v>#N/A</v>
      </c>
      <c r="N23" s="2" t="e">
        <f t="shared" si="5"/>
        <v>#N/A</v>
      </c>
      <c r="O23" s="9" t="e">
        <f t="shared" si="13"/>
        <v>#N/A</v>
      </c>
      <c r="P23" s="2" t="e">
        <f t="shared" si="14"/>
        <v>#N/A</v>
      </c>
      <c r="Q23" s="2" t="e">
        <f t="shared" si="6"/>
        <v>#N/A</v>
      </c>
      <c r="R23" s="2" t="e">
        <f t="shared" si="7"/>
        <v>#N/A</v>
      </c>
      <c r="S23" s="9" t="e">
        <f t="shared" si="15"/>
        <v>#N/A</v>
      </c>
      <c r="T23" s="9" t="e">
        <f t="shared" si="16"/>
        <v>#N/A</v>
      </c>
      <c r="U23" s="9" t="e">
        <f t="shared" si="17"/>
        <v>#N/A</v>
      </c>
      <c r="V23" s="9" t="e">
        <f t="shared" si="18"/>
        <v>#N/A</v>
      </c>
      <c r="W23" s="20">
        <f t="shared" si="19"/>
        <v>13.444447171170959</v>
      </c>
      <c r="X23" s="20" t="e">
        <f t="shared" si="20"/>
        <v>#N/A</v>
      </c>
      <c r="Y23" s="20" t="e">
        <f t="shared" si="21"/>
        <v>#N/A</v>
      </c>
      <c r="Z23" s="1" t="e">
        <f t="shared" si="22"/>
        <v>#N/A</v>
      </c>
      <c r="AA23" s="1" t="e">
        <f t="shared" si="23"/>
        <v>#N/A</v>
      </c>
      <c r="AB23" s="1" t="e">
        <f t="shared" si="24"/>
        <v>#N/A</v>
      </c>
      <c r="AC23" s="1" t="e">
        <f t="shared" si="8"/>
        <v>#N/A</v>
      </c>
      <c r="AD23" s="1" t="e">
        <f t="shared" si="9"/>
        <v>#N/A</v>
      </c>
      <c r="AE23" s="1" t="e">
        <f t="shared" si="10"/>
        <v>#N/A</v>
      </c>
      <c r="AF23" s="3">
        <f t="shared" si="25"/>
        <v>0.998133564623231</v>
      </c>
      <c r="AG23" s="3" t="e">
        <f t="shared" si="26"/>
        <v>#N/A</v>
      </c>
      <c r="AH23" s="3" t="e">
        <f t="shared" si="27"/>
        <v>#N/A</v>
      </c>
      <c r="AI23" s="3"/>
      <c r="AJ23" s="3"/>
      <c r="AK23" s="3"/>
      <c r="AL23" s="3"/>
      <c r="AM23" s="3"/>
      <c r="AN23" s="3"/>
      <c r="AO23" s="3"/>
      <c r="AP23" s="3"/>
      <c r="AQ23" s="3"/>
      <c r="AR23" s="3"/>
      <c r="AS23" s="3"/>
      <c r="AT23" s="3"/>
      <c r="AU23" s="3"/>
      <c r="AV23" s="3"/>
      <c r="AW23" s="3"/>
      <c r="AX23" s="3"/>
      <c r="AY23" s="3"/>
      <c r="AZ23" s="3"/>
      <c r="BA23" s="3"/>
    </row>
    <row r="24" spans="1:53" x14ac:dyDescent="0.25">
      <c r="A24" s="3">
        <v>19</v>
      </c>
      <c r="B24" s="1">
        <v>1.5699999999999999E-4</v>
      </c>
      <c r="C24" s="2">
        <f t="shared" si="28"/>
        <v>997474.98658339819</v>
      </c>
      <c r="D24" s="2">
        <f t="shared" si="0"/>
        <v>301480.66606082814</v>
      </c>
      <c r="E24" s="2">
        <f t="shared" si="1"/>
        <v>4816081.2178227585</v>
      </c>
      <c r="F24" s="2">
        <f t="shared" si="1"/>
        <v>72743677.972489983</v>
      </c>
      <c r="G24" s="2">
        <f t="shared" si="2"/>
        <v>439200.40261853801</v>
      </c>
      <c r="H24" s="2">
        <f t="shared" si="1"/>
        <v>9646979.5978093427</v>
      </c>
      <c r="I24" s="2">
        <f t="shared" si="1"/>
        <v>186177051.75374949</v>
      </c>
      <c r="J24" s="9">
        <f t="shared" si="11"/>
        <v>21.506536325923573</v>
      </c>
      <c r="K24" s="11" t="e">
        <f t="shared" si="12"/>
        <v>#N/A</v>
      </c>
      <c r="L24" s="2" t="e">
        <f t="shared" si="3"/>
        <v>#N/A</v>
      </c>
      <c r="M24" s="2" t="e">
        <f t="shared" si="4"/>
        <v>#N/A</v>
      </c>
      <c r="N24" s="2" t="e">
        <f t="shared" si="5"/>
        <v>#N/A</v>
      </c>
      <c r="O24" s="9" t="e">
        <f t="shared" si="13"/>
        <v>#N/A</v>
      </c>
      <c r="P24" s="2" t="e">
        <f t="shared" si="14"/>
        <v>#N/A</v>
      </c>
      <c r="Q24" s="2" t="e">
        <f t="shared" si="6"/>
        <v>#N/A</v>
      </c>
      <c r="R24" s="2" t="e">
        <f t="shared" si="7"/>
        <v>#N/A</v>
      </c>
      <c r="S24" s="9" t="e">
        <f t="shared" si="15"/>
        <v>#N/A</v>
      </c>
      <c r="T24" s="9" t="e">
        <f t="shared" si="16"/>
        <v>#N/A</v>
      </c>
      <c r="U24" s="9" t="e">
        <f t="shared" si="17"/>
        <v>#N/A</v>
      </c>
      <c r="V24" s="9" t="e">
        <f t="shared" si="18"/>
        <v>#N/A</v>
      </c>
      <c r="W24" s="20">
        <f t="shared" si="19"/>
        <v>13.376038673559902</v>
      </c>
      <c r="X24" s="20" t="e">
        <f t="shared" si="20"/>
        <v>#N/A</v>
      </c>
      <c r="Y24" s="20" t="e">
        <f t="shared" si="21"/>
        <v>#N/A</v>
      </c>
      <c r="Z24" s="1" t="e">
        <f t="shared" si="22"/>
        <v>#N/A</v>
      </c>
      <c r="AA24" s="1" t="e">
        <f t="shared" si="23"/>
        <v>#N/A</v>
      </c>
      <c r="AB24" s="1" t="e">
        <f t="shared" si="24"/>
        <v>#N/A</v>
      </c>
      <c r="AC24" s="1" t="e">
        <f t="shared" si="8"/>
        <v>#N/A</v>
      </c>
      <c r="AD24" s="1" t="e">
        <f t="shared" si="9"/>
        <v>#N/A</v>
      </c>
      <c r="AE24" s="1" t="e">
        <f t="shared" si="10"/>
        <v>#N/A</v>
      </c>
      <c r="AF24" s="3">
        <f t="shared" si="25"/>
        <v>0.99803373599298828</v>
      </c>
      <c r="AG24" s="3" t="e">
        <f t="shared" si="26"/>
        <v>#N/A</v>
      </c>
      <c r="AH24" s="3" t="e">
        <f t="shared" si="27"/>
        <v>#N/A</v>
      </c>
      <c r="AI24" s="3"/>
      <c r="AJ24" s="3"/>
      <c r="AK24" s="3"/>
      <c r="AL24" s="3"/>
      <c r="AM24" s="3"/>
      <c r="AN24" s="3"/>
      <c r="AO24" s="3"/>
      <c r="AP24" s="3"/>
      <c r="AQ24" s="3"/>
      <c r="AR24" s="3"/>
      <c r="AS24" s="3"/>
      <c r="AT24" s="3"/>
      <c r="AU24" s="3"/>
      <c r="AV24" s="3"/>
      <c r="AW24" s="3"/>
      <c r="AX24" s="3"/>
      <c r="AY24" s="3"/>
      <c r="AZ24" s="3"/>
      <c r="BA24" s="3"/>
    </row>
    <row r="25" spans="1:53" x14ac:dyDescent="0.25">
      <c r="A25" s="3">
        <v>20</v>
      </c>
      <c r="B25" s="1">
        <v>1.5899999999999999E-4</v>
      </c>
      <c r="C25" s="2">
        <f t="shared" si="28"/>
        <v>997318.38301050465</v>
      </c>
      <c r="D25" s="2">
        <f t="shared" si="0"/>
        <v>283035.99398709543</v>
      </c>
      <c r="E25" s="2">
        <f t="shared" si="1"/>
        <v>4514600.5517619308</v>
      </c>
      <c r="F25" s="2">
        <f t="shared" si="1"/>
        <v>67927596.754667222</v>
      </c>
      <c r="G25" s="2">
        <f t="shared" si="2"/>
        <v>420576.59823327098</v>
      </c>
      <c r="H25" s="2">
        <f t="shared" si="1"/>
        <v>9207779.1951908041</v>
      </c>
      <c r="I25" s="2">
        <f t="shared" si="1"/>
        <v>176530072.15594015</v>
      </c>
      <c r="J25" s="9">
        <f t="shared" si="11"/>
        <v>21.434894282920649</v>
      </c>
      <c r="K25" s="11" t="e">
        <f t="shared" si="12"/>
        <v>#N/A</v>
      </c>
      <c r="L25" s="2" t="e">
        <f t="shared" si="3"/>
        <v>#N/A</v>
      </c>
      <c r="M25" s="2" t="e">
        <f t="shared" si="4"/>
        <v>#N/A</v>
      </c>
      <c r="N25" s="2" t="e">
        <f t="shared" si="5"/>
        <v>#N/A</v>
      </c>
      <c r="O25" s="9" t="e">
        <f t="shared" si="13"/>
        <v>#N/A</v>
      </c>
      <c r="P25" s="2" t="e">
        <f t="shared" si="14"/>
        <v>#N/A</v>
      </c>
      <c r="Q25" s="2" t="e">
        <f t="shared" si="6"/>
        <v>#N/A</v>
      </c>
      <c r="R25" s="2" t="e">
        <f t="shared" si="7"/>
        <v>#N/A</v>
      </c>
      <c r="S25" s="9" t="e">
        <f t="shared" si="15"/>
        <v>#N/A</v>
      </c>
      <c r="T25" s="9" t="e">
        <f t="shared" si="16"/>
        <v>#N/A</v>
      </c>
      <c r="U25" s="9" t="e">
        <f t="shared" si="17"/>
        <v>#N/A</v>
      </c>
      <c r="V25" s="9" t="e">
        <f t="shared" si="18"/>
        <v>#N/A</v>
      </c>
      <c r="W25" s="20">
        <f t="shared" si="19"/>
        <v>13.304724692924776</v>
      </c>
      <c r="X25" s="20" t="e">
        <f t="shared" si="20"/>
        <v>#N/A</v>
      </c>
      <c r="Y25" s="20" t="e">
        <f t="shared" si="21"/>
        <v>#N/A</v>
      </c>
      <c r="Z25" s="1" t="e">
        <f t="shared" si="22"/>
        <v>#N/A</v>
      </c>
      <c r="AA25" s="1" t="e">
        <f t="shared" si="23"/>
        <v>#N/A</v>
      </c>
      <c r="AB25" s="1" t="e">
        <f t="shared" si="24"/>
        <v>#N/A</v>
      </c>
      <c r="AC25" s="1" t="e">
        <f t="shared" si="8"/>
        <v>#N/A</v>
      </c>
      <c r="AD25" s="1" t="e">
        <f t="shared" si="9"/>
        <v>#N/A</v>
      </c>
      <c r="AE25" s="1" t="e">
        <f t="shared" si="10"/>
        <v>#N/A</v>
      </c>
      <c r="AF25" s="3">
        <f t="shared" si="25"/>
        <v>0.99792493323373177</v>
      </c>
      <c r="AG25" s="3" t="e">
        <f t="shared" si="26"/>
        <v>#N/A</v>
      </c>
      <c r="AH25" s="3" t="e">
        <f t="shared" si="27"/>
        <v>#N/A</v>
      </c>
      <c r="AI25" s="3"/>
      <c r="AJ25" s="3"/>
      <c r="AK25" s="3"/>
      <c r="AL25" s="3"/>
      <c r="AM25" s="3"/>
      <c r="AN25" s="3"/>
      <c r="AO25" s="3"/>
      <c r="AP25" s="3"/>
      <c r="AQ25" s="3"/>
      <c r="AR25" s="3"/>
      <c r="AS25" s="3"/>
      <c r="AT25" s="3"/>
      <c r="AU25" s="3"/>
      <c r="AV25" s="3"/>
      <c r="AW25" s="3"/>
      <c r="AX25" s="3"/>
      <c r="AY25" s="3"/>
      <c r="AZ25" s="3"/>
      <c r="BA25" s="3"/>
    </row>
    <row r="26" spans="1:53" x14ac:dyDescent="0.25">
      <c r="A26" s="3">
        <v>21</v>
      </c>
      <c r="B26" s="1">
        <v>1.64E-4</v>
      </c>
      <c r="C26" s="2">
        <f t="shared" si="28"/>
        <v>997159.80938760599</v>
      </c>
      <c r="D26" s="2">
        <f t="shared" si="0"/>
        <v>265719.24062352249</v>
      </c>
      <c r="E26" s="2">
        <f t="shared" si="1"/>
        <v>4231564.5577748353</v>
      </c>
      <c r="F26" s="2">
        <f t="shared" si="1"/>
        <v>63412996.202905297</v>
      </c>
      <c r="G26" s="2">
        <f t="shared" si="2"/>
        <v>402741.70993918774</v>
      </c>
      <c r="H26" s="2">
        <f t="shared" si="1"/>
        <v>8787202.5969575327</v>
      </c>
      <c r="I26" s="2">
        <f t="shared" si="1"/>
        <v>167322292.96074933</v>
      </c>
      <c r="J26" s="9">
        <f t="shared" si="11"/>
        <v>21.360123459444257</v>
      </c>
      <c r="K26" s="11" t="e">
        <f t="shared" si="12"/>
        <v>#N/A</v>
      </c>
      <c r="L26" s="2" t="e">
        <f t="shared" si="3"/>
        <v>#N/A</v>
      </c>
      <c r="M26" s="2" t="e">
        <f t="shared" si="4"/>
        <v>#N/A</v>
      </c>
      <c r="N26" s="2" t="e">
        <f t="shared" si="5"/>
        <v>#N/A</v>
      </c>
      <c r="O26" s="9" t="e">
        <f t="shared" si="13"/>
        <v>#N/A</v>
      </c>
      <c r="P26" s="2" t="e">
        <f t="shared" si="14"/>
        <v>#N/A</v>
      </c>
      <c r="Q26" s="2" t="e">
        <f t="shared" si="6"/>
        <v>#N/A</v>
      </c>
      <c r="R26" s="2" t="e">
        <f t="shared" si="7"/>
        <v>#N/A</v>
      </c>
      <c r="S26" s="9" t="e">
        <f t="shared" si="15"/>
        <v>#N/A</v>
      </c>
      <c r="T26" s="9" t="e">
        <f t="shared" si="16"/>
        <v>#N/A</v>
      </c>
      <c r="U26" s="9" t="e">
        <f t="shared" si="17"/>
        <v>#N/A</v>
      </c>
      <c r="V26" s="9" t="e">
        <f t="shared" si="18"/>
        <v>#N/A</v>
      </c>
      <c r="W26" s="20">
        <f t="shared" si="19"/>
        <v>13.23035905333551</v>
      </c>
      <c r="X26" s="20" t="e">
        <f t="shared" si="20"/>
        <v>#N/A</v>
      </c>
      <c r="Y26" s="20" t="e">
        <f t="shared" si="21"/>
        <v>#N/A</v>
      </c>
      <c r="Z26" s="1" t="e">
        <f t="shared" si="22"/>
        <v>#N/A</v>
      </c>
      <c r="AA26" s="1" t="e">
        <f t="shared" si="23"/>
        <v>#N/A</v>
      </c>
      <c r="AB26" s="1" t="e">
        <f t="shared" si="24"/>
        <v>#N/A</v>
      </c>
      <c r="AC26" s="1" t="e">
        <f t="shared" si="8"/>
        <v>#N/A</v>
      </c>
      <c r="AD26" s="1" t="e">
        <f t="shared" si="9"/>
        <v>#N/A</v>
      </c>
      <c r="AE26" s="1" t="e">
        <f t="shared" si="10"/>
        <v>#N/A</v>
      </c>
      <c r="AF26" s="3">
        <f t="shared" si="25"/>
        <v>0.99779318619476576</v>
      </c>
      <c r="AG26" s="3" t="e">
        <f t="shared" si="26"/>
        <v>#N/A</v>
      </c>
      <c r="AH26" s="3" t="e">
        <f t="shared" si="27"/>
        <v>#N/A</v>
      </c>
      <c r="AI26" s="3"/>
      <c r="AJ26" s="3"/>
      <c r="AK26" s="3"/>
      <c r="AL26" s="3"/>
      <c r="AM26" s="3"/>
      <c r="AN26" s="3"/>
      <c r="AO26" s="3"/>
      <c r="AP26" s="3"/>
      <c r="AQ26" s="3"/>
      <c r="AR26" s="3"/>
      <c r="AS26" s="3"/>
      <c r="AT26" s="3"/>
      <c r="AU26" s="3"/>
      <c r="AV26" s="3"/>
      <c r="AW26" s="3"/>
      <c r="AX26" s="3"/>
      <c r="AY26" s="3"/>
      <c r="AZ26" s="3"/>
      <c r="BA26" s="3"/>
    </row>
    <row r="27" spans="1:53" x14ac:dyDescent="0.25">
      <c r="A27" s="3">
        <v>22</v>
      </c>
      <c r="B27" s="1">
        <v>1.7100000000000001E-4</v>
      </c>
      <c r="C27" s="2">
        <f t="shared" si="28"/>
        <v>996996.27517886634</v>
      </c>
      <c r="D27" s="2">
        <f t="shared" si="0"/>
        <v>249460.71612024432</v>
      </c>
      <c r="E27" s="2">
        <f t="shared" si="1"/>
        <v>3965845.3171513132</v>
      </c>
      <c r="F27" s="2">
        <f t="shared" si="1"/>
        <v>59181431.645130463</v>
      </c>
      <c r="G27" s="2">
        <f t="shared" si="2"/>
        <v>385661.19577909191</v>
      </c>
      <c r="H27" s="2">
        <f t="shared" si="1"/>
        <v>8384460.8870183453</v>
      </c>
      <c r="I27" s="2">
        <f t="shared" si="1"/>
        <v>158535090.36379179</v>
      </c>
      <c r="J27" s="9">
        <f t="shared" si="11"/>
        <v>21.28215022784142</v>
      </c>
      <c r="K27" s="11" t="e">
        <f t="shared" si="12"/>
        <v>#N/A</v>
      </c>
      <c r="L27" s="2" t="e">
        <f t="shared" si="3"/>
        <v>#N/A</v>
      </c>
      <c r="M27" s="2" t="e">
        <f t="shared" si="4"/>
        <v>#N/A</v>
      </c>
      <c r="N27" s="2" t="e">
        <f t="shared" si="5"/>
        <v>#N/A</v>
      </c>
      <c r="O27" s="9" t="e">
        <f t="shared" si="13"/>
        <v>#N/A</v>
      </c>
      <c r="P27" s="2" t="e">
        <f t="shared" si="14"/>
        <v>#N/A</v>
      </c>
      <c r="Q27" s="2" t="e">
        <f t="shared" si="6"/>
        <v>#N/A</v>
      </c>
      <c r="R27" s="2" t="e">
        <f t="shared" si="7"/>
        <v>#N/A</v>
      </c>
      <c r="S27" s="9" t="e">
        <f t="shared" si="15"/>
        <v>#N/A</v>
      </c>
      <c r="T27" s="9" t="e">
        <f t="shared" si="16"/>
        <v>#N/A</v>
      </c>
      <c r="U27" s="9" t="e">
        <f t="shared" si="17"/>
        <v>#N/A</v>
      </c>
      <c r="V27" s="9" t="e">
        <f t="shared" si="18"/>
        <v>#N/A</v>
      </c>
      <c r="W27" s="20">
        <f t="shared" si="19"/>
        <v>13.152867269266565</v>
      </c>
      <c r="X27" s="20" t="e">
        <f t="shared" si="20"/>
        <v>#N/A</v>
      </c>
      <c r="Y27" s="20" t="e">
        <f t="shared" si="21"/>
        <v>#N/A</v>
      </c>
      <c r="Z27" s="1" t="e">
        <f t="shared" si="22"/>
        <v>#N/A</v>
      </c>
      <c r="AA27" s="1" t="e">
        <f t="shared" si="23"/>
        <v>#N/A</v>
      </c>
      <c r="AB27" s="1" t="e">
        <f t="shared" si="24"/>
        <v>#N/A</v>
      </c>
      <c r="AC27" s="1" t="e">
        <f t="shared" si="8"/>
        <v>#N/A</v>
      </c>
      <c r="AD27" s="1" t="e">
        <f t="shared" si="9"/>
        <v>#N/A</v>
      </c>
      <c r="AE27" s="1" t="e">
        <f t="shared" si="10"/>
        <v>#N/A</v>
      </c>
      <c r="AF27" s="3">
        <f t="shared" si="25"/>
        <v>0.99762053965952235</v>
      </c>
      <c r="AG27" s="3" t="e">
        <f t="shared" si="26"/>
        <v>#N/A</v>
      </c>
      <c r="AH27" s="3" t="e">
        <f t="shared" si="27"/>
        <v>#N/A</v>
      </c>
      <c r="AI27" s="3"/>
      <c r="AJ27" s="3"/>
      <c r="AK27" s="3"/>
      <c r="AL27" s="3"/>
      <c r="AM27" s="3"/>
      <c r="AN27" s="3"/>
      <c r="AO27" s="3"/>
      <c r="AP27" s="3"/>
      <c r="AQ27" s="3"/>
      <c r="AR27" s="3"/>
      <c r="AS27" s="3"/>
      <c r="AT27" s="3"/>
      <c r="AU27" s="3"/>
      <c r="AV27" s="3"/>
      <c r="AW27" s="3"/>
      <c r="AX27" s="3"/>
      <c r="AY27" s="3"/>
      <c r="AZ27" s="3"/>
      <c r="BA27" s="3"/>
    </row>
    <row r="28" spans="1:53" x14ac:dyDescent="0.25">
      <c r="A28" s="3">
        <v>23</v>
      </c>
      <c r="B28" s="1">
        <v>1.8200000000000001E-4</v>
      </c>
      <c r="C28" s="2">
        <f t="shared" si="28"/>
        <v>996825.78881581069</v>
      </c>
      <c r="D28" s="2">
        <f t="shared" si="0"/>
        <v>234195.35994158476</v>
      </c>
      <c r="E28" s="2">
        <f t="shared" si="1"/>
        <v>3716384.6010310687</v>
      </c>
      <c r="F28" s="2">
        <f t="shared" si="1"/>
        <v>55215586.327979147</v>
      </c>
      <c r="G28" s="2">
        <f t="shared" si="2"/>
        <v>369302.49076892587</v>
      </c>
      <c r="H28" s="2">
        <f t="shared" si="1"/>
        <v>7998799.6912392536</v>
      </c>
      <c r="I28" s="2">
        <f t="shared" si="1"/>
        <v>150150629.47677344</v>
      </c>
      <c r="J28" s="9">
        <f t="shared" si="11"/>
        <v>21.200875286096576</v>
      </c>
      <c r="K28" s="11" t="e">
        <f t="shared" si="12"/>
        <v>#N/A</v>
      </c>
      <c r="L28" s="2" t="e">
        <f t="shared" si="3"/>
        <v>#N/A</v>
      </c>
      <c r="M28" s="2" t="e">
        <f t="shared" si="4"/>
        <v>#N/A</v>
      </c>
      <c r="N28" s="2" t="e">
        <f t="shared" si="5"/>
        <v>#N/A</v>
      </c>
      <c r="O28" s="9" t="e">
        <f t="shared" si="13"/>
        <v>#N/A</v>
      </c>
      <c r="P28" s="2" t="e">
        <f t="shared" si="14"/>
        <v>#N/A</v>
      </c>
      <c r="Q28" s="2" t="e">
        <f t="shared" si="6"/>
        <v>#N/A</v>
      </c>
      <c r="R28" s="2" t="e">
        <f t="shared" si="7"/>
        <v>#N/A</v>
      </c>
      <c r="S28" s="9" t="e">
        <f t="shared" si="15"/>
        <v>#N/A</v>
      </c>
      <c r="T28" s="9" t="e">
        <f t="shared" si="16"/>
        <v>#N/A</v>
      </c>
      <c r="U28" s="9" t="e">
        <f t="shared" si="17"/>
        <v>#N/A</v>
      </c>
      <c r="V28" s="9" t="e">
        <f t="shared" si="18"/>
        <v>#N/A</v>
      </c>
      <c r="W28" s="20">
        <f t="shared" si="19"/>
        <v>13.072163138328005</v>
      </c>
      <c r="X28" s="20" t="e">
        <f t="shared" si="20"/>
        <v>#N/A</v>
      </c>
      <c r="Y28" s="20" t="e">
        <f t="shared" si="21"/>
        <v>#N/A</v>
      </c>
      <c r="Z28" s="1" t="e">
        <f t="shared" si="22"/>
        <v>#N/A</v>
      </c>
      <c r="AA28" s="1" t="e">
        <f t="shared" si="23"/>
        <v>#N/A</v>
      </c>
      <c r="AB28" s="1" t="e">
        <f t="shared" si="24"/>
        <v>#N/A</v>
      </c>
      <c r="AC28" s="1" t="e">
        <f t="shared" si="8"/>
        <v>#N/A</v>
      </c>
      <c r="AD28" s="1" t="e">
        <f t="shared" si="9"/>
        <v>#N/A</v>
      </c>
      <c r="AE28" s="1" t="e">
        <f t="shared" si="10"/>
        <v>#N/A</v>
      </c>
      <c r="AF28" s="3">
        <f t="shared" si="25"/>
        <v>0.99741000572435135</v>
      </c>
      <c r="AG28" s="3" t="e">
        <f t="shared" si="26"/>
        <v>#N/A</v>
      </c>
      <c r="AH28" s="3" t="e">
        <f t="shared" si="27"/>
        <v>#N/A</v>
      </c>
      <c r="AI28" s="3"/>
      <c r="AJ28" s="3"/>
      <c r="AK28" s="3"/>
      <c r="AL28" s="3"/>
      <c r="AM28" s="3"/>
      <c r="AN28" s="3"/>
      <c r="AO28" s="3"/>
      <c r="AP28" s="3"/>
      <c r="AQ28" s="3"/>
      <c r="AR28" s="3"/>
      <c r="AS28" s="3"/>
      <c r="AT28" s="3"/>
      <c r="AU28" s="3"/>
      <c r="AV28" s="3"/>
      <c r="AW28" s="3"/>
      <c r="AX28" s="3"/>
      <c r="AY28" s="3"/>
      <c r="AZ28" s="3"/>
      <c r="BA28" s="3"/>
    </row>
    <row r="29" spans="1:53" x14ac:dyDescent="0.25">
      <c r="A29" s="3">
        <v>24</v>
      </c>
      <c r="B29" s="1">
        <v>1.94E-4</v>
      </c>
      <c r="C29" s="2">
        <f t="shared" si="28"/>
        <v>996644.36652224616</v>
      </c>
      <c r="D29" s="2">
        <f t="shared" si="0"/>
        <v>219861.72430617406</v>
      </c>
      <c r="E29" s="2">
        <f t="shared" si="1"/>
        <v>3482189.2410894842</v>
      </c>
      <c r="F29" s="2">
        <f t="shared" si="1"/>
        <v>51499201.726948082</v>
      </c>
      <c r="G29" s="2">
        <f t="shared" si="2"/>
        <v>353633.78710790427</v>
      </c>
      <c r="H29" s="2">
        <f t="shared" si="1"/>
        <v>7629497.2004703274</v>
      </c>
      <c r="I29" s="2">
        <f t="shared" si="1"/>
        <v>142151829.78553417</v>
      </c>
      <c r="J29" s="9">
        <f t="shared" si="11"/>
        <v>21.116237532380751</v>
      </c>
      <c r="K29" s="11" t="e">
        <f t="shared" si="12"/>
        <v>#N/A</v>
      </c>
      <c r="L29" s="2" t="e">
        <f t="shared" si="3"/>
        <v>#N/A</v>
      </c>
      <c r="M29" s="2" t="e">
        <f t="shared" si="4"/>
        <v>#N/A</v>
      </c>
      <c r="N29" s="2" t="e">
        <f t="shared" si="5"/>
        <v>#N/A</v>
      </c>
      <c r="O29" s="9" t="e">
        <f t="shared" si="13"/>
        <v>#N/A</v>
      </c>
      <c r="P29" s="2" t="e">
        <f t="shared" si="14"/>
        <v>#N/A</v>
      </c>
      <c r="Q29" s="2" t="e">
        <f t="shared" si="6"/>
        <v>#N/A</v>
      </c>
      <c r="R29" s="2" t="e">
        <f t="shared" si="7"/>
        <v>#N/A</v>
      </c>
      <c r="S29" s="9" t="e">
        <f t="shared" si="15"/>
        <v>#N/A</v>
      </c>
      <c r="T29" s="9" t="e">
        <f t="shared" si="16"/>
        <v>#N/A</v>
      </c>
      <c r="U29" s="9" t="e">
        <f t="shared" si="17"/>
        <v>#N/A</v>
      </c>
      <c r="V29" s="9" t="e">
        <f t="shared" si="18"/>
        <v>#N/A</v>
      </c>
      <c r="W29" s="20">
        <f t="shared" si="19"/>
        <v>12.988179766975678</v>
      </c>
      <c r="X29" s="20" t="e">
        <f t="shared" si="20"/>
        <v>#N/A</v>
      </c>
      <c r="Y29" s="20" t="e">
        <f t="shared" si="21"/>
        <v>#N/A</v>
      </c>
      <c r="Z29" s="1" t="e">
        <f t="shared" si="22"/>
        <v>#N/A</v>
      </c>
      <c r="AA29" s="1" t="e">
        <f t="shared" si="23"/>
        <v>#N/A</v>
      </c>
      <c r="AB29" s="1" t="e">
        <f t="shared" si="24"/>
        <v>#N/A</v>
      </c>
      <c r="AC29" s="1" t="e">
        <f t="shared" si="8"/>
        <v>#N/A</v>
      </c>
      <c r="AD29" s="1" t="e">
        <f t="shared" si="9"/>
        <v>#N/A</v>
      </c>
      <c r="AE29" s="1" t="e">
        <f t="shared" si="10"/>
        <v>#N/A</v>
      </c>
      <c r="AF29" s="3">
        <f t="shared" si="25"/>
        <v>0.99716759097347563</v>
      </c>
      <c r="AG29" s="3" t="e">
        <f t="shared" si="26"/>
        <v>#N/A</v>
      </c>
      <c r="AH29" s="3" t="e">
        <f t="shared" si="27"/>
        <v>#N/A</v>
      </c>
      <c r="AI29" s="3"/>
      <c r="AJ29" s="3"/>
      <c r="AK29" s="3"/>
      <c r="AL29" s="3"/>
      <c r="AM29" s="3"/>
      <c r="AN29" s="3"/>
      <c r="AO29" s="3"/>
      <c r="AP29" s="3"/>
      <c r="AQ29" s="3"/>
      <c r="AR29" s="3"/>
      <c r="AS29" s="3"/>
      <c r="AT29" s="3"/>
      <c r="AU29" s="3"/>
      <c r="AV29" s="3"/>
      <c r="AW29" s="3"/>
      <c r="AX29" s="3"/>
      <c r="AY29" s="3"/>
      <c r="AZ29" s="3"/>
      <c r="BA29" s="3"/>
    </row>
    <row r="30" spans="1:53" x14ac:dyDescent="0.25">
      <c r="A30" s="3">
        <v>25</v>
      </c>
      <c r="B30" s="1">
        <v>2.1000000000000001E-4</v>
      </c>
      <c r="C30" s="2">
        <f t="shared" si="28"/>
        <v>996451.01751514082</v>
      </c>
      <c r="D30" s="2">
        <f t="shared" si="0"/>
        <v>206402.88369169825</v>
      </c>
      <c r="E30" s="2">
        <f t="shared" si="1"/>
        <v>3262327.5167833101</v>
      </c>
      <c r="F30" s="2">
        <f t="shared" si="1"/>
        <v>48017012.485858597</v>
      </c>
      <c r="G30" s="2">
        <f t="shared" si="2"/>
        <v>338625.80825940799</v>
      </c>
      <c r="H30" s="2">
        <f t="shared" si="1"/>
        <v>7275863.413362423</v>
      </c>
      <c r="I30" s="2">
        <f t="shared" si="1"/>
        <v>134522332.58506384</v>
      </c>
      <c r="J30" s="9">
        <f t="shared" si="11"/>
        <v>21.028107557753945</v>
      </c>
      <c r="K30" s="11" t="e">
        <f t="shared" si="12"/>
        <v>#N/A</v>
      </c>
      <c r="L30" s="2" t="e">
        <f t="shared" si="3"/>
        <v>#N/A</v>
      </c>
      <c r="M30" s="2" t="e">
        <f t="shared" si="4"/>
        <v>#N/A</v>
      </c>
      <c r="N30" s="2" t="e">
        <f t="shared" si="5"/>
        <v>#N/A</v>
      </c>
      <c r="O30" s="9" t="e">
        <f t="shared" si="13"/>
        <v>#N/A</v>
      </c>
      <c r="P30" s="2" t="e">
        <f t="shared" si="14"/>
        <v>#N/A</v>
      </c>
      <c r="Q30" s="2" t="e">
        <f t="shared" si="6"/>
        <v>#N/A</v>
      </c>
      <c r="R30" s="2" t="e">
        <f t="shared" si="7"/>
        <v>#N/A</v>
      </c>
      <c r="S30" s="9" t="e">
        <f t="shared" si="15"/>
        <v>#N/A</v>
      </c>
      <c r="T30" s="9" t="e">
        <f t="shared" si="16"/>
        <v>#N/A</v>
      </c>
      <c r="U30" s="9" t="e">
        <f t="shared" si="17"/>
        <v>#N/A</v>
      </c>
      <c r="V30" s="9" t="e">
        <f t="shared" si="18"/>
        <v>#N/A</v>
      </c>
      <c r="W30" s="20">
        <f t="shared" si="19"/>
        <v>12.90080347558396</v>
      </c>
      <c r="X30" s="20" t="e">
        <f t="shared" si="20"/>
        <v>#N/A</v>
      </c>
      <c r="Y30" s="20" t="e">
        <f t="shared" si="21"/>
        <v>#N/A</v>
      </c>
      <c r="Z30" s="1" t="e">
        <f t="shared" si="22"/>
        <v>#N/A</v>
      </c>
      <c r="AA30" s="1" t="e">
        <f t="shared" si="23"/>
        <v>#N/A</v>
      </c>
      <c r="AB30" s="1" t="e">
        <f t="shared" si="24"/>
        <v>#N/A</v>
      </c>
      <c r="AC30" s="1" t="e">
        <f t="shared" si="8"/>
        <v>#N/A</v>
      </c>
      <c r="AD30" s="1" t="e">
        <f t="shared" si="9"/>
        <v>#N/A</v>
      </c>
      <c r="AE30" s="1" t="e">
        <f t="shared" si="10"/>
        <v>#N/A</v>
      </c>
      <c r="AF30" s="3">
        <f t="shared" si="25"/>
        <v>0.99689630875998148</v>
      </c>
      <c r="AG30" s="3" t="e">
        <f t="shared" si="26"/>
        <v>#N/A</v>
      </c>
      <c r="AH30" s="3" t="e">
        <f t="shared" si="27"/>
        <v>#N/A</v>
      </c>
      <c r="AI30" s="3"/>
      <c r="AJ30" s="3"/>
      <c r="AK30" s="3"/>
      <c r="AL30" s="3"/>
      <c r="AM30" s="3"/>
      <c r="AN30" s="3"/>
      <c r="AO30" s="3"/>
      <c r="AP30" s="3"/>
      <c r="AQ30" s="3"/>
      <c r="AR30" s="3"/>
      <c r="AS30" s="3"/>
      <c r="AT30" s="3"/>
      <c r="AU30" s="3"/>
      <c r="AV30" s="3"/>
      <c r="AW30" s="3"/>
      <c r="AX30" s="3"/>
      <c r="AY30" s="3"/>
      <c r="AZ30" s="3"/>
      <c r="BA30" s="3"/>
    </row>
    <row r="31" spans="1:53" x14ac:dyDescent="0.25">
      <c r="A31" s="3">
        <v>26</v>
      </c>
      <c r="B31" s="1">
        <v>2.34E-4</v>
      </c>
      <c r="C31" s="2">
        <f t="shared" si="28"/>
        <v>996241.76280146255</v>
      </c>
      <c r="D31" s="2">
        <f t="shared" si="0"/>
        <v>193764.82543297933</v>
      </c>
      <c r="E31" s="2">
        <f t="shared" si="1"/>
        <v>3055924.6330916118</v>
      </c>
      <c r="F31" s="2">
        <f t="shared" si="1"/>
        <v>44754684.969075285</v>
      </c>
      <c r="G31" s="2">
        <f t="shared" si="2"/>
        <v>324249.56880419434</v>
      </c>
      <c r="H31" s="2">
        <f t="shared" si="1"/>
        <v>6937237.605103015</v>
      </c>
      <c r="I31" s="2">
        <f t="shared" si="1"/>
        <v>127246469.17170142</v>
      </c>
      <c r="J31" s="9">
        <f t="shared" si="11"/>
        <v>20.9364140234233</v>
      </c>
      <c r="K31" s="11" t="e">
        <f t="shared" si="12"/>
        <v>#N/A</v>
      </c>
      <c r="L31" s="2" t="e">
        <f t="shared" si="3"/>
        <v>#N/A</v>
      </c>
      <c r="M31" s="2" t="e">
        <f t="shared" si="4"/>
        <v>#N/A</v>
      </c>
      <c r="N31" s="2" t="e">
        <f t="shared" si="5"/>
        <v>#N/A</v>
      </c>
      <c r="O31" s="9" t="e">
        <f t="shared" si="13"/>
        <v>#N/A</v>
      </c>
      <c r="P31" s="2" t="e">
        <f t="shared" si="14"/>
        <v>#N/A</v>
      </c>
      <c r="Q31" s="2" t="e">
        <f t="shared" si="6"/>
        <v>#N/A</v>
      </c>
      <c r="R31" s="2" t="e">
        <f t="shared" si="7"/>
        <v>#N/A</v>
      </c>
      <c r="S31" s="9" t="e">
        <f t="shared" si="15"/>
        <v>#N/A</v>
      </c>
      <c r="T31" s="9" t="e">
        <f t="shared" si="16"/>
        <v>#N/A</v>
      </c>
      <c r="U31" s="9" t="e">
        <f t="shared" si="17"/>
        <v>#N/A</v>
      </c>
      <c r="V31" s="9" t="e">
        <f t="shared" si="18"/>
        <v>#N/A</v>
      </c>
      <c r="W31" s="20">
        <f t="shared" si="19"/>
        <v>12.809952187383381</v>
      </c>
      <c r="X31" s="20" t="e">
        <f t="shared" si="20"/>
        <v>#N/A</v>
      </c>
      <c r="Y31" s="20" t="e">
        <f t="shared" si="21"/>
        <v>#N/A</v>
      </c>
      <c r="Z31" s="1" t="e">
        <f t="shared" si="22"/>
        <v>#N/A</v>
      </c>
      <c r="AA31" s="1" t="e">
        <f t="shared" si="23"/>
        <v>#N/A</v>
      </c>
      <c r="AB31" s="1" t="e">
        <f t="shared" si="24"/>
        <v>#N/A</v>
      </c>
      <c r="AC31" s="1" t="e">
        <f t="shared" si="8"/>
        <v>#N/A</v>
      </c>
      <c r="AD31" s="1" t="e">
        <f t="shared" si="9"/>
        <v>#N/A</v>
      </c>
      <c r="AE31" s="1" t="e">
        <f t="shared" si="10"/>
        <v>#N/A</v>
      </c>
      <c r="AF31" s="3">
        <f t="shared" si="25"/>
        <v>0.99660016836679721</v>
      </c>
      <c r="AG31" s="3" t="e">
        <f t="shared" si="26"/>
        <v>#N/A</v>
      </c>
      <c r="AH31" s="3" t="e">
        <f t="shared" si="27"/>
        <v>#N/A</v>
      </c>
      <c r="AI31" s="3"/>
      <c r="AJ31" s="3"/>
      <c r="AK31" s="3"/>
      <c r="AL31" s="3"/>
      <c r="AM31" s="3"/>
      <c r="AN31" s="3"/>
      <c r="AO31" s="3"/>
      <c r="AP31" s="3"/>
      <c r="AQ31" s="3"/>
      <c r="AR31" s="3"/>
      <c r="AS31" s="3"/>
      <c r="AT31" s="3"/>
      <c r="AU31" s="3"/>
      <c r="AV31" s="3"/>
      <c r="AW31" s="3"/>
      <c r="AX31" s="3"/>
      <c r="AY31" s="3"/>
      <c r="AZ31" s="3"/>
      <c r="BA31" s="3"/>
    </row>
    <row r="32" spans="1:53" x14ac:dyDescent="0.25">
      <c r="A32" s="3">
        <v>27</v>
      </c>
      <c r="B32" s="1">
        <v>2.4399999999999999E-4</v>
      </c>
      <c r="C32" s="2">
        <f t="shared" si="28"/>
        <v>996008.64222896704</v>
      </c>
      <c r="D32" s="2">
        <f t="shared" si="0"/>
        <v>181896.22954350049</v>
      </c>
      <c r="E32" s="2">
        <f t="shared" si="1"/>
        <v>2862159.8076586323</v>
      </c>
      <c r="F32" s="2">
        <f t="shared" si="1"/>
        <v>41698760.335983671</v>
      </c>
      <c r="G32" s="2">
        <f t="shared" si="2"/>
        <v>310476.21435980854</v>
      </c>
      <c r="H32" s="2">
        <f t="shared" si="1"/>
        <v>6612988.0362988207</v>
      </c>
      <c r="I32" s="2">
        <f t="shared" si="1"/>
        <v>120309231.5665984</v>
      </c>
      <c r="J32" s="9">
        <f t="shared" si="11"/>
        <v>20.841166372093632</v>
      </c>
      <c r="K32" s="11" t="e">
        <f t="shared" si="12"/>
        <v>#N/A</v>
      </c>
      <c r="L32" s="2" t="e">
        <f t="shared" si="3"/>
        <v>#N/A</v>
      </c>
      <c r="M32" s="2" t="e">
        <f t="shared" si="4"/>
        <v>#N/A</v>
      </c>
      <c r="N32" s="2" t="e">
        <f t="shared" si="5"/>
        <v>#N/A</v>
      </c>
      <c r="O32" s="9" t="e">
        <f t="shared" si="13"/>
        <v>#N/A</v>
      </c>
      <c r="P32" s="2" t="e">
        <f t="shared" si="14"/>
        <v>#N/A</v>
      </c>
      <c r="Q32" s="2" t="e">
        <f t="shared" si="6"/>
        <v>#N/A</v>
      </c>
      <c r="R32" s="2" t="e">
        <f t="shared" si="7"/>
        <v>#N/A</v>
      </c>
      <c r="S32" s="9" t="e">
        <f t="shared" si="15"/>
        <v>#N/A</v>
      </c>
      <c r="T32" s="9" t="e">
        <f t="shared" si="16"/>
        <v>#N/A</v>
      </c>
      <c r="U32" s="9" t="e">
        <f t="shared" si="17"/>
        <v>#N/A</v>
      </c>
      <c r="V32" s="9" t="e">
        <f t="shared" si="18"/>
        <v>#N/A</v>
      </c>
      <c r="W32" s="20">
        <f t="shared" si="19"/>
        <v>12.715586244693839</v>
      </c>
      <c r="X32" s="20" t="e">
        <f t="shared" si="20"/>
        <v>#N/A</v>
      </c>
      <c r="Y32" s="20" t="e">
        <f t="shared" si="21"/>
        <v>#N/A</v>
      </c>
      <c r="Z32" s="1" t="e">
        <f t="shared" si="22"/>
        <v>#N/A</v>
      </c>
      <c r="AA32" s="1" t="e">
        <f t="shared" si="23"/>
        <v>#N/A</v>
      </c>
      <c r="AB32" s="1" t="e">
        <f t="shared" si="24"/>
        <v>#N/A</v>
      </c>
      <c r="AC32" s="1" t="e">
        <f t="shared" si="8"/>
        <v>#N/A</v>
      </c>
      <c r="AD32" s="1" t="e">
        <f t="shared" si="9"/>
        <v>#N/A</v>
      </c>
      <c r="AE32" s="1" t="e">
        <f t="shared" si="10"/>
        <v>#N/A</v>
      </c>
      <c r="AF32" s="3">
        <f t="shared" si="25"/>
        <v>0.99629015317087921</v>
      </c>
      <c r="AG32" s="3" t="e">
        <f t="shared" si="26"/>
        <v>#N/A</v>
      </c>
      <c r="AH32" s="3" t="e">
        <f t="shared" si="27"/>
        <v>#N/A</v>
      </c>
      <c r="AI32" s="3"/>
      <c r="AJ32" s="3"/>
      <c r="AK32" s="3"/>
      <c r="AL32" s="3"/>
      <c r="AM32" s="3"/>
      <c r="AN32" s="3"/>
      <c r="AO32" s="3"/>
      <c r="AP32" s="3"/>
      <c r="AQ32" s="3"/>
      <c r="AR32" s="3"/>
      <c r="AS32" s="3"/>
      <c r="AT32" s="3"/>
      <c r="AU32" s="3"/>
      <c r="AV32" s="3"/>
      <c r="AW32" s="3"/>
      <c r="AX32" s="3"/>
      <c r="AY32" s="3"/>
      <c r="AZ32" s="3"/>
      <c r="BA32" s="3"/>
    </row>
    <row r="33" spans="1:53" x14ac:dyDescent="0.25">
      <c r="A33" s="3">
        <v>28</v>
      </c>
      <c r="B33" s="1">
        <v>2.5300000000000002E-4</v>
      </c>
      <c r="C33" s="2">
        <f t="shared" si="28"/>
        <v>995765.61612026312</v>
      </c>
      <c r="D33" s="2">
        <f t="shared" si="0"/>
        <v>170752.90785304402</v>
      </c>
      <c r="E33" s="2">
        <f t="shared" si="1"/>
        <v>2680263.5781151317</v>
      </c>
      <c r="F33" s="2">
        <f t="shared" si="1"/>
        <v>38836600.528325036</v>
      </c>
      <c r="G33" s="2">
        <f t="shared" si="2"/>
        <v>297284.94584673701</v>
      </c>
      <c r="H33" s="2">
        <f t="shared" si="1"/>
        <v>6302511.821939012</v>
      </c>
      <c r="I33" s="2">
        <f t="shared" si="1"/>
        <v>113696243.53029957</v>
      </c>
      <c r="J33" s="9">
        <f t="shared" si="11"/>
        <v>20.74190539381777</v>
      </c>
      <c r="K33" s="11" t="e">
        <f t="shared" si="12"/>
        <v>#N/A</v>
      </c>
      <c r="L33" s="2" t="e">
        <f t="shared" si="3"/>
        <v>#N/A</v>
      </c>
      <c r="M33" s="2" t="e">
        <f t="shared" si="4"/>
        <v>#N/A</v>
      </c>
      <c r="N33" s="2" t="e">
        <f t="shared" si="5"/>
        <v>#N/A</v>
      </c>
      <c r="O33" s="9" t="e">
        <f t="shared" si="13"/>
        <v>#N/A</v>
      </c>
      <c r="P33" s="2" t="e">
        <f t="shared" si="14"/>
        <v>#N/A</v>
      </c>
      <c r="Q33" s="2" t="e">
        <f t="shared" si="6"/>
        <v>#N/A</v>
      </c>
      <c r="R33" s="2" t="e">
        <f t="shared" si="7"/>
        <v>#N/A</v>
      </c>
      <c r="S33" s="9" t="e">
        <f t="shared" si="15"/>
        <v>#N/A</v>
      </c>
      <c r="T33" s="9" t="e">
        <f t="shared" si="16"/>
        <v>#N/A</v>
      </c>
      <c r="U33" s="9" t="e">
        <f t="shared" si="17"/>
        <v>#N/A</v>
      </c>
      <c r="V33" s="9" t="e">
        <f t="shared" si="18"/>
        <v>#N/A</v>
      </c>
      <c r="W33" s="20">
        <f t="shared" si="19"/>
        <v>12.617377048128716</v>
      </c>
      <c r="X33" s="20" t="e">
        <f t="shared" si="20"/>
        <v>#N/A</v>
      </c>
      <c r="Y33" s="20" t="e">
        <f t="shared" si="21"/>
        <v>#N/A</v>
      </c>
      <c r="Z33" s="1" t="e">
        <f t="shared" si="22"/>
        <v>#N/A</v>
      </c>
      <c r="AA33" s="1" t="e">
        <f t="shared" si="23"/>
        <v>#N/A</v>
      </c>
      <c r="AB33" s="1" t="e">
        <f t="shared" si="24"/>
        <v>#N/A</v>
      </c>
      <c r="AC33" s="1" t="e">
        <f t="shared" si="8"/>
        <v>#N/A</v>
      </c>
      <c r="AD33" s="1" t="e">
        <f t="shared" si="9"/>
        <v>#N/A</v>
      </c>
      <c r="AE33" s="1" t="e">
        <f t="shared" si="10"/>
        <v>#N/A</v>
      </c>
      <c r="AF33" s="3">
        <f t="shared" si="25"/>
        <v>0.9959543214463199</v>
      </c>
      <c r="AG33" s="3" t="e">
        <f t="shared" si="26"/>
        <v>#N/A</v>
      </c>
      <c r="AH33" s="3" t="e">
        <f t="shared" si="27"/>
        <v>#N/A</v>
      </c>
      <c r="AI33" s="3"/>
      <c r="AJ33" s="3"/>
      <c r="AK33" s="3"/>
      <c r="AL33" s="3"/>
      <c r="AM33" s="3"/>
      <c r="AN33" s="3"/>
      <c r="AO33" s="3"/>
      <c r="AP33" s="3"/>
      <c r="AQ33" s="3"/>
      <c r="AR33" s="3"/>
      <c r="AS33" s="3"/>
      <c r="AT33" s="3"/>
      <c r="AU33" s="3"/>
      <c r="AV33" s="3"/>
      <c r="AW33" s="3"/>
      <c r="AX33" s="3"/>
      <c r="AY33" s="3"/>
      <c r="AZ33" s="3"/>
      <c r="BA33" s="3"/>
    </row>
    <row r="34" spans="1:53" x14ac:dyDescent="0.25">
      <c r="A34" s="3">
        <v>29</v>
      </c>
      <c r="B34" s="1">
        <v>2.6600000000000001E-4</v>
      </c>
      <c r="C34" s="2">
        <f t="shared" si="28"/>
        <v>995513.68741938472</v>
      </c>
      <c r="D34" s="2">
        <f t="shared" si="0"/>
        <v>160290.80503977201</v>
      </c>
      <c r="E34" s="2">
        <f t="shared" si="1"/>
        <v>2509510.6702620876</v>
      </c>
      <c r="F34" s="2">
        <f t="shared" si="1"/>
        <v>36156336.950209908</v>
      </c>
      <c r="G34" s="2">
        <f t="shared" si="2"/>
        <v>284651.5750333771</v>
      </c>
      <c r="H34" s="2">
        <f t="shared" si="1"/>
        <v>6005226.8760922747</v>
      </c>
      <c r="I34" s="2">
        <f t="shared" si="1"/>
        <v>107393731.70836057</v>
      </c>
      <c r="J34" s="9">
        <f t="shared" si="11"/>
        <v>20.638429877578556</v>
      </c>
      <c r="K34" s="11" t="e">
        <f t="shared" si="12"/>
        <v>#N/A</v>
      </c>
      <c r="L34" s="2" t="e">
        <f t="shared" si="3"/>
        <v>#N/A</v>
      </c>
      <c r="M34" s="2" t="e">
        <f t="shared" si="4"/>
        <v>#N/A</v>
      </c>
      <c r="N34" s="2" t="e">
        <f t="shared" si="5"/>
        <v>#N/A</v>
      </c>
      <c r="O34" s="9" t="e">
        <f t="shared" si="13"/>
        <v>#N/A</v>
      </c>
      <c r="P34" s="2" t="e">
        <f t="shared" si="14"/>
        <v>#N/A</v>
      </c>
      <c r="Q34" s="2" t="e">
        <f t="shared" si="6"/>
        <v>#N/A</v>
      </c>
      <c r="R34" s="2" t="e">
        <f t="shared" si="7"/>
        <v>#N/A</v>
      </c>
      <c r="S34" s="9" t="e">
        <f t="shared" si="15"/>
        <v>#N/A</v>
      </c>
      <c r="T34" s="9" t="e">
        <f t="shared" si="16"/>
        <v>#N/A</v>
      </c>
      <c r="U34" s="9" t="e">
        <f t="shared" si="17"/>
        <v>#N/A</v>
      </c>
      <c r="V34" s="9" t="e">
        <f t="shared" si="18"/>
        <v>#N/A</v>
      </c>
      <c r="W34" s="20">
        <f t="shared" si="19"/>
        <v>12.515152843839385</v>
      </c>
      <c r="X34" s="20" t="e">
        <f t="shared" si="20"/>
        <v>#N/A</v>
      </c>
      <c r="Y34" s="20" t="e">
        <f t="shared" si="21"/>
        <v>#N/A</v>
      </c>
      <c r="Z34" s="1" t="e">
        <f t="shared" si="22"/>
        <v>#N/A</v>
      </c>
      <c r="AA34" s="1" t="e">
        <f t="shared" si="23"/>
        <v>#N/A</v>
      </c>
      <c r="AB34" s="1" t="e">
        <f t="shared" si="24"/>
        <v>#N/A</v>
      </c>
      <c r="AC34" s="1" t="e">
        <f t="shared" si="8"/>
        <v>#N/A</v>
      </c>
      <c r="AD34" s="1" t="e">
        <f t="shared" si="9"/>
        <v>#N/A</v>
      </c>
      <c r="AE34" s="1" t="e">
        <f t="shared" si="10"/>
        <v>#N/A</v>
      </c>
      <c r="AF34" s="3">
        <f t="shared" si="25"/>
        <v>0.99560465301337864</v>
      </c>
      <c r="AG34" s="3" t="e">
        <f t="shared" si="26"/>
        <v>#N/A</v>
      </c>
      <c r="AH34" s="3" t="e">
        <f t="shared" si="27"/>
        <v>#N/A</v>
      </c>
      <c r="AI34" s="3"/>
      <c r="AJ34" s="3"/>
      <c r="AK34" s="3"/>
      <c r="AL34" s="3"/>
      <c r="AM34" s="3"/>
      <c r="AN34" s="3"/>
      <c r="AO34" s="3"/>
      <c r="AP34" s="3"/>
      <c r="AQ34" s="3"/>
      <c r="AR34" s="3"/>
      <c r="AS34" s="3"/>
      <c r="AT34" s="3"/>
      <c r="AU34" s="3"/>
      <c r="AV34" s="3"/>
      <c r="AW34" s="3"/>
      <c r="AX34" s="3"/>
      <c r="AY34" s="3"/>
      <c r="AZ34" s="3"/>
      <c r="BA34" s="3"/>
    </row>
    <row r="35" spans="1:53" x14ac:dyDescent="0.25">
      <c r="A35" s="3">
        <v>30</v>
      </c>
      <c r="B35" s="1">
        <v>2.9100000000000003E-4</v>
      </c>
      <c r="C35" s="2">
        <f t="shared" si="28"/>
        <v>995248.88077853119</v>
      </c>
      <c r="D35" s="2">
        <f t="shared" si="0"/>
        <v>150467.76308509996</v>
      </c>
      <c r="E35" s="2">
        <f t="shared" si="1"/>
        <v>2349219.8652223158</v>
      </c>
      <c r="F35" s="2">
        <f t="shared" si="1"/>
        <v>33646826.279947817</v>
      </c>
      <c r="G35" s="2">
        <f t="shared" si="2"/>
        <v>272551.52569831605</v>
      </c>
      <c r="H35" s="2">
        <f t="shared" si="1"/>
        <v>5720575.3010588977</v>
      </c>
      <c r="I35" s="2">
        <f t="shared" si="1"/>
        <v>101388504.8322683</v>
      </c>
      <c r="J35" s="9">
        <f t="shared" si="11"/>
        <v>20.530634849478943</v>
      </c>
      <c r="K35" s="11" t="e">
        <f t="shared" si="12"/>
        <v>#N/A</v>
      </c>
      <c r="L35" s="2" t="e">
        <f t="shared" si="3"/>
        <v>#N/A</v>
      </c>
      <c r="M35" s="2" t="e">
        <f t="shared" si="4"/>
        <v>#N/A</v>
      </c>
      <c r="N35" s="2" t="e">
        <f t="shared" si="5"/>
        <v>#N/A</v>
      </c>
      <c r="O35" s="9" t="e">
        <f t="shared" si="13"/>
        <v>#N/A</v>
      </c>
      <c r="P35" s="2" t="e">
        <f t="shared" si="14"/>
        <v>#N/A</v>
      </c>
      <c r="Q35" s="2" t="e">
        <f t="shared" si="6"/>
        <v>#N/A</v>
      </c>
      <c r="R35" s="2" t="e">
        <f t="shared" si="7"/>
        <v>#N/A</v>
      </c>
      <c r="S35" s="9" t="e">
        <f t="shared" si="15"/>
        <v>#N/A</v>
      </c>
      <c r="T35" s="9" t="e">
        <f t="shared" si="16"/>
        <v>#N/A</v>
      </c>
      <c r="U35" s="9" t="e">
        <f t="shared" si="17"/>
        <v>#N/A</v>
      </c>
      <c r="V35" s="9" t="e">
        <f t="shared" si="18"/>
        <v>#N/A</v>
      </c>
      <c r="W35" s="20">
        <f t="shared" si="19"/>
        <v>12.408792107130418</v>
      </c>
      <c r="X35" s="20" t="e">
        <f t="shared" si="20"/>
        <v>#N/A</v>
      </c>
      <c r="Y35" s="20" t="e">
        <f t="shared" si="21"/>
        <v>#N/A</v>
      </c>
      <c r="Z35" s="1" t="e">
        <f t="shared" si="22"/>
        <v>#N/A</v>
      </c>
      <c r="AA35" s="1" t="e">
        <f t="shared" si="23"/>
        <v>#N/A</v>
      </c>
      <c r="AB35" s="1" t="e">
        <f t="shared" si="24"/>
        <v>#N/A</v>
      </c>
      <c r="AC35" s="1" t="e">
        <f t="shared" si="8"/>
        <v>#N/A</v>
      </c>
      <c r="AD35" s="1" t="e">
        <f t="shared" si="9"/>
        <v>#N/A</v>
      </c>
      <c r="AE35" s="1" t="e">
        <f t="shared" si="10"/>
        <v>#N/A</v>
      </c>
      <c r="AF35" s="3">
        <f t="shared" si="25"/>
        <v>0.99524613997382527</v>
      </c>
      <c r="AG35" s="3" t="e">
        <f t="shared" si="26"/>
        <v>#N/A</v>
      </c>
      <c r="AH35" s="3" t="e">
        <f t="shared" si="27"/>
        <v>#N/A</v>
      </c>
      <c r="AI35" s="3"/>
      <c r="AJ35" s="3"/>
      <c r="AK35" s="3"/>
      <c r="AL35" s="3"/>
      <c r="AM35" s="3"/>
      <c r="AN35" s="3"/>
      <c r="AO35" s="3"/>
      <c r="AP35" s="3"/>
      <c r="AQ35" s="3"/>
      <c r="AR35" s="3"/>
      <c r="AS35" s="3"/>
      <c r="AT35" s="3"/>
      <c r="AU35" s="3"/>
      <c r="AV35" s="3"/>
      <c r="AW35" s="3"/>
      <c r="AX35" s="3"/>
      <c r="AY35" s="3"/>
      <c r="AZ35" s="3"/>
      <c r="BA35" s="3"/>
    </row>
    <row r="36" spans="1:53" x14ac:dyDescent="0.25">
      <c r="A36" s="3">
        <v>31</v>
      </c>
      <c r="B36" s="1">
        <v>3.3700000000000001E-4</v>
      </c>
      <c r="C36" s="2">
        <f t="shared" si="28"/>
        <v>994959.26335422462</v>
      </c>
      <c r="D36" s="2">
        <f t="shared" si="0"/>
        <v>141243.17086013348</v>
      </c>
      <c r="E36" s="2">
        <f t="shared" si="1"/>
        <v>2198752.1021372159</v>
      </c>
      <c r="F36" s="2">
        <f t="shared" si="1"/>
        <v>31297606.414725505</v>
      </c>
      <c r="G36" s="2">
        <f t="shared" si="2"/>
        <v>260959.3027872532</v>
      </c>
      <c r="H36" s="2">
        <f t="shared" si="1"/>
        <v>5448023.7753605815</v>
      </c>
      <c r="I36" s="2">
        <f t="shared" si="1"/>
        <v>95667929.531209394</v>
      </c>
      <c r="J36" s="9">
        <f t="shared" si="11"/>
        <v>20.418576273533901</v>
      </c>
      <c r="K36" s="11" t="e">
        <f t="shared" si="12"/>
        <v>#N/A</v>
      </c>
      <c r="L36" s="2" t="e">
        <f t="shared" si="3"/>
        <v>#N/A</v>
      </c>
      <c r="M36" s="2" t="e">
        <f t="shared" si="4"/>
        <v>#N/A</v>
      </c>
      <c r="N36" s="2" t="e">
        <f t="shared" si="5"/>
        <v>#N/A</v>
      </c>
      <c r="O36" s="9" t="e">
        <f t="shared" si="13"/>
        <v>#N/A</v>
      </c>
      <c r="P36" s="2" t="e">
        <f t="shared" si="14"/>
        <v>#N/A</v>
      </c>
      <c r="Q36" s="2" t="e">
        <f t="shared" si="6"/>
        <v>#N/A</v>
      </c>
      <c r="R36" s="2" t="e">
        <f t="shared" si="7"/>
        <v>#N/A</v>
      </c>
      <c r="S36" s="9" t="e">
        <f t="shared" si="15"/>
        <v>#N/A</v>
      </c>
      <c r="T36" s="9" t="e">
        <f t="shared" si="16"/>
        <v>#N/A</v>
      </c>
      <c r="U36" s="9" t="e">
        <f t="shared" si="17"/>
        <v>#N/A</v>
      </c>
      <c r="V36" s="9" t="e">
        <f t="shared" si="18"/>
        <v>#N/A</v>
      </c>
      <c r="W36" s="20">
        <f t="shared" si="19"/>
        <v>12.298263943125415</v>
      </c>
      <c r="X36" s="20" t="e">
        <f t="shared" si="20"/>
        <v>#N/A</v>
      </c>
      <c r="Y36" s="20" t="e">
        <f t="shared" si="21"/>
        <v>#N/A</v>
      </c>
      <c r="Z36" s="1" t="e">
        <f t="shared" si="22"/>
        <v>#N/A</v>
      </c>
      <c r="AA36" s="1" t="e">
        <f t="shared" si="23"/>
        <v>#N/A</v>
      </c>
      <c r="AB36" s="1" t="e">
        <f t="shared" si="24"/>
        <v>#N/A</v>
      </c>
      <c r="AC36" s="1" t="e">
        <f t="shared" si="8"/>
        <v>#N/A</v>
      </c>
      <c r="AD36" s="1" t="e">
        <f t="shared" si="9"/>
        <v>#N/A</v>
      </c>
      <c r="AE36" s="1" t="e">
        <f t="shared" si="10"/>
        <v>#N/A</v>
      </c>
      <c r="AF36" s="3">
        <f t="shared" si="25"/>
        <v>0.99488376492773645</v>
      </c>
      <c r="AG36" s="3" t="e">
        <f t="shared" si="26"/>
        <v>#N/A</v>
      </c>
      <c r="AH36" s="3" t="e">
        <f t="shared" si="27"/>
        <v>#N/A</v>
      </c>
      <c r="AI36" s="3"/>
      <c r="AJ36" s="3"/>
      <c r="AK36" s="3"/>
      <c r="AL36" s="3"/>
      <c r="AM36" s="3"/>
      <c r="AN36" s="3"/>
      <c r="AO36" s="3"/>
      <c r="AP36" s="3"/>
      <c r="AQ36" s="3"/>
      <c r="AR36" s="3"/>
      <c r="AS36" s="3"/>
      <c r="AT36" s="3"/>
      <c r="AU36" s="3"/>
      <c r="AV36" s="3"/>
      <c r="AW36" s="3"/>
      <c r="AX36" s="3"/>
      <c r="AY36" s="3"/>
      <c r="AZ36" s="3"/>
      <c r="BA36" s="3"/>
    </row>
    <row r="37" spans="1:53" x14ac:dyDescent="0.25">
      <c r="A37" s="3">
        <v>32</v>
      </c>
      <c r="B37" s="1">
        <v>3.8200000000000002E-4</v>
      </c>
      <c r="C37" s="2">
        <f t="shared" si="28"/>
        <v>994623.96208247426</v>
      </c>
      <c r="D37" s="2">
        <f t="shared" si="0"/>
        <v>132578.00179488605</v>
      </c>
      <c r="E37" s="2">
        <f t="shared" si="1"/>
        <v>2057508.9312770825</v>
      </c>
      <c r="F37" s="2">
        <f t="shared" si="1"/>
        <v>29098854.312588289</v>
      </c>
      <c r="G37" s="2">
        <f t="shared" si="2"/>
        <v>249848.62600212041</v>
      </c>
      <c r="H37" s="2">
        <f t="shared" si="1"/>
        <v>5187064.4725733278</v>
      </c>
      <c r="I37" s="2">
        <f t="shared" si="1"/>
        <v>90219905.75584881</v>
      </c>
      <c r="J37" s="9">
        <f t="shared" si="11"/>
        <v>20.302495155390503</v>
      </c>
      <c r="K37" s="11" t="e">
        <f t="shared" si="12"/>
        <v>#N/A</v>
      </c>
      <c r="L37" s="2" t="e">
        <f t="shared" si="3"/>
        <v>#N/A</v>
      </c>
      <c r="M37" s="2" t="e">
        <f t="shared" si="4"/>
        <v>#N/A</v>
      </c>
      <c r="N37" s="2" t="e">
        <f t="shared" si="5"/>
        <v>#N/A</v>
      </c>
      <c r="O37" s="9" t="e">
        <f t="shared" si="13"/>
        <v>#N/A</v>
      </c>
      <c r="P37" s="2" t="e">
        <f t="shared" si="14"/>
        <v>#N/A</v>
      </c>
      <c r="Q37" s="2" t="e">
        <f t="shared" si="6"/>
        <v>#N/A</v>
      </c>
      <c r="R37" s="2" t="e">
        <f t="shared" si="7"/>
        <v>#N/A</v>
      </c>
      <c r="S37" s="9" t="e">
        <f t="shared" si="15"/>
        <v>#N/A</v>
      </c>
      <c r="T37" s="9" t="e">
        <f t="shared" si="16"/>
        <v>#N/A</v>
      </c>
      <c r="U37" s="9" t="e">
        <f t="shared" si="17"/>
        <v>#N/A</v>
      </c>
      <c r="V37" s="9" t="e">
        <f t="shared" si="18"/>
        <v>#N/A</v>
      </c>
      <c r="W37" s="20">
        <f t="shared" si="19"/>
        <v>12.183637571162564</v>
      </c>
      <c r="X37" s="20" t="e">
        <f t="shared" si="20"/>
        <v>#N/A</v>
      </c>
      <c r="Y37" s="20" t="e">
        <f t="shared" si="21"/>
        <v>#N/A</v>
      </c>
      <c r="Z37" s="1" t="e">
        <f t="shared" si="22"/>
        <v>#N/A</v>
      </c>
      <c r="AA37" s="1" t="e">
        <f t="shared" si="23"/>
        <v>#N/A</v>
      </c>
      <c r="AB37" s="1" t="e">
        <f t="shared" si="24"/>
        <v>#N/A</v>
      </c>
      <c r="AC37" s="1" t="e">
        <f t="shared" si="8"/>
        <v>#N/A</v>
      </c>
      <c r="AD37" s="1" t="e">
        <f t="shared" si="9"/>
        <v>#N/A</v>
      </c>
      <c r="AE37" s="1" t="e">
        <f t="shared" si="10"/>
        <v>#N/A</v>
      </c>
      <c r="AF37" s="3">
        <f t="shared" si="25"/>
        <v>0.99453344778560493</v>
      </c>
      <c r="AG37" s="3" t="e">
        <f t="shared" si="26"/>
        <v>#N/A</v>
      </c>
      <c r="AH37" s="3" t="e">
        <f t="shared" si="27"/>
        <v>#N/A</v>
      </c>
      <c r="AI37" s="3"/>
      <c r="AJ37" s="3"/>
      <c r="AK37" s="3"/>
      <c r="AL37" s="3"/>
      <c r="AM37" s="3"/>
      <c r="AN37" s="3"/>
      <c r="AO37" s="3"/>
      <c r="AP37" s="3"/>
      <c r="AQ37" s="3"/>
      <c r="AR37" s="3"/>
      <c r="AS37" s="3"/>
      <c r="AT37" s="3"/>
      <c r="AU37" s="3"/>
      <c r="AV37" s="3"/>
      <c r="AW37" s="3"/>
      <c r="AX37" s="3"/>
      <c r="AY37" s="3"/>
      <c r="AZ37" s="3"/>
      <c r="BA37" s="3"/>
    </row>
    <row r="38" spans="1:53" x14ac:dyDescent="0.25">
      <c r="A38" s="3">
        <v>33</v>
      </c>
      <c r="B38" s="1">
        <v>4.2499999999999998E-4</v>
      </c>
      <c r="C38" s="2">
        <f t="shared" si="28"/>
        <v>994244.01572895877</v>
      </c>
      <c r="D38" s="2">
        <f t="shared" ref="D38:D69" si="29">+C38*vae^A38</f>
        <v>124438.83286215999</v>
      </c>
      <c r="E38" s="2">
        <f t="shared" si="1"/>
        <v>1924930.9294821965</v>
      </c>
      <c r="F38" s="2">
        <f t="shared" si="1"/>
        <v>27041345.381311208</v>
      </c>
      <c r="G38" s="2">
        <f t="shared" ref="G38:G69" si="30">+C38*vcola2^A38</f>
        <v>239200.23239767831</v>
      </c>
      <c r="H38" s="2">
        <f t="shared" si="1"/>
        <v>4937215.846571207</v>
      </c>
      <c r="I38" s="2">
        <f t="shared" si="1"/>
        <v>85032841.283275485</v>
      </c>
      <c r="J38" s="9">
        <f t="shared" si="11"/>
        <v>20.182181088755197</v>
      </c>
      <c r="K38" s="11" t="e">
        <f t="shared" si="12"/>
        <v>#N/A</v>
      </c>
      <c r="L38" s="2" t="e">
        <f t="shared" ref="L38:L69" si="31">VLOOKUP(K38,ls,3,1)</f>
        <v>#N/A</v>
      </c>
      <c r="M38" s="2" t="e">
        <f t="shared" ref="M38:M69" si="32">+L38*vcola2^A38</f>
        <v>#N/A</v>
      </c>
      <c r="N38" s="2" t="e">
        <f t="shared" si="5"/>
        <v>#N/A</v>
      </c>
      <c r="O38" s="9" t="e">
        <f t="shared" si="13"/>
        <v>#N/A</v>
      </c>
      <c r="P38" s="2" t="e">
        <f t="shared" si="14"/>
        <v>#N/A</v>
      </c>
      <c r="Q38" s="2" t="e">
        <f t="shared" ref="Q38:Q69" si="33">+P38*vcola2^A38</f>
        <v>#N/A</v>
      </c>
      <c r="R38" s="2" t="e">
        <f t="shared" si="7"/>
        <v>#N/A</v>
      </c>
      <c r="S38" s="9" t="e">
        <f t="shared" si="15"/>
        <v>#N/A</v>
      </c>
      <c r="T38" s="9" t="e">
        <f t="shared" si="16"/>
        <v>#N/A</v>
      </c>
      <c r="U38" s="9" t="e">
        <f t="shared" si="17"/>
        <v>#N/A</v>
      </c>
      <c r="V38" s="9" t="e">
        <f t="shared" si="18"/>
        <v>#N/A</v>
      </c>
      <c r="W38" s="20">
        <f t="shared" si="19"/>
        <v>12.064701977116565</v>
      </c>
      <c r="X38" s="20" t="e">
        <f t="shared" si="20"/>
        <v>#N/A</v>
      </c>
      <c r="Y38" s="20" t="e">
        <f t="shared" si="21"/>
        <v>#N/A</v>
      </c>
      <c r="Z38" s="1" t="e">
        <f t="shared" si="22"/>
        <v>#N/A</v>
      </c>
      <c r="AA38" s="1" t="e">
        <f t="shared" si="23"/>
        <v>#N/A</v>
      </c>
      <c r="AB38" s="1" t="e">
        <f t="shared" si="24"/>
        <v>#N/A</v>
      </c>
      <c r="AC38" s="1" t="e">
        <f t="shared" ref="AC38:AC69" si="34">MAX(cert10+Z38,1.015*T38)</f>
        <v>#N/A</v>
      </c>
      <c r="AD38" s="1" t="e">
        <f t="shared" ref="AD38:AD69" si="35">MAX(cert10+AA38,1.01*U38)</f>
        <v>#N/A</v>
      </c>
      <c r="AE38" s="1" t="e">
        <f t="shared" ref="AE38:AE69" si="36">MAX(cert10+AB38,1.005*V38)</f>
        <v>#N/A</v>
      </c>
      <c r="AF38" s="3">
        <f t="shared" si="25"/>
        <v>0.99418721788595388</v>
      </c>
      <c r="AG38" s="3" t="e">
        <f t="shared" si="26"/>
        <v>#N/A</v>
      </c>
      <c r="AH38" s="3" t="e">
        <f t="shared" si="27"/>
        <v>#N/A</v>
      </c>
      <c r="AI38" s="3"/>
      <c r="AJ38" s="3"/>
      <c r="AK38" s="3"/>
      <c r="AL38" s="3"/>
      <c r="AM38" s="3"/>
      <c r="AN38" s="3"/>
      <c r="AO38" s="3"/>
      <c r="AP38" s="3"/>
      <c r="AQ38" s="3"/>
      <c r="AR38" s="3"/>
      <c r="AS38" s="3"/>
      <c r="AT38" s="3"/>
      <c r="AU38" s="3"/>
      <c r="AV38" s="3"/>
      <c r="AW38" s="3"/>
      <c r="AX38" s="3"/>
      <c r="AY38" s="3"/>
      <c r="AZ38" s="3"/>
      <c r="BA38" s="3"/>
    </row>
    <row r="39" spans="1:53" x14ac:dyDescent="0.25">
      <c r="A39" s="3">
        <v>34</v>
      </c>
      <c r="B39" s="1">
        <v>4.66E-4</v>
      </c>
      <c r="C39" s="2">
        <f t="shared" si="28"/>
        <v>993821.46202227392</v>
      </c>
      <c r="D39" s="2">
        <f t="shared" si="29"/>
        <v>116794.31582928974</v>
      </c>
      <c r="E39" s="2">
        <f t="shared" si="1"/>
        <v>1800492.0966200365</v>
      </c>
      <c r="F39" s="2">
        <f t="shared" si="1"/>
        <v>25116414.451829012</v>
      </c>
      <c r="G39" s="2">
        <f t="shared" si="30"/>
        <v>228995.81572289907</v>
      </c>
      <c r="H39" s="2">
        <f t="shared" si="1"/>
        <v>4698015.6141735287</v>
      </c>
      <c r="I39" s="2">
        <f t="shared" si="1"/>
        <v>80095625.436704278</v>
      </c>
      <c r="J39" s="9">
        <f t="shared" si="11"/>
        <v>20.057393556010602</v>
      </c>
      <c r="K39" s="11" t="e">
        <f t="shared" si="12"/>
        <v>#N/A</v>
      </c>
      <c r="L39" s="2" t="e">
        <f t="shared" si="31"/>
        <v>#N/A</v>
      </c>
      <c r="M39" s="2" t="e">
        <f t="shared" si="32"/>
        <v>#N/A</v>
      </c>
      <c r="N39" s="2" t="e">
        <f t="shared" si="5"/>
        <v>#N/A</v>
      </c>
      <c r="O39" s="9" t="e">
        <f t="shared" si="13"/>
        <v>#N/A</v>
      </c>
      <c r="P39" s="2" t="e">
        <f t="shared" si="14"/>
        <v>#N/A</v>
      </c>
      <c r="Q39" s="2" t="e">
        <f t="shared" si="33"/>
        <v>#N/A</v>
      </c>
      <c r="R39" s="2" t="e">
        <f t="shared" si="7"/>
        <v>#N/A</v>
      </c>
      <c r="S39" s="9" t="e">
        <f t="shared" si="15"/>
        <v>#N/A</v>
      </c>
      <c r="T39" s="9" t="e">
        <f t="shared" si="16"/>
        <v>#N/A</v>
      </c>
      <c r="U39" s="9" t="e">
        <f t="shared" si="17"/>
        <v>#N/A</v>
      </c>
      <c r="V39" s="9" t="e">
        <f t="shared" si="18"/>
        <v>#N/A</v>
      </c>
      <c r="W39" s="20">
        <f t="shared" si="19"/>
        <v>11.941228982490463</v>
      </c>
      <c r="X39" s="20" t="e">
        <f t="shared" si="20"/>
        <v>#N/A</v>
      </c>
      <c r="Y39" s="20" t="e">
        <f t="shared" si="21"/>
        <v>#N/A</v>
      </c>
      <c r="Z39" s="1" t="e">
        <f t="shared" si="22"/>
        <v>#N/A</v>
      </c>
      <c r="AA39" s="1" t="e">
        <f t="shared" si="23"/>
        <v>#N/A</v>
      </c>
      <c r="AB39" s="1" t="e">
        <f t="shared" si="24"/>
        <v>#N/A</v>
      </c>
      <c r="AC39" s="1" t="e">
        <f t="shared" si="34"/>
        <v>#N/A</v>
      </c>
      <c r="AD39" s="1" t="e">
        <f t="shared" si="35"/>
        <v>#N/A</v>
      </c>
      <c r="AE39" s="1" t="e">
        <f t="shared" si="36"/>
        <v>#N/A</v>
      </c>
      <c r="AF39" s="3">
        <f t="shared" si="25"/>
        <v>0.99383910441146717</v>
      </c>
      <c r="AG39" s="3" t="e">
        <f t="shared" si="26"/>
        <v>#N/A</v>
      </c>
      <c r="AH39" s="3" t="e">
        <f t="shared" si="27"/>
        <v>#N/A</v>
      </c>
      <c r="AI39" s="3"/>
      <c r="AJ39" s="3"/>
      <c r="AK39" s="3"/>
      <c r="AL39" s="3"/>
      <c r="AM39" s="3"/>
      <c r="AN39" s="3"/>
      <c r="AO39" s="3"/>
      <c r="AP39" s="3"/>
      <c r="AQ39" s="3"/>
      <c r="AR39" s="3"/>
      <c r="AS39" s="3"/>
      <c r="AT39" s="3"/>
      <c r="AU39" s="3"/>
      <c r="AV39" s="3"/>
      <c r="AW39" s="3"/>
      <c r="AX39" s="3"/>
      <c r="AY39" s="3"/>
      <c r="AZ39" s="3"/>
      <c r="BA39" s="3"/>
    </row>
    <row r="40" spans="1:53" x14ac:dyDescent="0.25">
      <c r="A40" s="3">
        <v>35</v>
      </c>
      <c r="B40" s="1">
        <v>5.0699999999999996E-4</v>
      </c>
      <c r="C40" s="2">
        <f t="shared" si="28"/>
        <v>993358.34122097155</v>
      </c>
      <c r="D40" s="2">
        <f t="shared" si="29"/>
        <v>109614.91988555239</v>
      </c>
      <c r="E40" s="2">
        <f t="shared" si="1"/>
        <v>1683697.7807907467</v>
      </c>
      <c r="F40" s="2">
        <f t="shared" si="1"/>
        <v>23315922.355208974</v>
      </c>
      <c r="G40" s="2">
        <f t="shared" si="30"/>
        <v>219217.73309504945</v>
      </c>
      <c r="H40" s="2">
        <f t="shared" si="1"/>
        <v>4469019.7984506292</v>
      </c>
      <c r="I40" s="2">
        <f t="shared" si="1"/>
        <v>75397609.822530746</v>
      </c>
      <c r="J40" s="9">
        <f t="shared" si="11"/>
        <v>19.927881483115531</v>
      </c>
      <c r="K40" s="11" t="e">
        <f t="shared" si="12"/>
        <v>#N/A</v>
      </c>
      <c r="L40" s="2" t="e">
        <f t="shared" si="31"/>
        <v>#N/A</v>
      </c>
      <c r="M40" s="2" t="e">
        <f t="shared" si="32"/>
        <v>#N/A</v>
      </c>
      <c r="N40" s="2" t="e">
        <f t="shared" si="5"/>
        <v>#N/A</v>
      </c>
      <c r="O40" s="9" t="e">
        <f t="shared" si="13"/>
        <v>#N/A</v>
      </c>
      <c r="P40" s="2" t="e">
        <f t="shared" si="14"/>
        <v>#N/A</v>
      </c>
      <c r="Q40" s="2" t="e">
        <f t="shared" si="33"/>
        <v>#N/A</v>
      </c>
      <c r="R40" s="2" t="e">
        <f t="shared" si="7"/>
        <v>#N/A</v>
      </c>
      <c r="S40" s="9" t="e">
        <f t="shared" si="15"/>
        <v>#N/A</v>
      </c>
      <c r="T40" s="9" t="e">
        <f t="shared" si="16"/>
        <v>#N/A</v>
      </c>
      <c r="U40" s="9" t="e">
        <f t="shared" si="17"/>
        <v>#N/A</v>
      </c>
      <c r="V40" s="9" t="e">
        <f t="shared" si="18"/>
        <v>#N/A</v>
      </c>
      <c r="W40" s="20">
        <f t="shared" si="19"/>
        <v>11.812985539726542</v>
      </c>
      <c r="X40" s="20" t="e">
        <f t="shared" si="20"/>
        <v>#N/A</v>
      </c>
      <c r="Y40" s="20" t="e">
        <f t="shared" si="21"/>
        <v>#N/A</v>
      </c>
      <c r="Z40" s="1" t="e">
        <f t="shared" si="22"/>
        <v>#N/A</v>
      </c>
      <c r="AA40" s="1" t="e">
        <f t="shared" si="23"/>
        <v>#N/A</v>
      </c>
      <c r="AB40" s="1" t="e">
        <f t="shared" si="24"/>
        <v>#N/A</v>
      </c>
      <c r="AC40" s="1" t="e">
        <f t="shared" si="34"/>
        <v>#N/A</v>
      </c>
      <c r="AD40" s="1" t="e">
        <f t="shared" si="35"/>
        <v>#N/A</v>
      </c>
      <c r="AE40" s="1" t="e">
        <f t="shared" si="36"/>
        <v>#N/A</v>
      </c>
      <c r="AF40" s="3">
        <f t="shared" si="25"/>
        <v>0.99347916692480143</v>
      </c>
      <c r="AG40" s="3" t="e">
        <f t="shared" si="26"/>
        <v>#N/A</v>
      </c>
      <c r="AH40" s="3" t="e">
        <f t="shared" si="27"/>
        <v>#N/A</v>
      </c>
      <c r="AI40" s="3"/>
      <c r="AJ40" s="3"/>
      <c r="AK40" s="3"/>
      <c r="AL40" s="3"/>
      <c r="AM40" s="3"/>
      <c r="AN40" s="3"/>
      <c r="AO40" s="3"/>
      <c r="AP40" s="3"/>
      <c r="AQ40" s="3"/>
      <c r="AR40" s="3"/>
      <c r="AS40" s="3"/>
      <c r="AT40" s="3"/>
      <c r="AU40" s="3"/>
      <c r="AV40" s="3"/>
      <c r="AW40" s="3"/>
      <c r="AX40" s="3"/>
      <c r="AY40" s="3"/>
      <c r="AZ40" s="3"/>
      <c r="BA40" s="3"/>
    </row>
    <row r="41" spans="1:53" x14ac:dyDescent="0.25">
      <c r="A41" s="3">
        <v>36</v>
      </c>
      <c r="B41" s="1">
        <v>5.4500000000000002E-4</v>
      </c>
      <c r="C41" s="2">
        <f t="shared" si="28"/>
        <v>992854.70854197245</v>
      </c>
      <c r="D41" s="2">
        <f t="shared" si="29"/>
        <v>102872.62452692057</v>
      </c>
      <c r="E41" s="2">
        <f t="shared" si="1"/>
        <v>1574082.8609051942</v>
      </c>
      <c r="F41" s="2">
        <f t="shared" si="1"/>
        <v>21632224.574418228</v>
      </c>
      <c r="G41" s="2">
        <f t="shared" si="30"/>
        <v>209848.56478728424</v>
      </c>
      <c r="H41" s="2">
        <f t="shared" si="1"/>
        <v>4249802.0653555794</v>
      </c>
      <c r="I41" s="2">
        <f t="shared" si="1"/>
        <v>70928590.024080113</v>
      </c>
      <c r="J41" s="9">
        <f t="shared" si="11"/>
        <v>19.793423306810702</v>
      </c>
      <c r="K41" s="11" t="e">
        <f t="shared" si="12"/>
        <v>#N/A</v>
      </c>
      <c r="L41" s="2" t="e">
        <f t="shared" si="31"/>
        <v>#N/A</v>
      </c>
      <c r="M41" s="2" t="e">
        <f t="shared" si="32"/>
        <v>#N/A</v>
      </c>
      <c r="N41" s="2" t="e">
        <f t="shared" si="5"/>
        <v>#N/A</v>
      </c>
      <c r="O41" s="9" t="e">
        <f t="shared" si="13"/>
        <v>#N/A</v>
      </c>
      <c r="P41" s="2" t="e">
        <f t="shared" si="14"/>
        <v>#N/A</v>
      </c>
      <c r="Q41" s="2" t="e">
        <f t="shared" si="33"/>
        <v>#N/A</v>
      </c>
      <c r="R41" s="2" t="e">
        <f t="shared" si="7"/>
        <v>#N/A</v>
      </c>
      <c r="S41" s="9" t="e">
        <f t="shared" si="15"/>
        <v>#N/A</v>
      </c>
      <c r="T41" s="9" t="e">
        <f t="shared" si="16"/>
        <v>#N/A</v>
      </c>
      <c r="U41" s="9" t="e">
        <f t="shared" si="17"/>
        <v>#N/A</v>
      </c>
      <c r="V41" s="9" t="e">
        <f t="shared" si="18"/>
        <v>#N/A</v>
      </c>
      <c r="W41" s="20">
        <f t="shared" si="19"/>
        <v>11.679754216686135</v>
      </c>
      <c r="X41" s="20" t="e">
        <f t="shared" si="20"/>
        <v>#N/A</v>
      </c>
      <c r="Y41" s="20" t="e">
        <f t="shared" si="21"/>
        <v>#N/A</v>
      </c>
      <c r="Z41" s="1" t="e">
        <f t="shared" si="22"/>
        <v>#N/A</v>
      </c>
      <c r="AA41" s="1" t="e">
        <f t="shared" si="23"/>
        <v>#N/A</v>
      </c>
      <c r="AB41" s="1" t="e">
        <f t="shared" si="24"/>
        <v>#N/A</v>
      </c>
      <c r="AC41" s="1" t="e">
        <f t="shared" si="34"/>
        <v>#N/A</v>
      </c>
      <c r="AD41" s="1" t="e">
        <f t="shared" si="35"/>
        <v>#N/A</v>
      </c>
      <c r="AE41" s="1" t="e">
        <f t="shared" si="36"/>
        <v>#N/A</v>
      </c>
      <c r="AF41" s="3">
        <f t="shared" si="25"/>
        <v>0.99311338113797931</v>
      </c>
      <c r="AG41" s="3" t="e">
        <f t="shared" si="26"/>
        <v>#N/A</v>
      </c>
      <c r="AH41" s="3" t="e">
        <f t="shared" si="27"/>
        <v>#N/A</v>
      </c>
      <c r="AI41" s="3"/>
      <c r="AJ41" s="3"/>
      <c r="AK41" s="3"/>
      <c r="AL41" s="3"/>
      <c r="AM41" s="3"/>
      <c r="AN41" s="3"/>
      <c r="AO41" s="3"/>
      <c r="AP41" s="3"/>
      <c r="AQ41" s="3"/>
      <c r="AR41" s="3"/>
      <c r="AS41" s="3"/>
      <c r="AT41" s="3"/>
      <c r="AU41" s="3"/>
      <c r="AV41" s="3"/>
      <c r="AW41" s="3"/>
      <c r="AX41" s="3"/>
      <c r="AY41" s="3"/>
      <c r="AZ41" s="3"/>
      <c r="BA41" s="3"/>
    </row>
    <row r="42" spans="1:53" x14ac:dyDescent="0.25">
      <c r="A42" s="3">
        <v>37</v>
      </c>
      <c r="B42" s="1">
        <v>5.8100000000000003E-4</v>
      </c>
      <c r="C42" s="2">
        <f t="shared" si="28"/>
        <v>992313.60272581701</v>
      </c>
      <c r="D42" s="2">
        <f t="shared" si="29"/>
        <v>96541.369902867023</v>
      </c>
      <c r="E42" s="2">
        <f t="shared" si="1"/>
        <v>1471210.2363782737</v>
      </c>
      <c r="F42" s="2">
        <f t="shared" si="1"/>
        <v>20058141.713513035</v>
      </c>
      <c r="G42" s="2">
        <f t="shared" si="30"/>
        <v>200872.18898203256</v>
      </c>
      <c r="H42" s="2">
        <f t="shared" si="1"/>
        <v>4039953.5005682954</v>
      </c>
      <c r="I42" s="2">
        <f t="shared" si="1"/>
        <v>66678787.958724529</v>
      </c>
      <c r="J42" s="9">
        <f t="shared" si="11"/>
        <v>19.653726584177985</v>
      </c>
      <c r="K42" s="11" t="e">
        <f t="shared" si="12"/>
        <v>#N/A</v>
      </c>
      <c r="L42" s="2" t="e">
        <f t="shared" si="31"/>
        <v>#N/A</v>
      </c>
      <c r="M42" s="2" t="e">
        <f t="shared" si="32"/>
        <v>#N/A</v>
      </c>
      <c r="N42" s="2" t="e">
        <f t="shared" si="5"/>
        <v>#N/A</v>
      </c>
      <c r="O42" s="9" t="e">
        <f t="shared" si="13"/>
        <v>#N/A</v>
      </c>
      <c r="P42" s="2" t="e">
        <f t="shared" si="14"/>
        <v>#N/A</v>
      </c>
      <c r="Q42" s="2" t="e">
        <f t="shared" si="33"/>
        <v>#N/A</v>
      </c>
      <c r="R42" s="2" t="e">
        <f t="shared" si="7"/>
        <v>#N/A</v>
      </c>
      <c r="S42" s="9" t="e">
        <f t="shared" si="15"/>
        <v>#N/A</v>
      </c>
      <c r="T42" s="9" t="e">
        <f t="shared" si="16"/>
        <v>#N/A</v>
      </c>
      <c r="U42" s="9" t="e">
        <f t="shared" si="17"/>
        <v>#N/A</v>
      </c>
      <c r="V42" s="9" t="e">
        <f t="shared" si="18"/>
        <v>#N/A</v>
      </c>
      <c r="W42" s="20">
        <f t="shared" si="19"/>
        <v>11.541270113847826</v>
      </c>
      <c r="X42" s="20" t="e">
        <f t="shared" si="20"/>
        <v>#N/A</v>
      </c>
      <c r="Y42" s="20" t="e">
        <f t="shared" si="21"/>
        <v>#N/A</v>
      </c>
      <c r="Z42" s="1" t="e">
        <f t="shared" si="22"/>
        <v>#N/A</v>
      </c>
      <c r="AA42" s="1" t="e">
        <f t="shared" si="23"/>
        <v>#N/A</v>
      </c>
      <c r="AB42" s="1" t="e">
        <f t="shared" si="24"/>
        <v>#N/A</v>
      </c>
      <c r="AC42" s="1" t="e">
        <f t="shared" si="34"/>
        <v>#N/A</v>
      </c>
      <c r="AD42" s="1" t="e">
        <f t="shared" si="35"/>
        <v>#N/A</v>
      </c>
      <c r="AE42" s="1" t="e">
        <f t="shared" si="36"/>
        <v>#N/A</v>
      </c>
      <c r="AF42" s="3">
        <f t="shared" si="25"/>
        <v>0.99273976688690457</v>
      </c>
      <c r="AG42" s="3" t="e">
        <f t="shared" si="26"/>
        <v>#N/A</v>
      </c>
      <c r="AH42" s="3" t="e">
        <f t="shared" si="27"/>
        <v>#N/A</v>
      </c>
      <c r="AI42" s="3"/>
      <c r="AJ42" s="3"/>
      <c r="AK42" s="3"/>
      <c r="AL42" s="3"/>
      <c r="AM42" s="3"/>
      <c r="AN42" s="3"/>
      <c r="AO42" s="3"/>
      <c r="AP42" s="3"/>
      <c r="AQ42" s="3"/>
      <c r="AR42" s="3"/>
      <c r="AS42" s="3"/>
      <c r="AT42" s="3"/>
      <c r="AU42" s="3"/>
      <c r="AV42" s="3"/>
      <c r="AW42" s="3"/>
      <c r="AX42" s="3"/>
      <c r="AY42" s="3"/>
      <c r="AZ42" s="3"/>
      <c r="BA42" s="3"/>
    </row>
    <row r="43" spans="1:53" x14ac:dyDescent="0.25">
      <c r="A43" s="3">
        <v>38</v>
      </c>
      <c r="B43" s="1">
        <v>6.0400000000000004E-4</v>
      </c>
      <c r="C43" s="2">
        <f t="shared" si="28"/>
        <v>991737.06852263329</v>
      </c>
      <c r="D43" s="2">
        <f t="shared" si="29"/>
        <v>90596.506447843625</v>
      </c>
      <c r="E43" s="2">
        <f t="shared" si="1"/>
        <v>1374668.8664754066</v>
      </c>
      <c r="F43" s="2">
        <f t="shared" si="1"/>
        <v>18586931.47713476</v>
      </c>
      <c r="G43" s="2">
        <f t="shared" si="30"/>
        <v>192272.85623008327</v>
      </c>
      <c r="H43" s="2">
        <f t="shared" si="1"/>
        <v>3839081.3115862627</v>
      </c>
      <c r="I43" s="2">
        <f t="shared" si="1"/>
        <v>62638834.458156236</v>
      </c>
      <c r="J43" s="9">
        <f t="shared" si="11"/>
        <v>19.508506432089547</v>
      </c>
      <c r="K43" s="11" t="e">
        <f t="shared" si="12"/>
        <v>#N/A</v>
      </c>
      <c r="L43" s="2" t="e">
        <f t="shared" si="31"/>
        <v>#N/A</v>
      </c>
      <c r="M43" s="2" t="e">
        <f t="shared" si="32"/>
        <v>#N/A</v>
      </c>
      <c r="N43" s="2" t="e">
        <f t="shared" si="5"/>
        <v>#N/A</v>
      </c>
      <c r="O43" s="9" t="e">
        <f t="shared" si="13"/>
        <v>#N/A</v>
      </c>
      <c r="P43" s="2" t="e">
        <f t="shared" si="14"/>
        <v>#N/A</v>
      </c>
      <c r="Q43" s="2" t="e">
        <f t="shared" si="33"/>
        <v>#N/A</v>
      </c>
      <c r="R43" s="2" t="e">
        <f t="shared" si="7"/>
        <v>#N/A</v>
      </c>
      <c r="S43" s="9" t="e">
        <f t="shared" si="15"/>
        <v>#N/A</v>
      </c>
      <c r="T43" s="9" t="e">
        <f t="shared" si="16"/>
        <v>#N/A</v>
      </c>
      <c r="U43" s="9" t="e">
        <f t="shared" si="17"/>
        <v>#N/A</v>
      </c>
      <c r="V43" s="9" t="e">
        <f t="shared" si="18"/>
        <v>#N/A</v>
      </c>
      <c r="W43" s="20">
        <f t="shared" si="19"/>
        <v>11.397271627030175</v>
      </c>
      <c r="X43" s="20" t="e">
        <f t="shared" si="20"/>
        <v>#N/A</v>
      </c>
      <c r="Y43" s="20" t="e">
        <f t="shared" si="21"/>
        <v>#N/A</v>
      </c>
      <c r="Z43" s="1" t="e">
        <f t="shared" si="22"/>
        <v>#N/A</v>
      </c>
      <c r="AA43" s="1" t="e">
        <f t="shared" si="23"/>
        <v>#N/A</v>
      </c>
      <c r="AB43" s="1" t="e">
        <f t="shared" si="24"/>
        <v>#N/A</v>
      </c>
      <c r="AC43" s="1" t="e">
        <f t="shared" si="34"/>
        <v>#N/A</v>
      </c>
      <c r="AD43" s="1" t="e">
        <f t="shared" si="35"/>
        <v>#N/A</v>
      </c>
      <c r="AE43" s="1" t="e">
        <f t="shared" si="36"/>
        <v>#N/A</v>
      </c>
      <c r="AF43" s="3">
        <f t="shared" si="25"/>
        <v>0.99235137998526202</v>
      </c>
      <c r="AG43" s="3" t="e">
        <f t="shared" si="26"/>
        <v>#N/A</v>
      </c>
      <c r="AH43" s="3" t="e">
        <f t="shared" si="27"/>
        <v>#N/A</v>
      </c>
      <c r="AI43" s="3"/>
      <c r="AJ43" s="3"/>
      <c r="AK43" s="3"/>
      <c r="AL43" s="3"/>
      <c r="AM43" s="3"/>
      <c r="AN43" s="3"/>
      <c r="AO43" s="3"/>
      <c r="AP43" s="3"/>
      <c r="AQ43" s="3"/>
      <c r="AR43" s="3"/>
      <c r="AS43" s="3"/>
      <c r="AT43" s="3"/>
      <c r="AU43" s="3"/>
      <c r="AV43" s="3"/>
      <c r="AW43" s="3"/>
      <c r="AX43" s="3"/>
      <c r="AY43" s="3"/>
      <c r="AZ43" s="3"/>
      <c r="BA43" s="3"/>
    </row>
    <row r="44" spans="1:53" x14ac:dyDescent="0.25">
      <c r="A44" s="3">
        <v>39</v>
      </c>
      <c r="B44" s="1">
        <v>6.2600000000000004E-4</v>
      </c>
      <c r="C44" s="2">
        <f t="shared" si="28"/>
        <v>991138.05933324562</v>
      </c>
      <c r="D44" s="2">
        <f t="shared" si="29"/>
        <v>85015.761650656452</v>
      </c>
      <c r="E44" s="2">
        <f t="shared" si="1"/>
        <v>1284072.3600275628</v>
      </c>
      <c r="F44" s="2">
        <f t="shared" si="1"/>
        <v>17212262.610659353</v>
      </c>
      <c r="G44" s="2">
        <f t="shared" si="30"/>
        <v>184037.4252520364</v>
      </c>
      <c r="H44" s="2">
        <f t="shared" si="1"/>
        <v>3646808.4553561793</v>
      </c>
      <c r="I44" s="2">
        <f t="shared" si="1"/>
        <v>58799753.146569975</v>
      </c>
      <c r="J44" s="9">
        <f t="shared" si="11"/>
        <v>19.357247385435862</v>
      </c>
      <c r="K44" s="11" t="e">
        <f t="shared" si="12"/>
        <v>#N/A</v>
      </c>
      <c r="L44" s="2" t="e">
        <f t="shared" si="31"/>
        <v>#N/A</v>
      </c>
      <c r="M44" s="2" t="e">
        <f t="shared" si="32"/>
        <v>#N/A</v>
      </c>
      <c r="N44" s="2" t="e">
        <f t="shared" si="5"/>
        <v>#N/A</v>
      </c>
      <c r="O44" s="9" t="e">
        <f t="shared" si="13"/>
        <v>#N/A</v>
      </c>
      <c r="P44" s="2" t="e">
        <f t="shared" si="14"/>
        <v>#N/A</v>
      </c>
      <c r="Q44" s="2" t="e">
        <f t="shared" si="33"/>
        <v>#N/A</v>
      </c>
      <c r="R44" s="2" t="e">
        <f t="shared" si="7"/>
        <v>#N/A</v>
      </c>
      <c r="S44" s="9" t="e">
        <f t="shared" si="15"/>
        <v>#N/A</v>
      </c>
      <c r="T44" s="9" t="e">
        <f t="shared" si="16"/>
        <v>#N/A</v>
      </c>
      <c r="U44" s="9" t="e">
        <f t="shared" si="17"/>
        <v>#N/A</v>
      </c>
      <c r="V44" s="9" t="e">
        <f t="shared" si="18"/>
        <v>#N/A</v>
      </c>
      <c r="W44" s="20">
        <f t="shared" si="19"/>
        <v>11.247369485368136</v>
      </c>
      <c r="X44" s="20" t="e">
        <f t="shared" si="20"/>
        <v>#N/A</v>
      </c>
      <c r="Y44" s="20" t="e">
        <f t="shared" si="21"/>
        <v>#N/A</v>
      </c>
      <c r="Z44" s="1" t="e">
        <f t="shared" si="22"/>
        <v>#N/A</v>
      </c>
      <c r="AA44" s="1" t="e">
        <f t="shared" si="23"/>
        <v>#N/A</v>
      </c>
      <c r="AB44" s="1" t="e">
        <f t="shared" si="24"/>
        <v>#N/A</v>
      </c>
      <c r="AC44" s="1" t="e">
        <f t="shared" si="34"/>
        <v>#N/A</v>
      </c>
      <c r="AD44" s="1" t="e">
        <f t="shared" si="35"/>
        <v>#N/A</v>
      </c>
      <c r="AE44" s="1" t="e">
        <f t="shared" si="36"/>
        <v>#N/A</v>
      </c>
      <c r="AF44" s="3">
        <f t="shared" si="25"/>
        <v>0.9919204391981129</v>
      </c>
      <c r="AG44" s="3" t="e">
        <f t="shared" si="26"/>
        <v>#N/A</v>
      </c>
      <c r="AH44" s="3" t="e">
        <f t="shared" si="27"/>
        <v>#N/A</v>
      </c>
      <c r="AI44" s="3"/>
      <c r="AJ44" s="3"/>
      <c r="AK44" s="3"/>
      <c r="AL44" s="3"/>
      <c r="AM44" s="3"/>
      <c r="AN44" s="3"/>
      <c r="AO44" s="3"/>
      <c r="AP44" s="3"/>
      <c r="AQ44" s="3"/>
      <c r="AR44" s="3"/>
      <c r="AS44" s="3"/>
      <c r="AT44" s="3"/>
      <c r="AU44" s="3"/>
      <c r="AV44" s="3"/>
      <c r="AW44" s="3"/>
      <c r="AX44" s="3"/>
      <c r="AY44" s="3"/>
      <c r="AZ44" s="3"/>
      <c r="BA44" s="3"/>
    </row>
    <row r="45" spans="1:53" x14ac:dyDescent="0.25">
      <c r="A45" s="3">
        <v>40</v>
      </c>
      <c r="B45" s="1">
        <v>6.5499999999999998E-4</v>
      </c>
      <c r="C45" s="2">
        <f t="shared" si="28"/>
        <v>990517.60690810299</v>
      </c>
      <c r="D45" s="2">
        <f t="shared" si="29"/>
        <v>79777.034538838634</v>
      </c>
      <c r="E45" s="2">
        <f t="shared" si="1"/>
        <v>1199056.5983769065</v>
      </c>
      <c r="F45" s="2">
        <f t="shared" si="1"/>
        <v>15928190.250631791</v>
      </c>
      <c r="G45" s="2">
        <f t="shared" si="30"/>
        <v>176150.85650732886</v>
      </c>
      <c r="H45" s="2">
        <f t="shared" si="1"/>
        <v>3462771.0301041431</v>
      </c>
      <c r="I45" s="2">
        <f t="shared" si="1"/>
        <v>55152944.691213794</v>
      </c>
      <c r="J45" s="9">
        <f t="shared" si="11"/>
        <v>19.1996524338836</v>
      </c>
      <c r="K45" s="11" t="e">
        <f t="shared" si="12"/>
        <v>#N/A</v>
      </c>
      <c r="L45" s="2" t="e">
        <f t="shared" si="31"/>
        <v>#N/A</v>
      </c>
      <c r="M45" s="2" t="e">
        <f t="shared" si="32"/>
        <v>#N/A</v>
      </c>
      <c r="N45" s="2" t="e">
        <f t="shared" si="5"/>
        <v>#N/A</v>
      </c>
      <c r="O45" s="9" t="e">
        <f t="shared" si="13"/>
        <v>#N/A</v>
      </c>
      <c r="P45" s="2" t="e">
        <f t="shared" si="14"/>
        <v>#N/A</v>
      </c>
      <c r="Q45" s="2" t="e">
        <f t="shared" si="33"/>
        <v>#N/A</v>
      </c>
      <c r="R45" s="2" t="e">
        <f t="shared" si="7"/>
        <v>#N/A</v>
      </c>
      <c r="S45" s="9" t="e">
        <f t="shared" si="15"/>
        <v>#N/A</v>
      </c>
      <c r="T45" s="9" t="e">
        <f t="shared" si="16"/>
        <v>#N/A</v>
      </c>
      <c r="U45" s="9" t="e">
        <f t="shared" si="17"/>
        <v>#N/A</v>
      </c>
      <c r="V45" s="9" t="e">
        <f t="shared" si="18"/>
        <v>#N/A</v>
      </c>
      <c r="W45" s="20">
        <f t="shared" si="19"/>
        <v>11.091312309776502</v>
      </c>
      <c r="X45" s="20" t="e">
        <f t="shared" si="20"/>
        <v>#N/A</v>
      </c>
      <c r="Y45" s="20" t="e">
        <f t="shared" si="21"/>
        <v>#N/A</v>
      </c>
      <c r="Z45" s="1" t="e">
        <f t="shared" si="22"/>
        <v>#N/A</v>
      </c>
      <c r="AA45" s="1" t="e">
        <f t="shared" si="23"/>
        <v>#N/A</v>
      </c>
      <c r="AB45" s="1" t="e">
        <f t="shared" si="24"/>
        <v>#N/A</v>
      </c>
      <c r="AC45" s="1" t="e">
        <f t="shared" si="34"/>
        <v>#N/A</v>
      </c>
      <c r="AD45" s="1" t="e">
        <f t="shared" si="35"/>
        <v>#N/A</v>
      </c>
      <c r="AE45" s="1" t="e">
        <f t="shared" si="36"/>
        <v>#N/A</v>
      </c>
      <c r="AF45" s="3">
        <f t="shared" si="25"/>
        <v>0.99143707135595416</v>
      </c>
      <c r="AG45" s="3" t="e">
        <f t="shared" si="26"/>
        <v>#N/A</v>
      </c>
      <c r="AH45" s="3" t="e">
        <f t="shared" si="27"/>
        <v>#N/A</v>
      </c>
      <c r="AI45" s="3"/>
      <c r="AJ45" s="3"/>
      <c r="AK45" s="3"/>
      <c r="AL45" s="3"/>
      <c r="AM45" s="3"/>
      <c r="AN45" s="3"/>
      <c r="AO45" s="3"/>
      <c r="AP45" s="3"/>
      <c r="AQ45" s="3"/>
      <c r="AR45" s="3"/>
      <c r="AS45" s="3"/>
      <c r="AT45" s="3"/>
      <c r="AU45" s="3"/>
      <c r="AV45" s="3"/>
      <c r="AW45" s="3"/>
      <c r="AX45" s="3"/>
      <c r="AY45" s="3"/>
      <c r="AZ45" s="3"/>
      <c r="BA45" s="3"/>
    </row>
    <row r="46" spans="1:53" x14ac:dyDescent="0.25">
      <c r="A46" s="3">
        <v>41</v>
      </c>
      <c r="B46" s="1">
        <v>6.8900000000000005E-4</v>
      </c>
      <c r="C46" s="2">
        <f t="shared" si="28"/>
        <v>989868.81787557818</v>
      </c>
      <c r="D46" s="2">
        <f t="shared" si="29"/>
        <v>74858.94890254995</v>
      </c>
      <c r="E46" s="2">
        <f t="shared" si="1"/>
        <v>1119279.5638380679</v>
      </c>
      <c r="F46" s="2">
        <f t="shared" si="1"/>
        <v>14729133.652254883</v>
      </c>
      <c r="G46" s="2">
        <f t="shared" si="30"/>
        <v>168597.35892041586</v>
      </c>
      <c r="H46" s="2">
        <f t="shared" si="1"/>
        <v>3286620.1735968143</v>
      </c>
      <c r="I46" s="2">
        <f t="shared" si="1"/>
        <v>51690173.661109649</v>
      </c>
      <c r="J46" s="9">
        <f t="shared" si="11"/>
        <v>19.035567369750751</v>
      </c>
      <c r="K46" s="11" t="e">
        <f t="shared" si="12"/>
        <v>#N/A</v>
      </c>
      <c r="L46" s="2" t="e">
        <f t="shared" si="31"/>
        <v>#N/A</v>
      </c>
      <c r="M46" s="2" t="e">
        <f t="shared" si="32"/>
        <v>#N/A</v>
      </c>
      <c r="N46" s="2" t="e">
        <f t="shared" si="5"/>
        <v>#N/A</v>
      </c>
      <c r="O46" s="9" t="e">
        <f t="shared" si="13"/>
        <v>#N/A</v>
      </c>
      <c r="P46" s="2" t="e">
        <f t="shared" si="14"/>
        <v>#N/A</v>
      </c>
      <c r="Q46" s="2" t="e">
        <f t="shared" si="33"/>
        <v>#N/A</v>
      </c>
      <c r="R46" s="2" t="e">
        <f t="shared" si="7"/>
        <v>#N/A</v>
      </c>
      <c r="S46" s="9" t="e">
        <f t="shared" si="15"/>
        <v>#N/A</v>
      </c>
      <c r="T46" s="9" t="e">
        <f t="shared" si="16"/>
        <v>#N/A</v>
      </c>
      <c r="U46" s="9" t="e">
        <f t="shared" si="17"/>
        <v>#N/A</v>
      </c>
      <c r="V46" s="9" t="e">
        <f t="shared" si="18"/>
        <v>#N/A</v>
      </c>
      <c r="W46" s="20">
        <f t="shared" si="19"/>
        <v>10.928935704140144</v>
      </c>
      <c r="X46" s="20" t="e">
        <f t="shared" si="20"/>
        <v>#N/A</v>
      </c>
      <c r="Y46" s="20" t="e">
        <f t="shared" si="21"/>
        <v>#N/A</v>
      </c>
      <c r="Z46" s="1" t="e">
        <f t="shared" si="22"/>
        <v>#N/A</v>
      </c>
      <c r="AA46" s="1" t="e">
        <f t="shared" si="23"/>
        <v>#N/A</v>
      </c>
      <c r="AB46" s="1" t="e">
        <f t="shared" si="24"/>
        <v>#N/A</v>
      </c>
      <c r="AC46" s="1" t="e">
        <f t="shared" si="34"/>
        <v>#N/A</v>
      </c>
      <c r="AD46" s="1" t="e">
        <f t="shared" si="35"/>
        <v>#N/A</v>
      </c>
      <c r="AE46" s="1" t="e">
        <f t="shared" si="36"/>
        <v>#N/A</v>
      </c>
      <c r="AF46" s="3">
        <f t="shared" si="25"/>
        <v>0.99088547104607727</v>
      </c>
      <c r="AG46" s="3" t="e">
        <f t="shared" si="26"/>
        <v>#N/A</v>
      </c>
      <c r="AH46" s="3" t="e">
        <f t="shared" si="27"/>
        <v>#N/A</v>
      </c>
      <c r="AI46" s="3"/>
      <c r="AJ46" s="3"/>
      <c r="AK46" s="3"/>
      <c r="AL46" s="3"/>
      <c r="AM46" s="3"/>
      <c r="AN46" s="3"/>
      <c r="AO46" s="3"/>
      <c r="AP46" s="3"/>
      <c r="AQ46" s="3"/>
      <c r="AR46" s="3"/>
      <c r="AS46" s="3"/>
      <c r="AT46" s="3"/>
      <c r="AU46" s="3"/>
      <c r="AV46" s="3"/>
      <c r="AW46" s="3"/>
      <c r="AX46" s="3"/>
      <c r="AY46" s="3"/>
      <c r="AZ46" s="3"/>
      <c r="BA46" s="3"/>
    </row>
    <row r="47" spans="1:53" x14ac:dyDescent="0.25">
      <c r="A47" s="3">
        <v>42</v>
      </c>
      <c r="B47" s="1">
        <v>7.2999999999999996E-4</v>
      </c>
      <c r="C47" s="2">
        <f t="shared" si="28"/>
        <v>989186.79826006189</v>
      </c>
      <c r="D47" s="2">
        <f t="shared" si="29"/>
        <v>70241.66299225924</v>
      </c>
      <c r="E47" s="2">
        <f t="shared" si="1"/>
        <v>1044420.614935518</v>
      </c>
      <c r="F47" s="2">
        <f t="shared" si="1"/>
        <v>13609854.088416815</v>
      </c>
      <c r="G47" s="2">
        <f t="shared" si="30"/>
        <v>161362.27159335412</v>
      </c>
      <c r="H47" s="2">
        <f t="shared" si="1"/>
        <v>3118022.8146763984</v>
      </c>
      <c r="I47" s="2">
        <f t="shared" si="1"/>
        <v>48403553.487512834</v>
      </c>
      <c r="J47" s="9">
        <f t="shared" si="11"/>
        <v>18.864788384573977</v>
      </c>
      <c r="K47" s="11" t="e">
        <f t="shared" si="12"/>
        <v>#N/A</v>
      </c>
      <c r="L47" s="2" t="e">
        <f t="shared" si="31"/>
        <v>#N/A</v>
      </c>
      <c r="M47" s="2" t="e">
        <f t="shared" si="32"/>
        <v>#N/A</v>
      </c>
      <c r="N47" s="2" t="e">
        <f t="shared" si="5"/>
        <v>#N/A</v>
      </c>
      <c r="O47" s="9" t="e">
        <f t="shared" si="13"/>
        <v>#N/A</v>
      </c>
      <c r="P47" s="2" t="e">
        <f t="shared" si="14"/>
        <v>#N/A</v>
      </c>
      <c r="Q47" s="2" t="e">
        <f t="shared" si="33"/>
        <v>#N/A</v>
      </c>
      <c r="R47" s="2" t="e">
        <f t="shared" si="7"/>
        <v>#N/A</v>
      </c>
      <c r="S47" s="9" t="e">
        <f t="shared" si="15"/>
        <v>#N/A</v>
      </c>
      <c r="T47" s="9" t="e">
        <f t="shared" si="16"/>
        <v>#N/A</v>
      </c>
      <c r="U47" s="9" t="e">
        <f t="shared" si="17"/>
        <v>#N/A</v>
      </c>
      <c r="V47" s="9" t="e">
        <f t="shared" si="18"/>
        <v>#N/A</v>
      </c>
      <c r="W47" s="20">
        <f t="shared" si="19"/>
        <v>10.760044045256397</v>
      </c>
      <c r="X47" s="20" t="e">
        <f t="shared" si="20"/>
        <v>#N/A</v>
      </c>
      <c r="Y47" s="20" t="e">
        <f t="shared" si="21"/>
        <v>#N/A</v>
      </c>
      <c r="Z47" s="1" t="e">
        <f t="shared" si="22"/>
        <v>#N/A</v>
      </c>
      <c r="AA47" s="1" t="e">
        <f t="shared" si="23"/>
        <v>#N/A</v>
      </c>
      <c r="AB47" s="1" t="e">
        <f t="shared" si="24"/>
        <v>#N/A</v>
      </c>
      <c r="AC47" s="1" t="e">
        <f t="shared" si="34"/>
        <v>#N/A</v>
      </c>
      <c r="AD47" s="1" t="e">
        <f t="shared" si="35"/>
        <v>#N/A</v>
      </c>
      <c r="AE47" s="1" t="e">
        <f t="shared" si="36"/>
        <v>#N/A</v>
      </c>
      <c r="AF47" s="3">
        <f t="shared" si="25"/>
        <v>0.99027763945636071</v>
      </c>
      <c r="AG47" s="3" t="e">
        <f t="shared" si="26"/>
        <v>#N/A</v>
      </c>
      <c r="AH47" s="3" t="e">
        <f t="shared" si="27"/>
        <v>#N/A</v>
      </c>
      <c r="AI47" s="3"/>
      <c r="AJ47" s="3"/>
      <c r="AK47" s="3"/>
      <c r="AL47" s="3"/>
      <c r="AM47" s="3"/>
      <c r="AN47" s="3"/>
      <c r="AO47" s="3"/>
      <c r="AP47" s="3"/>
      <c r="AQ47" s="3"/>
      <c r="AR47" s="3"/>
      <c r="AS47" s="3"/>
      <c r="AT47" s="3"/>
      <c r="AU47" s="3"/>
      <c r="AV47" s="3"/>
      <c r="AW47" s="3"/>
      <c r="AX47" s="3"/>
      <c r="AY47" s="3"/>
      <c r="AZ47" s="3"/>
      <c r="BA47" s="3"/>
    </row>
    <row r="48" spans="1:53" x14ac:dyDescent="0.25">
      <c r="A48" s="3">
        <v>43</v>
      </c>
      <c r="B48" s="1">
        <v>7.7499999999999997E-4</v>
      </c>
      <c r="C48" s="2">
        <f t="shared" si="28"/>
        <v>988464.69189733209</v>
      </c>
      <c r="D48" s="2">
        <f t="shared" si="29"/>
        <v>65906.466270680656</v>
      </c>
      <c r="E48" s="2">
        <f t="shared" si="1"/>
        <v>974178.95194325875</v>
      </c>
      <c r="F48" s="2">
        <f t="shared" si="1"/>
        <v>12565433.473481297</v>
      </c>
      <c r="G48" s="2">
        <f t="shared" si="30"/>
        <v>154431.33021388995</v>
      </c>
      <c r="H48" s="2">
        <f t="shared" si="1"/>
        <v>2956660.5430830442</v>
      </c>
      <c r="I48" s="2">
        <f t="shared" si="1"/>
        <v>45285530.672836438</v>
      </c>
      <c r="J48" s="9">
        <f t="shared" si="11"/>
        <v>18.68713759531839</v>
      </c>
      <c r="K48" s="11" t="e">
        <f t="shared" si="12"/>
        <v>#N/A</v>
      </c>
      <c r="L48" s="2" t="e">
        <f t="shared" si="31"/>
        <v>#N/A</v>
      </c>
      <c r="M48" s="2" t="e">
        <f t="shared" si="32"/>
        <v>#N/A</v>
      </c>
      <c r="N48" s="2" t="e">
        <f t="shared" si="5"/>
        <v>#N/A</v>
      </c>
      <c r="O48" s="9" t="e">
        <f t="shared" si="13"/>
        <v>#N/A</v>
      </c>
      <c r="P48" s="2" t="e">
        <f t="shared" si="14"/>
        <v>#N/A</v>
      </c>
      <c r="Q48" s="2" t="e">
        <f t="shared" si="33"/>
        <v>#N/A</v>
      </c>
      <c r="R48" s="2" t="e">
        <f t="shared" si="7"/>
        <v>#N/A</v>
      </c>
      <c r="S48" s="9" t="e">
        <f t="shared" si="15"/>
        <v>#N/A</v>
      </c>
      <c r="T48" s="9" t="e">
        <f t="shared" si="16"/>
        <v>#N/A</v>
      </c>
      <c r="U48" s="9" t="e">
        <f t="shared" si="17"/>
        <v>#N/A</v>
      </c>
      <c r="V48" s="9" t="e">
        <f t="shared" si="18"/>
        <v>#N/A</v>
      </c>
      <c r="W48" s="20">
        <f t="shared" si="19"/>
        <v>10.584458859869974</v>
      </c>
      <c r="X48" s="20" t="e">
        <f t="shared" si="20"/>
        <v>#N/A</v>
      </c>
      <c r="Y48" s="20" t="e">
        <f t="shared" si="21"/>
        <v>#N/A</v>
      </c>
      <c r="Z48" s="1" t="e">
        <f t="shared" si="22"/>
        <v>#N/A</v>
      </c>
      <c r="AA48" s="1" t="e">
        <f t="shared" si="23"/>
        <v>#N/A</v>
      </c>
      <c r="AB48" s="1" t="e">
        <f t="shared" si="24"/>
        <v>#N/A</v>
      </c>
      <c r="AC48" s="1" t="e">
        <f t="shared" si="34"/>
        <v>#N/A</v>
      </c>
      <c r="AD48" s="1" t="e">
        <f t="shared" si="35"/>
        <v>#N/A</v>
      </c>
      <c r="AE48" s="1" t="e">
        <f t="shared" si="36"/>
        <v>#N/A</v>
      </c>
      <c r="AF48" s="3">
        <f t="shared" si="25"/>
        <v>0.98957402869649203</v>
      </c>
      <c r="AG48" s="3" t="e">
        <f t="shared" si="26"/>
        <v>#N/A</v>
      </c>
      <c r="AH48" s="3" t="e">
        <f t="shared" si="27"/>
        <v>#N/A</v>
      </c>
      <c r="AI48" s="3"/>
      <c r="AJ48" s="3"/>
      <c r="AK48" s="3"/>
      <c r="AL48" s="3"/>
      <c r="AM48" s="3"/>
      <c r="AN48" s="3"/>
      <c r="AO48" s="3"/>
      <c r="AP48" s="3"/>
      <c r="AQ48" s="3"/>
      <c r="AR48" s="3"/>
      <c r="AS48" s="3"/>
      <c r="AT48" s="3"/>
      <c r="AU48" s="3"/>
      <c r="AV48" s="3"/>
      <c r="AW48" s="3"/>
      <c r="AX48" s="3"/>
      <c r="AY48" s="3"/>
      <c r="AZ48" s="3"/>
      <c r="BA48" s="3"/>
    </row>
    <row r="49" spans="1:53" x14ac:dyDescent="0.25">
      <c r="A49" s="3">
        <v>44</v>
      </c>
      <c r="B49" s="1">
        <v>8.2799999999999996E-4</v>
      </c>
      <c r="C49" s="2">
        <f t="shared" si="28"/>
        <v>987698.63176111167</v>
      </c>
      <c r="D49" s="2">
        <f t="shared" si="29"/>
        <v>61836.045783399881</v>
      </c>
      <c r="E49" s="2">
        <f t="shared" si="1"/>
        <v>908272.4856725781</v>
      </c>
      <c r="F49" s="2">
        <f t="shared" si="1"/>
        <v>11591254.52153804</v>
      </c>
      <c r="G49" s="2">
        <f t="shared" si="30"/>
        <v>147791.43554144012</v>
      </c>
      <c r="H49" s="2">
        <f t="shared" si="1"/>
        <v>2802229.2128691543</v>
      </c>
      <c r="I49" s="2">
        <f t="shared" si="1"/>
        <v>42328870.129753396</v>
      </c>
      <c r="J49" s="9">
        <f t="shared" si="11"/>
        <v>18.50236762070416</v>
      </c>
      <c r="K49" s="11" t="e">
        <f t="shared" si="12"/>
        <v>#N/A</v>
      </c>
      <c r="L49" s="2" t="e">
        <f t="shared" si="31"/>
        <v>#N/A</v>
      </c>
      <c r="M49" s="2" t="e">
        <f t="shared" si="32"/>
        <v>#N/A</v>
      </c>
      <c r="N49" s="2" t="e">
        <f t="shared" si="5"/>
        <v>#N/A</v>
      </c>
      <c r="O49" s="9" t="e">
        <f t="shared" si="13"/>
        <v>#N/A</v>
      </c>
      <c r="P49" s="2" t="e">
        <f t="shared" si="14"/>
        <v>#N/A</v>
      </c>
      <c r="Q49" s="2" t="e">
        <f t="shared" si="33"/>
        <v>#N/A</v>
      </c>
      <c r="R49" s="2" t="e">
        <f t="shared" si="7"/>
        <v>#N/A</v>
      </c>
      <c r="S49" s="9" t="e">
        <f t="shared" si="15"/>
        <v>#N/A</v>
      </c>
      <c r="T49" s="9" t="e">
        <f t="shared" si="16"/>
        <v>#N/A</v>
      </c>
      <c r="U49" s="9" t="e">
        <f t="shared" si="17"/>
        <v>#N/A</v>
      </c>
      <c r="V49" s="9" t="e">
        <f t="shared" si="18"/>
        <v>#N/A</v>
      </c>
      <c r="W49" s="20">
        <f t="shared" si="19"/>
        <v>10.401984470822608</v>
      </c>
      <c r="X49" s="20" t="e">
        <f t="shared" si="20"/>
        <v>#N/A</v>
      </c>
      <c r="Y49" s="20" t="e">
        <f t="shared" si="21"/>
        <v>#N/A</v>
      </c>
      <c r="Z49" s="1" t="e">
        <f t="shared" si="22"/>
        <v>#N/A</v>
      </c>
      <c r="AA49" s="1" t="e">
        <f t="shared" si="23"/>
        <v>#N/A</v>
      </c>
      <c r="AB49" s="1" t="e">
        <f t="shared" si="24"/>
        <v>#N/A</v>
      </c>
      <c r="AC49" s="1" t="e">
        <f t="shared" si="34"/>
        <v>#N/A</v>
      </c>
      <c r="AD49" s="1" t="e">
        <f t="shared" si="35"/>
        <v>#N/A</v>
      </c>
      <c r="AE49" s="1" t="e">
        <f t="shared" si="36"/>
        <v>#N/A</v>
      </c>
      <c r="AF49" s="3">
        <f t="shared" si="25"/>
        <v>0.98873124804306489</v>
      </c>
      <c r="AG49" s="3" t="e">
        <f t="shared" si="26"/>
        <v>#N/A</v>
      </c>
      <c r="AH49" s="3" t="e">
        <f t="shared" si="27"/>
        <v>#N/A</v>
      </c>
      <c r="AI49" s="3"/>
      <c r="AJ49" s="3"/>
      <c r="AK49" s="3"/>
      <c r="AL49" s="3"/>
      <c r="AM49" s="3"/>
      <c r="AN49" s="3"/>
      <c r="AO49" s="3"/>
      <c r="AP49" s="3"/>
      <c r="AQ49" s="3"/>
      <c r="AR49" s="3"/>
      <c r="AS49" s="3"/>
      <c r="AT49" s="3"/>
      <c r="AU49" s="3"/>
      <c r="AV49" s="3"/>
      <c r="AW49" s="3"/>
      <c r="AX49" s="3"/>
      <c r="AY49" s="3"/>
      <c r="AZ49" s="3"/>
      <c r="BA49" s="3"/>
    </row>
    <row r="50" spans="1:53" x14ac:dyDescent="0.25">
      <c r="A50" s="3">
        <v>45</v>
      </c>
      <c r="B50" s="1">
        <v>8.7500000000000002E-4</v>
      </c>
      <c r="C50" s="2">
        <f t="shared" si="28"/>
        <v>986880.81729401345</v>
      </c>
      <c r="D50" s="2">
        <f t="shared" si="29"/>
        <v>58013.939471822734</v>
      </c>
      <c r="E50" s="2">
        <f t="shared" si="1"/>
        <v>846436.43988917826</v>
      </c>
      <c r="F50" s="2">
        <f t="shared" si="1"/>
        <v>10682982.035865461</v>
      </c>
      <c r="G50" s="2">
        <f t="shared" si="30"/>
        <v>141429.52630748175</v>
      </c>
      <c r="H50" s="2">
        <f t="shared" si="1"/>
        <v>2654437.777327714</v>
      </c>
      <c r="I50" s="2">
        <f t="shared" si="1"/>
        <v>39526640.916884243</v>
      </c>
      <c r="J50" s="9">
        <f t="shared" si="11"/>
        <v>18.310291908023302</v>
      </c>
      <c r="K50" s="11" t="e">
        <f t="shared" si="12"/>
        <v>#N/A</v>
      </c>
      <c r="L50" s="2" t="e">
        <f t="shared" si="31"/>
        <v>#N/A</v>
      </c>
      <c r="M50" s="2" t="e">
        <f t="shared" si="32"/>
        <v>#N/A</v>
      </c>
      <c r="N50" s="2" t="e">
        <f t="shared" si="5"/>
        <v>#N/A</v>
      </c>
      <c r="O50" s="9" t="e">
        <f t="shared" si="13"/>
        <v>#N/A</v>
      </c>
      <c r="P50" s="2" t="e">
        <f t="shared" si="14"/>
        <v>#N/A</v>
      </c>
      <c r="Q50" s="2" t="e">
        <f t="shared" si="33"/>
        <v>#N/A</v>
      </c>
      <c r="R50" s="2" t="e">
        <f t="shared" si="7"/>
        <v>#N/A</v>
      </c>
      <c r="S50" s="9" t="e">
        <f t="shared" si="15"/>
        <v>#N/A</v>
      </c>
      <c r="T50" s="9" t="e">
        <f t="shared" si="16"/>
        <v>#N/A</v>
      </c>
      <c r="U50" s="9" t="e">
        <f t="shared" si="17"/>
        <v>#N/A</v>
      </c>
      <c r="V50" s="9" t="e">
        <f t="shared" si="18"/>
        <v>#N/A</v>
      </c>
      <c r="W50" s="20">
        <f t="shared" si="19"/>
        <v>10.212478253044326</v>
      </c>
      <c r="X50" s="20" t="e">
        <f t="shared" si="20"/>
        <v>#N/A</v>
      </c>
      <c r="Y50" s="20" t="e">
        <f t="shared" si="21"/>
        <v>#N/A</v>
      </c>
      <c r="Z50" s="1" t="e">
        <f t="shared" si="22"/>
        <v>#N/A</v>
      </c>
      <c r="AA50" s="1" t="e">
        <f t="shared" si="23"/>
        <v>#N/A</v>
      </c>
      <c r="AB50" s="1" t="e">
        <f t="shared" si="24"/>
        <v>#N/A</v>
      </c>
      <c r="AC50" s="1" t="e">
        <f t="shared" si="34"/>
        <v>#N/A</v>
      </c>
      <c r="AD50" s="1" t="e">
        <f t="shared" si="35"/>
        <v>#N/A</v>
      </c>
      <c r="AE50" s="1" t="e">
        <f t="shared" si="36"/>
        <v>#N/A</v>
      </c>
      <c r="AF50" s="3">
        <f t="shared" si="25"/>
        <v>0.98772586463759349</v>
      </c>
      <c r="AG50" s="3" t="e">
        <f t="shared" si="26"/>
        <v>#N/A</v>
      </c>
      <c r="AH50" s="3" t="e">
        <f t="shared" si="27"/>
        <v>#N/A</v>
      </c>
      <c r="AI50" s="3"/>
      <c r="AJ50" s="3"/>
      <c r="AK50" s="3"/>
      <c r="AL50" s="3"/>
      <c r="AM50" s="3"/>
      <c r="AN50" s="3"/>
      <c r="AO50" s="3"/>
      <c r="AP50" s="3"/>
      <c r="AQ50" s="3"/>
      <c r="AR50" s="3"/>
      <c r="AS50" s="3"/>
      <c r="AT50" s="3"/>
      <c r="AU50" s="3"/>
      <c r="AV50" s="3"/>
      <c r="AW50" s="3"/>
      <c r="AX50" s="3"/>
      <c r="AY50" s="3"/>
      <c r="AZ50" s="3"/>
      <c r="BA50" s="3"/>
    </row>
    <row r="51" spans="1:53" x14ac:dyDescent="0.25">
      <c r="A51" s="3">
        <v>46</v>
      </c>
      <c r="B51" s="1">
        <v>9.2100000000000005E-4</v>
      </c>
      <c r="C51" s="2">
        <f t="shared" si="28"/>
        <v>986017.29657888121</v>
      </c>
      <c r="D51" s="2">
        <f t="shared" si="29"/>
        <v>54425.518567873143</v>
      </c>
      <c r="E51" s="2">
        <f t="shared" si="1"/>
        <v>788422.50041735556</v>
      </c>
      <c r="F51" s="2">
        <f t="shared" si="1"/>
        <v>9836545.5959762838</v>
      </c>
      <c r="G51" s="2">
        <f t="shared" si="30"/>
        <v>135335.10890272484</v>
      </c>
      <c r="H51" s="2">
        <f t="shared" si="1"/>
        <v>2513008.2510202322</v>
      </c>
      <c r="I51" s="2">
        <f t="shared" si="1"/>
        <v>36872203.139556527</v>
      </c>
      <c r="J51" s="9">
        <f t="shared" si="11"/>
        <v>18.110449530147523</v>
      </c>
      <c r="K51" s="11" t="e">
        <f t="shared" si="12"/>
        <v>#N/A</v>
      </c>
      <c r="L51" s="2" t="e">
        <f t="shared" si="31"/>
        <v>#N/A</v>
      </c>
      <c r="M51" s="2" t="e">
        <f t="shared" si="32"/>
        <v>#N/A</v>
      </c>
      <c r="N51" s="2" t="e">
        <f t="shared" si="5"/>
        <v>#N/A</v>
      </c>
      <c r="O51" s="9" t="e">
        <f t="shared" si="13"/>
        <v>#N/A</v>
      </c>
      <c r="P51" s="2" t="e">
        <f t="shared" si="14"/>
        <v>#N/A</v>
      </c>
      <c r="Q51" s="2" t="e">
        <f t="shared" si="33"/>
        <v>#N/A</v>
      </c>
      <c r="R51" s="2" t="e">
        <f t="shared" si="7"/>
        <v>#N/A</v>
      </c>
      <c r="S51" s="9" t="e">
        <f t="shared" si="15"/>
        <v>#N/A</v>
      </c>
      <c r="T51" s="9" t="e">
        <f t="shared" si="16"/>
        <v>#N/A</v>
      </c>
      <c r="U51" s="9" t="e">
        <f t="shared" si="17"/>
        <v>#N/A</v>
      </c>
      <c r="V51" s="9" t="e">
        <f t="shared" si="18"/>
        <v>#N/A</v>
      </c>
      <c r="W51" s="20">
        <f t="shared" si="19"/>
        <v>10.015689211558039</v>
      </c>
      <c r="X51" s="20" t="e">
        <f t="shared" si="20"/>
        <v>#N/A</v>
      </c>
      <c r="Y51" s="20" t="e">
        <f t="shared" si="21"/>
        <v>#N/A</v>
      </c>
      <c r="Z51" s="1" t="e">
        <f t="shared" si="22"/>
        <v>#N/A</v>
      </c>
      <c r="AA51" s="1" t="e">
        <f t="shared" si="23"/>
        <v>#N/A</v>
      </c>
      <c r="AB51" s="1" t="e">
        <f t="shared" si="24"/>
        <v>#N/A</v>
      </c>
      <c r="AC51" s="1" t="e">
        <f t="shared" si="34"/>
        <v>#N/A</v>
      </c>
      <c r="AD51" s="1" t="e">
        <f t="shared" si="35"/>
        <v>#N/A</v>
      </c>
      <c r="AE51" s="1" t="e">
        <f t="shared" si="36"/>
        <v>#N/A</v>
      </c>
      <c r="AF51" s="3">
        <f t="shared" si="25"/>
        <v>0.98642487903733</v>
      </c>
      <c r="AG51" s="3" t="e">
        <f t="shared" si="26"/>
        <v>#N/A</v>
      </c>
      <c r="AH51" s="3" t="e">
        <f t="shared" si="27"/>
        <v>#N/A</v>
      </c>
      <c r="AI51" s="3"/>
      <c r="AJ51" s="3"/>
      <c r="AK51" s="3"/>
      <c r="AL51" s="3"/>
      <c r="AM51" s="3"/>
      <c r="AN51" s="3"/>
      <c r="AO51" s="3"/>
      <c r="AP51" s="3"/>
      <c r="AQ51" s="3"/>
      <c r="AR51" s="3"/>
      <c r="AS51" s="3"/>
      <c r="AT51" s="3"/>
      <c r="AU51" s="3"/>
      <c r="AV51" s="3"/>
      <c r="AW51" s="3"/>
      <c r="AX51" s="3"/>
      <c r="AY51" s="3"/>
      <c r="AZ51" s="3"/>
      <c r="BA51" s="3"/>
    </row>
    <row r="52" spans="1:53" x14ac:dyDescent="0.25">
      <c r="A52" s="3">
        <v>47</v>
      </c>
      <c r="B52" s="1">
        <v>9.7199999999999999E-4</v>
      </c>
      <c r="C52" s="2">
        <f t="shared" si="28"/>
        <v>985109.17464873206</v>
      </c>
      <c r="D52" s="2">
        <f t="shared" si="29"/>
        <v>51056.706727955061</v>
      </c>
      <c r="E52" s="2">
        <f t="shared" si="1"/>
        <v>733996.9818494824</v>
      </c>
      <c r="F52" s="2">
        <f t="shared" si="1"/>
        <v>9048123.0955589283</v>
      </c>
      <c r="G52" s="2">
        <f t="shared" si="30"/>
        <v>129497.34701668918</v>
      </c>
      <c r="H52" s="2">
        <f t="shared" si="1"/>
        <v>2377673.1421175073</v>
      </c>
      <c r="I52" s="2">
        <f t="shared" si="1"/>
        <v>34359194.888536297</v>
      </c>
      <c r="J52" s="9">
        <f t="shared" si="11"/>
        <v>17.902453176146903</v>
      </c>
      <c r="K52" s="11" t="e">
        <f t="shared" si="12"/>
        <v>#N/A</v>
      </c>
      <c r="L52" s="2" t="e">
        <f t="shared" si="31"/>
        <v>#N/A</v>
      </c>
      <c r="M52" s="2" t="e">
        <f t="shared" si="32"/>
        <v>#N/A</v>
      </c>
      <c r="N52" s="2" t="e">
        <f t="shared" si="5"/>
        <v>#N/A</v>
      </c>
      <c r="O52" s="9" t="e">
        <f t="shared" si="13"/>
        <v>#N/A</v>
      </c>
      <c r="P52" s="2" t="e">
        <f t="shared" si="14"/>
        <v>#N/A</v>
      </c>
      <c r="Q52" s="2" t="e">
        <f t="shared" si="33"/>
        <v>#N/A</v>
      </c>
      <c r="R52" s="2" t="e">
        <f t="shared" si="7"/>
        <v>#N/A</v>
      </c>
      <c r="S52" s="9" t="e">
        <f t="shared" si="15"/>
        <v>#N/A</v>
      </c>
      <c r="T52" s="9" t="e">
        <f t="shared" si="16"/>
        <v>#N/A</v>
      </c>
      <c r="U52" s="9" t="e">
        <f t="shared" si="17"/>
        <v>#N/A</v>
      </c>
      <c r="V52" s="9" t="e">
        <f t="shared" si="18"/>
        <v>#N/A</v>
      </c>
      <c r="W52" s="20">
        <f t="shared" si="19"/>
        <v>9.8114901975486841</v>
      </c>
      <c r="X52" s="20" t="e">
        <f t="shared" si="20"/>
        <v>#N/A</v>
      </c>
      <c r="Y52" s="20" t="e">
        <f t="shared" si="21"/>
        <v>#N/A</v>
      </c>
      <c r="Z52" s="1" t="e">
        <f t="shared" si="22"/>
        <v>#N/A</v>
      </c>
      <c r="AA52" s="1" t="e">
        <f t="shared" si="23"/>
        <v>#N/A</v>
      </c>
      <c r="AB52" s="1" t="e">
        <f t="shared" si="24"/>
        <v>#N/A</v>
      </c>
      <c r="AC52" s="1" t="e">
        <f t="shared" si="34"/>
        <v>#N/A</v>
      </c>
      <c r="AD52" s="1" t="e">
        <f t="shared" si="35"/>
        <v>#N/A</v>
      </c>
      <c r="AE52" s="1" t="e">
        <f t="shared" si="36"/>
        <v>#N/A</v>
      </c>
      <c r="AF52" s="3">
        <f t="shared" si="25"/>
        <v>0.98471679084737251</v>
      </c>
      <c r="AG52" s="3" t="e">
        <f t="shared" si="26"/>
        <v>#N/A</v>
      </c>
      <c r="AH52" s="3" t="e">
        <f t="shared" si="27"/>
        <v>#N/A</v>
      </c>
      <c r="AI52" s="3"/>
      <c r="AJ52" s="3"/>
      <c r="AK52" s="3"/>
      <c r="AL52" s="3"/>
      <c r="AM52" s="3"/>
      <c r="AN52" s="3"/>
      <c r="AO52" s="3"/>
      <c r="AP52" s="3"/>
      <c r="AQ52" s="3"/>
      <c r="AR52" s="3"/>
      <c r="AS52" s="3"/>
      <c r="AT52" s="3"/>
      <c r="AU52" s="3"/>
      <c r="AV52" s="3"/>
      <c r="AW52" s="3"/>
      <c r="AX52" s="3"/>
      <c r="AY52" s="3"/>
      <c r="AZ52" s="3"/>
      <c r="BA52" s="3"/>
    </row>
    <row r="53" spans="1:53" x14ac:dyDescent="0.25">
      <c r="A53" s="3">
        <v>48</v>
      </c>
      <c r="B53" s="1">
        <v>1.0380000000000001E-3</v>
      </c>
      <c r="C53" s="2">
        <f t="shared" si="28"/>
        <v>984151.64853097347</v>
      </c>
      <c r="D53" s="2">
        <f t="shared" si="29"/>
        <v>47893.971463864305</v>
      </c>
      <c r="E53" s="2">
        <f t="shared" si="1"/>
        <v>682940.27512152737</v>
      </c>
      <c r="F53" s="2">
        <f t="shared" si="1"/>
        <v>8314126.113709446</v>
      </c>
      <c r="G53" s="2">
        <f t="shared" si="30"/>
        <v>123905.07521811902</v>
      </c>
      <c r="H53" s="2">
        <f t="shared" si="1"/>
        <v>2248175.7951008179</v>
      </c>
      <c r="I53" s="2">
        <f t="shared" si="1"/>
        <v>31981521.746418793</v>
      </c>
      <c r="J53" s="9">
        <f t="shared" si="11"/>
        <v>17.686006526379373</v>
      </c>
      <c r="K53" s="11" t="e">
        <f t="shared" si="12"/>
        <v>#N/A</v>
      </c>
      <c r="L53" s="2" t="e">
        <f t="shared" si="31"/>
        <v>#N/A</v>
      </c>
      <c r="M53" s="2" t="e">
        <f t="shared" si="32"/>
        <v>#N/A</v>
      </c>
      <c r="N53" s="2" t="e">
        <f t="shared" si="5"/>
        <v>#N/A</v>
      </c>
      <c r="O53" s="9" t="e">
        <f t="shared" si="13"/>
        <v>#N/A</v>
      </c>
      <c r="P53" s="2" t="e">
        <f t="shared" si="14"/>
        <v>#N/A</v>
      </c>
      <c r="Q53" s="2" t="e">
        <f t="shared" si="33"/>
        <v>#N/A</v>
      </c>
      <c r="R53" s="2" t="e">
        <f t="shared" si="7"/>
        <v>#N/A</v>
      </c>
      <c r="S53" s="9" t="e">
        <f t="shared" si="15"/>
        <v>#N/A</v>
      </c>
      <c r="T53" s="9" t="e">
        <f t="shared" si="16"/>
        <v>#N/A</v>
      </c>
      <c r="U53" s="9" t="e">
        <f t="shared" si="17"/>
        <v>#N/A</v>
      </c>
      <c r="V53" s="9" t="e">
        <f t="shared" si="18"/>
        <v>#N/A</v>
      </c>
      <c r="W53" s="20">
        <f t="shared" si="19"/>
        <v>9.5998330651510972</v>
      </c>
      <c r="X53" s="20" t="e">
        <f t="shared" si="20"/>
        <v>#N/A</v>
      </c>
      <c r="Y53" s="20" t="e">
        <f t="shared" si="21"/>
        <v>#N/A</v>
      </c>
      <c r="Z53" s="1" t="e">
        <f t="shared" si="22"/>
        <v>#N/A</v>
      </c>
      <c r="AA53" s="1" t="e">
        <f t="shared" si="23"/>
        <v>#N/A</v>
      </c>
      <c r="AB53" s="1" t="e">
        <f t="shared" si="24"/>
        <v>#N/A</v>
      </c>
      <c r="AC53" s="1" t="e">
        <f t="shared" si="34"/>
        <v>#N/A</v>
      </c>
      <c r="AD53" s="1" t="e">
        <f t="shared" si="35"/>
        <v>#N/A</v>
      </c>
      <c r="AE53" s="1" t="e">
        <f t="shared" si="36"/>
        <v>#N/A</v>
      </c>
      <c r="AF53" s="3">
        <f t="shared" si="25"/>
        <v>0.98265278767625575</v>
      </c>
      <c r="AG53" s="3" t="e">
        <f t="shared" si="26"/>
        <v>#N/A</v>
      </c>
      <c r="AH53" s="3" t="e">
        <f t="shared" si="27"/>
        <v>#N/A</v>
      </c>
      <c r="AI53" s="3"/>
      <c r="AJ53" s="3"/>
      <c r="AK53" s="3"/>
      <c r="AL53" s="3"/>
      <c r="AM53" s="3"/>
      <c r="AN53" s="3"/>
      <c r="AO53" s="3"/>
      <c r="AP53" s="3"/>
      <c r="AQ53" s="3"/>
      <c r="AR53" s="3"/>
      <c r="AS53" s="3"/>
      <c r="AT53" s="3"/>
      <c r="AU53" s="3"/>
      <c r="AV53" s="3"/>
      <c r="AW53" s="3"/>
      <c r="AX53" s="3"/>
      <c r="AY53" s="3"/>
      <c r="AZ53" s="3"/>
      <c r="BA53" s="3"/>
    </row>
    <row r="54" spans="1:53" x14ac:dyDescent="0.25">
      <c r="A54" s="3">
        <v>49</v>
      </c>
      <c r="B54" s="1">
        <v>1.1130000000000001E-3</v>
      </c>
      <c r="C54" s="2">
        <f t="shared" si="28"/>
        <v>983130.09911979828</v>
      </c>
      <c r="D54" s="2">
        <f t="shared" si="29"/>
        <v>44924.185466182927</v>
      </c>
      <c r="E54" s="2">
        <f t="shared" si="1"/>
        <v>635046.30365766305</v>
      </c>
      <c r="F54" s="2">
        <f t="shared" si="1"/>
        <v>7631185.8385879183</v>
      </c>
      <c r="G54" s="2">
        <f t="shared" si="30"/>
        <v>118546.47040849153</v>
      </c>
      <c r="H54" s="2">
        <f t="shared" si="1"/>
        <v>2124270.7198826987</v>
      </c>
      <c r="I54" s="2">
        <f t="shared" si="1"/>
        <v>29733345.951317973</v>
      </c>
      <c r="J54" s="9">
        <f t="shared" si="11"/>
        <v>17.460974703108523</v>
      </c>
      <c r="K54" s="11" t="e">
        <f t="shared" si="12"/>
        <v>#N/A</v>
      </c>
      <c r="L54" s="2" t="e">
        <f t="shared" si="31"/>
        <v>#N/A</v>
      </c>
      <c r="M54" s="2" t="e">
        <f t="shared" si="32"/>
        <v>#N/A</v>
      </c>
      <c r="N54" s="2" t="e">
        <f t="shared" si="5"/>
        <v>#N/A</v>
      </c>
      <c r="O54" s="9" t="e">
        <f t="shared" si="13"/>
        <v>#N/A</v>
      </c>
      <c r="P54" s="2" t="e">
        <f t="shared" si="14"/>
        <v>#N/A</v>
      </c>
      <c r="Q54" s="2" t="e">
        <f t="shared" si="33"/>
        <v>#N/A</v>
      </c>
      <c r="R54" s="2" t="e">
        <f t="shared" si="7"/>
        <v>#N/A</v>
      </c>
      <c r="S54" s="9" t="e">
        <f t="shared" si="15"/>
        <v>#N/A</v>
      </c>
      <c r="T54" s="9" t="e">
        <f t="shared" si="16"/>
        <v>#N/A</v>
      </c>
      <c r="U54" s="9" t="e">
        <f t="shared" si="17"/>
        <v>#N/A</v>
      </c>
      <c r="V54" s="9" t="e">
        <f t="shared" si="18"/>
        <v>#N/A</v>
      </c>
      <c r="W54" s="20">
        <f t="shared" si="19"/>
        <v>9.3807455199446768</v>
      </c>
      <c r="X54" s="20" t="e">
        <f t="shared" si="20"/>
        <v>#N/A</v>
      </c>
      <c r="Y54" s="20" t="e">
        <f t="shared" si="21"/>
        <v>#N/A</v>
      </c>
      <c r="Z54" s="1" t="e">
        <f t="shared" si="22"/>
        <v>#N/A</v>
      </c>
      <c r="AA54" s="1" t="e">
        <f t="shared" si="23"/>
        <v>#N/A</v>
      </c>
      <c r="AB54" s="1" t="e">
        <f t="shared" si="24"/>
        <v>#N/A</v>
      </c>
      <c r="AC54" s="1" t="e">
        <f t="shared" si="34"/>
        <v>#N/A</v>
      </c>
      <c r="AD54" s="1" t="e">
        <f t="shared" si="35"/>
        <v>#N/A</v>
      </c>
      <c r="AE54" s="1" t="e">
        <f t="shared" si="36"/>
        <v>#N/A</v>
      </c>
      <c r="AF54" s="3">
        <f t="shared" si="25"/>
        <v>0.98021819491947559</v>
      </c>
      <c r="AG54" s="3" t="e">
        <f t="shared" si="26"/>
        <v>#N/A</v>
      </c>
      <c r="AH54" s="3" t="e">
        <f t="shared" si="27"/>
        <v>#N/A</v>
      </c>
      <c r="AI54" s="3"/>
      <c r="AJ54" s="3"/>
      <c r="AK54" s="3"/>
      <c r="AL54" s="3"/>
      <c r="AM54" s="3"/>
      <c r="AN54" s="3"/>
      <c r="AO54" s="3"/>
      <c r="AP54" s="3"/>
      <c r="AQ54" s="3"/>
      <c r="AR54" s="3"/>
      <c r="AS54" s="3"/>
      <c r="AT54" s="3"/>
      <c r="AU54" s="3"/>
      <c r="AV54" s="3"/>
      <c r="AW54" s="3"/>
      <c r="AX54" s="3"/>
      <c r="AY54" s="3"/>
      <c r="AZ54" s="3"/>
      <c r="BA54" s="3"/>
    </row>
    <row r="55" spans="1:53" x14ac:dyDescent="0.25">
      <c r="A55" s="3">
        <v>50</v>
      </c>
      <c r="B55" s="1">
        <v>1.2110000000000001E-3</v>
      </c>
      <c r="C55" s="2">
        <f t="shared" si="28"/>
        <v>982035.87531947787</v>
      </c>
      <c r="D55" s="2">
        <f t="shared" si="29"/>
        <v>42135.384833576572</v>
      </c>
      <c r="E55" s="2">
        <f t="shared" si="1"/>
        <v>590122.11819148017</v>
      </c>
      <c r="F55" s="2">
        <f t="shared" si="1"/>
        <v>6996139.5349302553</v>
      </c>
      <c r="G55" s="2">
        <f t="shared" si="30"/>
        <v>113411.09741846519</v>
      </c>
      <c r="H55" s="2">
        <f t="shared" si="1"/>
        <v>2005724.2494742072</v>
      </c>
      <c r="I55" s="2">
        <f t="shared" si="1"/>
        <v>27609075.231435277</v>
      </c>
      <c r="J55" s="9">
        <f t="shared" si="11"/>
        <v>17.22709864933649</v>
      </c>
      <c r="K55" s="11" t="e">
        <f t="shared" si="12"/>
        <v>#N/A</v>
      </c>
      <c r="L55" s="2" t="e">
        <f t="shared" si="31"/>
        <v>#N/A</v>
      </c>
      <c r="M55" s="2" t="e">
        <f t="shared" si="32"/>
        <v>#N/A</v>
      </c>
      <c r="N55" s="2" t="e">
        <f t="shared" si="5"/>
        <v>#N/A</v>
      </c>
      <c r="O55" s="9" t="e">
        <f t="shared" si="13"/>
        <v>#N/A</v>
      </c>
      <c r="P55" s="2" t="e">
        <f t="shared" si="14"/>
        <v>#N/A</v>
      </c>
      <c r="Q55" s="2" t="e">
        <f t="shared" si="33"/>
        <v>#N/A</v>
      </c>
      <c r="R55" s="2" t="e">
        <f t="shared" si="7"/>
        <v>#N/A</v>
      </c>
      <c r="S55" s="9" t="e">
        <f t="shared" si="15"/>
        <v>#N/A</v>
      </c>
      <c r="T55" s="9" t="e">
        <f t="shared" si="16"/>
        <v>#N/A</v>
      </c>
      <c r="U55" s="9" t="e">
        <f t="shared" si="17"/>
        <v>#N/A</v>
      </c>
      <c r="V55" s="9" t="e">
        <f t="shared" si="18"/>
        <v>#N/A</v>
      </c>
      <c r="W55" s="20">
        <f t="shared" si="19"/>
        <v>9.1541979896799504</v>
      </c>
      <c r="X55" s="20" t="e">
        <f t="shared" si="20"/>
        <v>#N/A</v>
      </c>
      <c r="Y55" s="20" t="e">
        <f t="shared" si="21"/>
        <v>#N/A</v>
      </c>
      <c r="Z55" s="1" t="e">
        <f t="shared" si="22"/>
        <v>#N/A</v>
      </c>
      <c r="AA55" s="1" t="e">
        <f t="shared" si="23"/>
        <v>#N/A</v>
      </c>
      <c r="AB55" s="1" t="e">
        <f t="shared" si="24"/>
        <v>#N/A</v>
      </c>
      <c r="AC55" s="1" t="e">
        <f t="shared" si="34"/>
        <v>#N/A</v>
      </c>
      <c r="AD55" s="1" t="e">
        <f t="shared" si="35"/>
        <v>#N/A</v>
      </c>
      <c r="AE55" s="1" t="e">
        <f t="shared" si="36"/>
        <v>#N/A</v>
      </c>
      <c r="AF55" s="3">
        <f t="shared" si="25"/>
        <v>0.97739889015927384</v>
      </c>
      <c r="AG55" s="3" t="e">
        <f t="shared" si="26"/>
        <v>#N/A</v>
      </c>
      <c r="AH55" s="3" t="e">
        <f t="shared" si="27"/>
        <v>#N/A</v>
      </c>
      <c r="AI55" s="3"/>
      <c r="AJ55" s="3"/>
      <c r="AK55" s="3"/>
      <c r="AL55" s="3"/>
      <c r="AM55" s="3"/>
      <c r="AN55" s="3"/>
      <c r="AO55" s="3"/>
      <c r="AP55" s="3"/>
      <c r="AQ55" s="3"/>
      <c r="AR55" s="3"/>
      <c r="AS55" s="3"/>
      <c r="AT55" s="3"/>
      <c r="AU55" s="3"/>
      <c r="AV55" s="3"/>
      <c r="AW55" s="3"/>
      <c r="AX55" s="3"/>
      <c r="AY55" s="3"/>
      <c r="AZ55" s="3"/>
      <c r="BA55" s="3"/>
    </row>
    <row r="56" spans="1:53" x14ac:dyDescent="0.25">
      <c r="A56" s="3">
        <v>51</v>
      </c>
      <c r="B56" s="1">
        <v>1.302E-3</v>
      </c>
      <c r="C56" s="2">
        <f t="shared" si="28"/>
        <v>980846.62987446599</v>
      </c>
      <c r="D56" s="2">
        <f t="shared" si="29"/>
        <v>39515.8299366602</v>
      </c>
      <c r="E56" s="2">
        <f t="shared" si="1"/>
        <v>547986.73335790355</v>
      </c>
      <c r="F56" s="2">
        <f t="shared" si="1"/>
        <v>6406017.4167387746</v>
      </c>
      <c r="G56" s="2">
        <f t="shared" si="30"/>
        <v>108487.54151275237</v>
      </c>
      <c r="H56" s="2">
        <f t="shared" si="1"/>
        <v>1892313.152055742</v>
      </c>
      <c r="I56" s="2">
        <f t="shared" si="1"/>
        <v>25603350.981961068</v>
      </c>
      <c r="J56" s="9">
        <f t="shared" si="11"/>
        <v>16.984343730496217</v>
      </c>
      <c r="K56" s="11" t="e">
        <f t="shared" si="12"/>
        <v>#N/A</v>
      </c>
      <c r="L56" s="2" t="e">
        <f t="shared" si="31"/>
        <v>#N/A</v>
      </c>
      <c r="M56" s="2" t="e">
        <f t="shared" si="32"/>
        <v>#N/A</v>
      </c>
      <c r="N56" s="2" t="e">
        <f t="shared" si="5"/>
        <v>#N/A</v>
      </c>
      <c r="O56" s="9" t="e">
        <f t="shared" si="13"/>
        <v>#N/A</v>
      </c>
      <c r="P56" s="2" t="e">
        <f t="shared" si="14"/>
        <v>#N/A</v>
      </c>
      <c r="Q56" s="2" t="e">
        <f t="shared" si="33"/>
        <v>#N/A</v>
      </c>
      <c r="R56" s="2" t="e">
        <f t="shared" si="7"/>
        <v>#N/A</v>
      </c>
      <c r="S56" s="9" t="e">
        <f t="shared" si="15"/>
        <v>#N/A</v>
      </c>
      <c r="T56" s="9" t="e">
        <f t="shared" si="16"/>
        <v>#N/A</v>
      </c>
      <c r="U56" s="9" t="e">
        <f t="shared" si="17"/>
        <v>#N/A</v>
      </c>
      <c r="V56" s="9" t="e">
        <f t="shared" si="18"/>
        <v>#N/A</v>
      </c>
      <c r="W56" s="20">
        <f t="shared" si="19"/>
        <v>8.9203057645714718</v>
      </c>
      <c r="X56" s="20" t="e">
        <f t="shared" si="20"/>
        <v>#N/A</v>
      </c>
      <c r="Y56" s="20" t="e">
        <f t="shared" si="21"/>
        <v>#N/A</v>
      </c>
      <c r="Z56" s="1" t="e">
        <f t="shared" si="22"/>
        <v>#N/A</v>
      </c>
      <c r="AA56" s="1" t="e">
        <f t="shared" si="23"/>
        <v>#N/A</v>
      </c>
      <c r="AB56" s="1" t="e">
        <f t="shared" si="24"/>
        <v>#N/A</v>
      </c>
      <c r="AC56" s="1" t="e">
        <f t="shared" si="34"/>
        <v>#N/A</v>
      </c>
      <c r="AD56" s="1" t="e">
        <f t="shared" si="35"/>
        <v>#N/A</v>
      </c>
      <c r="AE56" s="1" t="e">
        <f t="shared" si="36"/>
        <v>#N/A</v>
      </c>
      <c r="AF56" s="3">
        <f t="shared" si="25"/>
        <v>0.97412846258056374</v>
      </c>
      <c r="AG56" s="3" t="e">
        <f t="shared" si="26"/>
        <v>#N/A</v>
      </c>
      <c r="AH56" s="3" t="e">
        <f t="shared" si="27"/>
        <v>#N/A</v>
      </c>
      <c r="AI56" s="3"/>
      <c r="AJ56" s="3"/>
      <c r="AK56" s="3"/>
      <c r="AL56" s="3"/>
      <c r="AM56" s="3"/>
      <c r="AN56" s="3"/>
      <c r="AO56" s="3"/>
      <c r="AP56" s="3"/>
      <c r="AQ56" s="3"/>
      <c r="AR56" s="3"/>
      <c r="AS56" s="3"/>
      <c r="AT56" s="3"/>
      <c r="AU56" s="3"/>
      <c r="AV56" s="3"/>
      <c r="AW56" s="3"/>
      <c r="AX56" s="3"/>
      <c r="AY56" s="3"/>
      <c r="AZ56" s="3"/>
      <c r="BA56" s="3"/>
    </row>
    <row r="57" spans="1:53" x14ac:dyDescent="0.25">
      <c r="A57" s="3">
        <v>52</v>
      </c>
      <c r="B57" s="1">
        <v>1.4400000000000001E-3</v>
      </c>
      <c r="C57" s="2">
        <f t="shared" si="28"/>
        <v>979569.5675623694</v>
      </c>
      <c r="D57" s="2">
        <f t="shared" si="29"/>
        <v>37055.756174725509</v>
      </c>
      <c r="E57" s="2">
        <f t="shared" si="1"/>
        <v>508470.9034212433</v>
      </c>
      <c r="F57" s="2">
        <f t="shared" si="1"/>
        <v>5858030.6833808711</v>
      </c>
      <c r="G57" s="2">
        <f t="shared" si="30"/>
        <v>103768.27844918014</v>
      </c>
      <c r="H57" s="2">
        <f t="shared" si="1"/>
        <v>1783825.6105429896</v>
      </c>
      <c r="I57" s="2">
        <f t="shared" si="1"/>
        <v>23711037.829905327</v>
      </c>
      <c r="J57" s="9">
        <f t="shared" si="11"/>
        <v>16.732137947508114</v>
      </c>
      <c r="K57" s="11" t="e">
        <f t="shared" si="12"/>
        <v>#N/A</v>
      </c>
      <c r="L57" s="2" t="e">
        <f t="shared" si="31"/>
        <v>#N/A</v>
      </c>
      <c r="M57" s="2" t="e">
        <f t="shared" si="32"/>
        <v>#N/A</v>
      </c>
      <c r="N57" s="2" t="e">
        <f t="shared" si="5"/>
        <v>#N/A</v>
      </c>
      <c r="O57" s="9" t="e">
        <f t="shared" si="13"/>
        <v>#N/A</v>
      </c>
      <c r="P57" s="2" t="e">
        <f t="shared" si="14"/>
        <v>#N/A</v>
      </c>
      <c r="Q57" s="2" t="e">
        <f t="shared" si="33"/>
        <v>#N/A</v>
      </c>
      <c r="R57" s="2" t="e">
        <f t="shared" si="7"/>
        <v>#N/A</v>
      </c>
      <c r="S57" s="9" t="e">
        <f t="shared" si="15"/>
        <v>#N/A</v>
      </c>
      <c r="T57" s="9" t="e">
        <f t="shared" si="16"/>
        <v>#N/A</v>
      </c>
      <c r="U57" s="9" t="e">
        <f t="shared" si="17"/>
        <v>#N/A</v>
      </c>
      <c r="V57" s="9" t="e">
        <f t="shared" si="18"/>
        <v>#N/A</v>
      </c>
      <c r="W57" s="20">
        <f t="shared" si="19"/>
        <v>8.6789784107947145</v>
      </c>
      <c r="X57" s="20" t="e">
        <f t="shared" si="20"/>
        <v>#N/A</v>
      </c>
      <c r="Y57" s="20" t="e">
        <f t="shared" si="21"/>
        <v>#N/A</v>
      </c>
      <c r="Z57" s="1" t="e">
        <f t="shared" si="22"/>
        <v>#N/A</v>
      </c>
      <c r="AA57" s="1" t="e">
        <f t="shared" si="23"/>
        <v>#N/A</v>
      </c>
      <c r="AB57" s="1" t="e">
        <f t="shared" si="24"/>
        <v>#N/A</v>
      </c>
      <c r="AC57" s="1" t="e">
        <f t="shared" si="34"/>
        <v>#N/A</v>
      </c>
      <c r="AD57" s="1" t="e">
        <f t="shared" si="35"/>
        <v>#N/A</v>
      </c>
      <c r="AE57" s="1" t="e">
        <f t="shared" si="36"/>
        <v>#N/A</v>
      </c>
      <c r="AF57" s="3">
        <f t="shared" si="25"/>
        <v>0.97023077044893635</v>
      </c>
      <c r="AG57" s="3" t="e">
        <f t="shared" si="26"/>
        <v>#N/A</v>
      </c>
      <c r="AH57" s="3" t="e">
        <f t="shared" si="27"/>
        <v>#N/A</v>
      </c>
      <c r="AI57" s="3"/>
      <c r="AJ57" s="3"/>
      <c r="AK57" s="3"/>
      <c r="AL57" s="3"/>
      <c r="AM57" s="3"/>
      <c r="AN57" s="3"/>
      <c r="AO57" s="3"/>
      <c r="AP57" s="3"/>
      <c r="AQ57" s="3"/>
      <c r="AR57" s="3"/>
      <c r="AS57" s="3"/>
      <c r="AT57" s="3"/>
      <c r="AU57" s="3"/>
      <c r="AV57" s="3"/>
      <c r="AW57" s="3"/>
      <c r="AX57" s="3"/>
      <c r="AY57" s="3"/>
      <c r="AZ57" s="3"/>
      <c r="BA57" s="3"/>
    </row>
    <row r="58" spans="1:53" x14ac:dyDescent="0.25">
      <c r="A58" s="3">
        <v>53</v>
      </c>
      <c r="B58" s="1">
        <v>1.6260000000000001E-3</v>
      </c>
      <c r="C58" s="2">
        <f t="shared" si="28"/>
        <v>978158.98738507961</v>
      </c>
      <c r="D58" s="2">
        <f t="shared" si="29"/>
        <v>34744.033695618687</v>
      </c>
      <c r="E58" s="2">
        <f t="shared" si="1"/>
        <v>471415.14724651782</v>
      </c>
      <c r="F58" s="2">
        <f t="shared" si="1"/>
        <v>5349559.7799596274</v>
      </c>
      <c r="G58" s="2">
        <f t="shared" si="30"/>
        <v>99240.590770683193</v>
      </c>
      <c r="H58" s="2">
        <f t="shared" si="1"/>
        <v>1680057.3320938095</v>
      </c>
      <c r="I58" s="2">
        <f t="shared" si="1"/>
        <v>21927212.219362337</v>
      </c>
      <c r="J58" s="9">
        <f t="shared" si="11"/>
        <v>16.470801399207151</v>
      </c>
      <c r="K58" s="11" t="e">
        <f t="shared" si="12"/>
        <v>#N/A</v>
      </c>
      <c r="L58" s="2" t="e">
        <f t="shared" si="31"/>
        <v>#N/A</v>
      </c>
      <c r="M58" s="2" t="e">
        <f t="shared" si="32"/>
        <v>#N/A</v>
      </c>
      <c r="N58" s="2" t="e">
        <f t="shared" si="5"/>
        <v>#N/A</v>
      </c>
      <c r="O58" s="9" t="e">
        <f t="shared" si="13"/>
        <v>#N/A</v>
      </c>
      <c r="P58" s="2" t="e">
        <f t="shared" si="14"/>
        <v>#N/A</v>
      </c>
      <c r="Q58" s="2" t="e">
        <f t="shared" si="33"/>
        <v>#N/A</v>
      </c>
      <c r="R58" s="2" t="e">
        <f t="shared" si="7"/>
        <v>#N/A</v>
      </c>
      <c r="S58" s="9" t="e">
        <f t="shared" si="15"/>
        <v>#N/A</v>
      </c>
      <c r="T58" s="9" t="e">
        <f t="shared" si="16"/>
        <v>#N/A</v>
      </c>
      <c r="U58" s="9" t="e">
        <f t="shared" si="17"/>
        <v>#N/A</v>
      </c>
      <c r="V58" s="9" t="e">
        <f t="shared" si="18"/>
        <v>#N/A</v>
      </c>
      <c r="W58" s="20">
        <f t="shared" si="19"/>
        <v>8.430657108326491</v>
      </c>
      <c r="X58" s="20" t="e">
        <f t="shared" si="20"/>
        <v>#N/A</v>
      </c>
      <c r="Y58" s="20" t="e">
        <f t="shared" si="21"/>
        <v>#N/A</v>
      </c>
      <c r="Z58" s="1" t="e">
        <f t="shared" si="22"/>
        <v>#N/A</v>
      </c>
      <c r="AA58" s="1" t="e">
        <f t="shared" si="23"/>
        <v>#N/A</v>
      </c>
      <c r="AB58" s="1" t="e">
        <f t="shared" si="24"/>
        <v>#N/A</v>
      </c>
      <c r="AC58" s="1" t="e">
        <f t="shared" si="34"/>
        <v>#N/A</v>
      </c>
      <c r="AD58" s="1" t="e">
        <f t="shared" si="35"/>
        <v>#N/A</v>
      </c>
      <c r="AE58" s="1" t="e">
        <f t="shared" si="36"/>
        <v>#N/A</v>
      </c>
      <c r="AF58" s="3">
        <f t="shared" si="25"/>
        <v>0.96571754948200872</v>
      </c>
      <c r="AG58" s="3" t="e">
        <f t="shared" si="26"/>
        <v>#N/A</v>
      </c>
      <c r="AH58" s="3" t="e">
        <f t="shared" si="27"/>
        <v>#N/A</v>
      </c>
      <c r="AI58" s="3"/>
      <c r="AJ58" s="3"/>
      <c r="AK58" s="3"/>
      <c r="AL58" s="3"/>
      <c r="AM58" s="3"/>
      <c r="AN58" s="3"/>
      <c r="AO58" s="3"/>
      <c r="AP58" s="3"/>
      <c r="AQ58" s="3"/>
      <c r="AR58" s="3"/>
      <c r="AS58" s="3"/>
      <c r="AT58" s="3"/>
      <c r="AU58" s="3"/>
      <c r="AV58" s="3"/>
      <c r="AW58" s="3"/>
      <c r="AX58" s="3"/>
      <c r="AY58" s="3"/>
      <c r="AZ58" s="3"/>
      <c r="BA58" s="3"/>
    </row>
    <row r="59" spans="1:53" x14ac:dyDescent="0.25">
      <c r="A59" s="3">
        <v>54</v>
      </c>
      <c r="B59" s="1">
        <v>1.8439999999999999E-3</v>
      </c>
      <c r="C59" s="2">
        <f t="shared" si="28"/>
        <v>976568.5008715915</v>
      </c>
      <c r="D59" s="2">
        <f t="shared" si="29"/>
        <v>32570.459997023114</v>
      </c>
      <c r="E59" s="2">
        <f t="shared" si="1"/>
        <v>436671.11355089914</v>
      </c>
      <c r="F59" s="2">
        <f t="shared" si="1"/>
        <v>4878144.6327131093</v>
      </c>
      <c r="G59" s="2">
        <f t="shared" si="30"/>
        <v>94892.779419241197</v>
      </c>
      <c r="H59" s="2">
        <f t="shared" si="1"/>
        <v>1580816.7413231262</v>
      </c>
      <c r="I59" s="2">
        <f t="shared" si="1"/>
        <v>20247154.887268528</v>
      </c>
      <c r="J59" s="9">
        <f t="shared" si="11"/>
        <v>16.200644841802589</v>
      </c>
      <c r="K59" s="11" t="e">
        <f t="shared" si="12"/>
        <v>#N/A</v>
      </c>
      <c r="L59" s="2" t="e">
        <f t="shared" si="31"/>
        <v>#N/A</v>
      </c>
      <c r="M59" s="2" t="e">
        <f t="shared" si="32"/>
        <v>#N/A</v>
      </c>
      <c r="N59" s="2" t="e">
        <f t="shared" si="5"/>
        <v>#N/A</v>
      </c>
      <c r="O59" s="9" t="e">
        <f t="shared" si="13"/>
        <v>#N/A</v>
      </c>
      <c r="P59" s="2" t="e">
        <f t="shared" si="14"/>
        <v>#N/A</v>
      </c>
      <c r="Q59" s="2" t="e">
        <f t="shared" si="33"/>
        <v>#N/A</v>
      </c>
      <c r="R59" s="2" t="e">
        <f t="shared" si="7"/>
        <v>#N/A</v>
      </c>
      <c r="S59" s="9" t="e">
        <f t="shared" si="15"/>
        <v>#N/A</v>
      </c>
      <c r="T59" s="9" t="e">
        <f t="shared" si="16"/>
        <v>#N/A</v>
      </c>
      <c r="U59" s="9" t="e">
        <f t="shared" si="17"/>
        <v>#N/A</v>
      </c>
      <c r="V59" s="9" t="e">
        <f t="shared" si="18"/>
        <v>#N/A</v>
      </c>
      <c r="W59" s="20">
        <f t="shared" si="19"/>
        <v>8.1758154724568843</v>
      </c>
      <c r="X59" s="20" t="e">
        <f t="shared" si="20"/>
        <v>#N/A</v>
      </c>
      <c r="Y59" s="20" t="e">
        <f t="shared" si="21"/>
        <v>#N/A</v>
      </c>
      <c r="Z59" s="1" t="e">
        <f t="shared" si="22"/>
        <v>#N/A</v>
      </c>
      <c r="AA59" s="1" t="e">
        <f t="shared" si="23"/>
        <v>#N/A</v>
      </c>
      <c r="AB59" s="1" t="e">
        <f t="shared" si="24"/>
        <v>#N/A</v>
      </c>
      <c r="AC59" s="1" t="e">
        <f t="shared" si="34"/>
        <v>#N/A</v>
      </c>
      <c r="AD59" s="1" t="e">
        <f t="shared" si="35"/>
        <v>#N/A</v>
      </c>
      <c r="AE59" s="1" t="e">
        <f t="shared" si="36"/>
        <v>#N/A</v>
      </c>
      <c r="AF59" s="3">
        <f t="shared" si="25"/>
        <v>0.96043324222558946</v>
      </c>
      <c r="AG59" s="3" t="e">
        <f t="shared" si="26"/>
        <v>#N/A</v>
      </c>
      <c r="AH59" s="3" t="e">
        <f t="shared" si="27"/>
        <v>#N/A</v>
      </c>
      <c r="AI59" s="3"/>
      <c r="AJ59" s="3"/>
      <c r="AK59" s="3"/>
      <c r="AL59" s="3"/>
      <c r="AM59" s="3"/>
      <c r="AN59" s="3"/>
      <c r="AO59" s="3"/>
      <c r="AP59" s="3"/>
      <c r="AQ59" s="3"/>
      <c r="AR59" s="3"/>
      <c r="AS59" s="3"/>
      <c r="AT59" s="3"/>
      <c r="AU59" s="3"/>
      <c r="AV59" s="3"/>
      <c r="AW59" s="3"/>
      <c r="AX59" s="3"/>
      <c r="AY59" s="3"/>
      <c r="AZ59" s="3"/>
      <c r="BA59" s="3"/>
    </row>
    <row r="60" spans="1:53" x14ac:dyDescent="0.25">
      <c r="A60" s="3">
        <v>55</v>
      </c>
      <c r="B60" s="1">
        <v>2.1909999999999998E-3</v>
      </c>
      <c r="C60" s="2">
        <f t="shared" si="28"/>
        <v>974767.70855598431</v>
      </c>
      <c r="D60" s="2">
        <f t="shared" si="29"/>
        <v>30526.197247688833</v>
      </c>
      <c r="E60" s="2">
        <f t="shared" si="1"/>
        <v>404100.65355387604</v>
      </c>
      <c r="F60" s="2">
        <f t="shared" si="1"/>
        <v>4441473.5191622097</v>
      </c>
      <c r="G60" s="2">
        <f t="shared" si="30"/>
        <v>90715.636691710781</v>
      </c>
      <c r="H60" s="2">
        <f t="shared" si="1"/>
        <v>1485923.961903885</v>
      </c>
      <c r="I60" s="2">
        <f t="shared" si="1"/>
        <v>18666338.145945404</v>
      </c>
      <c r="J60" s="9">
        <f t="shared" si="11"/>
        <v>15.921686871492753</v>
      </c>
      <c r="K60" s="11" t="e">
        <f t="shared" si="12"/>
        <v>#N/A</v>
      </c>
      <c r="L60" s="2" t="e">
        <f t="shared" si="31"/>
        <v>#N/A</v>
      </c>
      <c r="M60" s="2" t="e">
        <f t="shared" si="32"/>
        <v>#N/A</v>
      </c>
      <c r="N60" s="2" t="e">
        <f t="shared" si="5"/>
        <v>#N/A</v>
      </c>
      <c r="O60" s="9" t="e">
        <f t="shared" si="13"/>
        <v>#N/A</v>
      </c>
      <c r="P60" s="2" t="e">
        <f t="shared" si="14"/>
        <v>#N/A</v>
      </c>
      <c r="Q60" s="2" t="e">
        <f t="shared" si="33"/>
        <v>#N/A</v>
      </c>
      <c r="R60" s="2" t="e">
        <f t="shared" si="7"/>
        <v>#N/A</v>
      </c>
      <c r="S60" s="9" t="e">
        <f t="shared" si="15"/>
        <v>#N/A</v>
      </c>
      <c r="T60" s="9" t="e">
        <f t="shared" si="16"/>
        <v>#N/A</v>
      </c>
      <c r="U60" s="9" t="e">
        <f t="shared" si="17"/>
        <v>#N/A</v>
      </c>
      <c r="V60" s="9" t="e">
        <f t="shared" si="18"/>
        <v>#N/A</v>
      </c>
      <c r="W60" s="20">
        <f t="shared" si="19"/>
        <v>7.9147972567528111</v>
      </c>
      <c r="X60" s="20" t="e">
        <f t="shared" si="20"/>
        <v>#N/A</v>
      </c>
      <c r="Y60" s="20" t="e">
        <f t="shared" si="21"/>
        <v>#N/A</v>
      </c>
      <c r="Z60" s="1" t="e">
        <f t="shared" si="22"/>
        <v>#N/A</v>
      </c>
      <c r="AA60" s="1" t="e">
        <f t="shared" si="23"/>
        <v>#N/A</v>
      </c>
      <c r="AB60" s="1" t="e">
        <f t="shared" si="24"/>
        <v>#N/A</v>
      </c>
      <c r="AC60" s="1" t="e">
        <f t="shared" si="34"/>
        <v>#N/A</v>
      </c>
      <c r="AD60" s="1" t="e">
        <f t="shared" si="35"/>
        <v>#N/A</v>
      </c>
      <c r="AE60" s="1" t="e">
        <f t="shared" si="36"/>
        <v>#N/A</v>
      </c>
      <c r="AF60" s="3">
        <f t="shared" si="25"/>
        <v>0.95450123266163267</v>
      </c>
      <c r="AG60" s="3" t="e">
        <f t="shared" si="26"/>
        <v>#N/A</v>
      </c>
      <c r="AH60" s="3" t="e">
        <f t="shared" si="27"/>
        <v>#N/A</v>
      </c>
      <c r="AI60" s="3"/>
      <c r="AJ60" s="3"/>
      <c r="AK60" s="3"/>
      <c r="AL60" s="3"/>
      <c r="AM60" s="3"/>
      <c r="AN60" s="3"/>
      <c r="AO60" s="3"/>
      <c r="AP60" s="3"/>
      <c r="AQ60" s="3"/>
      <c r="AR60" s="3"/>
      <c r="AS60" s="3"/>
      <c r="AT60" s="3"/>
      <c r="AU60" s="3"/>
      <c r="AV60" s="3"/>
      <c r="AW60" s="3"/>
      <c r="AX60" s="3"/>
      <c r="AY60" s="3"/>
      <c r="AZ60" s="3"/>
      <c r="BA60" s="3"/>
    </row>
    <row r="61" spans="1:53" x14ac:dyDescent="0.25">
      <c r="A61" s="3">
        <v>56</v>
      </c>
      <c r="B61" s="1">
        <v>2.6510000000000001E-3</v>
      </c>
      <c r="C61" s="2">
        <f t="shared" si="28"/>
        <v>972631.99250653805</v>
      </c>
      <c r="D61" s="2">
        <f t="shared" si="29"/>
        <v>28600.29516386774</v>
      </c>
      <c r="E61" s="2">
        <f t="shared" si="1"/>
        <v>373574.4563061872</v>
      </c>
      <c r="F61" s="2">
        <f t="shared" si="1"/>
        <v>4037372.8656083336</v>
      </c>
      <c r="G61" s="2">
        <f t="shared" si="30"/>
        <v>86692.221883900129</v>
      </c>
      <c r="H61" s="2">
        <f t="shared" si="1"/>
        <v>1395208.3252121743</v>
      </c>
      <c r="I61" s="2">
        <f t="shared" si="1"/>
        <v>17180414.184041519</v>
      </c>
      <c r="J61" s="9">
        <f t="shared" si="11"/>
        <v>15.635478716848791</v>
      </c>
      <c r="K61" s="11" t="e">
        <f t="shared" si="12"/>
        <v>#N/A</v>
      </c>
      <c r="L61" s="2" t="e">
        <f t="shared" si="31"/>
        <v>#N/A</v>
      </c>
      <c r="M61" s="2" t="e">
        <f t="shared" si="32"/>
        <v>#N/A</v>
      </c>
      <c r="N61" s="2" t="e">
        <f t="shared" si="5"/>
        <v>#N/A</v>
      </c>
      <c r="O61" s="9" t="e">
        <f t="shared" si="13"/>
        <v>#N/A</v>
      </c>
      <c r="P61" s="2" t="e">
        <f t="shared" si="14"/>
        <v>#N/A</v>
      </c>
      <c r="Q61" s="2" t="e">
        <f t="shared" si="33"/>
        <v>#N/A</v>
      </c>
      <c r="R61" s="2" t="e">
        <f t="shared" si="7"/>
        <v>#N/A</v>
      </c>
      <c r="S61" s="9" t="e">
        <f t="shared" si="15"/>
        <v>#N/A</v>
      </c>
      <c r="T61" s="9" t="e">
        <f t="shared" si="16"/>
        <v>#N/A</v>
      </c>
      <c r="U61" s="9" t="e">
        <f t="shared" si="17"/>
        <v>#N/A</v>
      </c>
      <c r="V61" s="9" t="e">
        <f t="shared" si="18"/>
        <v>#N/A</v>
      </c>
      <c r="W61" s="20">
        <f t="shared" si="19"/>
        <v>7.6486541133737385</v>
      </c>
      <c r="X61" s="20" t="e">
        <f t="shared" si="20"/>
        <v>#N/A</v>
      </c>
      <c r="Y61" s="20" t="e">
        <f t="shared" si="21"/>
        <v>#N/A</v>
      </c>
      <c r="Z61" s="1" t="e">
        <f t="shared" si="22"/>
        <v>#N/A</v>
      </c>
      <c r="AA61" s="1" t="e">
        <f t="shared" si="23"/>
        <v>#N/A</v>
      </c>
      <c r="AB61" s="1" t="e">
        <f t="shared" si="24"/>
        <v>#N/A</v>
      </c>
      <c r="AC61" s="1" t="e">
        <f t="shared" si="34"/>
        <v>#N/A</v>
      </c>
      <c r="AD61" s="1" t="e">
        <f t="shared" si="35"/>
        <v>#N/A</v>
      </c>
      <c r="AE61" s="1" t="e">
        <f t="shared" si="36"/>
        <v>#N/A</v>
      </c>
      <c r="AF61" s="3">
        <f t="shared" si="25"/>
        <v>0.94793514991334182</v>
      </c>
      <c r="AG61" s="3" t="e">
        <f t="shared" si="26"/>
        <v>#N/A</v>
      </c>
      <c r="AH61" s="3" t="e">
        <f t="shared" si="27"/>
        <v>#N/A</v>
      </c>
      <c r="AI61" s="3"/>
      <c r="AJ61" s="3"/>
      <c r="AK61" s="3"/>
      <c r="AL61" s="3"/>
      <c r="AM61" s="3"/>
      <c r="AN61" s="3"/>
      <c r="AO61" s="3"/>
      <c r="AP61" s="3"/>
      <c r="AQ61" s="3"/>
      <c r="AR61" s="3"/>
      <c r="AS61" s="3"/>
      <c r="AT61" s="3"/>
      <c r="AU61" s="3"/>
      <c r="AV61" s="3"/>
      <c r="AW61" s="3"/>
      <c r="AX61" s="3"/>
      <c r="AY61" s="3"/>
      <c r="AZ61" s="3"/>
      <c r="BA61" s="3"/>
    </row>
    <row r="62" spans="1:53" x14ac:dyDescent="0.25">
      <c r="A62" s="3">
        <v>57</v>
      </c>
      <c r="B62" s="1">
        <v>3.0660000000000001E-3</v>
      </c>
      <c r="C62" s="2">
        <f t="shared" si="28"/>
        <v>970053.54509440321</v>
      </c>
      <c r="D62" s="2">
        <f t="shared" si="29"/>
        <v>26783.545334636921</v>
      </c>
      <c r="E62" s="2">
        <f t="shared" si="1"/>
        <v>344974.16114231944</v>
      </c>
      <c r="F62" s="2">
        <f t="shared" si="1"/>
        <v>3663798.4093021462</v>
      </c>
      <c r="G62" s="2">
        <f t="shared" si="30"/>
        <v>82809.059924656933</v>
      </c>
      <c r="H62" s="2">
        <f t="shared" si="1"/>
        <v>1308516.1033282741</v>
      </c>
      <c r="I62" s="2">
        <f t="shared" si="1"/>
        <v>15785205.858829344</v>
      </c>
      <c r="J62" s="9">
        <f t="shared" si="11"/>
        <v>15.343272246041867</v>
      </c>
      <c r="K62" s="11" t="e">
        <f t="shared" si="12"/>
        <v>#N/A</v>
      </c>
      <c r="L62" s="2" t="e">
        <f t="shared" si="31"/>
        <v>#N/A</v>
      </c>
      <c r="M62" s="2" t="e">
        <f t="shared" si="32"/>
        <v>#N/A</v>
      </c>
      <c r="N62" s="2" t="e">
        <f t="shared" si="5"/>
        <v>#N/A</v>
      </c>
      <c r="O62" s="9" t="e">
        <f t="shared" si="13"/>
        <v>#N/A</v>
      </c>
      <c r="P62" s="2" t="e">
        <f t="shared" si="14"/>
        <v>#N/A</v>
      </c>
      <c r="Q62" s="2" t="e">
        <f t="shared" si="33"/>
        <v>#N/A</v>
      </c>
      <c r="R62" s="2" t="e">
        <f t="shared" si="7"/>
        <v>#N/A</v>
      </c>
      <c r="S62" s="9" t="e">
        <f t="shared" si="15"/>
        <v>#N/A</v>
      </c>
      <c r="T62" s="9" t="e">
        <f t="shared" si="16"/>
        <v>#N/A</v>
      </c>
      <c r="U62" s="9" t="e">
        <f t="shared" si="17"/>
        <v>#N/A</v>
      </c>
      <c r="V62" s="9" t="e">
        <f t="shared" si="18"/>
        <v>#N/A</v>
      </c>
      <c r="W62" s="20">
        <f t="shared" si="19"/>
        <v>7.3782910189367952</v>
      </c>
      <c r="X62" s="20" t="e">
        <f t="shared" si="20"/>
        <v>#N/A</v>
      </c>
      <c r="Y62" s="20" t="e">
        <f t="shared" si="21"/>
        <v>#N/A</v>
      </c>
      <c r="Z62" s="1" t="e">
        <f t="shared" si="22"/>
        <v>#N/A</v>
      </c>
      <c r="AA62" s="1" t="e">
        <f t="shared" si="23"/>
        <v>#N/A</v>
      </c>
      <c r="AB62" s="1" t="e">
        <f t="shared" si="24"/>
        <v>#N/A</v>
      </c>
      <c r="AC62" s="1" t="e">
        <f t="shared" si="34"/>
        <v>#N/A</v>
      </c>
      <c r="AD62" s="1" t="e">
        <f t="shared" si="35"/>
        <v>#N/A</v>
      </c>
      <c r="AE62" s="1" t="e">
        <f t="shared" si="36"/>
        <v>#N/A</v>
      </c>
      <c r="AF62" s="3">
        <f t="shared" si="25"/>
        <v>0.94059573790447559</v>
      </c>
      <c r="AG62" s="3" t="e">
        <f t="shared" si="26"/>
        <v>#N/A</v>
      </c>
      <c r="AH62" s="3" t="e">
        <f t="shared" si="27"/>
        <v>#N/A</v>
      </c>
      <c r="AI62" s="3"/>
      <c r="AJ62" s="3"/>
      <c r="AK62" s="3"/>
      <c r="AL62" s="3"/>
      <c r="AM62" s="3"/>
      <c r="AN62" s="3"/>
      <c r="AO62" s="3"/>
      <c r="AP62" s="3"/>
      <c r="AQ62" s="3"/>
      <c r="AR62" s="3"/>
      <c r="AS62" s="3"/>
      <c r="AT62" s="3"/>
      <c r="AU62" s="3"/>
      <c r="AV62" s="3"/>
      <c r="AW62" s="3"/>
      <c r="AX62" s="3"/>
      <c r="AY62" s="3"/>
      <c r="AZ62" s="3"/>
      <c r="BA62" s="3"/>
    </row>
    <row r="63" spans="1:53" x14ac:dyDescent="0.25">
      <c r="A63" s="3">
        <v>58</v>
      </c>
      <c r="B63" s="1">
        <v>3.5130000000000001E-3</v>
      </c>
      <c r="C63" s="2">
        <f t="shared" si="28"/>
        <v>967079.3609251437</v>
      </c>
      <c r="D63" s="2">
        <f t="shared" si="29"/>
        <v>25071.762426892888</v>
      </c>
      <c r="E63" s="2">
        <f t="shared" si="1"/>
        <v>318190.61580768251</v>
      </c>
      <c r="F63" s="2">
        <f t="shared" si="1"/>
        <v>3318824.2481598267</v>
      </c>
      <c r="G63" s="2">
        <f t="shared" si="30"/>
        <v>79066.920839311264</v>
      </c>
      <c r="H63" s="2">
        <f t="shared" si="1"/>
        <v>1225707.0434036171</v>
      </c>
      <c r="I63" s="2">
        <f t="shared" si="1"/>
        <v>14476689.755501069</v>
      </c>
      <c r="J63" s="9">
        <f t="shared" si="11"/>
        <v>15.043813840130493</v>
      </c>
      <c r="K63" s="11" t="e">
        <f t="shared" si="12"/>
        <v>#N/A</v>
      </c>
      <c r="L63" s="2" t="e">
        <f t="shared" si="31"/>
        <v>#N/A</v>
      </c>
      <c r="M63" s="2" t="e">
        <f t="shared" si="32"/>
        <v>#N/A</v>
      </c>
      <c r="N63" s="2" t="e">
        <f t="shared" si="5"/>
        <v>#N/A</v>
      </c>
      <c r="O63" s="9" t="e">
        <f t="shared" si="13"/>
        <v>#N/A</v>
      </c>
      <c r="P63" s="2" t="e">
        <f t="shared" si="14"/>
        <v>#N/A</v>
      </c>
      <c r="Q63" s="2" t="e">
        <f t="shared" si="33"/>
        <v>#N/A</v>
      </c>
      <c r="R63" s="2" t="e">
        <f t="shared" si="7"/>
        <v>#N/A</v>
      </c>
      <c r="S63" s="9" t="e">
        <f t="shared" si="15"/>
        <v>#N/A</v>
      </c>
      <c r="T63" s="9" t="e">
        <f t="shared" si="16"/>
        <v>#N/A</v>
      </c>
      <c r="U63" s="9" t="e">
        <f t="shared" si="17"/>
        <v>#N/A</v>
      </c>
      <c r="V63" s="9" t="e">
        <f t="shared" si="18"/>
        <v>#N/A</v>
      </c>
      <c r="W63" s="20">
        <f t="shared" si="19"/>
        <v>7.1034081874451207</v>
      </c>
      <c r="X63" s="20" t="e">
        <f t="shared" si="20"/>
        <v>#N/A</v>
      </c>
      <c r="Y63" s="20" t="e">
        <f t="shared" si="21"/>
        <v>#N/A</v>
      </c>
      <c r="Z63" s="1" t="e">
        <f t="shared" si="22"/>
        <v>#N/A</v>
      </c>
      <c r="AA63" s="1" t="e">
        <f t="shared" si="23"/>
        <v>#N/A</v>
      </c>
      <c r="AB63" s="1" t="e">
        <f t="shared" si="24"/>
        <v>#N/A</v>
      </c>
      <c r="AC63" s="1" t="e">
        <f t="shared" si="34"/>
        <v>#N/A</v>
      </c>
      <c r="AD63" s="1" t="e">
        <f t="shared" si="35"/>
        <v>#N/A</v>
      </c>
      <c r="AE63" s="1" t="e">
        <f t="shared" si="36"/>
        <v>#N/A</v>
      </c>
      <c r="AF63" s="3">
        <f t="shared" si="25"/>
        <v>0.93258457727544009</v>
      </c>
      <c r="AG63" s="3" t="e">
        <f t="shared" si="26"/>
        <v>#N/A</v>
      </c>
      <c r="AH63" s="3" t="e">
        <f t="shared" si="27"/>
        <v>#N/A</v>
      </c>
      <c r="AI63" s="3"/>
      <c r="AJ63" s="3"/>
      <c r="AK63" s="3"/>
      <c r="AL63" s="3"/>
      <c r="AM63" s="3"/>
      <c r="AN63" s="3"/>
      <c r="AO63" s="3"/>
      <c r="AP63" s="3"/>
      <c r="AQ63" s="3"/>
      <c r="AR63" s="3"/>
      <c r="AS63" s="3"/>
      <c r="AT63" s="3"/>
      <c r="AU63" s="3"/>
      <c r="AV63" s="3"/>
      <c r="AW63" s="3"/>
      <c r="AX63" s="3"/>
      <c r="AY63" s="3"/>
      <c r="AZ63" s="3"/>
      <c r="BA63" s="3"/>
    </row>
    <row r="64" spans="1:53" x14ac:dyDescent="0.25">
      <c r="A64" s="3">
        <v>59</v>
      </c>
      <c r="B64" s="1">
        <v>3.986E-3</v>
      </c>
      <c r="C64" s="2">
        <f t="shared" si="28"/>
        <v>963682.01113021374</v>
      </c>
      <c r="D64" s="2">
        <f t="shared" si="29"/>
        <v>23458.859460551375</v>
      </c>
      <c r="E64" s="2">
        <f t="shared" si="1"/>
        <v>293118.85338078963</v>
      </c>
      <c r="F64" s="2">
        <f t="shared" si="1"/>
        <v>3000633.632352144</v>
      </c>
      <c r="G64" s="2">
        <f t="shared" si="30"/>
        <v>75460.039362751966</v>
      </c>
      <c r="H64" s="2">
        <f t="shared" si="1"/>
        <v>1146640.1225643058</v>
      </c>
      <c r="I64" s="2">
        <f t="shared" si="1"/>
        <v>13250982.712097451</v>
      </c>
      <c r="J64" s="9">
        <f t="shared" si="11"/>
        <v>14.736995641412763</v>
      </c>
      <c r="K64" s="11" t="e">
        <f t="shared" si="12"/>
        <v>#N/A</v>
      </c>
      <c r="L64" s="2" t="e">
        <f t="shared" si="31"/>
        <v>#N/A</v>
      </c>
      <c r="M64" s="2" t="e">
        <f t="shared" si="32"/>
        <v>#N/A</v>
      </c>
      <c r="N64" s="2" t="e">
        <f t="shared" si="5"/>
        <v>#N/A</v>
      </c>
      <c r="O64" s="9" t="e">
        <f t="shared" si="13"/>
        <v>#N/A</v>
      </c>
      <c r="P64" s="2" t="e">
        <f t="shared" si="14"/>
        <v>#N/A</v>
      </c>
      <c r="Q64" s="2" t="e">
        <f t="shared" si="33"/>
        <v>#N/A</v>
      </c>
      <c r="R64" s="2" t="e">
        <f t="shared" si="7"/>
        <v>#N/A</v>
      </c>
      <c r="S64" s="9" t="e">
        <f t="shared" si="15"/>
        <v>#N/A</v>
      </c>
      <c r="T64" s="9" t="e">
        <f t="shared" si="16"/>
        <v>#N/A</v>
      </c>
      <c r="U64" s="9" t="e">
        <f t="shared" si="17"/>
        <v>#N/A</v>
      </c>
      <c r="V64" s="9" t="e">
        <f t="shared" si="18"/>
        <v>#N/A</v>
      </c>
      <c r="W64" s="20">
        <f t="shared" si="19"/>
        <v>6.8242028379337318</v>
      </c>
      <c r="X64" s="20" t="e">
        <f t="shared" si="20"/>
        <v>#N/A</v>
      </c>
      <c r="Y64" s="20" t="e">
        <f t="shared" si="21"/>
        <v>#N/A</v>
      </c>
      <c r="Z64" s="1" t="e">
        <f t="shared" si="22"/>
        <v>#N/A</v>
      </c>
      <c r="AA64" s="1" t="e">
        <f t="shared" si="23"/>
        <v>#N/A</v>
      </c>
      <c r="AB64" s="1" t="e">
        <f t="shared" si="24"/>
        <v>#N/A</v>
      </c>
      <c r="AC64" s="1" t="e">
        <f t="shared" si="34"/>
        <v>#N/A</v>
      </c>
      <c r="AD64" s="1" t="e">
        <f t="shared" si="35"/>
        <v>#N/A</v>
      </c>
      <c r="AE64" s="1" t="e">
        <f t="shared" si="36"/>
        <v>#N/A</v>
      </c>
      <c r="AF64" s="3">
        <f t="shared" si="25"/>
        <v>0.92400730767660999</v>
      </c>
      <c r="AG64" s="3" t="e">
        <f t="shared" si="26"/>
        <v>#N/A</v>
      </c>
      <c r="AH64" s="3" t="e">
        <f t="shared" si="27"/>
        <v>#N/A</v>
      </c>
      <c r="AI64" s="3"/>
      <c r="AJ64" s="3"/>
      <c r="AK64" s="3"/>
      <c r="AL64" s="3"/>
      <c r="AM64" s="3"/>
      <c r="AN64" s="3"/>
      <c r="AO64" s="3"/>
      <c r="AP64" s="3"/>
      <c r="AQ64" s="3"/>
      <c r="AR64" s="3"/>
      <c r="AS64" s="3"/>
      <c r="AT64" s="3"/>
      <c r="AU64" s="3"/>
      <c r="AV64" s="3"/>
      <c r="AW64" s="3"/>
      <c r="AX64" s="3"/>
      <c r="AY64" s="3"/>
      <c r="AZ64" s="3"/>
      <c r="BA64" s="3"/>
    </row>
    <row r="65" spans="1:53" x14ac:dyDescent="0.25">
      <c r="A65" s="3">
        <v>60</v>
      </c>
      <c r="B65" s="1">
        <v>4.5529999999999998E-3</v>
      </c>
      <c r="C65" s="2">
        <f t="shared" si="28"/>
        <v>959840.77463384869</v>
      </c>
      <c r="D65" s="2">
        <f t="shared" si="29"/>
        <v>21939.298072057856</v>
      </c>
      <c r="E65" s="2">
        <f t="shared" si="1"/>
        <v>269659.99392023828</v>
      </c>
      <c r="F65" s="2">
        <f t="shared" si="1"/>
        <v>2707514.7789713545</v>
      </c>
      <c r="G65" s="2">
        <f t="shared" si="30"/>
        <v>71983.512449548434</v>
      </c>
      <c r="H65" s="2">
        <f t="shared" si="1"/>
        <v>1071180.0832015539</v>
      </c>
      <c r="I65" s="2">
        <f t="shared" si="1"/>
        <v>12104342.589533145</v>
      </c>
      <c r="J65" s="9">
        <f t="shared" si="11"/>
        <v>14.422575457444543</v>
      </c>
      <c r="K65" s="11" t="e">
        <f t="shared" si="12"/>
        <v>#N/A</v>
      </c>
      <c r="L65" s="2" t="e">
        <f t="shared" si="31"/>
        <v>#N/A</v>
      </c>
      <c r="M65" s="2" t="e">
        <f t="shared" si="32"/>
        <v>#N/A</v>
      </c>
      <c r="N65" s="2" t="e">
        <f t="shared" si="5"/>
        <v>#N/A</v>
      </c>
      <c r="O65" s="9" t="e">
        <f t="shared" si="13"/>
        <v>#N/A</v>
      </c>
      <c r="P65" s="2" t="e">
        <f t="shared" si="14"/>
        <v>#N/A</v>
      </c>
      <c r="Q65" s="2" t="e">
        <f t="shared" si="33"/>
        <v>#N/A</v>
      </c>
      <c r="R65" s="2" t="e">
        <f t="shared" si="7"/>
        <v>#N/A</v>
      </c>
      <c r="S65" s="9" t="e">
        <f t="shared" si="15"/>
        <v>#N/A</v>
      </c>
      <c r="T65" s="9" t="e">
        <f t="shared" si="16"/>
        <v>#N/A</v>
      </c>
      <c r="U65" s="9" t="e">
        <f t="shared" si="17"/>
        <v>#N/A</v>
      </c>
      <c r="V65" s="9" t="e">
        <f t="shared" si="18"/>
        <v>#N/A</v>
      </c>
      <c r="W65" s="20">
        <f t="shared" si="19"/>
        <v>6.5408221076140052</v>
      </c>
      <c r="X65" s="20" t="e">
        <f t="shared" si="20"/>
        <v>#N/A</v>
      </c>
      <c r="Y65" s="20" t="e">
        <f t="shared" si="21"/>
        <v>#N/A</v>
      </c>
      <c r="Z65" s="1" t="e">
        <f t="shared" si="22"/>
        <v>#N/A</v>
      </c>
      <c r="AA65" s="1" t="e">
        <f t="shared" si="23"/>
        <v>#N/A</v>
      </c>
      <c r="AB65" s="1" t="e">
        <f t="shared" si="24"/>
        <v>#N/A</v>
      </c>
      <c r="AC65" s="1" t="e">
        <f t="shared" si="34"/>
        <v>#N/A</v>
      </c>
      <c r="AD65" s="1" t="e">
        <f t="shared" si="35"/>
        <v>#N/A</v>
      </c>
      <c r="AE65" s="1" t="e">
        <f t="shared" si="36"/>
        <v>#N/A</v>
      </c>
      <c r="AF65" s="3">
        <f t="shared" si="25"/>
        <v>0.91468387101593052</v>
      </c>
      <c r="AG65" s="3" t="e">
        <f t="shared" si="26"/>
        <v>#N/A</v>
      </c>
      <c r="AH65" s="3" t="e">
        <f t="shared" si="27"/>
        <v>#N/A</v>
      </c>
      <c r="AI65" s="3"/>
      <c r="AJ65" s="3"/>
      <c r="AK65" s="3"/>
      <c r="AL65" s="3"/>
      <c r="AM65" s="3"/>
      <c r="AN65" s="3"/>
      <c r="AO65" s="3"/>
      <c r="AP65" s="3"/>
      <c r="AQ65" s="3"/>
      <c r="AR65" s="3"/>
      <c r="AS65" s="3"/>
      <c r="AT65" s="3"/>
      <c r="AU65" s="3"/>
      <c r="AV65" s="3"/>
      <c r="AW65" s="3"/>
      <c r="AX65" s="3"/>
      <c r="AY65" s="3"/>
      <c r="AZ65" s="3"/>
      <c r="BA65" s="3"/>
    </row>
    <row r="66" spans="1:53" x14ac:dyDescent="0.25">
      <c r="A66" s="3">
        <v>61</v>
      </c>
      <c r="B66" s="1">
        <v>5.2979999999999998E-3</v>
      </c>
      <c r="C66" s="2">
        <f t="shared" si="28"/>
        <v>955470.61958694074</v>
      </c>
      <c r="D66" s="2">
        <f t="shared" si="29"/>
        <v>20506.486805573499</v>
      </c>
      <c r="E66" s="2">
        <f t="shared" si="1"/>
        <v>247720.69584818045</v>
      </c>
      <c r="F66" s="2">
        <f t="shared" si="1"/>
        <v>2437854.7850511163</v>
      </c>
      <c r="G66" s="2">
        <f t="shared" si="30"/>
        <v>68628.062861702318</v>
      </c>
      <c r="H66" s="2">
        <f t="shared" si="1"/>
        <v>999196.57075200544</v>
      </c>
      <c r="I66" s="2">
        <f t="shared" si="1"/>
        <v>11033162.506331591</v>
      </c>
      <c r="J66" s="9">
        <f t="shared" si="11"/>
        <v>14.101258313098</v>
      </c>
      <c r="K66" s="11" t="e">
        <f t="shared" si="12"/>
        <v>#N/A</v>
      </c>
      <c r="L66" s="2" t="e">
        <f t="shared" si="31"/>
        <v>#N/A</v>
      </c>
      <c r="M66" s="2" t="e">
        <f t="shared" si="32"/>
        <v>#N/A</v>
      </c>
      <c r="N66" s="2" t="e">
        <f t="shared" si="5"/>
        <v>#N/A</v>
      </c>
      <c r="O66" s="9" t="e">
        <f t="shared" si="13"/>
        <v>#N/A</v>
      </c>
      <c r="P66" s="2" t="e">
        <f t="shared" si="14"/>
        <v>#N/A</v>
      </c>
      <c r="Q66" s="2" t="e">
        <f t="shared" si="33"/>
        <v>#N/A</v>
      </c>
      <c r="R66" s="2" t="e">
        <f t="shared" si="7"/>
        <v>#N/A</v>
      </c>
      <c r="S66" s="9" t="e">
        <f t="shared" si="15"/>
        <v>#N/A</v>
      </c>
      <c r="T66" s="9" t="e">
        <f t="shared" si="16"/>
        <v>#N/A</v>
      </c>
      <c r="U66" s="9" t="e">
        <f t="shared" si="17"/>
        <v>#N/A</v>
      </c>
      <c r="V66" s="9" t="e">
        <f t="shared" si="18"/>
        <v>#N/A</v>
      </c>
      <c r="W66" s="20">
        <f t="shared" si="19"/>
        <v>6.2538585822584389</v>
      </c>
      <c r="X66" s="20" t="e">
        <f t="shared" si="20"/>
        <v>#N/A</v>
      </c>
      <c r="Y66" s="20" t="e">
        <f t="shared" si="21"/>
        <v>#N/A</v>
      </c>
      <c r="Z66" s="1" t="e">
        <f t="shared" si="22"/>
        <v>#N/A</v>
      </c>
      <c r="AA66" s="1" t="e">
        <f t="shared" si="23"/>
        <v>#N/A</v>
      </c>
      <c r="AB66" s="1" t="e">
        <f t="shared" si="24"/>
        <v>#N/A</v>
      </c>
      <c r="AC66" s="1" t="e">
        <f t="shared" si="34"/>
        <v>#N/A</v>
      </c>
      <c r="AD66" s="1" t="e">
        <f t="shared" si="35"/>
        <v>#N/A</v>
      </c>
      <c r="AE66" s="1" t="e">
        <f t="shared" si="36"/>
        <v>#N/A</v>
      </c>
      <c r="AF66" s="3">
        <f t="shared" si="25"/>
        <v>0.90476561549479684</v>
      </c>
      <c r="AG66" s="3" t="e">
        <f t="shared" si="26"/>
        <v>#N/A</v>
      </c>
      <c r="AH66" s="3" t="e">
        <f t="shared" si="27"/>
        <v>#N/A</v>
      </c>
      <c r="AI66" s="3"/>
      <c r="AJ66" s="3"/>
      <c r="AK66" s="3"/>
      <c r="AL66" s="3"/>
      <c r="AM66" s="3"/>
      <c r="AN66" s="3"/>
      <c r="AO66" s="3"/>
      <c r="AP66" s="3"/>
      <c r="AQ66" s="3"/>
      <c r="AR66" s="3"/>
      <c r="AS66" s="3"/>
      <c r="AT66" s="3"/>
      <c r="AU66" s="3"/>
      <c r="AV66" s="3"/>
      <c r="AW66" s="3"/>
      <c r="AX66" s="3"/>
      <c r="AY66" s="3"/>
      <c r="AZ66" s="3"/>
      <c r="BA66" s="3"/>
    </row>
    <row r="67" spans="1:53" x14ac:dyDescent="0.25">
      <c r="A67" s="3">
        <v>62</v>
      </c>
      <c r="B67" s="1">
        <v>6.0850000000000001E-3</v>
      </c>
      <c r="C67" s="2">
        <f t="shared" si="28"/>
        <v>950408.53624436911</v>
      </c>
      <c r="D67" s="2">
        <f t="shared" si="29"/>
        <v>19152.904637068143</v>
      </c>
      <c r="E67" s="2">
        <f t="shared" si="1"/>
        <v>227214.20904260693</v>
      </c>
      <c r="F67" s="2">
        <f t="shared" si="1"/>
        <v>2190134.0892029358</v>
      </c>
      <c r="G67" s="2">
        <f t="shared" si="30"/>
        <v>65380.057100802107</v>
      </c>
      <c r="H67" s="2">
        <f t="shared" si="1"/>
        <v>930568.50789030315</v>
      </c>
      <c r="I67" s="2">
        <f t="shared" si="1"/>
        <v>10033965.935579585</v>
      </c>
      <c r="J67" s="9">
        <f t="shared" si="11"/>
        <v>13.774883172665813</v>
      </c>
      <c r="K67" s="11" t="e">
        <f t="shared" si="12"/>
        <v>#N/A</v>
      </c>
      <c r="L67" s="2" t="e">
        <f t="shared" si="31"/>
        <v>#N/A</v>
      </c>
      <c r="M67" s="2" t="e">
        <f t="shared" si="32"/>
        <v>#N/A</v>
      </c>
      <c r="N67" s="2" t="e">
        <f t="shared" si="5"/>
        <v>#N/A</v>
      </c>
      <c r="O67" s="9" t="e">
        <f t="shared" si="13"/>
        <v>#N/A</v>
      </c>
      <c r="P67" s="2" t="e">
        <f t="shared" si="14"/>
        <v>#N/A</v>
      </c>
      <c r="Q67" s="2" t="e">
        <f t="shared" si="33"/>
        <v>#N/A</v>
      </c>
      <c r="R67" s="2" t="e">
        <f t="shared" si="7"/>
        <v>#N/A</v>
      </c>
      <c r="S67" s="9" t="e">
        <f t="shared" si="15"/>
        <v>#N/A</v>
      </c>
      <c r="T67" s="9" t="e">
        <f t="shared" si="16"/>
        <v>#N/A</v>
      </c>
      <c r="U67" s="9" t="e">
        <f t="shared" si="17"/>
        <v>#N/A</v>
      </c>
      <c r="V67" s="9" t="e">
        <f t="shared" si="18"/>
        <v>#N/A</v>
      </c>
      <c r="W67" s="20">
        <f t="shared" si="19"/>
        <v>5.9643185252727928</v>
      </c>
      <c r="X67" s="20" t="e">
        <f t="shared" si="20"/>
        <v>#N/A</v>
      </c>
      <c r="Y67" s="20" t="e">
        <f t="shared" si="21"/>
        <v>#N/A</v>
      </c>
      <c r="Z67" s="1" t="e">
        <f t="shared" si="22"/>
        <v>#N/A</v>
      </c>
      <c r="AA67" s="1" t="e">
        <f t="shared" si="23"/>
        <v>#N/A</v>
      </c>
      <c r="AB67" s="1" t="e">
        <f t="shared" si="24"/>
        <v>#N/A</v>
      </c>
      <c r="AC67" s="1" t="e">
        <f t="shared" si="34"/>
        <v>#N/A</v>
      </c>
      <c r="AD67" s="1" t="e">
        <f t="shared" si="35"/>
        <v>#N/A</v>
      </c>
      <c r="AE67" s="1" t="e">
        <f t="shared" si="36"/>
        <v>#N/A</v>
      </c>
      <c r="AF67" s="3">
        <f t="shared" si="25"/>
        <v>0.89424354090356872</v>
      </c>
      <c r="AG67" s="3" t="e">
        <f t="shared" si="26"/>
        <v>#N/A</v>
      </c>
      <c r="AH67" s="3" t="e">
        <f t="shared" si="27"/>
        <v>#N/A</v>
      </c>
      <c r="AI67" s="3"/>
      <c r="AJ67" s="3"/>
      <c r="AK67" s="3"/>
      <c r="AL67" s="3"/>
      <c r="AM67" s="3"/>
      <c r="AN67" s="3"/>
      <c r="AO67" s="3"/>
      <c r="AP67" s="3"/>
      <c r="AQ67" s="3"/>
      <c r="AR67" s="3"/>
      <c r="AS67" s="3"/>
      <c r="AT67" s="3"/>
      <c r="AU67" s="3"/>
      <c r="AV67" s="3"/>
      <c r="AW67" s="3"/>
      <c r="AX67" s="3"/>
      <c r="AY67" s="3"/>
      <c r="AZ67" s="3"/>
      <c r="BA67" s="3"/>
    </row>
    <row r="68" spans="1:53" x14ac:dyDescent="0.25">
      <c r="A68" s="3">
        <v>63</v>
      </c>
      <c r="B68" s="1">
        <v>7.0889999999999998E-3</v>
      </c>
      <c r="C68" s="2">
        <f t="shared" si="28"/>
        <v>944625.30030132213</v>
      </c>
      <c r="D68" s="2">
        <f t="shared" si="29"/>
        <v>17874.515692348905</v>
      </c>
      <c r="E68" s="2">
        <f t="shared" si="1"/>
        <v>208061.3044055388</v>
      </c>
      <c r="F68" s="2">
        <f t="shared" si="1"/>
        <v>1962919.8801603289</v>
      </c>
      <c r="G68" s="2">
        <f t="shared" si="30"/>
        <v>62236.49187080808</v>
      </c>
      <c r="H68" s="2">
        <f t="shared" si="1"/>
        <v>865188.45078950108</v>
      </c>
      <c r="I68" s="2">
        <f t="shared" si="1"/>
        <v>9103397.4276892822</v>
      </c>
      <c r="J68" s="9">
        <f t="shared" si="11"/>
        <v>13.443292943827002</v>
      </c>
      <c r="K68" s="11" t="e">
        <f t="shared" si="12"/>
        <v>#N/A</v>
      </c>
      <c r="L68" s="2" t="e">
        <f t="shared" si="31"/>
        <v>#N/A</v>
      </c>
      <c r="M68" s="2" t="e">
        <f t="shared" si="32"/>
        <v>#N/A</v>
      </c>
      <c r="N68" s="2" t="e">
        <f t="shared" si="5"/>
        <v>#N/A</v>
      </c>
      <c r="O68" s="9" t="e">
        <f t="shared" si="13"/>
        <v>#N/A</v>
      </c>
      <c r="P68" s="2" t="e">
        <f t="shared" si="14"/>
        <v>#N/A</v>
      </c>
      <c r="Q68" s="2" t="e">
        <f t="shared" si="33"/>
        <v>#N/A</v>
      </c>
      <c r="R68" s="2" t="e">
        <f t="shared" si="7"/>
        <v>#N/A</v>
      </c>
      <c r="S68" s="9" t="e">
        <f t="shared" si="15"/>
        <v>#N/A</v>
      </c>
      <c r="T68" s="9" t="e">
        <f t="shared" si="16"/>
        <v>#N/A</v>
      </c>
      <c r="U68" s="9" t="e">
        <f t="shared" si="17"/>
        <v>#N/A</v>
      </c>
      <c r="V68" s="9" t="e">
        <f t="shared" si="18"/>
        <v>#N/A</v>
      </c>
      <c r="W68" s="20">
        <f t="shared" si="19"/>
        <v>5.6723775896803481</v>
      </c>
      <c r="X68" s="20" t="e">
        <f t="shared" si="20"/>
        <v>#N/A</v>
      </c>
      <c r="Y68" s="20" t="e">
        <f t="shared" si="21"/>
        <v>#N/A</v>
      </c>
      <c r="Z68" s="1" t="e">
        <f t="shared" si="22"/>
        <v>#N/A</v>
      </c>
      <c r="AA68" s="1" t="e">
        <f t="shared" si="23"/>
        <v>#N/A</v>
      </c>
      <c r="AB68" s="1" t="e">
        <f t="shared" si="24"/>
        <v>#N/A</v>
      </c>
      <c r="AC68" s="1" t="e">
        <f t="shared" si="34"/>
        <v>#N/A</v>
      </c>
      <c r="AD68" s="1" t="e">
        <f t="shared" si="35"/>
        <v>#N/A</v>
      </c>
      <c r="AE68" s="1" t="e">
        <f t="shared" si="36"/>
        <v>#N/A</v>
      </c>
      <c r="AF68" s="3">
        <f t="shared" si="25"/>
        <v>0.88281261956001333</v>
      </c>
      <c r="AG68" s="3" t="e">
        <f t="shared" si="26"/>
        <v>#N/A</v>
      </c>
      <c r="AH68" s="3" t="e">
        <f t="shared" si="27"/>
        <v>#N/A</v>
      </c>
      <c r="AI68" s="3"/>
      <c r="AJ68" s="3"/>
      <c r="AK68" s="3"/>
      <c r="AL68" s="3"/>
      <c r="AM68" s="3"/>
      <c r="AN68" s="3"/>
      <c r="AO68" s="3"/>
      <c r="AP68" s="3"/>
      <c r="AQ68" s="3"/>
      <c r="AR68" s="3"/>
      <c r="AS68" s="3"/>
      <c r="AT68" s="3"/>
      <c r="AU68" s="3"/>
      <c r="AV68" s="3"/>
      <c r="AW68" s="3"/>
      <c r="AX68" s="3"/>
      <c r="AY68" s="3"/>
      <c r="AZ68" s="3"/>
      <c r="BA68" s="3"/>
    </row>
    <row r="69" spans="1:53" x14ac:dyDescent="0.25">
      <c r="A69" s="3">
        <v>64</v>
      </c>
      <c r="B69" s="1">
        <v>8.0090000000000005E-3</v>
      </c>
      <c r="C69" s="2">
        <f t="shared" si="28"/>
        <v>937928.85154748603</v>
      </c>
      <c r="D69" s="2">
        <f t="shared" si="29"/>
        <v>16664.603991179196</v>
      </c>
      <c r="E69" s="2">
        <f t="shared" si="1"/>
        <v>190186.78871318989</v>
      </c>
      <c r="F69" s="2">
        <f t="shared" si="1"/>
        <v>1754858.5757547901</v>
      </c>
      <c r="G69" s="2">
        <f t="shared" si="30"/>
        <v>59184.228476558361</v>
      </c>
      <c r="H69" s="2">
        <f t="shared" si="1"/>
        <v>802951.95891869301</v>
      </c>
      <c r="I69" s="2">
        <f>+I70+H69</f>
        <v>8238208.9768997803</v>
      </c>
      <c r="J69" s="9">
        <f t="shared" si="11"/>
        <v>13.108658745252697</v>
      </c>
      <c r="K69" s="11" t="e">
        <f t="shared" si="12"/>
        <v>#N/A</v>
      </c>
      <c r="L69" s="2" t="e">
        <f t="shared" si="31"/>
        <v>#N/A</v>
      </c>
      <c r="M69" s="2" t="e">
        <f t="shared" si="32"/>
        <v>#N/A</v>
      </c>
      <c r="N69" s="2" t="e">
        <f t="shared" si="5"/>
        <v>#N/A</v>
      </c>
      <c r="O69" s="9" t="e">
        <f t="shared" si="13"/>
        <v>#N/A</v>
      </c>
      <c r="P69" s="2" t="e">
        <f t="shared" si="14"/>
        <v>#N/A</v>
      </c>
      <c r="Q69" s="2" t="e">
        <f t="shared" si="33"/>
        <v>#N/A</v>
      </c>
      <c r="R69" s="2" t="e">
        <f t="shared" si="7"/>
        <v>#N/A</v>
      </c>
      <c r="S69" s="9" t="e">
        <f t="shared" si="15"/>
        <v>#N/A</v>
      </c>
      <c r="T69" s="9" t="e">
        <f t="shared" si="16"/>
        <v>#N/A</v>
      </c>
      <c r="U69" s="9" t="e">
        <f t="shared" si="17"/>
        <v>#N/A</v>
      </c>
      <c r="V69" s="9" t="e">
        <f t="shared" si="18"/>
        <v>#N/A</v>
      </c>
      <c r="W69" s="20">
        <f t="shared" si="19"/>
        <v>5.3792280589319228</v>
      </c>
      <c r="X69" s="20" t="e">
        <f t="shared" si="20"/>
        <v>#N/A</v>
      </c>
      <c r="Y69" s="20" t="e">
        <f t="shared" si="21"/>
        <v>#N/A</v>
      </c>
      <c r="Z69" s="1" t="e">
        <f t="shared" si="22"/>
        <v>#N/A</v>
      </c>
      <c r="AA69" s="1" t="e">
        <f t="shared" si="23"/>
        <v>#N/A</v>
      </c>
      <c r="AB69" s="1" t="e">
        <f t="shared" si="24"/>
        <v>#N/A</v>
      </c>
      <c r="AC69" s="1" t="e">
        <f t="shared" si="34"/>
        <v>#N/A</v>
      </c>
      <c r="AD69" s="1" t="e">
        <f t="shared" si="35"/>
        <v>#N/A</v>
      </c>
      <c r="AE69" s="1" t="e">
        <f t="shared" si="36"/>
        <v>#N/A</v>
      </c>
      <c r="AF69" s="3">
        <f t="shared" si="25"/>
        <v>0.87065752074249103</v>
      </c>
      <c r="AG69" s="3" t="e">
        <f t="shared" si="26"/>
        <v>#N/A</v>
      </c>
      <c r="AH69" s="3" t="e">
        <f t="shared" si="27"/>
        <v>#N/A</v>
      </c>
      <c r="AI69" s="3"/>
      <c r="AJ69" s="3"/>
      <c r="AK69" s="3"/>
      <c r="AL69" s="3"/>
      <c r="AM69" s="3"/>
      <c r="AN69" s="3"/>
      <c r="AO69" s="3"/>
      <c r="AP69" s="3"/>
      <c r="AQ69" s="3"/>
      <c r="AR69" s="3"/>
      <c r="AS69" s="3"/>
      <c r="AT69" s="3"/>
      <c r="AU69" s="3"/>
      <c r="AV69" s="3"/>
      <c r="AW69" s="3"/>
      <c r="AX69" s="3"/>
      <c r="AY69" s="3"/>
      <c r="AZ69" s="3"/>
      <c r="BA69" s="3"/>
    </row>
    <row r="70" spans="1:53" x14ac:dyDescent="0.25">
      <c r="A70" s="3">
        <v>65</v>
      </c>
      <c r="B70" s="1">
        <v>9.0550000000000005E-3</v>
      </c>
      <c r="C70" s="2">
        <f t="shared" si="28"/>
        <v>930416.97937544214</v>
      </c>
      <c r="D70" s="2">
        <f t="shared" ref="D70:D101" si="37">+C70*vae^A70</f>
        <v>15522.194533158536</v>
      </c>
      <c r="E70" s="2">
        <f t="shared" ref="E70:I123" si="38">+E71+D70</f>
        <v>173522.18472201069</v>
      </c>
      <c r="F70" s="2">
        <f t="shared" si="38"/>
        <v>1564671.7870416003</v>
      </c>
      <c r="G70" s="2">
        <f t="shared" ref="G70:G101" si="39">+C70*vcola2^A70</f>
        <v>56229.508385449204</v>
      </c>
      <c r="H70" s="2">
        <f t="shared" si="38"/>
        <v>743767.73044213466</v>
      </c>
      <c r="I70" s="2">
        <f t="shared" si="38"/>
        <v>7435257.0179810878</v>
      </c>
      <c r="J70" s="9">
        <f t="shared" si="11"/>
        <v>12.769022761328936</v>
      </c>
      <c r="K70" s="11" t="e">
        <f t="shared" si="12"/>
        <v>#N/A</v>
      </c>
      <c r="L70" s="2" t="e">
        <f t="shared" ref="L70:L101" si="40">VLOOKUP(K70,ls,3,1)</f>
        <v>#N/A</v>
      </c>
      <c r="M70" s="2" t="e">
        <f t="shared" ref="M70:M101" si="41">+L70*vcola2^A70</f>
        <v>#N/A</v>
      </c>
      <c r="N70" s="2" t="e">
        <f t="shared" ref="N70:N123" si="42">+N71+M70</f>
        <v>#N/A</v>
      </c>
      <c r="O70" s="9" t="e">
        <f t="shared" si="13"/>
        <v>#N/A</v>
      </c>
      <c r="P70" s="2" t="e">
        <f t="shared" si="14"/>
        <v>#N/A</v>
      </c>
      <c r="Q70" s="2" t="e">
        <f t="shared" ref="Q70:Q101" si="43">+P70*vcola2^A70</f>
        <v>#N/A</v>
      </c>
      <c r="R70" s="2" t="e">
        <f t="shared" ref="R70:R123" si="44">+R71+Q70</f>
        <v>#N/A</v>
      </c>
      <c r="S70" s="9" t="e">
        <f t="shared" si="15"/>
        <v>#N/A</v>
      </c>
      <c r="T70" s="9" t="e">
        <f t="shared" si="16"/>
        <v>#N/A</v>
      </c>
      <c r="U70" s="9" t="e">
        <f t="shared" si="17"/>
        <v>#N/A</v>
      </c>
      <c r="V70" s="9" t="e">
        <f t="shared" si="18"/>
        <v>#N/A</v>
      </c>
      <c r="W70" s="20">
        <f t="shared" si="19"/>
        <v>5.0843592738394037</v>
      </c>
      <c r="X70" s="20" t="e">
        <f t="shared" si="20"/>
        <v>#N/A</v>
      </c>
      <c r="Y70" s="20" t="e">
        <f t="shared" si="21"/>
        <v>#N/A</v>
      </c>
      <c r="Z70" s="1" t="e">
        <f t="shared" si="22"/>
        <v>#N/A</v>
      </c>
      <c r="AA70" s="1" t="e">
        <f t="shared" si="23"/>
        <v>#N/A</v>
      </c>
      <c r="AB70" s="1" t="e">
        <f t="shared" si="24"/>
        <v>#N/A</v>
      </c>
      <c r="AC70" s="1" t="e">
        <f t="shared" ref="AC70:AC101" si="45">MAX(cert10+Z70,1.015*T70)</f>
        <v>#N/A</v>
      </c>
      <c r="AD70" s="1" t="e">
        <f t="shared" ref="AD70:AD101" si="46">MAX(cert10+AA70,1.01*U70)</f>
        <v>#N/A</v>
      </c>
      <c r="AE70" s="1" t="e">
        <f t="shared" ref="AE70:AE101" si="47">MAX(cert10+AB70,1.005*V70)</f>
        <v>#N/A</v>
      </c>
      <c r="AF70" s="3">
        <f t="shared" si="25"/>
        <v>0.85736758547182557</v>
      </c>
      <c r="AG70" s="3" t="e">
        <f t="shared" si="26"/>
        <v>#N/A</v>
      </c>
      <c r="AH70" s="3" t="e">
        <f t="shared" si="27"/>
        <v>#N/A</v>
      </c>
      <c r="AI70" s="3"/>
      <c r="AJ70" s="3"/>
      <c r="AK70" s="3"/>
      <c r="AL70" s="3"/>
      <c r="AM70" s="3"/>
      <c r="AN70" s="3"/>
      <c r="AO70" s="3"/>
      <c r="AP70" s="3"/>
      <c r="AQ70" s="3"/>
      <c r="AR70" s="3"/>
      <c r="AS70" s="3"/>
      <c r="AT70" s="3"/>
      <c r="AU70" s="3"/>
      <c r="AV70" s="3"/>
      <c r="AW70" s="3"/>
      <c r="AX70" s="3"/>
      <c r="AY70" s="3"/>
      <c r="AZ70" s="3"/>
      <c r="BA70" s="3"/>
    </row>
    <row r="71" spans="1:53" x14ac:dyDescent="0.25">
      <c r="A71" s="3">
        <v>66</v>
      </c>
      <c r="B71" s="1">
        <v>1.0373E-2</v>
      </c>
      <c r="C71" s="2">
        <f t="shared" si="28"/>
        <v>921992.05362719751</v>
      </c>
      <c r="D71" s="2">
        <f t="shared" si="37"/>
        <v>14442.855456958483</v>
      </c>
      <c r="E71" s="2">
        <f t="shared" si="38"/>
        <v>157999.99018885216</v>
      </c>
      <c r="F71" s="2">
        <f t="shared" si="38"/>
        <v>1391149.6023195896</v>
      </c>
      <c r="G71" s="2">
        <f t="shared" si="39"/>
        <v>53365.969193201265</v>
      </c>
      <c r="H71" s="2">
        <f t="shared" si="38"/>
        <v>687538.22205668548</v>
      </c>
      <c r="I71" s="2">
        <f t="shared" si="38"/>
        <v>6691489.2875389531</v>
      </c>
      <c r="J71" s="9">
        <f t="shared" ref="J71:J125" si="48">+H71/G71-0.458333333333333</f>
        <v>12.425124654051571</v>
      </c>
      <c r="K71" s="11" t="e">
        <f t="shared" ref="K71:K125" si="49">MIN(120,IF(A71-$K$4&lt;1,1,A71-$K$4))</f>
        <v>#N/A</v>
      </c>
      <c r="L71" s="2" t="e">
        <f t="shared" si="40"/>
        <v>#N/A</v>
      </c>
      <c r="M71" s="2" t="e">
        <f t="shared" si="41"/>
        <v>#N/A</v>
      </c>
      <c r="N71" s="2" t="e">
        <f t="shared" si="42"/>
        <v>#N/A</v>
      </c>
      <c r="O71" s="9" t="e">
        <f t="shared" ref="O71:O125" si="50">+N71/M71-0.458333333333333</f>
        <v>#N/A</v>
      </c>
      <c r="P71" s="2" t="e">
        <f t="shared" ref="P71:P125" si="51">+L71*C71</f>
        <v>#N/A</v>
      </c>
      <c r="Q71" s="2" t="e">
        <f t="shared" si="43"/>
        <v>#N/A</v>
      </c>
      <c r="R71" s="2" t="e">
        <f t="shared" si="44"/>
        <v>#N/A</v>
      </c>
      <c r="S71" s="9" t="e">
        <f t="shared" ref="S71:S125" si="52">+R71/Q71-0.458333333333333</f>
        <v>#N/A</v>
      </c>
      <c r="T71" s="9" t="e">
        <f t="shared" ref="T71:T125" si="53">+J71+0.5*(O71-S71)</f>
        <v>#N/A</v>
      </c>
      <c r="U71" s="9" t="e">
        <f t="shared" ref="U71:U125" si="54">+J71+0.75*(O71-S71)</f>
        <v>#N/A</v>
      </c>
      <c r="V71" s="9" t="e">
        <f t="shared" ref="V71:V125" si="55">+J71+(O71-S71)</f>
        <v>#N/A</v>
      </c>
      <c r="W71" s="20">
        <f t="shared" ref="W71:W125" si="56">(H81-11/24*G81)/G71</f>
        <v>4.7885450203985833</v>
      </c>
      <c r="X71" s="20" t="e">
        <f t="shared" ref="X71:X125" si="57">(N81-11/24*M81)/M71</f>
        <v>#N/A</v>
      </c>
      <c r="Y71" s="20" t="e">
        <f t="shared" ref="Y71:Y125" si="58">(R81-11/24*Q81)/Q71</f>
        <v>#N/A</v>
      </c>
      <c r="Z71" s="1" t="e">
        <f t="shared" ref="Z71:Z125" si="59">+W71+0.5*(X71-Y71)</f>
        <v>#N/A</v>
      </c>
      <c r="AA71" s="1" t="e">
        <f t="shared" ref="AA71:AA125" si="60">+W71+0.75*(X71-Y71)</f>
        <v>#N/A</v>
      </c>
      <c r="AB71" s="1" t="e">
        <f t="shared" ref="AB71:AB125" si="61">+W71+X71-Y71</f>
        <v>#N/A</v>
      </c>
      <c r="AC71" s="1" t="e">
        <f t="shared" si="45"/>
        <v>#N/A</v>
      </c>
      <c r="AD71" s="1" t="e">
        <f t="shared" si="46"/>
        <v>#N/A</v>
      </c>
      <c r="AE71" s="1" t="e">
        <f t="shared" si="47"/>
        <v>#N/A</v>
      </c>
      <c r="AF71" s="3">
        <f t="shared" ref="AF71:AF125" si="62">+C81/C71</f>
        <v>0.84287026093598771</v>
      </c>
      <c r="AG71" s="3" t="e">
        <f t="shared" ref="AG71:AG125" si="63">+L81/L71</f>
        <v>#N/A</v>
      </c>
      <c r="AH71" s="3" t="e">
        <f t="shared" ref="AH71:AH125" si="64">+P81/P71</f>
        <v>#N/A</v>
      </c>
      <c r="AI71" s="3"/>
      <c r="AJ71" s="3"/>
      <c r="AK71" s="3"/>
      <c r="AL71" s="3"/>
      <c r="AM71" s="3"/>
      <c r="AN71" s="3"/>
      <c r="AO71" s="3"/>
      <c r="AP71" s="3"/>
      <c r="AQ71" s="3"/>
      <c r="AR71" s="3"/>
      <c r="AS71" s="3"/>
      <c r="AT71" s="3"/>
      <c r="AU71" s="3"/>
      <c r="AV71" s="3"/>
      <c r="AW71" s="3"/>
      <c r="AX71" s="3"/>
      <c r="AY71" s="3"/>
      <c r="AZ71" s="3"/>
      <c r="BA71" s="3"/>
    </row>
    <row r="72" spans="1:53" x14ac:dyDescent="0.25">
      <c r="A72" s="3">
        <v>67</v>
      </c>
      <c r="B72" s="1">
        <v>1.1557E-2</v>
      </c>
      <c r="C72" s="2">
        <f t="shared" ref="C72:C125" si="65">C71*(1-B71)</f>
        <v>912428.23005492263</v>
      </c>
      <c r="D72" s="2">
        <f t="shared" si="37"/>
        <v>13420.694570237985</v>
      </c>
      <c r="E72" s="2">
        <f t="shared" si="38"/>
        <v>143557.13473189366</v>
      </c>
      <c r="F72" s="2">
        <f t="shared" si="38"/>
        <v>1233149.6121307374</v>
      </c>
      <c r="G72" s="2">
        <f t="shared" si="39"/>
        <v>50580.893966812582</v>
      </c>
      <c r="H72" s="2">
        <f t="shared" si="38"/>
        <v>634172.2528634842</v>
      </c>
      <c r="I72" s="2">
        <f t="shared" si="38"/>
        <v>6003951.0654822672</v>
      </c>
      <c r="J72" s="9">
        <f t="shared" si="48"/>
        <v>12.079449278408976</v>
      </c>
      <c r="K72" s="11" t="e">
        <f t="shared" si="49"/>
        <v>#N/A</v>
      </c>
      <c r="L72" s="2" t="e">
        <f t="shared" si="40"/>
        <v>#N/A</v>
      </c>
      <c r="M72" s="2" t="e">
        <f t="shared" si="41"/>
        <v>#N/A</v>
      </c>
      <c r="N72" s="2" t="e">
        <f t="shared" si="42"/>
        <v>#N/A</v>
      </c>
      <c r="O72" s="9" t="e">
        <f t="shared" si="50"/>
        <v>#N/A</v>
      </c>
      <c r="P72" s="2" t="e">
        <f t="shared" si="51"/>
        <v>#N/A</v>
      </c>
      <c r="Q72" s="2" t="e">
        <f t="shared" si="43"/>
        <v>#N/A</v>
      </c>
      <c r="R72" s="2" t="e">
        <f t="shared" si="44"/>
        <v>#N/A</v>
      </c>
      <c r="S72" s="9" t="e">
        <f t="shared" si="52"/>
        <v>#N/A</v>
      </c>
      <c r="T72" s="9" t="e">
        <f t="shared" si="53"/>
        <v>#N/A</v>
      </c>
      <c r="U72" s="9" t="e">
        <f t="shared" si="54"/>
        <v>#N/A</v>
      </c>
      <c r="V72" s="9" t="e">
        <f t="shared" si="55"/>
        <v>#N/A</v>
      </c>
      <c r="W72" s="20">
        <f t="shared" si="56"/>
        <v>4.4931740702333647</v>
      </c>
      <c r="X72" s="20" t="e">
        <f t="shared" si="57"/>
        <v>#N/A</v>
      </c>
      <c r="Y72" s="20" t="e">
        <f t="shared" si="58"/>
        <v>#N/A</v>
      </c>
      <c r="Z72" s="1" t="e">
        <f t="shared" si="59"/>
        <v>#N/A</v>
      </c>
      <c r="AA72" s="1" t="e">
        <f t="shared" si="60"/>
        <v>#N/A</v>
      </c>
      <c r="AB72" s="1" t="e">
        <f t="shared" si="61"/>
        <v>#N/A</v>
      </c>
      <c r="AC72" s="1" t="e">
        <f t="shared" si="45"/>
        <v>#N/A</v>
      </c>
      <c r="AD72" s="1" t="e">
        <f t="shared" si="46"/>
        <v>#N/A</v>
      </c>
      <c r="AE72" s="1" t="e">
        <f t="shared" si="47"/>
        <v>#N/A</v>
      </c>
      <c r="AF72" s="3">
        <f t="shared" si="62"/>
        <v>0.82728235608330025</v>
      </c>
      <c r="AG72" s="3" t="e">
        <f t="shared" si="63"/>
        <v>#N/A</v>
      </c>
      <c r="AH72" s="3" t="e">
        <f t="shared" si="64"/>
        <v>#N/A</v>
      </c>
      <c r="AI72" s="3"/>
      <c r="AJ72" s="3"/>
      <c r="AK72" s="3"/>
      <c r="AL72" s="3"/>
      <c r="AM72" s="3"/>
      <c r="AN72" s="3"/>
      <c r="AO72" s="3"/>
      <c r="AP72" s="3"/>
      <c r="AQ72" s="3"/>
      <c r="AR72" s="3"/>
      <c r="AS72" s="3"/>
      <c r="AT72" s="3"/>
      <c r="AU72" s="3"/>
      <c r="AV72" s="3"/>
      <c r="AW72" s="3"/>
      <c r="AX72" s="3"/>
      <c r="AY72" s="3"/>
      <c r="AZ72" s="3"/>
      <c r="BA72" s="3"/>
    </row>
    <row r="73" spans="1:53" x14ac:dyDescent="0.25">
      <c r="A73" s="3">
        <v>68</v>
      </c>
      <c r="B73" s="1">
        <v>1.2678E-2</v>
      </c>
      <c r="C73" s="2">
        <f t="shared" si="65"/>
        <v>901883.2970001779</v>
      </c>
      <c r="D73" s="2">
        <f t="shared" si="37"/>
        <v>12455.954556891778</v>
      </c>
      <c r="E73" s="2">
        <f t="shared" si="38"/>
        <v>130136.44016165567</v>
      </c>
      <c r="F73" s="2">
        <f t="shared" si="38"/>
        <v>1089592.4773988437</v>
      </c>
      <c r="G73" s="2">
        <f t="shared" si="39"/>
        <v>47883.809565016811</v>
      </c>
      <c r="H73" s="2">
        <f t="shared" si="38"/>
        <v>583591.35889667156</v>
      </c>
      <c r="I73" s="2">
        <f t="shared" si="38"/>
        <v>5369778.8126187827</v>
      </c>
      <c r="J73" s="9">
        <f t="shared" si="48"/>
        <v>11.729321830240675</v>
      </c>
      <c r="K73" s="11" t="e">
        <f t="shared" si="49"/>
        <v>#N/A</v>
      </c>
      <c r="L73" s="2" t="e">
        <f t="shared" si="40"/>
        <v>#N/A</v>
      </c>
      <c r="M73" s="2" t="e">
        <f t="shared" si="41"/>
        <v>#N/A</v>
      </c>
      <c r="N73" s="2" t="e">
        <f t="shared" si="42"/>
        <v>#N/A</v>
      </c>
      <c r="O73" s="9" t="e">
        <f t="shared" si="50"/>
        <v>#N/A</v>
      </c>
      <c r="P73" s="2" t="e">
        <f t="shared" si="51"/>
        <v>#N/A</v>
      </c>
      <c r="Q73" s="2" t="e">
        <f t="shared" si="43"/>
        <v>#N/A</v>
      </c>
      <c r="R73" s="2" t="e">
        <f t="shared" si="44"/>
        <v>#N/A</v>
      </c>
      <c r="S73" s="9" t="e">
        <f t="shared" si="52"/>
        <v>#N/A</v>
      </c>
      <c r="T73" s="9" t="e">
        <f t="shared" si="53"/>
        <v>#N/A</v>
      </c>
      <c r="U73" s="9" t="e">
        <f t="shared" si="54"/>
        <v>#N/A</v>
      </c>
      <c r="V73" s="9" t="e">
        <f t="shared" si="55"/>
        <v>#N/A</v>
      </c>
      <c r="W73" s="20">
        <f t="shared" si="56"/>
        <v>4.1978467745695287</v>
      </c>
      <c r="X73" s="20" t="e">
        <f t="shared" si="57"/>
        <v>#N/A</v>
      </c>
      <c r="Y73" s="20" t="e">
        <f t="shared" si="58"/>
        <v>#N/A</v>
      </c>
      <c r="Z73" s="1" t="e">
        <f t="shared" si="59"/>
        <v>#N/A</v>
      </c>
      <c r="AA73" s="1" t="e">
        <f t="shared" si="60"/>
        <v>#N/A</v>
      </c>
      <c r="AB73" s="1" t="e">
        <f t="shared" si="61"/>
        <v>#N/A</v>
      </c>
      <c r="AC73" s="1" t="e">
        <f t="shared" si="45"/>
        <v>#N/A</v>
      </c>
      <c r="AD73" s="1" t="e">
        <f t="shared" si="46"/>
        <v>#N/A</v>
      </c>
      <c r="AE73" s="1" t="e">
        <f t="shared" si="47"/>
        <v>#N/A</v>
      </c>
      <c r="AF73" s="3">
        <f t="shared" si="62"/>
        <v>0.80977241957546042</v>
      </c>
      <c r="AG73" s="3" t="e">
        <f t="shared" si="63"/>
        <v>#N/A</v>
      </c>
      <c r="AH73" s="3" t="e">
        <f t="shared" si="64"/>
        <v>#N/A</v>
      </c>
      <c r="AI73" s="3"/>
      <c r="AJ73" s="3"/>
      <c r="AK73" s="3"/>
      <c r="AL73" s="3"/>
      <c r="AM73" s="3"/>
      <c r="AN73" s="3"/>
      <c r="AO73" s="3"/>
      <c r="AP73" s="3"/>
      <c r="AQ73" s="3"/>
      <c r="AR73" s="3"/>
      <c r="AS73" s="3"/>
      <c r="AT73" s="3"/>
      <c r="AU73" s="3"/>
      <c r="AV73" s="3"/>
      <c r="AW73" s="3"/>
      <c r="AX73" s="3"/>
      <c r="AY73" s="3"/>
      <c r="AZ73" s="3"/>
      <c r="BA73" s="3"/>
    </row>
    <row r="74" spans="1:53" x14ac:dyDescent="0.25">
      <c r="A74" s="3">
        <v>69</v>
      </c>
      <c r="B74" s="1">
        <v>1.4036E-2</v>
      </c>
      <c r="C74" s="2">
        <f t="shared" si="65"/>
        <v>890449.22056080971</v>
      </c>
      <c r="D74" s="2">
        <f t="shared" si="37"/>
        <v>11547.453488281224</v>
      </c>
      <c r="E74" s="2">
        <f t="shared" si="38"/>
        <v>117680.48560476389</v>
      </c>
      <c r="F74" s="2">
        <f t="shared" si="38"/>
        <v>959456.03723718808</v>
      </c>
      <c r="G74" s="2">
        <f t="shared" si="39"/>
        <v>45279.129952956406</v>
      </c>
      <c r="H74" s="2">
        <f t="shared" si="38"/>
        <v>535707.54933165479</v>
      </c>
      <c r="I74" s="2">
        <f t="shared" si="38"/>
        <v>4786187.4537221109</v>
      </c>
      <c r="J74" s="9">
        <f t="shared" si="48"/>
        <v>11.372891115728258</v>
      </c>
      <c r="K74" s="11" t="e">
        <f t="shared" si="49"/>
        <v>#N/A</v>
      </c>
      <c r="L74" s="2" t="e">
        <f t="shared" si="40"/>
        <v>#N/A</v>
      </c>
      <c r="M74" s="2" t="e">
        <f t="shared" si="41"/>
        <v>#N/A</v>
      </c>
      <c r="N74" s="2" t="e">
        <f t="shared" si="42"/>
        <v>#N/A</v>
      </c>
      <c r="O74" s="9" t="e">
        <f t="shared" si="50"/>
        <v>#N/A</v>
      </c>
      <c r="P74" s="2" t="e">
        <f t="shared" si="51"/>
        <v>#N/A</v>
      </c>
      <c r="Q74" s="2" t="e">
        <f t="shared" si="43"/>
        <v>#N/A</v>
      </c>
      <c r="R74" s="2" t="e">
        <f t="shared" si="44"/>
        <v>#N/A</v>
      </c>
      <c r="S74" s="9" t="e">
        <f t="shared" si="52"/>
        <v>#N/A</v>
      </c>
      <c r="T74" s="9" t="e">
        <f t="shared" si="53"/>
        <v>#N/A</v>
      </c>
      <c r="U74" s="9" t="e">
        <f t="shared" si="54"/>
        <v>#N/A</v>
      </c>
      <c r="V74" s="9" t="e">
        <f t="shared" si="55"/>
        <v>#N/A</v>
      </c>
      <c r="W74" s="20">
        <f t="shared" si="56"/>
        <v>3.9028798679392795</v>
      </c>
      <c r="X74" s="20" t="e">
        <f t="shared" si="57"/>
        <v>#N/A</v>
      </c>
      <c r="Y74" s="20" t="e">
        <f t="shared" si="58"/>
        <v>#N/A</v>
      </c>
      <c r="Z74" s="1" t="e">
        <f t="shared" si="59"/>
        <v>#N/A</v>
      </c>
      <c r="AA74" s="1" t="e">
        <f t="shared" si="60"/>
        <v>#N/A</v>
      </c>
      <c r="AB74" s="1" t="e">
        <f t="shared" si="61"/>
        <v>#N/A</v>
      </c>
      <c r="AC74" s="1" t="e">
        <f t="shared" si="45"/>
        <v>#N/A</v>
      </c>
      <c r="AD74" s="1" t="e">
        <f t="shared" si="46"/>
        <v>#N/A</v>
      </c>
      <c r="AE74" s="1" t="e">
        <f t="shared" si="47"/>
        <v>#N/A</v>
      </c>
      <c r="AF74" s="3">
        <f t="shared" si="62"/>
        <v>0.79029993057434367</v>
      </c>
      <c r="AG74" s="3" t="e">
        <f t="shared" si="63"/>
        <v>#N/A</v>
      </c>
      <c r="AH74" s="3" t="e">
        <f t="shared" si="64"/>
        <v>#N/A</v>
      </c>
      <c r="AI74" s="3"/>
      <c r="AJ74" s="3"/>
      <c r="AK74" s="3"/>
      <c r="AL74" s="3"/>
      <c r="AM74" s="3"/>
      <c r="AN74" s="3"/>
      <c r="AO74" s="3"/>
      <c r="AP74" s="3"/>
      <c r="AQ74" s="3"/>
      <c r="AR74" s="3"/>
      <c r="AS74" s="3"/>
      <c r="AT74" s="3"/>
      <c r="AU74" s="3"/>
      <c r="AV74" s="3"/>
      <c r="AW74" s="3"/>
      <c r="AX74" s="3"/>
      <c r="AY74" s="3"/>
      <c r="AZ74" s="3"/>
      <c r="BA74" s="3"/>
    </row>
    <row r="75" spans="1:53" x14ac:dyDescent="0.25">
      <c r="A75" s="3">
        <v>70</v>
      </c>
      <c r="B75" s="1">
        <v>1.5347E-2</v>
      </c>
      <c r="C75" s="2">
        <f t="shared" si="65"/>
        <v>877950.87530101812</v>
      </c>
      <c r="D75" s="2">
        <f t="shared" si="37"/>
        <v>10690.491484619446</v>
      </c>
      <c r="E75" s="2">
        <f t="shared" si="38"/>
        <v>106133.03211648266</v>
      </c>
      <c r="F75" s="2">
        <f t="shared" si="38"/>
        <v>841775.55163242423</v>
      </c>
      <c r="G75" s="2">
        <f t="shared" si="39"/>
        <v>42757.243123601358</v>
      </c>
      <c r="H75" s="2">
        <f t="shared" si="38"/>
        <v>490428.41937869834</v>
      </c>
      <c r="I75" s="2">
        <f t="shared" si="38"/>
        <v>4250479.9043904562</v>
      </c>
      <c r="J75" s="9">
        <f t="shared" si="48"/>
        <v>11.011733105725485</v>
      </c>
      <c r="K75" s="11" t="e">
        <f t="shared" si="49"/>
        <v>#N/A</v>
      </c>
      <c r="L75" s="2" t="e">
        <f t="shared" si="40"/>
        <v>#N/A</v>
      </c>
      <c r="M75" s="2" t="e">
        <f t="shared" si="41"/>
        <v>#N/A</v>
      </c>
      <c r="N75" s="2" t="e">
        <f t="shared" si="42"/>
        <v>#N/A</v>
      </c>
      <c r="O75" s="9" t="e">
        <f t="shared" si="50"/>
        <v>#N/A</v>
      </c>
      <c r="P75" s="2" t="e">
        <f t="shared" si="51"/>
        <v>#N/A</v>
      </c>
      <c r="Q75" s="2" t="e">
        <f t="shared" si="43"/>
        <v>#N/A</v>
      </c>
      <c r="R75" s="2" t="e">
        <f t="shared" si="44"/>
        <v>#N/A</v>
      </c>
      <c r="S75" s="9" t="e">
        <f t="shared" si="52"/>
        <v>#N/A</v>
      </c>
      <c r="T75" s="9" t="e">
        <f t="shared" si="53"/>
        <v>#N/A</v>
      </c>
      <c r="U75" s="9" t="e">
        <f t="shared" si="54"/>
        <v>#N/A</v>
      </c>
      <c r="V75" s="9" t="e">
        <f t="shared" si="55"/>
        <v>#N/A</v>
      </c>
      <c r="W75" s="20">
        <f t="shared" si="56"/>
        <v>3.6098678420660351</v>
      </c>
      <c r="X75" s="20" t="e">
        <f t="shared" si="57"/>
        <v>#N/A</v>
      </c>
      <c r="Y75" s="20" t="e">
        <f t="shared" si="58"/>
        <v>#N/A</v>
      </c>
      <c r="Z75" s="1" t="e">
        <f t="shared" si="59"/>
        <v>#N/A</v>
      </c>
      <c r="AA75" s="1" t="e">
        <f t="shared" si="60"/>
        <v>#N/A</v>
      </c>
      <c r="AB75" s="1" t="e">
        <f t="shared" si="61"/>
        <v>#N/A</v>
      </c>
      <c r="AC75" s="1" t="e">
        <f t="shared" si="45"/>
        <v>#N/A</v>
      </c>
      <c r="AD75" s="1" t="e">
        <f t="shared" si="46"/>
        <v>#N/A</v>
      </c>
      <c r="AE75" s="1" t="e">
        <f t="shared" si="47"/>
        <v>#N/A</v>
      </c>
      <c r="AF75" s="3">
        <f t="shared" si="62"/>
        <v>0.76879914014211082</v>
      </c>
      <c r="AG75" s="3" t="e">
        <f t="shared" si="63"/>
        <v>#N/A</v>
      </c>
      <c r="AH75" s="3" t="e">
        <f t="shared" si="64"/>
        <v>#N/A</v>
      </c>
      <c r="AI75" s="3"/>
      <c r="AJ75" s="3"/>
      <c r="AK75" s="3"/>
      <c r="AL75" s="3"/>
      <c r="AM75" s="3"/>
      <c r="AN75" s="3"/>
      <c r="AO75" s="3"/>
      <c r="AP75" s="3"/>
      <c r="AQ75" s="3"/>
      <c r="AR75" s="3"/>
      <c r="AS75" s="3"/>
      <c r="AT75" s="3"/>
      <c r="AU75" s="3"/>
      <c r="AV75" s="3"/>
      <c r="AW75" s="3"/>
      <c r="AX75" s="3"/>
      <c r="AY75" s="3"/>
      <c r="AZ75" s="3"/>
      <c r="BA75" s="3"/>
    </row>
    <row r="76" spans="1:53" x14ac:dyDescent="0.25">
      <c r="A76" s="3">
        <v>71</v>
      </c>
      <c r="B76" s="1">
        <v>1.6865999999999999E-2</v>
      </c>
      <c r="C76" s="2">
        <f t="shared" si="65"/>
        <v>864476.96321777336</v>
      </c>
      <c r="D76" s="2">
        <f t="shared" si="37"/>
        <v>9883.9666777511648</v>
      </c>
      <c r="E76" s="2">
        <f t="shared" si="38"/>
        <v>95442.540631863216</v>
      </c>
      <c r="F76" s="2">
        <f t="shared" si="38"/>
        <v>735642.51951594162</v>
      </c>
      <c r="G76" s="2">
        <f t="shared" si="39"/>
        <v>40322.130204367255</v>
      </c>
      <c r="H76" s="2">
        <f t="shared" si="38"/>
        <v>447671.17625509697</v>
      </c>
      <c r="I76" s="2">
        <f t="shared" si="38"/>
        <v>3760051.4850117578</v>
      </c>
      <c r="J76" s="9">
        <f t="shared" si="48"/>
        <v>10.644035861600969</v>
      </c>
      <c r="K76" s="11" t="e">
        <f t="shared" si="49"/>
        <v>#N/A</v>
      </c>
      <c r="L76" s="2" t="e">
        <f t="shared" si="40"/>
        <v>#N/A</v>
      </c>
      <c r="M76" s="2" t="e">
        <f t="shared" si="41"/>
        <v>#N/A</v>
      </c>
      <c r="N76" s="2" t="e">
        <f t="shared" si="42"/>
        <v>#N/A</v>
      </c>
      <c r="O76" s="9" t="e">
        <f t="shared" si="50"/>
        <v>#N/A</v>
      </c>
      <c r="P76" s="2" t="e">
        <f t="shared" si="51"/>
        <v>#N/A</v>
      </c>
      <c r="Q76" s="2" t="e">
        <f t="shared" si="43"/>
        <v>#N/A</v>
      </c>
      <c r="R76" s="2" t="e">
        <f t="shared" si="44"/>
        <v>#N/A</v>
      </c>
      <c r="S76" s="9" t="e">
        <f t="shared" si="52"/>
        <v>#N/A</v>
      </c>
      <c r="T76" s="9" t="e">
        <f t="shared" si="53"/>
        <v>#N/A</v>
      </c>
      <c r="U76" s="9" t="e">
        <f t="shared" si="54"/>
        <v>#N/A</v>
      </c>
      <c r="V76" s="9" t="e">
        <f t="shared" si="55"/>
        <v>#N/A</v>
      </c>
      <c r="W76" s="20">
        <f t="shared" si="56"/>
        <v>3.3193805655392343</v>
      </c>
      <c r="X76" s="20" t="e">
        <f t="shared" si="57"/>
        <v>#N/A</v>
      </c>
      <c r="Y76" s="20" t="e">
        <f t="shared" si="58"/>
        <v>#N/A</v>
      </c>
      <c r="Z76" s="1" t="e">
        <f t="shared" si="59"/>
        <v>#N/A</v>
      </c>
      <c r="AA76" s="1" t="e">
        <f t="shared" si="60"/>
        <v>#N/A</v>
      </c>
      <c r="AB76" s="1" t="e">
        <f t="shared" si="61"/>
        <v>#N/A</v>
      </c>
      <c r="AC76" s="1" t="e">
        <f t="shared" si="45"/>
        <v>#N/A</v>
      </c>
      <c r="AD76" s="1" t="e">
        <f t="shared" si="46"/>
        <v>#N/A</v>
      </c>
      <c r="AE76" s="1" t="e">
        <f t="shared" si="47"/>
        <v>#N/A</v>
      </c>
      <c r="AF76" s="3">
        <f t="shared" si="62"/>
        <v>0.74497982981825528</v>
      </c>
      <c r="AG76" s="3" t="e">
        <f t="shared" si="63"/>
        <v>#N/A</v>
      </c>
      <c r="AH76" s="3" t="e">
        <f t="shared" si="64"/>
        <v>#N/A</v>
      </c>
      <c r="AI76" s="3"/>
      <c r="AJ76" s="3"/>
      <c r="AK76" s="3"/>
      <c r="AL76" s="3"/>
      <c r="AM76" s="3"/>
      <c r="AN76" s="3"/>
      <c r="AO76" s="3"/>
      <c r="AP76" s="3"/>
      <c r="AQ76" s="3"/>
      <c r="AR76" s="3"/>
      <c r="AS76" s="3"/>
      <c r="AT76" s="3"/>
      <c r="AU76" s="3"/>
      <c r="AV76" s="3"/>
      <c r="AW76" s="3"/>
      <c r="AX76" s="3"/>
      <c r="AY76" s="3"/>
      <c r="AZ76" s="3"/>
      <c r="BA76" s="3"/>
    </row>
    <row r="77" spans="1:53" x14ac:dyDescent="0.25">
      <c r="A77" s="3">
        <v>72</v>
      </c>
      <c r="B77" s="1">
        <v>1.8790000000000001E-2</v>
      </c>
      <c r="C77" s="2">
        <f t="shared" si="65"/>
        <v>849896.69475614233</v>
      </c>
      <c r="D77" s="2">
        <f t="shared" si="37"/>
        <v>9124.1912636283687</v>
      </c>
      <c r="E77" s="2">
        <f t="shared" si="38"/>
        <v>85558.573954112057</v>
      </c>
      <c r="F77" s="2">
        <f t="shared" si="38"/>
        <v>640199.97888407845</v>
      </c>
      <c r="G77" s="2">
        <f t="shared" si="39"/>
        <v>37967.04065677672</v>
      </c>
      <c r="H77" s="2">
        <f t="shared" si="38"/>
        <v>407349.0460507297</v>
      </c>
      <c r="I77" s="2">
        <f t="shared" si="38"/>
        <v>3312380.3087566607</v>
      </c>
      <c r="J77" s="9">
        <f t="shared" si="48"/>
        <v>10.270684230431469</v>
      </c>
      <c r="K77" s="11" t="e">
        <f t="shared" si="49"/>
        <v>#N/A</v>
      </c>
      <c r="L77" s="2" t="e">
        <f t="shared" si="40"/>
        <v>#N/A</v>
      </c>
      <c r="M77" s="2" t="e">
        <f t="shared" si="41"/>
        <v>#N/A</v>
      </c>
      <c r="N77" s="2" t="e">
        <f t="shared" si="42"/>
        <v>#N/A</v>
      </c>
      <c r="O77" s="9" t="e">
        <f t="shared" si="50"/>
        <v>#N/A</v>
      </c>
      <c r="P77" s="2" t="e">
        <f t="shared" si="51"/>
        <v>#N/A</v>
      </c>
      <c r="Q77" s="2" t="e">
        <f t="shared" si="43"/>
        <v>#N/A</v>
      </c>
      <c r="R77" s="2" t="e">
        <f t="shared" si="44"/>
        <v>#N/A</v>
      </c>
      <c r="S77" s="9" t="e">
        <f t="shared" si="52"/>
        <v>#N/A</v>
      </c>
      <c r="T77" s="9" t="e">
        <f t="shared" si="53"/>
        <v>#N/A</v>
      </c>
      <c r="U77" s="9" t="e">
        <f t="shared" si="54"/>
        <v>#N/A</v>
      </c>
      <c r="V77" s="9" t="e">
        <f t="shared" si="55"/>
        <v>#N/A</v>
      </c>
      <c r="W77" s="20">
        <f t="shared" si="56"/>
        <v>3.0331002452746949</v>
      </c>
      <c r="X77" s="20" t="e">
        <f t="shared" si="57"/>
        <v>#N/A</v>
      </c>
      <c r="Y77" s="20" t="e">
        <f t="shared" si="58"/>
        <v>#N/A</v>
      </c>
      <c r="Z77" s="1" t="e">
        <f t="shared" si="59"/>
        <v>#N/A</v>
      </c>
      <c r="AA77" s="1" t="e">
        <f t="shared" si="60"/>
        <v>#N/A</v>
      </c>
      <c r="AB77" s="1" t="e">
        <f t="shared" si="61"/>
        <v>#N/A</v>
      </c>
      <c r="AC77" s="1" t="e">
        <f t="shared" si="45"/>
        <v>#N/A</v>
      </c>
      <c r="AD77" s="1" t="e">
        <f t="shared" si="46"/>
        <v>#N/A</v>
      </c>
      <c r="AE77" s="1" t="e">
        <f t="shared" si="47"/>
        <v>#N/A</v>
      </c>
      <c r="AF77" s="3">
        <f t="shared" si="62"/>
        <v>0.71858401053839205</v>
      </c>
      <c r="AG77" s="3" t="e">
        <f t="shared" si="63"/>
        <v>#N/A</v>
      </c>
      <c r="AH77" s="3" t="e">
        <f t="shared" si="64"/>
        <v>#N/A</v>
      </c>
      <c r="AI77" s="3"/>
      <c r="AJ77" s="3"/>
      <c r="AK77" s="3"/>
      <c r="AL77" s="3"/>
      <c r="AM77" s="3"/>
      <c r="AN77" s="3"/>
      <c r="AO77" s="3"/>
      <c r="AP77" s="3"/>
      <c r="AQ77" s="3"/>
      <c r="AR77" s="3"/>
      <c r="AS77" s="3"/>
      <c r="AT77" s="3"/>
      <c r="AU77" s="3"/>
      <c r="AV77" s="3"/>
      <c r="AW77" s="3"/>
      <c r="AX77" s="3"/>
      <c r="AY77" s="3"/>
      <c r="AZ77" s="3"/>
      <c r="BA77" s="3"/>
    </row>
    <row r="78" spans="1:53" x14ac:dyDescent="0.25">
      <c r="A78" s="3">
        <v>73</v>
      </c>
      <c r="B78" s="1">
        <v>2.0760000000000001E-2</v>
      </c>
      <c r="C78" s="2">
        <f t="shared" si="65"/>
        <v>833927.13586167444</v>
      </c>
      <c r="D78" s="2">
        <f t="shared" si="37"/>
        <v>8406.3358777321992</v>
      </c>
      <c r="E78" s="2">
        <f t="shared" si="38"/>
        <v>76434.38269048369</v>
      </c>
      <c r="F78" s="2">
        <f t="shared" si="38"/>
        <v>554641.40492996643</v>
      </c>
      <c r="G78" s="2">
        <f t="shared" si="39"/>
        <v>35679.54249961747</v>
      </c>
      <c r="H78" s="2">
        <f t="shared" si="38"/>
        <v>369382.00539395295</v>
      </c>
      <c r="I78" s="2">
        <f t="shared" si="38"/>
        <v>2905031.262705931</v>
      </c>
      <c r="J78" s="9">
        <f t="shared" si="48"/>
        <v>9.8944340934887247</v>
      </c>
      <c r="K78" s="11" t="e">
        <f t="shared" si="49"/>
        <v>#N/A</v>
      </c>
      <c r="L78" s="2" t="e">
        <f t="shared" si="40"/>
        <v>#N/A</v>
      </c>
      <c r="M78" s="2" t="e">
        <f t="shared" si="41"/>
        <v>#N/A</v>
      </c>
      <c r="N78" s="2" t="e">
        <f t="shared" si="42"/>
        <v>#N/A</v>
      </c>
      <c r="O78" s="9" t="e">
        <f t="shared" si="50"/>
        <v>#N/A</v>
      </c>
      <c r="P78" s="2" t="e">
        <f t="shared" si="51"/>
        <v>#N/A</v>
      </c>
      <c r="Q78" s="2" t="e">
        <f t="shared" si="43"/>
        <v>#N/A</v>
      </c>
      <c r="R78" s="2" t="e">
        <f t="shared" si="44"/>
        <v>#N/A</v>
      </c>
      <c r="S78" s="9" t="e">
        <f t="shared" si="52"/>
        <v>#N/A</v>
      </c>
      <c r="T78" s="9" t="e">
        <f t="shared" si="53"/>
        <v>#N/A</v>
      </c>
      <c r="U78" s="9" t="e">
        <f t="shared" si="54"/>
        <v>#N/A</v>
      </c>
      <c r="V78" s="9" t="e">
        <f t="shared" si="55"/>
        <v>#N/A</v>
      </c>
      <c r="W78" s="20">
        <f t="shared" si="56"/>
        <v>2.7533211323234643</v>
      </c>
      <c r="X78" s="20" t="e">
        <f t="shared" si="57"/>
        <v>#N/A</v>
      </c>
      <c r="Y78" s="20" t="e">
        <f t="shared" si="58"/>
        <v>#N/A</v>
      </c>
      <c r="Z78" s="1" t="e">
        <f t="shared" si="59"/>
        <v>#N/A</v>
      </c>
      <c r="AA78" s="1" t="e">
        <f t="shared" si="60"/>
        <v>#N/A</v>
      </c>
      <c r="AB78" s="1" t="e">
        <f t="shared" si="61"/>
        <v>#N/A</v>
      </c>
      <c r="AC78" s="1" t="e">
        <f t="shared" si="45"/>
        <v>#N/A</v>
      </c>
      <c r="AD78" s="1" t="e">
        <f t="shared" si="46"/>
        <v>#N/A</v>
      </c>
      <c r="AE78" s="1" t="e">
        <f t="shared" si="47"/>
        <v>#N/A</v>
      </c>
      <c r="AF78" s="3">
        <f t="shared" si="62"/>
        <v>0.68966151858642188</v>
      </c>
      <c r="AG78" s="3" t="e">
        <f t="shared" si="63"/>
        <v>#N/A</v>
      </c>
      <c r="AH78" s="3" t="e">
        <f t="shared" si="64"/>
        <v>#N/A</v>
      </c>
      <c r="AI78" s="3"/>
      <c r="AJ78" s="3"/>
      <c r="AK78" s="3"/>
      <c r="AL78" s="3"/>
      <c r="AM78" s="3"/>
      <c r="AN78" s="3"/>
      <c r="AO78" s="3"/>
      <c r="AP78" s="3"/>
      <c r="AQ78" s="3"/>
      <c r="AR78" s="3"/>
      <c r="AS78" s="3"/>
      <c r="AT78" s="3"/>
      <c r="AU78" s="3"/>
      <c r="AV78" s="3"/>
      <c r="AW78" s="3"/>
      <c r="AX78" s="3"/>
      <c r="AY78" s="3"/>
      <c r="AZ78" s="3"/>
      <c r="BA78" s="3"/>
    </row>
    <row r="79" spans="1:53" x14ac:dyDescent="0.25">
      <c r="A79" s="3">
        <v>74</v>
      </c>
      <c r="B79" s="1">
        <v>2.3151000000000001E-2</v>
      </c>
      <c r="C79" s="2">
        <f t="shared" si="65"/>
        <v>816614.80852118612</v>
      </c>
      <c r="D79" s="2">
        <f t="shared" si="37"/>
        <v>7729.4087745638308</v>
      </c>
      <c r="E79" s="2">
        <f t="shared" si="38"/>
        <v>68028.046812751491</v>
      </c>
      <c r="F79" s="2">
        <f t="shared" si="38"/>
        <v>478207.02223948279</v>
      </c>
      <c r="G79" s="2">
        <f t="shared" si="39"/>
        <v>33462.546386170819</v>
      </c>
      <c r="H79" s="2">
        <f t="shared" si="38"/>
        <v>333702.46289433545</v>
      </c>
      <c r="I79" s="2">
        <f t="shared" si="38"/>
        <v>2535649.2573119779</v>
      </c>
      <c r="J79" s="9">
        <f t="shared" si="48"/>
        <v>9.5140835605658669</v>
      </c>
      <c r="K79" s="11" t="e">
        <f t="shared" si="49"/>
        <v>#N/A</v>
      </c>
      <c r="L79" s="2" t="e">
        <f t="shared" si="40"/>
        <v>#N/A</v>
      </c>
      <c r="M79" s="2" t="e">
        <f t="shared" si="41"/>
        <v>#N/A</v>
      </c>
      <c r="N79" s="2" t="e">
        <f t="shared" si="42"/>
        <v>#N/A</v>
      </c>
      <c r="O79" s="9" t="e">
        <f t="shared" si="50"/>
        <v>#N/A</v>
      </c>
      <c r="P79" s="2" t="e">
        <f t="shared" si="51"/>
        <v>#N/A</v>
      </c>
      <c r="Q79" s="2" t="e">
        <f t="shared" si="43"/>
        <v>#N/A</v>
      </c>
      <c r="R79" s="2" t="e">
        <f t="shared" si="44"/>
        <v>#N/A</v>
      </c>
      <c r="S79" s="9" t="e">
        <f t="shared" si="52"/>
        <v>#N/A</v>
      </c>
      <c r="T79" s="9" t="e">
        <f t="shared" si="53"/>
        <v>#N/A</v>
      </c>
      <c r="U79" s="9" t="e">
        <f t="shared" si="54"/>
        <v>#N/A</v>
      </c>
      <c r="V79" s="9" t="e">
        <f t="shared" si="55"/>
        <v>#N/A</v>
      </c>
      <c r="W79" s="20">
        <f t="shared" si="56"/>
        <v>2.481050281285595</v>
      </c>
      <c r="X79" s="20" t="e">
        <f t="shared" si="57"/>
        <v>#N/A</v>
      </c>
      <c r="Y79" s="20" t="e">
        <f t="shared" si="58"/>
        <v>#N/A</v>
      </c>
      <c r="Z79" s="1" t="e">
        <f t="shared" si="59"/>
        <v>#N/A</v>
      </c>
      <c r="AA79" s="1" t="e">
        <f t="shared" si="60"/>
        <v>#N/A</v>
      </c>
      <c r="AB79" s="1" t="e">
        <f t="shared" si="61"/>
        <v>#N/A</v>
      </c>
      <c r="AC79" s="1" t="e">
        <f t="shared" si="45"/>
        <v>#N/A</v>
      </c>
      <c r="AD79" s="1" t="e">
        <f t="shared" si="46"/>
        <v>#N/A</v>
      </c>
      <c r="AE79" s="1" t="e">
        <f t="shared" si="47"/>
        <v>#N/A</v>
      </c>
      <c r="AF79" s="3">
        <f t="shared" si="62"/>
        <v>0.65860055094394698</v>
      </c>
      <c r="AG79" s="3" t="e">
        <f t="shared" si="63"/>
        <v>#N/A</v>
      </c>
      <c r="AH79" s="3" t="e">
        <f t="shared" si="64"/>
        <v>#N/A</v>
      </c>
      <c r="AI79" s="3"/>
      <c r="AJ79" s="3"/>
      <c r="AK79" s="3"/>
      <c r="AL79" s="3"/>
      <c r="AM79" s="3"/>
      <c r="AN79" s="3"/>
      <c r="AO79" s="3"/>
      <c r="AP79" s="3"/>
      <c r="AQ79" s="3"/>
      <c r="AR79" s="3"/>
      <c r="AS79" s="3"/>
      <c r="AT79" s="3"/>
      <c r="AU79" s="3"/>
      <c r="AV79" s="3"/>
      <c r="AW79" s="3"/>
      <c r="AX79" s="3"/>
      <c r="AY79" s="3"/>
      <c r="AZ79" s="3"/>
      <c r="BA79" s="3"/>
    </row>
    <row r="80" spans="1:53" x14ac:dyDescent="0.25">
      <c r="A80" s="3">
        <v>75</v>
      </c>
      <c r="B80" s="1">
        <v>2.5811000000000001E-2</v>
      </c>
      <c r="C80" s="2">
        <f t="shared" si="65"/>
        <v>797709.35908911214</v>
      </c>
      <c r="D80" s="2">
        <f t="shared" si="37"/>
        <v>7089.6387155154025</v>
      </c>
      <c r="E80" s="2">
        <f t="shared" si="38"/>
        <v>60298.638038187666</v>
      </c>
      <c r="F80" s="2">
        <f t="shared" si="38"/>
        <v>410178.97542673128</v>
      </c>
      <c r="G80" s="2">
        <f t="shared" si="39"/>
        <v>31306.678004019042</v>
      </c>
      <c r="H80" s="2">
        <f t="shared" si="38"/>
        <v>300239.91650816461</v>
      </c>
      <c r="I80" s="2">
        <f t="shared" si="38"/>
        <v>2201946.7944176425</v>
      </c>
      <c r="J80" s="9">
        <f t="shared" si="48"/>
        <v>9.1319501349292818</v>
      </c>
      <c r="K80" s="11" t="e">
        <f t="shared" si="49"/>
        <v>#N/A</v>
      </c>
      <c r="L80" s="2" t="e">
        <f t="shared" si="40"/>
        <v>#N/A</v>
      </c>
      <c r="M80" s="2" t="e">
        <f t="shared" si="41"/>
        <v>#N/A</v>
      </c>
      <c r="N80" s="2" t="e">
        <f t="shared" si="42"/>
        <v>#N/A</v>
      </c>
      <c r="O80" s="9" t="e">
        <f t="shared" si="50"/>
        <v>#N/A</v>
      </c>
      <c r="P80" s="2" t="e">
        <f t="shared" si="51"/>
        <v>#N/A</v>
      </c>
      <c r="Q80" s="2" t="e">
        <f t="shared" si="43"/>
        <v>#N/A</v>
      </c>
      <c r="R80" s="2" t="e">
        <f t="shared" si="44"/>
        <v>#N/A</v>
      </c>
      <c r="S80" s="9" t="e">
        <f t="shared" si="52"/>
        <v>#N/A</v>
      </c>
      <c r="T80" s="9" t="e">
        <f t="shared" si="53"/>
        <v>#N/A</v>
      </c>
      <c r="U80" s="9" t="e">
        <f t="shared" si="54"/>
        <v>#N/A</v>
      </c>
      <c r="V80" s="9" t="e">
        <f t="shared" si="55"/>
        <v>#N/A</v>
      </c>
      <c r="W80" s="20">
        <f t="shared" si="56"/>
        <v>2.2182718323048163</v>
      </c>
      <c r="X80" s="20" t="e">
        <f t="shared" si="57"/>
        <v>#N/A</v>
      </c>
      <c r="Y80" s="20" t="e">
        <f t="shared" si="58"/>
        <v>#N/A</v>
      </c>
      <c r="Z80" s="1" t="e">
        <f t="shared" si="59"/>
        <v>#N/A</v>
      </c>
      <c r="AA80" s="1" t="e">
        <f t="shared" si="60"/>
        <v>#N/A</v>
      </c>
      <c r="AB80" s="1" t="e">
        <f t="shared" si="61"/>
        <v>#N/A</v>
      </c>
      <c r="AC80" s="1" t="e">
        <f t="shared" si="45"/>
        <v>#N/A</v>
      </c>
      <c r="AD80" s="1" t="e">
        <f t="shared" si="46"/>
        <v>#N/A</v>
      </c>
      <c r="AE80" s="1" t="e">
        <f t="shared" si="47"/>
        <v>#N/A</v>
      </c>
      <c r="AF80" s="3">
        <f t="shared" si="62"/>
        <v>0.62496560400179779</v>
      </c>
      <c r="AG80" s="3" t="e">
        <f t="shared" si="63"/>
        <v>#N/A</v>
      </c>
      <c r="AH80" s="3" t="e">
        <f t="shared" si="64"/>
        <v>#N/A</v>
      </c>
      <c r="AI80" s="3"/>
      <c r="AJ80" s="3"/>
      <c r="AK80" s="3"/>
      <c r="AL80" s="3"/>
      <c r="AM80" s="3"/>
      <c r="AN80" s="3"/>
      <c r="AO80" s="3"/>
      <c r="AP80" s="3"/>
      <c r="AQ80" s="3"/>
      <c r="AR80" s="3"/>
      <c r="AS80" s="3"/>
      <c r="AT80" s="3"/>
      <c r="AU80" s="3"/>
      <c r="AV80" s="3"/>
      <c r="AW80" s="3"/>
      <c r="AX80" s="3"/>
      <c r="AY80" s="3"/>
      <c r="AZ80" s="3"/>
      <c r="BA80" s="3"/>
    </row>
    <row r="81" spans="1:53" x14ac:dyDescent="0.25">
      <c r="A81" s="3">
        <v>76</v>
      </c>
      <c r="B81" s="1">
        <v>2.8674999999999999E-2</v>
      </c>
      <c r="C81" s="2">
        <f t="shared" si="65"/>
        <v>777119.6828216631</v>
      </c>
      <c r="D81" s="2">
        <f t="shared" si="37"/>
        <v>6485.1155404969322</v>
      </c>
      <c r="E81" s="2">
        <f t="shared" si="38"/>
        <v>53208.999322672265</v>
      </c>
      <c r="F81" s="2">
        <f t="shared" si="38"/>
        <v>349880.33738854359</v>
      </c>
      <c r="G81" s="2">
        <f t="shared" si="39"/>
        <v>29209.947197012643</v>
      </c>
      <c r="H81" s="2">
        <f t="shared" si="38"/>
        <v>268933.23850414559</v>
      </c>
      <c r="I81" s="2">
        <f t="shared" si="38"/>
        <v>1901706.8779094778</v>
      </c>
      <c r="J81" s="9">
        <f t="shared" si="48"/>
        <v>8.748572680233508</v>
      </c>
      <c r="K81" s="11" t="e">
        <f t="shared" si="49"/>
        <v>#N/A</v>
      </c>
      <c r="L81" s="2" t="e">
        <f t="shared" si="40"/>
        <v>#N/A</v>
      </c>
      <c r="M81" s="2" t="e">
        <f t="shared" si="41"/>
        <v>#N/A</v>
      </c>
      <c r="N81" s="2" t="e">
        <f t="shared" si="42"/>
        <v>#N/A</v>
      </c>
      <c r="O81" s="9" t="e">
        <f t="shared" si="50"/>
        <v>#N/A</v>
      </c>
      <c r="P81" s="2" t="e">
        <f t="shared" si="51"/>
        <v>#N/A</v>
      </c>
      <c r="Q81" s="2" t="e">
        <f t="shared" si="43"/>
        <v>#N/A</v>
      </c>
      <c r="R81" s="2" t="e">
        <f t="shared" si="44"/>
        <v>#N/A</v>
      </c>
      <c r="S81" s="9" t="e">
        <f t="shared" si="52"/>
        <v>#N/A</v>
      </c>
      <c r="T81" s="9" t="e">
        <f t="shared" si="53"/>
        <v>#N/A</v>
      </c>
      <c r="U81" s="9" t="e">
        <f t="shared" si="54"/>
        <v>#N/A</v>
      </c>
      <c r="V81" s="9" t="e">
        <f t="shared" si="55"/>
        <v>#N/A</v>
      </c>
      <c r="W81" s="20">
        <f t="shared" si="56"/>
        <v>1.9665875008579123</v>
      </c>
      <c r="X81" s="20" t="e">
        <f t="shared" si="57"/>
        <v>#N/A</v>
      </c>
      <c r="Y81" s="20" t="e">
        <f t="shared" si="58"/>
        <v>#N/A</v>
      </c>
      <c r="Z81" s="1" t="e">
        <f t="shared" si="59"/>
        <v>#N/A</v>
      </c>
      <c r="AA81" s="1" t="e">
        <f t="shared" si="60"/>
        <v>#N/A</v>
      </c>
      <c r="AB81" s="1" t="e">
        <f t="shared" si="61"/>
        <v>#N/A</v>
      </c>
      <c r="AC81" s="1" t="e">
        <f t="shared" si="45"/>
        <v>#N/A</v>
      </c>
      <c r="AD81" s="1" t="e">
        <f t="shared" si="46"/>
        <v>#N/A</v>
      </c>
      <c r="AE81" s="1" t="e">
        <f t="shared" si="47"/>
        <v>#N/A</v>
      </c>
      <c r="AF81" s="3">
        <f t="shared" si="62"/>
        <v>0.58897739180345343</v>
      </c>
      <c r="AG81" s="3" t="e">
        <f t="shared" si="63"/>
        <v>#N/A</v>
      </c>
      <c r="AH81" s="3" t="e">
        <f t="shared" si="64"/>
        <v>#N/A</v>
      </c>
      <c r="AI81" s="3"/>
      <c r="AJ81" s="3"/>
      <c r="AK81" s="3"/>
      <c r="AL81" s="3"/>
      <c r="AM81" s="3"/>
      <c r="AN81" s="3"/>
      <c r="AO81" s="3"/>
      <c r="AP81" s="3"/>
      <c r="AQ81" s="3"/>
      <c r="AR81" s="3"/>
      <c r="AS81" s="3"/>
      <c r="AT81" s="3"/>
      <c r="AU81" s="3"/>
      <c r="AV81" s="3"/>
      <c r="AW81" s="3"/>
      <c r="AX81" s="3"/>
      <c r="AY81" s="3"/>
      <c r="AZ81" s="3"/>
      <c r="BA81" s="3"/>
    </row>
    <row r="82" spans="1:53" x14ac:dyDescent="0.25">
      <c r="A82" s="3">
        <v>77</v>
      </c>
      <c r="B82" s="1">
        <v>3.2478E-2</v>
      </c>
      <c r="C82" s="2">
        <f t="shared" si="65"/>
        <v>754835.77591675194</v>
      </c>
      <c r="D82" s="2">
        <f t="shared" si="37"/>
        <v>5914.6993918997023</v>
      </c>
      <c r="E82" s="2">
        <f t="shared" si="38"/>
        <v>46723.883782175333</v>
      </c>
      <c r="F82" s="2">
        <f t="shared" si="38"/>
        <v>296671.33806587133</v>
      </c>
      <c r="G82" s="2">
        <f t="shared" si="39"/>
        <v>27173.520188132465</v>
      </c>
      <c r="H82" s="2">
        <f t="shared" si="38"/>
        <v>239723.29130713292</v>
      </c>
      <c r="I82" s="2">
        <f t="shared" si="38"/>
        <v>1632773.6394053323</v>
      </c>
      <c r="J82" s="9">
        <f t="shared" si="48"/>
        <v>8.3636113262999707</v>
      </c>
      <c r="K82" s="11" t="e">
        <f t="shared" si="49"/>
        <v>#N/A</v>
      </c>
      <c r="L82" s="2" t="e">
        <f t="shared" si="40"/>
        <v>#N/A</v>
      </c>
      <c r="M82" s="2" t="e">
        <f t="shared" si="41"/>
        <v>#N/A</v>
      </c>
      <c r="N82" s="2" t="e">
        <f t="shared" si="42"/>
        <v>#N/A</v>
      </c>
      <c r="O82" s="9" t="e">
        <f t="shared" si="50"/>
        <v>#N/A</v>
      </c>
      <c r="P82" s="2" t="e">
        <f t="shared" si="51"/>
        <v>#N/A</v>
      </c>
      <c r="Q82" s="2" t="e">
        <f t="shared" si="43"/>
        <v>#N/A</v>
      </c>
      <c r="R82" s="2" t="e">
        <f t="shared" si="44"/>
        <v>#N/A</v>
      </c>
      <c r="S82" s="9" t="e">
        <f t="shared" si="52"/>
        <v>#N/A</v>
      </c>
      <c r="T82" s="9" t="e">
        <f t="shared" si="53"/>
        <v>#N/A</v>
      </c>
      <c r="U82" s="9" t="e">
        <f t="shared" si="54"/>
        <v>#N/A</v>
      </c>
      <c r="V82" s="9" t="e">
        <f t="shared" si="55"/>
        <v>#N/A</v>
      </c>
      <c r="W82" s="20">
        <f t="shared" si="56"/>
        <v>1.7273664482917248</v>
      </c>
      <c r="X82" s="20" t="e">
        <f t="shared" si="57"/>
        <v>#N/A</v>
      </c>
      <c r="Y82" s="20" t="e">
        <f t="shared" si="58"/>
        <v>#N/A</v>
      </c>
      <c r="Z82" s="1" t="e">
        <f t="shared" si="59"/>
        <v>#N/A</v>
      </c>
      <c r="AA82" s="1" t="e">
        <f t="shared" si="60"/>
        <v>#N/A</v>
      </c>
      <c r="AB82" s="1" t="e">
        <f t="shared" si="61"/>
        <v>#N/A</v>
      </c>
      <c r="AC82" s="1" t="e">
        <f t="shared" si="45"/>
        <v>#N/A</v>
      </c>
      <c r="AD82" s="1" t="e">
        <f t="shared" si="46"/>
        <v>#N/A</v>
      </c>
      <c r="AE82" s="1" t="e">
        <f t="shared" si="47"/>
        <v>#N/A</v>
      </c>
      <c r="AF82" s="3">
        <f t="shared" si="62"/>
        <v>0.55066968253562332</v>
      </c>
      <c r="AG82" s="3" t="e">
        <f t="shared" si="63"/>
        <v>#N/A</v>
      </c>
      <c r="AH82" s="3" t="e">
        <f t="shared" si="64"/>
        <v>#N/A</v>
      </c>
      <c r="AI82" s="3"/>
      <c r="AJ82" s="3"/>
      <c r="AK82" s="3"/>
      <c r="AL82" s="3"/>
      <c r="AM82" s="3"/>
      <c r="AN82" s="3"/>
      <c r="AO82" s="3"/>
      <c r="AP82" s="3"/>
      <c r="AQ82" s="3"/>
      <c r="AR82" s="3"/>
      <c r="AS82" s="3"/>
      <c r="AT82" s="3"/>
      <c r="AU82" s="3"/>
      <c r="AV82" s="3"/>
      <c r="AW82" s="3"/>
      <c r="AX82" s="3"/>
      <c r="AY82" s="3"/>
      <c r="AZ82" s="3"/>
      <c r="BA82" s="3"/>
    </row>
    <row r="83" spans="1:53" x14ac:dyDescent="0.25">
      <c r="A83" s="3">
        <v>78</v>
      </c>
      <c r="B83" s="1">
        <v>3.6420000000000001E-2</v>
      </c>
      <c r="C83" s="2">
        <f t="shared" si="65"/>
        <v>730320.21958652767</v>
      </c>
      <c r="D83" s="2">
        <f t="shared" si="37"/>
        <v>5373.3350094362295</v>
      </c>
      <c r="E83" s="2">
        <f t="shared" si="38"/>
        <v>40809.18439027563</v>
      </c>
      <c r="F83" s="2">
        <f t="shared" si="38"/>
        <v>249947.45428369602</v>
      </c>
      <c r="G83" s="2">
        <f t="shared" si="39"/>
        <v>25180.092179766707</v>
      </c>
      <c r="H83" s="2">
        <f t="shared" si="38"/>
        <v>212549.77111900045</v>
      </c>
      <c r="I83" s="2">
        <f t="shared" si="38"/>
        <v>1393050.3480981993</v>
      </c>
      <c r="J83" s="9">
        <f t="shared" si="48"/>
        <v>7.9828498681242612</v>
      </c>
      <c r="K83" s="11" t="e">
        <f t="shared" si="49"/>
        <v>#N/A</v>
      </c>
      <c r="L83" s="2" t="e">
        <f t="shared" si="40"/>
        <v>#N/A</v>
      </c>
      <c r="M83" s="2" t="e">
        <f t="shared" si="41"/>
        <v>#N/A</v>
      </c>
      <c r="N83" s="2" t="e">
        <f t="shared" si="42"/>
        <v>#N/A</v>
      </c>
      <c r="O83" s="9" t="e">
        <f t="shared" si="50"/>
        <v>#N/A</v>
      </c>
      <c r="P83" s="2" t="e">
        <f t="shared" si="51"/>
        <v>#N/A</v>
      </c>
      <c r="Q83" s="2" t="e">
        <f t="shared" si="43"/>
        <v>#N/A</v>
      </c>
      <c r="R83" s="2" t="e">
        <f t="shared" si="44"/>
        <v>#N/A</v>
      </c>
      <c r="S83" s="9" t="e">
        <f t="shared" si="52"/>
        <v>#N/A</v>
      </c>
      <c r="T83" s="9" t="e">
        <f t="shared" si="53"/>
        <v>#N/A</v>
      </c>
      <c r="U83" s="9" t="e">
        <f t="shared" si="54"/>
        <v>#N/A</v>
      </c>
      <c r="V83" s="9" t="e">
        <f t="shared" si="55"/>
        <v>#N/A</v>
      </c>
      <c r="W83" s="20">
        <f t="shared" si="56"/>
        <v>1.5033367821848342</v>
      </c>
      <c r="X83" s="20" t="e">
        <f t="shared" si="57"/>
        <v>#N/A</v>
      </c>
      <c r="Y83" s="20" t="e">
        <f t="shared" si="58"/>
        <v>#N/A</v>
      </c>
      <c r="Z83" s="1" t="e">
        <f t="shared" si="59"/>
        <v>#N/A</v>
      </c>
      <c r="AA83" s="1" t="e">
        <f t="shared" si="60"/>
        <v>#N/A</v>
      </c>
      <c r="AB83" s="1" t="e">
        <f t="shared" si="61"/>
        <v>#N/A</v>
      </c>
      <c r="AC83" s="1" t="e">
        <f t="shared" si="45"/>
        <v>#N/A</v>
      </c>
      <c r="AD83" s="1" t="e">
        <f t="shared" si="46"/>
        <v>#N/A</v>
      </c>
      <c r="AE83" s="1" t="e">
        <f t="shared" si="47"/>
        <v>#N/A</v>
      </c>
      <c r="AF83" s="3">
        <f t="shared" si="62"/>
        <v>0.5098339719444781</v>
      </c>
      <c r="AG83" s="3" t="e">
        <f t="shared" si="63"/>
        <v>#N/A</v>
      </c>
      <c r="AH83" s="3" t="e">
        <f t="shared" si="64"/>
        <v>#N/A</v>
      </c>
      <c r="AI83" s="3"/>
      <c r="AJ83" s="3"/>
      <c r="AK83" s="3"/>
      <c r="AL83" s="3"/>
      <c r="AM83" s="3"/>
      <c r="AN83" s="3"/>
      <c r="AO83" s="3"/>
      <c r="AP83" s="3"/>
      <c r="AQ83" s="3"/>
      <c r="AR83" s="3"/>
      <c r="AS83" s="3"/>
      <c r="AT83" s="3"/>
      <c r="AU83" s="3"/>
      <c r="AV83" s="3"/>
      <c r="AW83" s="3"/>
      <c r="AX83" s="3"/>
      <c r="AY83" s="3"/>
      <c r="AZ83" s="3"/>
      <c r="BA83" s="3"/>
    </row>
    <row r="84" spans="1:53" x14ac:dyDescent="0.25">
      <c r="A84" s="3">
        <v>79</v>
      </c>
      <c r="B84" s="1">
        <v>4.086E-2</v>
      </c>
      <c r="C84" s="2">
        <f t="shared" si="65"/>
        <v>703721.95718918636</v>
      </c>
      <c r="D84" s="2">
        <f t="shared" si="37"/>
        <v>4861.6320642183682</v>
      </c>
      <c r="E84" s="2">
        <f t="shared" si="38"/>
        <v>35435.849380839398</v>
      </c>
      <c r="F84" s="2">
        <f t="shared" si="38"/>
        <v>209138.26989342039</v>
      </c>
      <c r="G84" s="2">
        <f t="shared" si="39"/>
        <v>23237.834635710049</v>
      </c>
      <c r="H84" s="2">
        <f t="shared" si="38"/>
        <v>187369.67893923374</v>
      </c>
      <c r="I84" s="2">
        <f t="shared" si="38"/>
        <v>1180500.576979199</v>
      </c>
      <c r="J84" s="9">
        <f t="shared" si="48"/>
        <v>7.6047965527576435</v>
      </c>
      <c r="K84" s="11" t="e">
        <f t="shared" si="49"/>
        <v>#N/A</v>
      </c>
      <c r="L84" s="2" t="e">
        <f t="shared" si="40"/>
        <v>#N/A</v>
      </c>
      <c r="M84" s="2" t="e">
        <f t="shared" si="41"/>
        <v>#N/A</v>
      </c>
      <c r="N84" s="2" t="e">
        <f t="shared" si="42"/>
        <v>#N/A</v>
      </c>
      <c r="O84" s="9" t="e">
        <f t="shared" si="50"/>
        <v>#N/A</v>
      </c>
      <c r="P84" s="2" t="e">
        <f t="shared" si="51"/>
        <v>#N/A</v>
      </c>
      <c r="Q84" s="2" t="e">
        <f t="shared" si="43"/>
        <v>#N/A</v>
      </c>
      <c r="R84" s="2" t="e">
        <f t="shared" si="44"/>
        <v>#N/A</v>
      </c>
      <c r="S84" s="9" t="e">
        <f t="shared" si="52"/>
        <v>#N/A</v>
      </c>
      <c r="T84" s="9" t="e">
        <f t="shared" si="53"/>
        <v>#N/A</v>
      </c>
      <c r="U84" s="9" t="e">
        <f t="shared" si="54"/>
        <v>#N/A</v>
      </c>
      <c r="V84" s="9" t="e">
        <f t="shared" si="55"/>
        <v>#N/A</v>
      </c>
      <c r="W84" s="20">
        <f t="shared" si="56"/>
        <v>1.2956223873536128</v>
      </c>
      <c r="X84" s="20" t="e">
        <f t="shared" si="57"/>
        <v>#N/A</v>
      </c>
      <c r="Y84" s="20" t="e">
        <f t="shared" si="58"/>
        <v>#N/A</v>
      </c>
      <c r="Z84" s="1" t="e">
        <f t="shared" si="59"/>
        <v>#N/A</v>
      </c>
      <c r="AA84" s="1" t="e">
        <f t="shared" si="60"/>
        <v>#N/A</v>
      </c>
      <c r="AB84" s="1" t="e">
        <f t="shared" si="61"/>
        <v>#N/A</v>
      </c>
      <c r="AC84" s="1" t="e">
        <f t="shared" si="45"/>
        <v>#N/A</v>
      </c>
      <c r="AD84" s="1" t="e">
        <f t="shared" si="46"/>
        <v>#N/A</v>
      </c>
      <c r="AE84" s="1" t="e">
        <f t="shared" si="47"/>
        <v>#N/A</v>
      </c>
      <c r="AF84" s="3">
        <f t="shared" si="62"/>
        <v>0.46714957000724733</v>
      </c>
      <c r="AG84" s="3" t="e">
        <f t="shared" si="63"/>
        <v>#N/A</v>
      </c>
      <c r="AH84" s="3" t="e">
        <f t="shared" si="64"/>
        <v>#N/A</v>
      </c>
      <c r="AI84" s="3"/>
      <c r="AJ84" s="3"/>
      <c r="AK84" s="3"/>
      <c r="AL84" s="3"/>
      <c r="AM84" s="3"/>
      <c r="AN84" s="3"/>
      <c r="AO84" s="3"/>
      <c r="AP84" s="3"/>
      <c r="AQ84" s="3"/>
      <c r="AR84" s="3"/>
      <c r="AS84" s="3"/>
      <c r="AT84" s="3"/>
      <c r="AU84" s="3"/>
      <c r="AV84" s="3"/>
      <c r="AW84" s="3"/>
      <c r="AX84" s="3"/>
      <c r="AY84" s="3"/>
      <c r="AZ84" s="3"/>
      <c r="BA84" s="3"/>
    </row>
    <row r="85" spans="1:53" x14ac:dyDescent="0.25">
      <c r="A85" s="3">
        <v>80</v>
      </c>
      <c r="B85" s="1">
        <v>4.5853999999999999E-2</v>
      </c>
      <c r="C85" s="2">
        <f t="shared" si="65"/>
        <v>674967.87801843625</v>
      </c>
      <c r="D85" s="2">
        <f t="shared" si="37"/>
        <v>4378.3904019477986</v>
      </c>
      <c r="E85" s="2">
        <f t="shared" si="38"/>
        <v>30574.21731662103</v>
      </c>
      <c r="F85" s="2">
        <f t="shared" si="38"/>
        <v>173702.42051258098</v>
      </c>
      <c r="G85" s="2">
        <f t="shared" si="39"/>
        <v>21346.576006333187</v>
      </c>
      <c r="H85" s="2">
        <f t="shared" si="38"/>
        <v>164131.84430352369</v>
      </c>
      <c r="I85" s="2">
        <f t="shared" si="38"/>
        <v>993130.89803996519</v>
      </c>
      <c r="J85" s="9">
        <f t="shared" si="48"/>
        <v>7.2305739768989215</v>
      </c>
      <c r="K85" s="11" t="e">
        <f t="shared" si="49"/>
        <v>#N/A</v>
      </c>
      <c r="L85" s="2" t="e">
        <f t="shared" si="40"/>
        <v>#N/A</v>
      </c>
      <c r="M85" s="2" t="e">
        <f t="shared" si="41"/>
        <v>#N/A</v>
      </c>
      <c r="N85" s="2" t="e">
        <f t="shared" si="42"/>
        <v>#N/A</v>
      </c>
      <c r="O85" s="9" t="e">
        <f t="shared" si="50"/>
        <v>#N/A</v>
      </c>
      <c r="P85" s="2" t="e">
        <f t="shared" si="51"/>
        <v>#N/A</v>
      </c>
      <c r="Q85" s="2" t="e">
        <f t="shared" si="43"/>
        <v>#N/A</v>
      </c>
      <c r="R85" s="2" t="e">
        <f t="shared" si="44"/>
        <v>#N/A</v>
      </c>
      <c r="S85" s="9" t="e">
        <f t="shared" si="52"/>
        <v>#N/A</v>
      </c>
      <c r="T85" s="9" t="e">
        <f t="shared" si="53"/>
        <v>#N/A</v>
      </c>
      <c r="U85" s="9" t="e">
        <f t="shared" si="54"/>
        <v>#N/A</v>
      </c>
      <c r="V85" s="9" t="e">
        <f t="shared" si="55"/>
        <v>#N/A</v>
      </c>
      <c r="W85" s="20">
        <f t="shared" si="56"/>
        <v>1.1055334175679101</v>
      </c>
      <c r="X85" s="20" t="e">
        <f t="shared" si="57"/>
        <v>#N/A</v>
      </c>
      <c r="Y85" s="20" t="e">
        <f t="shared" si="58"/>
        <v>#N/A</v>
      </c>
      <c r="Z85" s="1" t="e">
        <f t="shared" si="59"/>
        <v>#N/A</v>
      </c>
      <c r="AA85" s="1" t="e">
        <f t="shared" si="60"/>
        <v>#N/A</v>
      </c>
      <c r="AB85" s="1" t="e">
        <f t="shared" si="61"/>
        <v>#N/A</v>
      </c>
      <c r="AC85" s="1" t="e">
        <f t="shared" si="45"/>
        <v>#N/A</v>
      </c>
      <c r="AD85" s="1" t="e">
        <f t="shared" si="46"/>
        <v>#N/A</v>
      </c>
      <c r="AE85" s="1" t="e">
        <f t="shared" si="47"/>
        <v>#N/A</v>
      </c>
      <c r="AF85" s="3">
        <f t="shared" si="62"/>
        <v>0.42332915383951158</v>
      </c>
      <c r="AG85" s="3" t="e">
        <f t="shared" si="63"/>
        <v>#N/A</v>
      </c>
      <c r="AH85" s="3" t="e">
        <f t="shared" si="64"/>
        <v>#N/A</v>
      </c>
      <c r="AI85" s="3"/>
      <c r="AJ85" s="3"/>
      <c r="AK85" s="3"/>
      <c r="AL85" s="3"/>
      <c r="AM85" s="3"/>
      <c r="AN85" s="3"/>
      <c r="AO85" s="3"/>
      <c r="AP85" s="3"/>
      <c r="AQ85" s="3"/>
      <c r="AR85" s="3"/>
      <c r="AS85" s="3"/>
      <c r="AT85" s="3"/>
      <c r="AU85" s="3"/>
      <c r="AV85" s="3"/>
      <c r="AW85" s="3"/>
      <c r="AX85" s="3"/>
      <c r="AY85" s="3"/>
      <c r="AZ85" s="3"/>
      <c r="BA85" s="3"/>
    </row>
    <row r="86" spans="1:53" x14ac:dyDescent="0.25">
      <c r="A86" s="3">
        <v>81</v>
      </c>
      <c r="B86" s="1">
        <v>5.1700000000000003E-2</v>
      </c>
      <c r="C86" s="2">
        <f t="shared" si="65"/>
        <v>644017.90093977889</v>
      </c>
      <c r="D86" s="2">
        <f t="shared" si="37"/>
        <v>3922.6513506637421</v>
      </c>
      <c r="E86" s="2">
        <f t="shared" si="38"/>
        <v>26195.826914673231</v>
      </c>
      <c r="F86" s="2">
        <f t="shared" si="38"/>
        <v>143128.20319595994</v>
      </c>
      <c r="G86" s="2">
        <f t="shared" si="39"/>
        <v>19507.140950555458</v>
      </c>
      <c r="H86" s="2">
        <f t="shared" si="38"/>
        <v>142785.26829719049</v>
      </c>
      <c r="I86" s="2">
        <f t="shared" si="38"/>
        <v>828999.05373644154</v>
      </c>
      <c r="J86" s="9">
        <f t="shared" si="48"/>
        <v>6.8613076463010882</v>
      </c>
      <c r="K86" s="11" t="e">
        <f t="shared" si="49"/>
        <v>#N/A</v>
      </c>
      <c r="L86" s="2" t="e">
        <f t="shared" si="40"/>
        <v>#N/A</v>
      </c>
      <c r="M86" s="2" t="e">
        <f t="shared" si="41"/>
        <v>#N/A</v>
      </c>
      <c r="N86" s="2" t="e">
        <f t="shared" si="42"/>
        <v>#N/A</v>
      </c>
      <c r="O86" s="9" t="e">
        <f t="shared" si="50"/>
        <v>#N/A</v>
      </c>
      <c r="P86" s="2" t="e">
        <f t="shared" si="51"/>
        <v>#N/A</v>
      </c>
      <c r="Q86" s="2" t="e">
        <f t="shared" si="43"/>
        <v>#N/A</v>
      </c>
      <c r="R86" s="2" t="e">
        <f t="shared" si="44"/>
        <v>#N/A</v>
      </c>
      <c r="S86" s="9" t="e">
        <f t="shared" si="52"/>
        <v>#N/A</v>
      </c>
      <c r="T86" s="9" t="e">
        <f t="shared" si="53"/>
        <v>#N/A</v>
      </c>
      <c r="U86" s="9" t="e">
        <f t="shared" si="54"/>
        <v>#N/A</v>
      </c>
      <c r="V86" s="9" t="e">
        <f t="shared" si="55"/>
        <v>#N/A</v>
      </c>
      <c r="W86" s="20">
        <f t="shared" si="56"/>
        <v>0.93407327949164332</v>
      </c>
      <c r="X86" s="20" t="e">
        <f t="shared" si="57"/>
        <v>#N/A</v>
      </c>
      <c r="Y86" s="20" t="e">
        <f t="shared" si="58"/>
        <v>#N/A</v>
      </c>
      <c r="Z86" s="1" t="e">
        <f t="shared" si="59"/>
        <v>#N/A</v>
      </c>
      <c r="AA86" s="1" t="e">
        <f t="shared" si="60"/>
        <v>#N/A</v>
      </c>
      <c r="AB86" s="1" t="e">
        <f t="shared" si="61"/>
        <v>#N/A</v>
      </c>
      <c r="AC86" s="1" t="e">
        <f t="shared" si="45"/>
        <v>#N/A</v>
      </c>
      <c r="AD86" s="1" t="e">
        <f t="shared" si="46"/>
        <v>#N/A</v>
      </c>
      <c r="AE86" s="1" t="e">
        <f t="shared" si="47"/>
        <v>#N/A</v>
      </c>
      <c r="AF86" s="3">
        <f t="shared" si="62"/>
        <v>0.37884513257713559</v>
      </c>
      <c r="AG86" s="3" t="e">
        <f t="shared" si="63"/>
        <v>#N/A</v>
      </c>
      <c r="AH86" s="3" t="e">
        <f t="shared" si="64"/>
        <v>#N/A</v>
      </c>
      <c r="AI86" s="3"/>
      <c r="AJ86" s="3"/>
      <c r="AK86" s="3"/>
      <c r="AL86" s="3"/>
      <c r="AM86" s="3"/>
      <c r="AN86" s="3"/>
      <c r="AO86" s="3"/>
      <c r="AP86" s="3"/>
      <c r="AQ86" s="3"/>
      <c r="AR86" s="3"/>
      <c r="AS86" s="3"/>
      <c r="AT86" s="3"/>
      <c r="AU86" s="3"/>
      <c r="AV86" s="3"/>
      <c r="AW86" s="3"/>
      <c r="AX86" s="3"/>
      <c r="AY86" s="3"/>
      <c r="AZ86" s="3"/>
      <c r="BA86" s="3"/>
    </row>
    <row r="87" spans="1:53" x14ac:dyDescent="0.25">
      <c r="A87" s="3">
        <v>82</v>
      </c>
      <c r="B87" s="1">
        <v>5.8283000000000001E-2</v>
      </c>
      <c r="C87" s="2">
        <f t="shared" si="65"/>
        <v>610722.17546119238</v>
      </c>
      <c r="D87" s="2">
        <f t="shared" si="37"/>
        <v>3492.8171604079121</v>
      </c>
      <c r="E87" s="2">
        <f t="shared" si="38"/>
        <v>22273.175564009489</v>
      </c>
      <c r="F87" s="2">
        <f t="shared" si="38"/>
        <v>116932.37628128672</v>
      </c>
      <c r="G87" s="2">
        <f t="shared" si="39"/>
        <v>17716.989857915476</v>
      </c>
      <c r="H87" s="2">
        <f t="shared" si="38"/>
        <v>123278.12734663504</v>
      </c>
      <c r="I87" s="2">
        <f t="shared" si="38"/>
        <v>686213.78543925099</v>
      </c>
      <c r="J87" s="9">
        <f t="shared" si="48"/>
        <v>6.4998536010886943</v>
      </c>
      <c r="K87" s="11" t="e">
        <f t="shared" si="49"/>
        <v>#N/A</v>
      </c>
      <c r="L87" s="2" t="e">
        <f t="shared" si="40"/>
        <v>#N/A</v>
      </c>
      <c r="M87" s="2" t="e">
        <f t="shared" si="41"/>
        <v>#N/A</v>
      </c>
      <c r="N87" s="2" t="e">
        <f t="shared" si="42"/>
        <v>#N/A</v>
      </c>
      <c r="O87" s="9" t="e">
        <f t="shared" si="50"/>
        <v>#N/A</v>
      </c>
      <c r="P87" s="2" t="e">
        <f t="shared" si="51"/>
        <v>#N/A</v>
      </c>
      <c r="Q87" s="2" t="e">
        <f t="shared" si="43"/>
        <v>#N/A</v>
      </c>
      <c r="R87" s="2" t="e">
        <f t="shared" si="44"/>
        <v>#N/A</v>
      </c>
      <c r="S87" s="9" t="e">
        <f t="shared" si="52"/>
        <v>#N/A</v>
      </c>
      <c r="T87" s="9" t="e">
        <f t="shared" si="53"/>
        <v>#N/A</v>
      </c>
      <c r="U87" s="9" t="e">
        <f t="shared" si="54"/>
        <v>#N/A</v>
      </c>
      <c r="V87" s="9" t="e">
        <f t="shared" si="55"/>
        <v>#N/A</v>
      </c>
      <c r="W87" s="20">
        <f t="shared" si="56"/>
        <v>0.78181257710359275</v>
      </c>
      <c r="X87" s="20" t="e">
        <f t="shared" si="57"/>
        <v>#N/A</v>
      </c>
      <c r="Y87" s="20" t="e">
        <f t="shared" si="58"/>
        <v>#N/A</v>
      </c>
      <c r="Z87" s="1" t="e">
        <f t="shared" si="59"/>
        <v>#N/A</v>
      </c>
      <c r="AA87" s="1" t="e">
        <f t="shared" si="60"/>
        <v>#N/A</v>
      </c>
      <c r="AB87" s="1" t="e">
        <f t="shared" si="61"/>
        <v>#N/A</v>
      </c>
      <c r="AC87" s="1" t="e">
        <f t="shared" si="45"/>
        <v>#N/A</v>
      </c>
      <c r="AD87" s="1" t="e">
        <f t="shared" si="46"/>
        <v>#N/A</v>
      </c>
      <c r="AE87" s="1" t="e">
        <f t="shared" si="47"/>
        <v>#N/A</v>
      </c>
      <c r="AF87" s="3">
        <f t="shared" si="62"/>
        <v>0.33569801578526759</v>
      </c>
      <c r="AG87" s="3" t="e">
        <f t="shared" si="63"/>
        <v>#N/A</v>
      </c>
      <c r="AH87" s="3" t="e">
        <f t="shared" si="64"/>
        <v>#N/A</v>
      </c>
      <c r="AI87" s="3"/>
      <c r="AJ87" s="3"/>
      <c r="AK87" s="3"/>
      <c r="AL87" s="3"/>
      <c r="AM87" s="3"/>
      <c r="AN87" s="3"/>
      <c r="AO87" s="3"/>
      <c r="AP87" s="3"/>
      <c r="AQ87" s="3"/>
      <c r="AR87" s="3"/>
      <c r="AS87" s="3"/>
      <c r="AT87" s="3"/>
      <c r="AU87" s="3"/>
      <c r="AV87" s="3"/>
      <c r="AW87" s="3"/>
      <c r="AX87" s="3"/>
      <c r="AY87" s="3"/>
      <c r="AZ87" s="3"/>
      <c r="BA87" s="3"/>
    </row>
    <row r="88" spans="1:53" x14ac:dyDescent="0.25">
      <c r="A88" s="3">
        <v>83</v>
      </c>
      <c r="B88" s="1">
        <v>6.4863000000000004E-2</v>
      </c>
      <c r="C88" s="2">
        <f t="shared" si="65"/>
        <v>575127.45490878774</v>
      </c>
      <c r="D88" s="2">
        <f t="shared" si="37"/>
        <v>3088.4932374158293</v>
      </c>
      <c r="E88" s="2">
        <f t="shared" si="38"/>
        <v>18780.358403601578</v>
      </c>
      <c r="F88" s="2">
        <f t="shared" si="38"/>
        <v>94659.200717277228</v>
      </c>
      <c r="G88" s="2">
        <f t="shared" si="39"/>
        <v>15979.41628994096</v>
      </c>
      <c r="H88" s="2">
        <f t="shared" si="38"/>
        <v>105561.13748871956</v>
      </c>
      <c r="I88" s="2">
        <f t="shared" si="38"/>
        <v>562935.65809261589</v>
      </c>
      <c r="J88" s="9">
        <f t="shared" si="48"/>
        <v>6.1477363486468697</v>
      </c>
      <c r="K88" s="11" t="e">
        <f t="shared" si="49"/>
        <v>#N/A</v>
      </c>
      <c r="L88" s="2" t="e">
        <f t="shared" si="40"/>
        <v>#N/A</v>
      </c>
      <c r="M88" s="2" t="e">
        <f t="shared" si="41"/>
        <v>#N/A</v>
      </c>
      <c r="N88" s="2" t="e">
        <f t="shared" si="42"/>
        <v>#N/A</v>
      </c>
      <c r="O88" s="9" t="e">
        <f t="shared" si="50"/>
        <v>#N/A</v>
      </c>
      <c r="P88" s="2" t="e">
        <f t="shared" si="51"/>
        <v>#N/A</v>
      </c>
      <c r="Q88" s="2" t="e">
        <f t="shared" si="43"/>
        <v>#N/A</v>
      </c>
      <c r="R88" s="2" t="e">
        <f t="shared" si="44"/>
        <v>#N/A</v>
      </c>
      <c r="S88" s="9" t="e">
        <f t="shared" si="52"/>
        <v>#N/A</v>
      </c>
      <c r="T88" s="9" t="e">
        <f t="shared" si="53"/>
        <v>#N/A</v>
      </c>
      <c r="U88" s="9" t="e">
        <f t="shared" si="54"/>
        <v>#N/A</v>
      </c>
      <c r="V88" s="9" t="e">
        <f t="shared" si="55"/>
        <v>#N/A</v>
      </c>
      <c r="W88" s="20">
        <f t="shared" si="56"/>
        <v>0.64844129933701744</v>
      </c>
      <c r="X88" s="20" t="e">
        <f t="shared" si="57"/>
        <v>#N/A</v>
      </c>
      <c r="Y88" s="20" t="e">
        <f t="shared" si="58"/>
        <v>#N/A</v>
      </c>
      <c r="Z88" s="1" t="e">
        <f t="shared" si="59"/>
        <v>#N/A</v>
      </c>
      <c r="AA88" s="1" t="e">
        <f t="shared" si="60"/>
        <v>#N/A</v>
      </c>
      <c r="AB88" s="1" t="e">
        <f t="shared" si="61"/>
        <v>#N/A</v>
      </c>
      <c r="AC88" s="1" t="e">
        <f t="shared" si="45"/>
        <v>#N/A</v>
      </c>
      <c r="AD88" s="1" t="e">
        <f t="shared" si="46"/>
        <v>#N/A</v>
      </c>
      <c r="AE88" s="1" t="e">
        <f t="shared" si="47"/>
        <v>#N/A</v>
      </c>
      <c r="AF88" s="3">
        <f t="shared" si="62"/>
        <v>0.29385219726760148</v>
      </c>
      <c r="AG88" s="3" t="e">
        <f t="shared" si="63"/>
        <v>#N/A</v>
      </c>
      <c r="AH88" s="3" t="e">
        <f t="shared" si="64"/>
        <v>#N/A</v>
      </c>
      <c r="AI88" s="3"/>
      <c r="AJ88" s="3"/>
      <c r="AK88" s="3"/>
      <c r="AL88" s="3"/>
      <c r="AM88" s="3"/>
      <c r="AN88" s="3"/>
      <c r="AO88" s="3"/>
      <c r="AP88" s="3"/>
      <c r="AQ88" s="3"/>
      <c r="AR88" s="3"/>
      <c r="AS88" s="3"/>
      <c r="AT88" s="3"/>
      <c r="AU88" s="3"/>
      <c r="AV88" s="3"/>
      <c r="AW88" s="3"/>
      <c r="AX88" s="3"/>
      <c r="AY88" s="3"/>
      <c r="AZ88" s="3"/>
      <c r="BA88" s="3"/>
    </row>
    <row r="89" spans="1:53" x14ac:dyDescent="0.25">
      <c r="A89" s="3">
        <v>84</v>
      </c>
      <c r="B89" s="1">
        <v>7.3039000000000007E-2</v>
      </c>
      <c r="C89" s="2">
        <f t="shared" si="65"/>
        <v>537822.96280103899</v>
      </c>
      <c r="D89" s="2">
        <f t="shared" si="37"/>
        <v>2711.8913620256581</v>
      </c>
      <c r="E89" s="2">
        <f t="shared" si="38"/>
        <v>15691.865166185748</v>
      </c>
      <c r="F89" s="2">
        <f t="shared" si="38"/>
        <v>75878.842313675646</v>
      </c>
      <c r="G89" s="2">
        <f t="shared" si="39"/>
        <v>14311.5514360085</v>
      </c>
      <c r="H89" s="2">
        <f t="shared" si="38"/>
        <v>89581.7211987786</v>
      </c>
      <c r="I89" s="2">
        <f t="shared" si="38"/>
        <v>457374.52060389635</v>
      </c>
      <c r="J89" s="9">
        <f t="shared" si="48"/>
        <v>5.80106639697033</v>
      </c>
      <c r="K89" s="11" t="e">
        <f t="shared" si="49"/>
        <v>#N/A</v>
      </c>
      <c r="L89" s="2" t="e">
        <f t="shared" si="40"/>
        <v>#N/A</v>
      </c>
      <c r="M89" s="2" t="e">
        <f t="shared" si="41"/>
        <v>#N/A</v>
      </c>
      <c r="N89" s="2" t="e">
        <f t="shared" si="42"/>
        <v>#N/A</v>
      </c>
      <c r="O89" s="9" t="e">
        <f t="shared" si="50"/>
        <v>#N/A</v>
      </c>
      <c r="P89" s="2" t="e">
        <f t="shared" si="51"/>
        <v>#N/A</v>
      </c>
      <c r="Q89" s="2" t="e">
        <f t="shared" si="43"/>
        <v>#N/A</v>
      </c>
      <c r="R89" s="2" t="e">
        <f t="shared" si="44"/>
        <v>#N/A</v>
      </c>
      <c r="S89" s="9" t="e">
        <f t="shared" si="52"/>
        <v>#N/A</v>
      </c>
      <c r="T89" s="9" t="e">
        <f t="shared" si="53"/>
        <v>#N/A</v>
      </c>
      <c r="U89" s="9" t="e">
        <f t="shared" si="54"/>
        <v>#N/A</v>
      </c>
      <c r="V89" s="9" t="e">
        <f t="shared" si="55"/>
        <v>#N/A</v>
      </c>
      <c r="W89" s="20">
        <f t="shared" si="56"/>
        <v>0.53297421024171943</v>
      </c>
      <c r="X89" s="20" t="e">
        <f t="shared" si="57"/>
        <v>#N/A</v>
      </c>
      <c r="Y89" s="20" t="e">
        <f t="shared" si="58"/>
        <v>#N/A</v>
      </c>
      <c r="Z89" s="1" t="e">
        <f t="shared" si="59"/>
        <v>#N/A</v>
      </c>
      <c r="AA89" s="1" t="e">
        <f t="shared" si="60"/>
        <v>#N/A</v>
      </c>
      <c r="AB89" s="1" t="e">
        <f t="shared" si="61"/>
        <v>#N/A</v>
      </c>
      <c r="AC89" s="1" t="e">
        <f t="shared" si="45"/>
        <v>#N/A</v>
      </c>
      <c r="AD89" s="1" t="e">
        <f t="shared" si="46"/>
        <v>#N/A</v>
      </c>
      <c r="AE89" s="1" t="e">
        <f t="shared" si="47"/>
        <v>#N/A</v>
      </c>
      <c r="AF89" s="3">
        <f t="shared" si="62"/>
        <v>0.25409117821171834</v>
      </c>
      <c r="AG89" s="3" t="e">
        <f t="shared" si="63"/>
        <v>#N/A</v>
      </c>
      <c r="AH89" s="3" t="e">
        <f t="shared" si="64"/>
        <v>#N/A</v>
      </c>
      <c r="AI89" s="3"/>
      <c r="AJ89" s="3"/>
      <c r="AK89" s="3"/>
      <c r="AL89" s="3"/>
      <c r="AM89" s="3"/>
      <c r="AN89" s="3"/>
      <c r="AO89" s="3"/>
      <c r="AP89" s="3"/>
      <c r="AQ89" s="3"/>
      <c r="AR89" s="3"/>
      <c r="AS89" s="3"/>
      <c r="AT89" s="3"/>
      <c r="AU89" s="3"/>
      <c r="AV89" s="3"/>
      <c r="AW89" s="3"/>
      <c r="AX89" s="3"/>
      <c r="AY89" s="3"/>
      <c r="AZ89" s="3"/>
      <c r="BA89" s="3"/>
    </row>
    <row r="90" spans="1:53" x14ac:dyDescent="0.25">
      <c r="A90" s="3">
        <v>85</v>
      </c>
      <c r="B90" s="1">
        <v>8.1908999999999996E-2</v>
      </c>
      <c r="C90" s="2">
        <f t="shared" si="65"/>
        <v>498540.91142101394</v>
      </c>
      <c r="D90" s="2">
        <f t="shared" si="37"/>
        <v>2360.3920458541465</v>
      </c>
      <c r="E90" s="2">
        <f t="shared" si="38"/>
        <v>12979.973804160089</v>
      </c>
      <c r="F90" s="2">
        <f t="shared" si="38"/>
        <v>60186.977147489895</v>
      </c>
      <c r="G90" s="2">
        <f t="shared" si="39"/>
        <v>12705.704254729912</v>
      </c>
      <c r="H90" s="2">
        <f t="shared" si="38"/>
        <v>75270.169762770092</v>
      </c>
      <c r="I90" s="2">
        <f t="shared" si="38"/>
        <v>367792.79940511775</v>
      </c>
      <c r="J90" s="9">
        <f t="shared" si="48"/>
        <v>5.4657908437857357</v>
      </c>
      <c r="K90" s="11" t="e">
        <f t="shared" si="49"/>
        <v>#N/A</v>
      </c>
      <c r="L90" s="2" t="e">
        <f t="shared" si="40"/>
        <v>#N/A</v>
      </c>
      <c r="M90" s="2" t="e">
        <f t="shared" si="41"/>
        <v>#N/A</v>
      </c>
      <c r="N90" s="2" t="e">
        <f t="shared" si="42"/>
        <v>#N/A</v>
      </c>
      <c r="O90" s="9" t="e">
        <f t="shared" si="50"/>
        <v>#N/A</v>
      </c>
      <c r="P90" s="2" t="e">
        <f t="shared" si="51"/>
        <v>#N/A</v>
      </c>
      <c r="Q90" s="2" t="e">
        <f t="shared" si="43"/>
        <v>#N/A</v>
      </c>
      <c r="R90" s="2" t="e">
        <f t="shared" si="44"/>
        <v>#N/A</v>
      </c>
      <c r="S90" s="9" t="e">
        <f t="shared" si="52"/>
        <v>#N/A</v>
      </c>
      <c r="T90" s="9" t="e">
        <f t="shared" si="53"/>
        <v>#N/A</v>
      </c>
      <c r="U90" s="9" t="e">
        <f t="shared" si="54"/>
        <v>#N/A</v>
      </c>
      <c r="V90" s="9" t="e">
        <f t="shared" si="55"/>
        <v>#N/A</v>
      </c>
      <c r="W90" s="20">
        <f t="shared" si="56"/>
        <v>0.43482738465812104</v>
      </c>
      <c r="X90" s="20" t="e">
        <f t="shared" si="57"/>
        <v>#N/A</v>
      </c>
      <c r="Y90" s="20" t="e">
        <f t="shared" si="58"/>
        <v>#N/A</v>
      </c>
      <c r="Z90" s="1" t="e">
        <f t="shared" si="59"/>
        <v>#N/A</v>
      </c>
      <c r="AA90" s="1" t="e">
        <f t="shared" si="60"/>
        <v>#N/A</v>
      </c>
      <c r="AB90" s="1" t="e">
        <f t="shared" si="61"/>
        <v>#N/A</v>
      </c>
      <c r="AC90" s="1" t="e">
        <f t="shared" si="45"/>
        <v>#N/A</v>
      </c>
      <c r="AD90" s="1" t="e">
        <f t="shared" si="46"/>
        <v>#N/A</v>
      </c>
      <c r="AE90" s="1" t="e">
        <f t="shared" si="47"/>
        <v>#N/A</v>
      </c>
      <c r="AF90" s="3">
        <f t="shared" si="62"/>
        <v>0.21783163649006435</v>
      </c>
      <c r="AG90" s="3" t="e">
        <f t="shared" si="63"/>
        <v>#N/A</v>
      </c>
      <c r="AH90" s="3" t="e">
        <f t="shared" si="64"/>
        <v>#N/A</v>
      </c>
      <c r="AI90" s="3"/>
      <c r="AJ90" s="3"/>
      <c r="AK90" s="3"/>
      <c r="AL90" s="3"/>
      <c r="AM90" s="3"/>
      <c r="AN90" s="3"/>
      <c r="AO90" s="3"/>
      <c r="AP90" s="3"/>
      <c r="AQ90" s="3"/>
      <c r="AR90" s="3"/>
      <c r="AS90" s="3"/>
      <c r="AT90" s="3"/>
      <c r="AU90" s="3"/>
      <c r="AV90" s="3"/>
      <c r="AW90" s="3"/>
      <c r="AX90" s="3"/>
      <c r="AY90" s="3"/>
      <c r="AZ90" s="3"/>
      <c r="BA90" s="3"/>
    </row>
    <row r="91" spans="1:53" x14ac:dyDescent="0.25">
      <c r="A91" s="3">
        <v>86</v>
      </c>
      <c r="B91" s="1">
        <v>9.1851000000000002E-2</v>
      </c>
      <c r="C91" s="2">
        <f t="shared" si="65"/>
        <v>457705.92390743009</v>
      </c>
      <c r="D91" s="2">
        <f t="shared" si="37"/>
        <v>2034.793139690403</v>
      </c>
      <c r="E91" s="2">
        <f t="shared" si="38"/>
        <v>10619.581758305942</v>
      </c>
      <c r="F91" s="2">
        <f t="shared" si="38"/>
        <v>47207.003343329809</v>
      </c>
      <c r="G91" s="2">
        <f t="shared" si="39"/>
        <v>11172.105708382933</v>
      </c>
      <c r="H91" s="2">
        <f t="shared" si="38"/>
        <v>62564.465508040186</v>
      </c>
      <c r="I91" s="2">
        <f t="shared" si="38"/>
        <v>292522.62964234769</v>
      </c>
      <c r="J91" s="9">
        <f t="shared" si="48"/>
        <v>5.1417269544148629</v>
      </c>
      <c r="K91" s="11" t="e">
        <f t="shared" si="49"/>
        <v>#N/A</v>
      </c>
      <c r="L91" s="2" t="e">
        <f t="shared" si="40"/>
        <v>#N/A</v>
      </c>
      <c r="M91" s="2" t="e">
        <f t="shared" si="41"/>
        <v>#N/A</v>
      </c>
      <c r="N91" s="2" t="e">
        <f t="shared" si="42"/>
        <v>#N/A</v>
      </c>
      <c r="O91" s="9" t="e">
        <f t="shared" si="50"/>
        <v>#N/A</v>
      </c>
      <c r="P91" s="2" t="e">
        <f t="shared" si="51"/>
        <v>#N/A</v>
      </c>
      <c r="Q91" s="2" t="e">
        <f t="shared" si="43"/>
        <v>#N/A</v>
      </c>
      <c r="R91" s="2" t="e">
        <f t="shared" si="44"/>
        <v>#N/A</v>
      </c>
      <c r="S91" s="9" t="e">
        <f t="shared" si="52"/>
        <v>#N/A</v>
      </c>
      <c r="T91" s="9" t="e">
        <f t="shared" si="53"/>
        <v>#N/A</v>
      </c>
      <c r="U91" s="9" t="e">
        <f t="shared" si="54"/>
        <v>#N/A</v>
      </c>
      <c r="V91" s="9" t="e">
        <f t="shared" si="55"/>
        <v>#N/A</v>
      </c>
      <c r="W91" s="20">
        <f t="shared" si="56"/>
        <v>0.35239761367281836</v>
      </c>
      <c r="X91" s="20" t="e">
        <f t="shared" si="57"/>
        <v>#N/A</v>
      </c>
      <c r="Y91" s="20" t="e">
        <f t="shared" si="58"/>
        <v>#N/A</v>
      </c>
      <c r="Z91" s="1" t="e">
        <f t="shared" si="59"/>
        <v>#N/A</v>
      </c>
      <c r="AA91" s="1" t="e">
        <f t="shared" si="60"/>
        <v>#N/A</v>
      </c>
      <c r="AB91" s="1" t="e">
        <f t="shared" si="61"/>
        <v>#N/A</v>
      </c>
      <c r="AC91" s="1" t="e">
        <f t="shared" si="45"/>
        <v>#N/A</v>
      </c>
      <c r="AD91" s="1" t="e">
        <f t="shared" si="46"/>
        <v>#N/A</v>
      </c>
      <c r="AE91" s="1" t="e">
        <f t="shared" si="47"/>
        <v>#N/A</v>
      </c>
      <c r="AF91" s="3">
        <f t="shared" si="62"/>
        <v>0.18471383264173161</v>
      </c>
      <c r="AG91" s="3" t="e">
        <f t="shared" si="63"/>
        <v>#N/A</v>
      </c>
      <c r="AH91" s="3" t="e">
        <f t="shared" si="64"/>
        <v>#N/A</v>
      </c>
      <c r="AI91" s="3"/>
      <c r="AJ91" s="3"/>
      <c r="AK91" s="3"/>
      <c r="AL91" s="3"/>
      <c r="AM91" s="3"/>
      <c r="AN91" s="3"/>
      <c r="AO91" s="3"/>
      <c r="AP91" s="3"/>
      <c r="AQ91" s="3"/>
      <c r="AR91" s="3"/>
      <c r="AS91" s="3"/>
      <c r="AT91" s="3"/>
      <c r="AU91" s="3"/>
      <c r="AV91" s="3"/>
      <c r="AW91" s="3"/>
      <c r="AX91" s="3"/>
      <c r="AY91" s="3"/>
      <c r="AZ91" s="3"/>
      <c r="BA91" s="3"/>
    </row>
    <row r="92" spans="1:53" x14ac:dyDescent="0.25">
      <c r="A92" s="3">
        <v>87</v>
      </c>
      <c r="B92" s="1">
        <v>0.104226</v>
      </c>
      <c r="C92" s="2">
        <f t="shared" si="65"/>
        <v>415665.17709060869</v>
      </c>
      <c r="D92" s="2">
        <f t="shared" si="37"/>
        <v>1735.1130094053519</v>
      </c>
      <c r="E92" s="2">
        <f t="shared" si="38"/>
        <v>8584.7886186155392</v>
      </c>
      <c r="F92" s="2">
        <f t="shared" si="38"/>
        <v>36587.421585023869</v>
      </c>
      <c r="G92" s="2">
        <f t="shared" si="39"/>
        <v>9717.235079344131</v>
      </c>
      <c r="H92" s="2">
        <f t="shared" si="38"/>
        <v>51392.35979965725</v>
      </c>
      <c r="I92" s="2">
        <f t="shared" si="38"/>
        <v>229958.16413430753</v>
      </c>
      <c r="J92" s="9">
        <f t="shared" si="48"/>
        <v>4.8304509123932817</v>
      </c>
      <c r="K92" s="11" t="e">
        <f t="shared" si="49"/>
        <v>#N/A</v>
      </c>
      <c r="L92" s="2" t="e">
        <f t="shared" si="40"/>
        <v>#N/A</v>
      </c>
      <c r="M92" s="2" t="e">
        <f t="shared" si="41"/>
        <v>#N/A</v>
      </c>
      <c r="N92" s="2" t="e">
        <f t="shared" si="42"/>
        <v>#N/A</v>
      </c>
      <c r="O92" s="9" t="e">
        <f t="shared" si="50"/>
        <v>#N/A</v>
      </c>
      <c r="P92" s="2" t="e">
        <f t="shared" si="51"/>
        <v>#N/A</v>
      </c>
      <c r="Q92" s="2" t="e">
        <f t="shared" si="43"/>
        <v>#N/A</v>
      </c>
      <c r="R92" s="2" t="e">
        <f t="shared" si="44"/>
        <v>#N/A</v>
      </c>
      <c r="S92" s="9" t="e">
        <f t="shared" si="52"/>
        <v>#N/A</v>
      </c>
      <c r="T92" s="9" t="e">
        <f t="shared" si="53"/>
        <v>#N/A</v>
      </c>
      <c r="U92" s="9" t="e">
        <f t="shared" si="54"/>
        <v>#N/A</v>
      </c>
      <c r="V92" s="9" t="e">
        <f t="shared" si="55"/>
        <v>#N/A</v>
      </c>
      <c r="W92" s="20">
        <f t="shared" si="56"/>
        <v>0.28411953626351488</v>
      </c>
      <c r="X92" s="20" t="e">
        <f t="shared" si="57"/>
        <v>#N/A</v>
      </c>
      <c r="Y92" s="20" t="e">
        <f t="shared" si="58"/>
        <v>#N/A</v>
      </c>
      <c r="Z92" s="1" t="e">
        <f t="shared" si="59"/>
        <v>#N/A</v>
      </c>
      <c r="AA92" s="1" t="e">
        <f t="shared" si="60"/>
        <v>#N/A</v>
      </c>
      <c r="AB92" s="1" t="e">
        <f t="shared" si="61"/>
        <v>#N/A</v>
      </c>
      <c r="AC92" s="1" t="e">
        <f t="shared" si="45"/>
        <v>#N/A</v>
      </c>
      <c r="AD92" s="1" t="e">
        <f t="shared" si="46"/>
        <v>#N/A</v>
      </c>
      <c r="AE92" s="1" t="e">
        <f t="shared" si="47"/>
        <v>#N/A</v>
      </c>
      <c r="AF92" s="3">
        <f t="shared" si="62"/>
        <v>0.15568536541796626</v>
      </c>
      <c r="AG92" s="3" t="e">
        <f t="shared" si="63"/>
        <v>#N/A</v>
      </c>
      <c r="AH92" s="3" t="e">
        <f t="shared" si="64"/>
        <v>#N/A</v>
      </c>
      <c r="AI92" s="3"/>
      <c r="AJ92" s="3"/>
      <c r="AK92" s="3"/>
      <c r="AL92" s="3"/>
      <c r="AM92" s="3"/>
      <c r="AN92" s="3"/>
      <c r="AO92" s="3"/>
      <c r="AP92" s="3"/>
      <c r="AQ92" s="3"/>
      <c r="AR92" s="3"/>
      <c r="AS92" s="3"/>
      <c r="AT92" s="3"/>
      <c r="AU92" s="3"/>
      <c r="AV92" s="3"/>
      <c r="AW92" s="3"/>
      <c r="AX92" s="3"/>
      <c r="AY92" s="3"/>
      <c r="AZ92" s="3"/>
      <c r="BA92" s="3"/>
    </row>
    <row r="93" spans="1:53" x14ac:dyDescent="0.25">
      <c r="A93" s="3">
        <v>88</v>
      </c>
      <c r="B93" s="1">
        <v>0.117093</v>
      </c>
      <c r="C93" s="2">
        <f t="shared" si="65"/>
        <v>372342.05834316288</v>
      </c>
      <c r="D93" s="2">
        <f t="shared" si="37"/>
        <v>1459.4076252460748</v>
      </c>
      <c r="E93" s="2">
        <f t="shared" si="38"/>
        <v>6849.6756092101878</v>
      </c>
      <c r="F93" s="2">
        <f t="shared" si="38"/>
        <v>28002.632966408331</v>
      </c>
      <c r="G93" s="2">
        <f t="shared" si="39"/>
        <v>8336.6530203602779</v>
      </c>
      <c r="H93" s="2">
        <f t="shared" si="38"/>
        <v>41675.124720313121</v>
      </c>
      <c r="I93" s="2">
        <f t="shared" si="38"/>
        <v>178565.80433465028</v>
      </c>
      <c r="J93" s="9">
        <f t="shared" si="48"/>
        <v>4.540690209871789</v>
      </c>
      <c r="K93" s="11" t="e">
        <f t="shared" si="49"/>
        <v>#N/A</v>
      </c>
      <c r="L93" s="2" t="e">
        <f t="shared" si="40"/>
        <v>#N/A</v>
      </c>
      <c r="M93" s="2" t="e">
        <f t="shared" si="41"/>
        <v>#N/A</v>
      </c>
      <c r="N93" s="2" t="e">
        <f t="shared" si="42"/>
        <v>#N/A</v>
      </c>
      <c r="O93" s="9" t="e">
        <f t="shared" si="50"/>
        <v>#N/A</v>
      </c>
      <c r="P93" s="2" t="e">
        <f t="shared" si="51"/>
        <v>#N/A</v>
      </c>
      <c r="Q93" s="2" t="e">
        <f t="shared" si="43"/>
        <v>#N/A</v>
      </c>
      <c r="R93" s="2" t="e">
        <f t="shared" si="44"/>
        <v>#N/A</v>
      </c>
      <c r="S93" s="9" t="e">
        <f t="shared" si="52"/>
        <v>#N/A</v>
      </c>
      <c r="T93" s="9" t="e">
        <f t="shared" si="53"/>
        <v>#N/A</v>
      </c>
      <c r="U93" s="9" t="e">
        <f t="shared" si="54"/>
        <v>#N/A</v>
      </c>
      <c r="V93" s="9" t="e">
        <f t="shared" si="55"/>
        <v>#N/A</v>
      </c>
      <c r="W93" s="20">
        <f t="shared" si="56"/>
        <v>0.228497463345601</v>
      </c>
      <c r="X93" s="20" t="e">
        <f t="shared" si="57"/>
        <v>#N/A</v>
      </c>
      <c r="Y93" s="20" t="e">
        <f t="shared" si="58"/>
        <v>#N/A</v>
      </c>
      <c r="Z93" s="1" t="e">
        <f t="shared" si="59"/>
        <v>#N/A</v>
      </c>
      <c r="AA93" s="1" t="e">
        <f t="shared" si="60"/>
        <v>#N/A</v>
      </c>
      <c r="AB93" s="1" t="e">
        <f t="shared" si="61"/>
        <v>#N/A</v>
      </c>
      <c r="AC93" s="1" t="e">
        <f t="shared" si="45"/>
        <v>#N/A</v>
      </c>
      <c r="AD93" s="1" t="e">
        <f t="shared" si="46"/>
        <v>#N/A</v>
      </c>
      <c r="AE93" s="1" t="e">
        <f t="shared" si="47"/>
        <v>#N/A</v>
      </c>
      <c r="AF93" s="3">
        <f t="shared" si="62"/>
        <v>0.13050003261893717</v>
      </c>
      <c r="AG93" s="3" t="e">
        <f t="shared" si="63"/>
        <v>#N/A</v>
      </c>
      <c r="AH93" s="3" t="e">
        <f t="shared" si="64"/>
        <v>#N/A</v>
      </c>
      <c r="AI93" s="3"/>
      <c r="AJ93" s="3"/>
      <c r="AK93" s="3"/>
      <c r="AL93" s="3"/>
      <c r="AM93" s="3"/>
      <c r="AN93" s="3"/>
      <c r="AO93" s="3"/>
      <c r="AP93" s="3"/>
      <c r="AQ93" s="3"/>
      <c r="AR93" s="3"/>
      <c r="AS93" s="3"/>
      <c r="AT93" s="3"/>
      <c r="AU93" s="3"/>
      <c r="AV93" s="3"/>
      <c r="AW93" s="3"/>
      <c r="AX93" s="3"/>
      <c r="AY93" s="3"/>
      <c r="AZ93" s="3"/>
      <c r="BA93" s="3"/>
    </row>
    <row r="94" spans="1:53" x14ac:dyDescent="0.25">
      <c r="A94" s="3">
        <v>89</v>
      </c>
      <c r="B94" s="1">
        <v>0.130831</v>
      </c>
      <c r="C94" s="2">
        <f t="shared" si="65"/>
        <v>328743.40970558691</v>
      </c>
      <c r="D94" s="2">
        <f t="shared" si="37"/>
        <v>1209.8790687165597</v>
      </c>
      <c r="E94" s="2">
        <f t="shared" si="38"/>
        <v>5390.2679839641132</v>
      </c>
      <c r="F94" s="2">
        <f t="shared" si="38"/>
        <v>21152.957357198145</v>
      </c>
      <c r="G94" s="2">
        <f t="shared" si="39"/>
        <v>7049.4827177579145</v>
      </c>
      <c r="H94" s="2">
        <f t="shared" si="38"/>
        <v>33338.471699952839</v>
      </c>
      <c r="I94" s="2">
        <f t="shared" si="38"/>
        <v>136890.67961433716</v>
      </c>
      <c r="J94" s="9">
        <f t="shared" si="48"/>
        <v>4.2708748986369311</v>
      </c>
      <c r="K94" s="11" t="e">
        <f t="shared" si="49"/>
        <v>#N/A</v>
      </c>
      <c r="L94" s="2" t="e">
        <f t="shared" si="40"/>
        <v>#N/A</v>
      </c>
      <c r="M94" s="2" t="e">
        <f t="shared" si="41"/>
        <v>#N/A</v>
      </c>
      <c r="N94" s="2" t="e">
        <f t="shared" si="42"/>
        <v>#N/A</v>
      </c>
      <c r="O94" s="9" t="e">
        <f t="shared" si="50"/>
        <v>#N/A</v>
      </c>
      <c r="P94" s="2" t="e">
        <f t="shared" si="51"/>
        <v>#N/A</v>
      </c>
      <c r="Q94" s="2" t="e">
        <f t="shared" si="43"/>
        <v>#N/A</v>
      </c>
      <c r="R94" s="2" t="e">
        <f t="shared" si="44"/>
        <v>#N/A</v>
      </c>
      <c r="S94" s="9" t="e">
        <f t="shared" si="52"/>
        <v>#N/A</v>
      </c>
      <c r="T94" s="9" t="e">
        <f t="shared" si="53"/>
        <v>#N/A</v>
      </c>
      <c r="U94" s="9" t="e">
        <f t="shared" si="54"/>
        <v>#N/A</v>
      </c>
      <c r="V94" s="9" t="e">
        <f t="shared" si="55"/>
        <v>#N/A</v>
      </c>
      <c r="W94" s="20">
        <f t="shared" si="56"/>
        <v>0.18355552805915754</v>
      </c>
      <c r="X94" s="20" t="e">
        <f t="shared" si="57"/>
        <v>#N/A</v>
      </c>
      <c r="Y94" s="20" t="e">
        <f t="shared" si="58"/>
        <v>#N/A</v>
      </c>
      <c r="Z94" s="1" t="e">
        <f t="shared" si="59"/>
        <v>#N/A</v>
      </c>
      <c r="AA94" s="1" t="e">
        <f t="shared" si="60"/>
        <v>#N/A</v>
      </c>
      <c r="AB94" s="1" t="e">
        <f t="shared" si="61"/>
        <v>#N/A</v>
      </c>
      <c r="AC94" s="1" t="e">
        <f t="shared" si="45"/>
        <v>#N/A</v>
      </c>
      <c r="AD94" s="1" t="e">
        <f t="shared" si="46"/>
        <v>#N/A</v>
      </c>
      <c r="AE94" s="1" t="e">
        <f t="shared" si="47"/>
        <v>#N/A</v>
      </c>
      <c r="AF94" s="3">
        <f t="shared" si="62"/>
        <v>0.1087837518640308</v>
      </c>
      <c r="AG94" s="3" t="e">
        <f t="shared" si="63"/>
        <v>#N/A</v>
      </c>
      <c r="AH94" s="3" t="e">
        <f t="shared" si="64"/>
        <v>#N/A</v>
      </c>
      <c r="AI94" s="3"/>
      <c r="AJ94" s="3"/>
      <c r="AK94" s="3"/>
      <c r="AL94" s="3"/>
      <c r="AM94" s="3"/>
      <c r="AN94" s="3"/>
      <c r="AO94" s="3"/>
      <c r="AP94" s="3"/>
      <c r="AQ94" s="3"/>
      <c r="AR94" s="3"/>
      <c r="AS94" s="3"/>
      <c r="AT94" s="3"/>
      <c r="AU94" s="3"/>
      <c r="AV94" s="3"/>
      <c r="AW94" s="3"/>
      <c r="AX94" s="3"/>
      <c r="AY94" s="3"/>
      <c r="AZ94" s="3"/>
      <c r="BA94" s="3"/>
    </row>
    <row r="95" spans="1:53" x14ac:dyDescent="0.25">
      <c r="A95" s="3">
        <v>90</v>
      </c>
      <c r="B95" s="1">
        <v>0.146117</v>
      </c>
      <c r="C95" s="2">
        <f t="shared" si="65"/>
        <v>285733.58067039528</v>
      </c>
      <c r="D95" s="2">
        <f t="shared" si="37"/>
        <v>987.4078688049799</v>
      </c>
      <c r="E95" s="2">
        <f t="shared" si="38"/>
        <v>4180.3889152475531</v>
      </c>
      <c r="F95" s="2">
        <f t="shared" si="38"/>
        <v>15762.689373234032</v>
      </c>
      <c r="G95" s="2">
        <f t="shared" si="39"/>
        <v>5868.2964142696228</v>
      </c>
      <c r="H95" s="2">
        <f t="shared" si="38"/>
        <v>26288.988982194922</v>
      </c>
      <c r="I95" s="2">
        <f t="shared" si="38"/>
        <v>103552.20791438433</v>
      </c>
      <c r="J95" s="9">
        <f t="shared" si="48"/>
        <v>4.0214998458955469</v>
      </c>
      <c r="K95" s="11" t="e">
        <f t="shared" si="49"/>
        <v>#N/A</v>
      </c>
      <c r="L95" s="2" t="e">
        <f t="shared" si="40"/>
        <v>#N/A</v>
      </c>
      <c r="M95" s="2" t="e">
        <f t="shared" si="41"/>
        <v>#N/A</v>
      </c>
      <c r="N95" s="2" t="e">
        <f t="shared" si="42"/>
        <v>#N/A</v>
      </c>
      <c r="O95" s="9" t="e">
        <f t="shared" si="50"/>
        <v>#N/A</v>
      </c>
      <c r="P95" s="2" t="e">
        <f t="shared" si="51"/>
        <v>#N/A</v>
      </c>
      <c r="Q95" s="2" t="e">
        <f t="shared" si="43"/>
        <v>#N/A</v>
      </c>
      <c r="R95" s="2" t="e">
        <f t="shared" si="44"/>
        <v>#N/A</v>
      </c>
      <c r="S95" s="9" t="e">
        <f t="shared" si="52"/>
        <v>#N/A</v>
      </c>
      <c r="T95" s="9" t="e">
        <f t="shared" si="53"/>
        <v>#N/A</v>
      </c>
      <c r="U95" s="9" t="e">
        <f t="shared" si="54"/>
        <v>#N/A</v>
      </c>
      <c r="V95" s="9" t="e">
        <f t="shared" si="55"/>
        <v>#N/A</v>
      </c>
      <c r="W95" s="20">
        <f t="shared" si="56"/>
        <v>0.14752592578259444</v>
      </c>
      <c r="X95" s="20" t="e">
        <f t="shared" si="57"/>
        <v>#N/A</v>
      </c>
      <c r="Y95" s="20" t="e">
        <f t="shared" si="58"/>
        <v>#N/A</v>
      </c>
      <c r="Z95" s="1" t="e">
        <f t="shared" si="59"/>
        <v>#N/A</v>
      </c>
      <c r="AA95" s="1" t="e">
        <f t="shared" si="60"/>
        <v>#N/A</v>
      </c>
      <c r="AB95" s="1" t="e">
        <f t="shared" si="61"/>
        <v>#N/A</v>
      </c>
      <c r="AC95" s="1" t="e">
        <f t="shared" si="45"/>
        <v>#N/A</v>
      </c>
      <c r="AD95" s="1" t="e">
        <f t="shared" si="46"/>
        <v>#N/A</v>
      </c>
      <c r="AE95" s="1" t="e">
        <f t="shared" si="47"/>
        <v>#N/A</v>
      </c>
      <c r="AF95" s="3">
        <f t="shared" si="62"/>
        <v>9.0744930197980786E-2</v>
      </c>
      <c r="AG95" s="3" t="e">
        <f t="shared" si="63"/>
        <v>#N/A</v>
      </c>
      <c r="AH95" s="3" t="e">
        <f t="shared" si="64"/>
        <v>#N/A</v>
      </c>
      <c r="AI95" s="3"/>
      <c r="AJ95" s="3"/>
      <c r="AK95" s="3"/>
      <c r="AL95" s="3"/>
      <c r="AM95" s="3"/>
      <c r="AN95" s="3"/>
      <c r="AO95" s="3"/>
      <c r="AP95" s="3"/>
      <c r="AQ95" s="3"/>
      <c r="AR95" s="3"/>
      <c r="AS95" s="3"/>
      <c r="AT95" s="3"/>
      <c r="AU95" s="3"/>
      <c r="AV95" s="3"/>
      <c r="AW95" s="3"/>
      <c r="AX95" s="3"/>
      <c r="AY95" s="3"/>
      <c r="AZ95" s="3"/>
      <c r="BA95" s="3"/>
    </row>
    <row r="96" spans="1:53" x14ac:dyDescent="0.25">
      <c r="A96" s="3">
        <v>91</v>
      </c>
      <c r="B96" s="1">
        <v>0.15970300000000001</v>
      </c>
      <c r="C96" s="2">
        <f t="shared" si="65"/>
        <v>243983.04706357911</v>
      </c>
      <c r="D96" s="2">
        <f t="shared" si="37"/>
        <v>791.67210632751414</v>
      </c>
      <c r="E96" s="2">
        <f t="shared" si="38"/>
        <v>3192.9810464425732</v>
      </c>
      <c r="F96" s="2">
        <f t="shared" si="38"/>
        <v>11582.300457986479</v>
      </c>
      <c r="G96" s="2">
        <f t="shared" si="39"/>
        <v>4799.1129746928682</v>
      </c>
      <c r="H96" s="2">
        <f t="shared" si="38"/>
        <v>20420.6925679253</v>
      </c>
      <c r="I96" s="2">
        <f t="shared" si="38"/>
        <v>77263.218932189411</v>
      </c>
      <c r="J96" s="9">
        <f t="shared" si="48"/>
        <v>3.7967639472703132</v>
      </c>
      <c r="K96" s="11" t="e">
        <f t="shared" si="49"/>
        <v>#N/A</v>
      </c>
      <c r="L96" s="2" t="e">
        <f t="shared" si="40"/>
        <v>#N/A</v>
      </c>
      <c r="M96" s="2" t="e">
        <f t="shared" si="41"/>
        <v>#N/A</v>
      </c>
      <c r="N96" s="2" t="e">
        <f t="shared" si="42"/>
        <v>#N/A</v>
      </c>
      <c r="O96" s="9" t="e">
        <f t="shared" si="50"/>
        <v>#N/A</v>
      </c>
      <c r="P96" s="2" t="e">
        <f t="shared" si="51"/>
        <v>#N/A</v>
      </c>
      <c r="Q96" s="2" t="e">
        <f t="shared" si="43"/>
        <v>#N/A</v>
      </c>
      <c r="R96" s="2" t="e">
        <f t="shared" si="44"/>
        <v>#N/A</v>
      </c>
      <c r="S96" s="9" t="e">
        <f t="shared" si="52"/>
        <v>#N/A</v>
      </c>
      <c r="T96" s="9" t="e">
        <f t="shared" si="53"/>
        <v>#N/A</v>
      </c>
      <c r="U96" s="9" t="e">
        <f t="shared" si="54"/>
        <v>#N/A</v>
      </c>
      <c r="V96" s="9" t="e">
        <f t="shared" si="55"/>
        <v>#N/A</v>
      </c>
      <c r="W96" s="20">
        <f t="shared" si="56"/>
        <v>0.11874445158217577</v>
      </c>
      <c r="X96" s="20" t="e">
        <f t="shared" si="57"/>
        <v>#N/A</v>
      </c>
      <c r="Y96" s="20" t="e">
        <f t="shared" si="58"/>
        <v>#N/A</v>
      </c>
      <c r="Z96" s="1" t="e">
        <f t="shared" si="59"/>
        <v>#N/A</v>
      </c>
      <c r="AA96" s="1" t="e">
        <f t="shared" si="60"/>
        <v>#N/A</v>
      </c>
      <c r="AB96" s="1" t="e">
        <f t="shared" si="61"/>
        <v>#N/A</v>
      </c>
      <c r="AC96" s="1" t="e">
        <f t="shared" si="45"/>
        <v>#N/A</v>
      </c>
      <c r="AD96" s="1" t="e">
        <f t="shared" si="46"/>
        <v>#N/A</v>
      </c>
      <c r="AE96" s="1" t="e">
        <f t="shared" si="47"/>
        <v>#N/A</v>
      </c>
      <c r="AF96" s="3">
        <f t="shared" si="62"/>
        <v>7.5989525665499838E-2</v>
      </c>
      <c r="AG96" s="3" t="e">
        <f t="shared" si="63"/>
        <v>#N/A</v>
      </c>
      <c r="AH96" s="3" t="e">
        <f t="shared" si="64"/>
        <v>#N/A</v>
      </c>
      <c r="AI96" s="3"/>
      <c r="AJ96" s="3"/>
      <c r="AK96" s="3"/>
      <c r="AL96" s="3"/>
      <c r="AM96" s="3"/>
      <c r="AN96" s="3"/>
      <c r="AO96" s="3"/>
      <c r="AP96" s="3"/>
      <c r="AQ96" s="3"/>
      <c r="AR96" s="3"/>
      <c r="AS96" s="3"/>
      <c r="AT96" s="3"/>
      <c r="AU96" s="3"/>
      <c r="AV96" s="3"/>
      <c r="AW96" s="3"/>
      <c r="AX96" s="3"/>
      <c r="AY96" s="3"/>
      <c r="AZ96" s="3"/>
      <c r="BA96" s="3"/>
    </row>
    <row r="97" spans="1:53" x14ac:dyDescent="0.25">
      <c r="A97" s="3">
        <v>92</v>
      </c>
      <c r="B97" s="1">
        <v>0.17567099999999999</v>
      </c>
      <c r="C97" s="2">
        <f t="shared" si="65"/>
        <v>205018.22249838433</v>
      </c>
      <c r="D97" s="2">
        <f t="shared" si="37"/>
        <v>624.63821214149402</v>
      </c>
      <c r="E97" s="2">
        <f t="shared" si="38"/>
        <v>2401.3089401150592</v>
      </c>
      <c r="F97" s="2">
        <f t="shared" si="38"/>
        <v>8389.3194115439055</v>
      </c>
      <c r="G97" s="2">
        <f t="shared" si="39"/>
        <v>3862.285295775966</v>
      </c>
      <c r="H97" s="2">
        <f t="shared" si="38"/>
        <v>15621.579593232431</v>
      </c>
      <c r="I97" s="2">
        <f t="shared" si="38"/>
        <v>56842.526364264108</v>
      </c>
      <c r="J97" s="9">
        <f t="shared" si="48"/>
        <v>3.586313397014929</v>
      </c>
      <c r="K97" s="11" t="e">
        <f t="shared" si="49"/>
        <v>#N/A</v>
      </c>
      <c r="L97" s="2" t="e">
        <f t="shared" si="40"/>
        <v>#N/A</v>
      </c>
      <c r="M97" s="2" t="e">
        <f t="shared" si="41"/>
        <v>#N/A</v>
      </c>
      <c r="N97" s="2" t="e">
        <f t="shared" si="42"/>
        <v>#N/A</v>
      </c>
      <c r="O97" s="9" t="e">
        <f t="shared" si="50"/>
        <v>#N/A</v>
      </c>
      <c r="P97" s="2" t="e">
        <f t="shared" si="51"/>
        <v>#N/A</v>
      </c>
      <c r="Q97" s="2" t="e">
        <f t="shared" si="43"/>
        <v>#N/A</v>
      </c>
      <c r="R97" s="2" t="e">
        <f t="shared" si="44"/>
        <v>#N/A</v>
      </c>
      <c r="S97" s="9" t="e">
        <f t="shared" si="52"/>
        <v>#N/A</v>
      </c>
      <c r="T97" s="9" t="e">
        <f t="shared" si="53"/>
        <v>#N/A</v>
      </c>
      <c r="U97" s="9" t="e">
        <f t="shared" si="54"/>
        <v>#N/A</v>
      </c>
      <c r="V97" s="9" t="e">
        <f t="shared" si="55"/>
        <v>#N/A</v>
      </c>
      <c r="W97" s="20">
        <f t="shared" si="56"/>
        <v>9.5539352696279736E-2</v>
      </c>
      <c r="X97" s="20" t="e">
        <f t="shared" si="57"/>
        <v>#N/A</v>
      </c>
      <c r="Y97" s="20" t="e">
        <f t="shared" si="58"/>
        <v>#N/A</v>
      </c>
      <c r="Z97" s="1" t="e">
        <f t="shared" si="59"/>
        <v>#N/A</v>
      </c>
      <c r="AA97" s="1" t="e">
        <f t="shared" si="60"/>
        <v>#N/A</v>
      </c>
      <c r="AB97" s="1" t="e">
        <f t="shared" si="61"/>
        <v>#N/A</v>
      </c>
      <c r="AC97" s="1" t="e">
        <f t="shared" si="45"/>
        <v>#N/A</v>
      </c>
      <c r="AD97" s="1" t="e">
        <f t="shared" si="46"/>
        <v>#N/A</v>
      </c>
      <c r="AE97" s="1" t="e">
        <f t="shared" si="47"/>
        <v>#N/A</v>
      </c>
      <c r="AF97" s="3">
        <f t="shared" si="62"/>
        <v>6.3145685509912453E-2</v>
      </c>
      <c r="AG97" s="3" t="e">
        <f t="shared" si="63"/>
        <v>#N/A</v>
      </c>
      <c r="AH97" s="3" t="e">
        <f t="shared" si="64"/>
        <v>#N/A</v>
      </c>
      <c r="AI97" s="3"/>
      <c r="AJ97" s="3"/>
      <c r="AK97" s="3"/>
      <c r="AL97" s="3"/>
      <c r="AM97" s="3"/>
      <c r="AN97" s="3"/>
      <c r="AO97" s="3"/>
      <c r="AP97" s="3"/>
      <c r="AQ97" s="3"/>
      <c r="AR97" s="3"/>
      <c r="AS97" s="3"/>
      <c r="AT97" s="3"/>
      <c r="AU97" s="3"/>
      <c r="AV97" s="3"/>
      <c r="AW97" s="3"/>
      <c r="AX97" s="3"/>
      <c r="AY97" s="3"/>
      <c r="AZ97" s="3"/>
      <c r="BA97" s="3"/>
    </row>
    <row r="98" spans="1:53" x14ac:dyDescent="0.25">
      <c r="A98" s="3">
        <v>93</v>
      </c>
      <c r="B98" s="1">
        <v>0.19139600000000001</v>
      </c>
      <c r="C98" s="2">
        <f t="shared" si="65"/>
        <v>169002.46633387066</v>
      </c>
      <c r="D98" s="2">
        <f t="shared" si="37"/>
        <v>483.48111997782684</v>
      </c>
      <c r="E98" s="2">
        <f t="shared" si="38"/>
        <v>1776.6707279735651</v>
      </c>
      <c r="F98" s="2">
        <f t="shared" si="38"/>
        <v>5988.0104714288464</v>
      </c>
      <c r="G98" s="2">
        <f t="shared" si="39"/>
        <v>3049.2672780219168</v>
      </c>
      <c r="H98" s="2">
        <f t="shared" si="38"/>
        <v>11759.294297456465</v>
      </c>
      <c r="I98" s="2">
        <f t="shared" si="38"/>
        <v>41220.946771031675</v>
      </c>
      <c r="J98" s="9">
        <f t="shared" si="48"/>
        <v>3.3980994504417938</v>
      </c>
      <c r="K98" s="11" t="e">
        <f t="shared" si="49"/>
        <v>#N/A</v>
      </c>
      <c r="L98" s="2" t="e">
        <f t="shared" si="40"/>
        <v>#N/A</v>
      </c>
      <c r="M98" s="2" t="e">
        <f t="shared" si="41"/>
        <v>#N/A</v>
      </c>
      <c r="N98" s="2" t="e">
        <f t="shared" si="42"/>
        <v>#N/A</v>
      </c>
      <c r="O98" s="9" t="e">
        <f t="shared" si="50"/>
        <v>#N/A</v>
      </c>
      <c r="P98" s="2" t="e">
        <f t="shared" si="51"/>
        <v>#N/A</v>
      </c>
      <c r="Q98" s="2" t="e">
        <f t="shared" si="43"/>
        <v>#N/A</v>
      </c>
      <c r="R98" s="2" t="e">
        <f t="shared" si="44"/>
        <v>#N/A</v>
      </c>
      <c r="S98" s="9" t="e">
        <f t="shared" si="52"/>
        <v>#N/A</v>
      </c>
      <c r="T98" s="9" t="e">
        <f t="shared" si="53"/>
        <v>#N/A</v>
      </c>
      <c r="U98" s="9" t="e">
        <f t="shared" si="54"/>
        <v>#N/A</v>
      </c>
      <c r="V98" s="9" t="e">
        <f t="shared" si="55"/>
        <v>#N/A</v>
      </c>
      <c r="W98" s="20">
        <f t="shared" si="56"/>
        <v>7.7217498927983047E-2</v>
      </c>
      <c r="X98" s="20" t="e">
        <f t="shared" si="57"/>
        <v>#N/A</v>
      </c>
      <c r="Y98" s="20" t="e">
        <f t="shared" si="58"/>
        <v>#N/A</v>
      </c>
      <c r="Z98" s="1" t="e">
        <f t="shared" si="59"/>
        <v>#N/A</v>
      </c>
      <c r="AA98" s="1" t="e">
        <f t="shared" si="60"/>
        <v>#N/A</v>
      </c>
      <c r="AB98" s="1" t="e">
        <f t="shared" si="61"/>
        <v>#N/A</v>
      </c>
      <c r="AC98" s="1" t="e">
        <f t="shared" si="45"/>
        <v>#N/A</v>
      </c>
      <c r="AD98" s="1" t="e">
        <f t="shared" si="46"/>
        <v>#N/A</v>
      </c>
      <c r="AE98" s="1" t="e">
        <f t="shared" si="47"/>
        <v>#N/A</v>
      </c>
      <c r="AF98" s="3">
        <f t="shared" si="62"/>
        <v>5.2618889475249501E-2</v>
      </c>
      <c r="AG98" s="3" t="e">
        <f t="shared" si="63"/>
        <v>#N/A</v>
      </c>
      <c r="AH98" s="3" t="e">
        <f t="shared" si="64"/>
        <v>#N/A</v>
      </c>
      <c r="AI98" s="3"/>
      <c r="AJ98" s="3"/>
      <c r="AK98" s="3"/>
      <c r="AL98" s="3"/>
      <c r="AM98" s="3"/>
      <c r="AN98" s="3"/>
      <c r="AO98" s="3"/>
      <c r="AP98" s="3"/>
      <c r="AQ98" s="3"/>
      <c r="AR98" s="3"/>
      <c r="AS98" s="3"/>
      <c r="AT98" s="3"/>
      <c r="AU98" s="3"/>
      <c r="AV98" s="3"/>
      <c r="AW98" s="3"/>
      <c r="AX98" s="3"/>
      <c r="AY98" s="3"/>
      <c r="AZ98" s="3"/>
      <c r="BA98" s="3"/>
    </row>
    <row r="99" spans="1:53" x14ac:dyDescent="0.25">
      <c r="A99" s="3">
        <v>94</v>
      </c>
      <c r="B99" s="1">
        <v>0.205319</v>
      </c>
      <c r="C99" s="2">
        <f t="shared" si="65"/>
        <v>136656.07028743316</v>
      </c>
      <c r="D99" s="2">
        <f t="shared" si="37"/>
        <v>367.08428876859227</v>
      </c>
      <c r="E99" s="2">
        <f t="shared" si="38"/>
        <v>1293.1896079957382</v>
      </c>
      <c r="F99" s="2">
        <f t="shared" si="38"/>
        <v>4211.3397434552808</v>
      </c>
      <c r="G99" s="2">
        <f t="shared" si="39"/>
        <v>2361.4673356236494</v>
      </c>
      <c r="H99" s="2">
        <f t="shared" si="38"/>
        <v>8710.0270194345485</v>
      </c>
      <c r="I99" s="2">
        <f t="shared" si="38"/>
        <v>29461.65247357521</v>
      </c>
      <c r="J99" s="9">
        <f t="shared" si="48"/>
        <v>3.2300628125884914</v>
      </c>
      <c r="K99" s="11" t="e">
        <f t="shared" si="49"/>
        <v>#N/A</v>
      </c>
      <c r="L99" s="2" t="e">
        <f t="shared" si="40"/>
        <v>#N/A</v>
      </c>
      <c r="M99" s="2" t="e">
        <f t="shared" si="41"/>
        <v>#N/A</v>
      </c>
      <c r="N99" s="2" t="e">
        <f t="shared" si="42"/>
        <v>#N/A</v>
      </c>
      <c r="O99" s="9" t="e">
        <f t="shared" si="50"/>
        <v>#N/A</v>
      </c>
      <c r="P99" s="2" t="e">
        <f t="shared" si="51"/>
        <v>#N/A</v>
      </c>
      <c r="Q99" s="2" t="e">
        <f t="shared" si="43"/>
        <v>#N/A</v>
      </c>
      <c r="R99" s="2" t="e">
        <f t="shared" si="44"/>
        <v>#N/A</v>
      </c>
      <c r="S99" s="9" t="e">
        <f t="shared" si="52"/>
        <v>#N/A</v>
      </c>
      <c r="T99" s="9" t="e">
        <f t="shared" si="53"/>
        <v>#N/A</v>
      </c>
      <c r="U99" s="9" t="e">
        <f t="shared" si="54"/>
        <v>#N/A</v>
      </c>
      <c r="V99" s="9" t="e">
        <f t="shared" si="55"/>
        <v>#N/A</v>
      </c>
      <c r="W99" s="20">
        <f t="shared" si="56"/>
        <v>6.2725590187024657E-2</v>
      </c>
      <c r="X99" s="20" t="e">
        <f t="shared" si="57"/>
        <v>#N/A</v>
      </c>
      <c r="Y99" s="20" t="e">
        <f t="shared" si="58"/>
        <v>#N/A</v>
      </c>
      <c r="Z99" s="1" t="e">
        <f t="shared" si="59"/>
        <v>#N/A</v>
      </c>
      <c r="AA99" s="1" t="e">
        <f t="shared" si="60"/>
        <v>#N/A</v>
      </c>
      <c r="AB99" s="1" t="e">
        <f t="shared" si="61"/>
        <v>#N/A</v>
      </c>
      <c r="AC99" s="1" t="e">
        <f t="shared" si="45"/>
        <v>#N/A</v>
      </c>
      <c r="AD99" s="1" t="e">
        <f t="shared" si="46"/>
        <v>#N/A</v>
      </c>
      <c r="AE99" s="1" t="e">
        <f t="shared" si="47"/>
        <v>#N/A</v>
      </c>
      <c r="AF99" s="3">
        <f t="shared" si="62"/>
        <v>4.3954580792542546E-2</v>
      </c>
      <c r="AG99" s="3" t="e">
        <f t="shared" si="63"/>
        <v>#N/A</v>
      </c>
      <c r="AH99" s="3" t="e">
        <f t="shared" si="64"/>
        <v>#N/A</v>
      </c>
      <c r="AI99" s="3"/>
      <c r="AJ99" s="3"/>
      <c r="AK99" s="3"/>
      <c r="AL99" s="3"/>
      <c r="AM99" s="3"/>
      <c r="AN99" s="3"/>
      <c r="AO99" s="3"/>
      <c r="AP99" s="3"/>
      <c r="AQ99" s="3"/>
      <c r="AR99" s="3"/>
      <c r="AS99" s="3"/>
      <c r="AT99" s="3"/>
      <c r="AU99" s="3"/>
      <c r="AV99" s="3"/>
      <c r="AW99" s="3"/>
      <c r="AX99" s="3"/>
      <c r="AY99" s="3"/>
      <c r="AZ99" s="3"/>
      <c r="BA99" s="3"/>
    </row>
    <row r="100" spans="1:53" x14ac:dyDescent="0.25">
      <c r="A100" s="3">
        <v>95</v>
      </c>
      <c r="B100" s="1">
        <v>0.22148999999999999</v>
      </c>
      <c r="C100" s="2">
        <f t="shared" si="65"/>
        <v>108597.98259208768</v>
      </c>
      <c r="D100" s="2">
        <f t="shared" si="37"/>
        <v>273.91071331728983</v>
      </c>
      <c r="E100" s="2">
        <f t="shared" si="38"/>
        <v>926.10531922714608</v>
      </c>
      <c r="F100" s="2">
        <f t="shared" si="38"/>
        <v>2918.1501354595421</v>
      </c>
      <c r="G100" s="2">
        <f t="shared" si="39"/>
        <v>1797.3197072446501</v>
      </c>
      <c r="H100" s="2">
        <f t="shared" si="38"/>
        <v>6348.5596838108995</v>
      </c>
      <c r="I100" s="2">
        <f t="shared" si="38"/>
        <v>20751.62545414066</v>
      </c>
      <c r="J100" s="9">
        <f t="shared" si="48"/>
        <v>3.0739039521207108</v>
      </c>
      <c r="K100" s="11" t="e">
        <f t="shared" si="49"/>
        <v>#N/A</v>
      </c>
      <c r="L100" s="2" t="e">
        <f t="shared" si="40"/>
        <v>#N/A</v>
      </c>
      <c r="M100" s="2" t="e">
        <f t="shared" si="41"/>
        <v>#N/A</v>
      </c>
      <c r="N100" s="2" t="e">
        <f t="shared" si="42"/>
        <v>#N/A</v>
      </c>
      <c r="O100" s="9" t="e">
        <f t="shared" si="50"/>
        <v>#N/A</v>
      </c>
      <c r="P100" s="2" t="e">
        <f t="shared" si="51"/>
        <v>#N/A</v>
      </c>
      <c r="Q100" s="2" t="e">
        <f t="shared" si="43"/>
        <v>#N/A</v>
      </c>
      <c r="R100" s="2" t="e">
        <f t="shared" si="44"/>
        <v>#N/A</v>
      </c>
      <c r="S100" s="9" t="e">
        <f t="shared" si="52"/>
        <v>#N/A</v>
      </c>
      <c r="T100" s="9" t="e">
        <f t="shared" si="53"/>
        <v>#N/A</v>
      </c>
      <c r="U100" s="9" t="e">
        <f t="shared" si="54"/>
        <v>#N/A</v>
      </c>
      <c r="V100" s="9" t="e">
        <f t="shared" si="55"/>
        <v>#N/A</v>
      </c>
      <c r="W100" s="20">
        <f t="shared" si="56"/>
        <v>5.1161007844809189E-2</v>
      </c>
      <c r="X100" s="20" t="e">
        <f t="shared" si="57"/>
        <v>#N/A</v>
      </c>
      <c r="Y100" s="20" t="e">
        <f t="shared" si="58"/>
        <v>#N/A</v>
      </c>
      <c r="Z100" s="1" t="e">
        <f t="shared" si="59"/>
        <v>#N/A</v>
      </c>
      <c r="AA100" s="1" t="e">
        <f t="shared" si="60"/>
        <v>#N/A</v>
      </c>
      <c r="AB100" s="1" t="e">
        <f t="shared" si="61"/>
        <v>#N/A</v>
      </c>
      <c r="AC100" s="1" t="e">
        <f t="shared" si="45"/>
        <v>#N/A</v>
      </c>
      <c r="AD100" s="1" t="e">
        <f t="shared" si="46"/>
        <v>#N/A</v>
      </c>
      <c r="AE100" s="1" t="e">
        <f t="shared" si="47"/>
        <v>#N/A</v>
      </c>
      <c r="AF100" s="3">
        <f t="shared" si="62"/>
        <v>3.6752538759328005E-2</v>
      </c>
      <c r="AG100" s="3" t="e">
        <f t="shared" si="63"/>
        <v>#N/A</v>
      </c>
      <c r="AH100" s="3" t="e">
        <f t="shared" si="64"/>
        <v>#N/A</v>
      </c>
      <c r="AI100" s="3"/>
      <c r="AJ100" s="3"/>
      <c r="AK100" s="3"/>
      <c r="AL100" s="3"/>
      <c r="AM100" s="3"/>
      <c r="AN100" s="3"/>
      <c r="AO100" s="3"/>
      <c r="AP100" s="3"/>
      <c r="AQ100" s="3"/>
      <c r="AR100" s="3"/>
      <c r="AS100" s="3"/>
      <c r="AT100" s="3"/>
      <c r="AU100" s="3"/>
      <c r="AV100" s="3"/>
      <c r="AW100" s="3"/>
      <c r="AX100" s="3"/>
      <c r="AY100" s="3"/>
      <c r="AZ100" s="3"/>
      <c r="BA100" s="3"/>
    </row>
    <row r="101" spans="1:53" x14ac:dyDescent="0.25">
      <c r="A101" s="3">
        <v>96</v>
      </c>
      <c r="B101" s="1">
        <v>0.23457</v>
      </c>
      <c r="C101" s="2">
        <f t="shared" si="65"/>
        <v>84544.615427766184</v>
      </c>
      <c r="D101" s="2">
        <f t="shared" si="37"/>
        <v>200.22744546914865</v>
      </c>
      <c r="E101" s="2">
        <f t="shared" si="38"/>
        <v>652.19460590985625</v>
      </c>
      <c r="F101" s="2">
        <f t="shared" si="38"/>
        <v>1992.044816232396</v>
      </c>
      <c r="G101" s="2">
        <f t="shared" si="39"/>
        <v>1340.1089132326515</v>
      </c>
      <c r="H101" s="2">
        <f t="shared" si="38"/>
        <v>4551.2399765662494</v>
      </c>
      <c r="I101" s="2">
        <f t="shared" si="38"/>
        <v>14403.065770329762</v>
      </c>
      <c r="J101" s="9">
        <f t="shared" si="48"/>
        <v>2.9378383745225678</v>
      </c>
      <c r="K101" s="11" t="e">
        <f t="shared" si="49"/>
        <v>#N/A</v>
      </c>
      <c r="L101" s="2" t="e">
        <f t="shared" si="40"/>
        <v>#N/A</v>
      </c>
      <c r="M101" s="2" t="e">
        <f t="shared" si="41"/>
        <v>#N/A</v>
      </c>
      <c r="N101" s="2" t="e">
        <f t="shared" si="42"/>
        <v>#N/A</v>
      </c>
      <c r="O101" s="9" t="e">
        <f t="shared" si="50"/>
        <v>#N/A</v>
      </c>
      <c r="P101" s="2" t="e">
        <f t="shared" si="51"/>
        <v>#N/A</v>
      </c>
      <c r="Q101" s="2" t="e">
        <f t="shared" si="43"/>
        <v>#N/A</v>
      </c>
      <c r="R101" s="2" t="e">
        <f t="shared" si="44"/>
        <v>#N/A</v>
      </c>
      <c r="S101" s="9" t="e">
        <f t="shared" si="52"/>
        <v>#N/A</v>
      </c>
      <c r="T101" s="9" t="e">
        <f t="shared" si="53"/>
        <v>#N/A</v>
      </c>
      <c r="U101" s="9" t="e">
        <f t="shared" si="54"/>
        <v>#N/A</v>
      </c>
      <c r="V101" s="9" t="e">
        <f t="shared" si="55"/>
        <v>#N/A</v>
      </c>
      <c r="W101" s="20">
        <f t="shared" si="56"/>
        <v>4.2080950163508407E-2</v>
      </c>
      <c r="X101" s="20" t="e">
        <f t="shared" si="57"/>
        <v>#N/A</v>
      </c>
      <c r="Y101" s="20" t="e">
        <f t="shared" si="58"/>
        <v>#N/A</v>
      </c>
      <c r="Z101" s="1" t="e">
        <f t="shared" si="59"/>
        <v>#N/A</v>
      </c>
      <c r="AA101" s="1" t="e">
        <f t="shared" si="60"/>
        <v>#N/A</v>
      </c>
      <c r="AB101" s="1" t="e">
        <f t="shared" si="61"/>
        <v>#N/A</v>
      </c>
      <c r="AC101" s="1" t="e">
        <f t="shared" si="45"/>
        <v>#N/A</v>
      </c>
      <c r="AD101" s="1" t="e">
        <f t="shared" si="46"/>
        <v>#N/A</v>
      </c>
      <c r="AE101" s="1" t="e">
        <f t="shared" si="47"/>
        <v>#N/A</v>
      </c>
      <c r="AF101" s="3">
        <f t="shared" si="62"/>
        <v>3.089812573434049E-2</v>
      </c>
      <c r="AG101" s="3" t="e">
        <f t="shared" si="63"/>
        <v>#N/A</v>
      </c>
      <c r="AH101" s="3" t="e">
        <f t="shared" si="64"/>
        <v>#N/A</v>
      </c>
      <c r="AI101" s="3"/>
      <c r="AJ101" s="3"/>
      <c r="AK101" s="3"/>
      <c r="AL101" s="3"/>
      <c r="AM101" s="3"/>
      <c r="AN101" s="3"/>
      <c r="AO101" s="3"/>
      <c r="AP101" s="3"/>
      <c r="AQ101" s="3"/>
      <c r="AR101" s="3"/>
      <c r="AS101" s="3"/>
      <c r="AT101" s="3"/>
      <c r="AU101" s="3"/>
      <c r="AV101" s="3"/>
      <c r="AW101" s="3"/>
      <c r="AX101" s="3"/>
      <c r="AY101" s="3"/>
      <c r="AZ101" s="3"/>
      <c r="BA101" s="3"/>
    </row>
    <row r="102" spans="1:53" x14ac:dyDescent="0.25">
      <c r="A102" s="3">
        <v>97</v>
      </c>
      <c r="B102" s="1">
        <v>0.249136</v>
      </c>
      <c r="C102" s="2">
        <f t="shared" si="65"/>
        <v>64712.984986875075</v>
      </c>
      <c r="D102" s="2">
        <f t="shared" ref="D102:D125" si="66">+C102*vae^A102</f>
        <v>143.90619116004737</v>
      </c>
      <c r="E102" s="2">
        <f t="shared" si="38"/>
        <v>451.96716044070763</v>
      </c>
      <c r="F102" s="2">
        <f t="shared" si="38"/>
        <v>1339.8502103225396</v>
      </c>
      <c r="G102" s="2">
        <f t="shared" ref="G102:G125" si="67">+C102*vcola2^A102</f>
        <v>982.41761198571089</v>
      </c>
      <c r="H102" s="2">
        <f t="shared" si="38"/>
        <v>3211.1310633335979</v>
      </c>
      <c r="I102" s="2">
        <f t="shared" si="38"/>
        <v>9851.8257937635135</v>
      </c>
      <c r="J102" s="9">
        <f t="shared" si="48"/>
        <v>2.8102675387979206</v>
      </c>
      <c r="K102" s="11" t="e">
        <f t="shared" si="49"/>
        <v>#N/A</v>
      </c>
      <c r="L102" s="2" t="e">
        <f t="shared" ref="L102:L125" si="68">VLOOKUP(K102,ls,3,1)</f>
        <v>#N/A</v>
      </c>
      <c r="M102" s="2" t="e">
        <f t="shared" ref="M102:M125" si="69">+L102*vcola2^A102</f>
        <v>#N/A</v>
      </c>
      <c r="N102" s="2" t="e">
        <f t="shared" si="42"/>
        <v>#N/A</v>
      </c>
      <c r="O102" s="9" t="e">
        <f t="shared" si="50"/>
        <v>#N/A</v>
      </c>
      <c r="P102" s="2" t="e">
        <f t="shared" si="51"/>
        <v>#N/A</v>
      </c>
      <c r="Q102" s="2" t="e">
        <f t="shared" ref="Q102:Q125" si="70">+P102*vcola2^A102</f>
        <v>#N/A</v>
      </c>
      <c r="R102" s="2" t="e">
        <f t="shared" si="44"/>
        <v>#N/A</v>
      </c>
      <c r="S102" s="9" t="e">
        <f t="shared" si="52"/>
        <v>#N/A</v>
      </c>
      <c r="T102" s="9" t="e">
        <f t="shared" si="53"/>
        <v>#N/A</v>
      </c>
      <c r="U102" s="9" t="e">
        <f t="shared" si="54"/>
        <v>#N/A</v>
      </c>
      <c r="V102" s="9" t="e">
        <f t="shared" si="55"/>
        <v>#N/A</v>
      </c>
      <c r="W102" s="20">
        <f t="shared" si="56"/>
        <v>3.4814032934626933E-2</v>
      </c>
      <c r="X102" s="20" t="e">
        <f t="shared" si="57"/>
        <v>#N/A</v>
      </c>
      <c r="Y102" s="20" t="e">
        <f t="shared" si="58"/>
        <v>#N/A</v>
      </c>
      <c r="Z102" s="1" t="e">
        <f t="shared" si="59"/>
        <v>#N/A</v>
      </c>
      <c r="AA102" s="1" t="e">
        <f t="shared" si="60"/>
        <v>#N/A</v>
      </c>
      <c r="AB102" s="1" t="e">
        <f t="shared" si="61"/>
        <v>#N/A</v>
      </c>
      <c r="AC102" s="1" t="e">
        <f t="shared" ref="AC102:AC125" si="71">MAX(cert10+Z102,1.015*T102)</f>
        <v>#N/A</v>
      </c>
      <c r="AD102" s="1" t="e">
        <f t="shared" ref="AD102:AD125" si="72">MAX(cert10+AA102,1.01*U102)</f>
        <v>#N/A</v>
      </c>
      <c r="AE102" s="1" t="e">
        <f t="shared" ref="AE102:AE125" si="73">MAX(cert10+AB102,1.005*V102)</f>
        <v>#N/A</v>
      </c>
      <c r="AF102" s="3">
        <f t="shared" si="62"/>
        <v>2.6080887407343562E-2</v>
      </c>
      <c r="AG102" s="3" t="e">
        <f t="shared" si="63"/>
        <v>#N/A</v>
      </c>
      <c r="AH102" s="3" t="e">
        <f t="shared" si="64"/>
        <v>#N/A</v>
      </c>
      <c r="AI102" s="3"/>
      <c r="AJ102" s="3"/>
      <c r="AK102" s="3"/>
      <c r="AL102" s="3"/>
      <c r="AM102" s="3"/>
      <c r="AN102" s="3"/>
      <c r="AO102" s="3"/>
      <c r="AP102" s="3"/>
      <c r="AQ102" s="3"/>
      <c r="AR102" s="3"/>
      <c r="AS102" s="3"/>
      <c r="AT102" s="3"/>
      <c r="AU102" s="3"/>
      <c r="AV102" s="3"/>
      <c r="AW102" s="3"/>
      <c r="AX102" s="3"/>
      <c r="AY102" s="3"/>
      <c r="AZ102" s="3"/>
      <c r="BA102" s="3"/>
    </row>
    <row r="103" spans="1:53" x14ac:dyDescent="0.25">
      <c r="A103" s="3">
        <v>98</v>
      </c>
      <c r="B103" s="1">
        <v>0.26401599999999997</v>
      </c>
      <c r="C103" s="2">
        <f t="shared" si="65"/>
        <v>48590.650759184966</v>
      </c>
      <c r="D103" s="2">
        <f t="shared" si="66"/>
        <v>101.45913457201674</v>
      </c>
      <c r="E103" s="2">
        <f t="shared" si="38"/>
        <v>308.06096928066023</v>
      </c>
      <c r="F103" s="2">
        <f t="shared" si="38"/>
        <v>887.88304988183199</v>
      </c>
      <c r="G103" s="2">
        <f t="shared" si="67"/>
        <v>706.4932001522626</v>
      </c>
      <c r="H103" s="2">
        <f t="shared" si="38"/>
        <v>2228.7134513478868</v>
      </c>
      <c r="I103" s="2">
        <f t="shared" si="38"/>
        <v>6640.6947304299147</v>
      </c>
      <c r="J103" s="9">
        <f t="shared" si="48"/>
        <v>2.6962808241243144</v>
      </c>
      <c r="K103" s="11" t="e">
        <f t="shared" si="49"/>
        <v>#N/A</v>
      </c>
      <c r="L103" s="2" t="e">
        <f t="shared" si="68"/>
        <v>#N/A</v>
      </c>
      <c r="M103" s="2" t="e">
        <f t="shared" si="69"/>
        <v>#N/A</v>
      </c>
      <c r="N103" s="2" t="e">
        <f t="shared" si="42"/>
        <v>#N/A</v>
      </c>
      <c r="O103" s="9" t="e">
        <f t="shared" si="50"/>
        <v>#N/A</v>
      </c>
      <c r="P103" s="2" t="e">
        <f t="shared" si="51"/>
        <v>#N/A</v>
      </c>
      <c r="Q103" s="2" t="e">
        <f t="shared" si="70"/>
        <v>#N/A</v>
      </c>
      <c r="R103" s="2" t="e">
        <f t="shared" si="44"/>
        <v>#N/A</v>
      </c>
      <c r="S103" s="9" t="e">
        <f t="shared" si="52"/>
        <v>#N/A</v>
      </c>
      <c r="T103" s="9" t="e">
        <f t="shared" si="53"/>
        <v>#N/A</v>
      </c>
      <c r="U103" s="9" t="e">
        <f t="shared" si="54"/>
        <v>#N/A</v>
      </c>
      <c r="V103" s="9" t="e">
        <f t="shared" si="55"/>
        <v>#N/A</v>
      </c>
      <c r="W103" s="20">
        <f t="shared" si="56"/>
        <v>2.9051427825100538E-2</v>
      </c>
      <c r="X103" s="20" t="e">
        <f t="shared" si="57"/>
        <v>#N/A</v>
      </c>
      <c r="Y103" s="20" t="e">
        <f t="shared" si="58"/>
        <v>#N/A</v>
      </c>
      <c r="Z103" s="1" t="e">
        <f t="shared" si="59"/>
        <v>#N/A</v>
      </c>
      <c r="AA103" s="1" t="e">
        <f t="shared" si="60"/>
        <v>#N/A</v>
      </c>
      <c r="AB103" s="1" t="e">
        <f t="shared" si="61"/>
        <v>#N/A</v>
      </c>
      <c r="AC103" s="1" t="e">
        <f t="shared" si="71"/>
        <v>#N/A</v>
      </c>
      <c r="AD103" s="1" t="e">
        <f t="shared" si="72"/>
        <v>#N/A</v>
      </c>
      <c r="AE103" s="1" t="e">
        <f t="shared" si="73"/>
        <v>#N/A</v>
      </c>
      <c r="AF103" s="3">
        <f t="shared" si="62"/>
        <v>2.2182738406906804E-2</v>
      </c>
      <c r="AG103" s="3" t="e">
        <f t="shared" si="63"/>
        <v>#N/A</v>
      </c>
      <c r="AH103" s="3" t="e">
        <f t="shared" si="64"/>
        <v>#N/A</v>
      </c>
      <c r="AI103" s="3"/>
      <c r="AJ103" s="3"/>
      <c r="AK103" s="3"/>
      <c r="AL103" s="3"/>
      <c r="AM103" s="3"/>
      <c r="AN103" s="3"/>
      <c r="AO103" s="3"/>
      <c r="AP103" s="3"/>
      <c r="AQ103" s="3"/>
      <c r="AR103" s="3"/>
      <c r="AS103" s="3"/>
      <c r="AT103" s="3"/>
      <c r="AU103" s="3"/>
      <c r="AV103" s="3"/>
      <c r="AW103" s="3"/>
      <c r="AX103" s="3"/>
      <c r="AY103" s="3"/>
      <c r="AZ103" s="3"/>
      <c r="BA103" s="3"/>
    </row>
    <row r="104" spans="1:53" x14ac:dyDescent="0.25">
      <c r="A104" s="3">
        <v>99</v>
      </c>
      <c r="B104" s="1">
        <v>0.27495900000000001</v>
      </c>
      <c r="C104" s="2">
        <f t="shared" si="65"/>
        <v>35761.941508347983</v>
      </c>
      <c r="D104" s="2">
        <f t="shared" si="66"/>
        <v>70.114835397982304</v>
      </c>
      <c r="E104" s="2">
        <f t="shared" si="38"/>
        <v>206.60183470864348</v>
      </c>
      <c r="F104" s="2">
        <f t="shared" si="38"/>
        <v>579.82208060117171</v>
      </c>
      <c r="G104" s="2">
        <f t="shared" si="67"/>
        <v>497.9972255861785</v>
      </c>
      <c r="H104" s="2">
        <f t="shared" si="38"/>
        <v>1522.2202511956241</v>
      </c>
      <c r="I104" s="2">
        <f t="shared" si="38"/>
        <v>4411.9812790820279</v>
      </c>
      <c r="J104" s="9">
        <f t="shared" si="48"/>
        <v>2.5983508668725244</v>
      </c>
      <c r="K104" s="11" t="e">
        <f t="shared" si="49"/>
        <v>#N/A</v>
      </c>
      <c r="L104" s="2" t="e">
        <f t="shared" si="68"/>
        <v>#N/A</v>
      </c>
      <c r="M104" s="2" t="e">
        <f t="shared" si="69"/>
        <v>#N/A</v>
      </c>
      <c r="N104" s="2" t="e">
        <f t="shared" si="42"/>
        <v>#N/A</v>
      </c>
      <c r="O104" s="9" t="e">
        <f t="shared" si="50"/>
        <v>#N/A</v>
      </c>
      <c r="P104" s="2" t="e">
        <f t="shared" si="51"/>
        <v>#N/A</v>
      </c>
      <c r="Q104" s="2" t="e">
        <f t="shared" si="70"/>
        <v>#N/A</v>
      </c>
      <c r="R104" s="2" t="e">
        <f t="shared" si="44"/>
        <v>#N/A</v>
      </c>
      <c r="S104" s="9" t="e">
        <f t="shared" si="52"/>
        <v>#N/A</v>
      </c>
      <c r="T104" s="9" t="e">
        <f t="shared" si="53"/>
        <v>#N/A</v>
      </c>
      <c r="U104" s="9" t="e">
        <f t="shared" si="54"/>
        <v>#N/A</v>
      </c>
      <c r="V104" s="9" t="e">
        <f t="shared" si="55"/>
        <v>#N/A</v>
      </c>
      <c r="W104" s="20">
        <f t="shared" si="56"/>
        <v>2.4481593694241223E-2</v>
      </c>
      <c r="X104" s="20" t="e">
        <f t="shared" si="57"/>
        <v>#N/A</v>
      </c>
      <c r="Y104" s="20" t="e">
        <f t="shared" si="58"/>
        <v>#N/A</v>
      </c>
      <c r="Z104" s="1" t="e">
        <f t="shared" si="59"/>
        <v>#N/A</v>
      </c>
      <c r="AA104" s="1" t="e">
        <f t="shared" si="60"/>
        <v>#N/A</v>
      </c>
      <c r="AB104" s="1" t="e">
        <f t="shared" si="61"/>
        <v>#N/A</v>
      </c>
      <c r="AC104" s="1" t="e">
        <f t="shared" si="71"/>
        <v>#N/A</v>
      </c>
      <c r="AD104" s="1" t="e">
        <f t="shared" si="72"/>
        <v>#N/A</v>
      </c>
      <c r="AE104" s="1" t="e">
        <f t="shared" si="73"/>
        <v>#N/A</v>
      </c>
      <c r="AF104" s="3">
        <f t="shared" si="62"/>
        <v>1.9026904007116624E-2</v>
      </c>
      <c r="AG104" s="3" t="e">
        <f t="shared" si="63"/>
        <v>#N/A</v>
      </c>
      <c r="AH104" s="3" t="e">
        <f t="shared" si="64"/>
        <v>#N/A</v>
      </c>
      <c r="AI104" s="3"/>
      <c r="AJ104" s="3"/>
      <c r="AK104" s="3"/>
      <c r="AL104" s="3"/>
      <c r="AM104" s="3"/>
      <c r="AN104" s="3"/>
      <c r="AO104" s="3"/>
      <c r="AP104" s="3"/>
      <c r="AQ104" s="3"/>
      <c r="AR104" s="3"/>
      <c r="AS104" s="3"/>
      <c r="AT104" s="3"/>
      <c r="AU104" s="3"/>
      <c r="AV104" s="3"/>
      <c r="AW104" s="3"/>
      <c r="AX104" s="3"/>
      <c r="AY104" s="3"/>
      <c r="AZ104" s="3"/>
      <c r="BA104" s="3"/>
    </row>
    <row r="105" spans="1:53" x14ac:dyDescent="0.25">
      <c r="A105" s="3">
        <v>100</v>
      </c>
      <c r="B105" s="1">
        <v>0.28496100000000002</v>
      </c>
      <c r="C105" s="2">
        <f t="shared" si="65"/>
        <v>25928.873833154132</v>
      </c>
      <c r="D105" s="2">
        <f t="shared" si="66"/>
        <v>47.733455748158207</v>
      </c>
      <c r="E105" s="2">
        <f t="shared" si="38"/>
        <v>136.48699931066119</v>
      </c>
      <c r="F105" s="2">
        <f t="shared" si="38"/>
        <v>373.22024589252823</v>
      </c>
      <c r="G105" s="2">
        <f t="shared" si="67"/>
        <v>345.8119948966696</v>
      </c>
      <c r="H105" s="2">
        <f t="shared" si="38"/>
        <v>1024.2230256094456</v>
      </c>
      <c r="I105" s="2">
        <f t="shared" si="38"/>
        <v>2889.761027886404</v>
      </c>
      <c r="J105" s="9">
        <f t="shared" si="48"/>
        <v>2.5034581624055257</v>
      </c>
      <c r="K105" s="11" t="e">
        <f t="shared" si="49"/>
        <v>#N/A</v>
      </c>
      <c r="L105" s="2" t="e">
        <f t="shared" si="68"/>
        <v>#N/A</v>
      </c>
      <c r="M105" s="2" t="e">
        <f t="shared" si="69"/>
        <v>#N/A</v>
      </c>
      <c r="N105" s="2" t="e">
        <f t="shared" si="42"/>
        <v>#N/A</v>
      </c>
      <c r="O105" s="9" t="e">
        <f t="shared" si="50"/>
        <v>#N/A</v>
      </c>
      <c r="P105" s="2" t="e">
        <f t="shared" si="51"/>
        <v>#N/A</v>
      </c>
      <c r="Q105" s="2" t="e">
        <f t="shared" si="70"/>
        <v>#N/A</v>
      </c>
      <c r="R105" s="2" t="e">
        <f t="shared" si="44"/>
        <v>#N/A</v>
      </c>
      <c r="S105" s="9" t="e">
        <f t="shared" si="52"/>
        <v>#N/A</v>
      </c>
      <c r="T105" s="9" t="e">
        <f t="shared" si="53"/>
        <v>#N/A</v>
      </c>
      <c r="U105" s="9" t="e">
        <f t="shared" si="54"/>
        <v>#N/A</v>
      </c>
      <c r="V105" s="9" t="e">
        <f t="shared" si="55"/>
        <v>#N/A</v>
      </c>
      <c r="W105" s="20">
        <f t="shared" si="56"/>
        <v>2.0741656742052108E-2</v>
      </c>
      <c r="X105" s="20" t="e">
        <f t="shared" si="57"/>
        <v>#N/A</v>
      </c>
      <c r="Y105" s="20" t="e">
        <f t="shared" si="58"/>
        <v>#N/A</v>
      </c>
      <c r="Z105" s="1" t="e">
        <f t="shared" si="59"/>
        <v>#N/A</v>
      </c>
      <c r="AA105" s="1" t="e">
        <f t="shared" si="60"/>
        <v>#N/A</v>
      </c>
      <c r="AB105" s="1" t="e">
        <f t="shared" si="61"/>
        <v>#N/A</v>
      </c>
      <c r="AC105" s="1" t="e">
        <f t="shared" si="71"/>
        <v>#N/A</v>
      </c>
      <c r="AD105" s="1" t="e">
        <f t="shared" si="72"/>
        <v>#N/A</v>
      </c>
      <c r="AE105" s="1" t="e">
        <f t="shared" si="73"/>
        <v>#N/A</v>
      </c>
      <c r="AF105" s="3">
        <f t="shared" si="62"/>
        <v>1.6381316690441499E-2</v>
      </c>
      <c r="AG105" s="3" t="e">
        <f t="shared" si="63"/>
        <v>#N/A</v>
      </c>
      <c r="AH105" s="3" t="e">
        <f t="shared" si="64"/>
        <v>#N/A</v>
      </c>
      <c r="AI105" s="3"/>
      <c r="AJ105" s="3"/>
      <c r="AK105" s="3"/>
      <c r="AL105" s="3"/>
      <c r="AM105" s="3"/>
      <c r="AN105" s="3"/>
      <c r="AO105" s="3"/>
      <c r="AP105" s="3"/>
      <c r="AQ105" s="3"/>
      <c r="AR105" s="3"/>
      <c r="AS105" s="3"/>
      <c r="AT105" s="3"/>
      <c r="AU105" s="3"/>
      <c r="AV105" s="3"/>
      <c r="AW105" s="3"/>
      <c r="AX105" s="3"/>
      <c r="AY105" s="3"/>
      <c r="AZ105" s="3"/>
      <c r="BA105" s="3"/>
    </row>
    <row r="106" spans="1:53" x14ac:dyDescent="0.25">
      <c r="A106" s="3">
        <v>101</v>
      </c>
      <c r="B106" s="1">
        <v>0.30173100000000003</v>
      </c>
      <c r="C106" s="2">
        <f t="shared" si="65"/>
        <v>18540.156016784698</v>
      </c>
      <c r="D106" s="2">
        <f t="shared" si="66"/>
        <v>32.048152549020941</v>
      </c>
      <c r="E106" s="2">
        <f t="shared" si="38"/>
        <v>88.753543562502969</v>
      </c>
      <c r="F106" s="2">
        <f t="shared" si="38"/>
        <v>236.73324658186704</v>
      </c>
      <c r="G106" s="2">
        <f t="shared" si="67"/>
        <v>236.82107444065554</v>
      </c>
      <c r="H106" s="2">
        <f t="shared" si="38"/>
        <v>678.41103071277598</v>
      </c>
      <c r="I106" s="2">
        <f t="shared" si="38"/>
        <v>1865.5380022769587</v>
      </c>
      <c r="J106" s="9">
        <f t="shared" si="48"/>
        <v>2.4063231686908457</v>
      </c>
      <c r="K106" s="11" t="e">
        <f t="shared" si="49"/>
        <v>#N/A</v>
      </c>
      <c r="L106" s="2" t="e">
        <f t="shared" si="68"/>
        <v>#N/A</v>
      </c>
      <c r="M106" s="2" t="e">
        <f t="shared" si="69"/>
        <v>#N/A</v>
      </c>
      <c r="N106" s="2" t="e">
        <f t="shared" si="42"/>
        <v>#N/A</v>
      </c>
      <c r="O106" s="9" t="e">
        <f t="shared" si="50"/>
        <v>#N/A</v>
      </c>
      <c r="P106" s="2" t="e">
        <f t="shared" si="51"/>
        <v>#N/A</v>
      </c>
      <c r="Q106" s="2" t="e">
        <f t="shared" si="70"/>
        <v>#N/A</v>
      </c>
      <c r="R106" s="2" t="e">
        <f t="shared" si="44"/>
        <v>#N/A</v>
      </c>
      <c r="S106" s="9" t="e">
        <f t="shared" si="52"/>
        <v>#N/A</v>
      </c>
      <c r="T106" s="9" t="e">
        <f t="shared" si="53"/>
        <v>#N/A</v>
      </c>
      <c r="U106" s="9" t="e">
        <f t="shared" si="54"/>
        <v>#N/A</v>
      </c>
      <c r="V106" s="9" t="e">
        <f t="shared" si="55"/>
        <v>#N/A</v>
      </c>
      <c r="W106" s="20">
        <f t="shared" si="56"/>
        <v>1.7661513832051976E-2</v>
      </c>
      <c r="X106" s="20" t="e">
        <f t="shared" si="57"/>
        <v>#N/A</v>
      </c>
      <c r="Y106" s="20" t="e">
        <f t="shared" si="58"/>
        <v>#N/A</v>
      </c>
      <c r="Z106" s="1" t="e">
        <f t="shared" si="59"/>
        <v>#N/A</v>
      </c>
      <c r="AA106" s="1" t="e">
        <f t="shared" si="60"/>
        <v>#N/A</v>
      </c>
      <c r="AB106" s="1" t="e">
        <f t="shared" si="61"/>
        <v>#N/A</v>
      </c>
      <c r="AC106" s="1" t="e">
        <f t="shared" si="71"/>
        <v>#N/A</v>
      </c>
      <c r="AD106" s="1" t="e">
        <f t="shared" si="72"/>
        <v>#N/A</v>
      </c>
      <c r="AE106" s="1" t="e">
        <f t="shared" si="73"/>
        <v>#N/A</v>
      </c>
      <c r="AF106" s="3">
        <f t="shared" si="62"/>
        <v>1.4151104887755072E-2</v>
      </c>
      <c r="AG106" s="3" t="e">
        <f t="shared" si="63"/>
        <v>#N/A</v>
      </c>
      <c r="AH106" s="3" t="e">
        <f t="shared" si="64"/>
        <v>#N/A</v>
      </c>
      <c r="AI106" s="3"/>
      <c r="AJ106" s="3"/>
      <c r="AK106" s="3"/>
      <c r="AL106" s="3"/>
      <c r="AM106" s="3"/>
      <c r="AN106" s="3"/>
      <c r="AO106" s="3"/>
      <c r="AP106" s="3"/>
      <c r="AQ106" s="3"/>
      <c r="AR106" s="3"/>
      <c r="AS106" s="3"/>
      <c r="AT106" s="3"/>
      <c r="AU106" s="3"/>
      <c r="AV106" s="3"/>
      <c r="AW106" s="3"/>
      <c r="AX106" s="3"/>
      <c r="AY106" s="3"/>
      <c r="AZ106" s="3"/>
      <c r="BA106" s="3"/>
    </row>
    <row r="107" spans="1:53" x14ac:dyDescent="0.25">
      <c r="A107" s="3">
        <v>102</v>
      </c>
      <c r="B107" s="1">
        <v>0.31309199999999998</v>
      </c>
      <c r="C107" s="2">
        <f t="shared" si="65"/>
        <v>12946.016201684235</v>
      </c>
      <c r="D107" s="2">
        <f t="shared" si="66"/>
        <v>21.012423880049109</v>
      </c>
      <c r="E107" s="2">
        <f t="shared" si="38"/>
        <v>56.705391013482028</v>
      </c>
      <c r="F107" s="2">
        <f t="shared" si="38"/>
        <v>147.97970301936405</v>
      </c>
      <c r="G107" s="2">
        <f t="shared" si="67"/>
        <v>158.37756913161894</v>
      </c>
      <c r="H107" s="2">
        <f t="shared" si="38"/>
        <v>441.58995627212045</v>
      </c>
      <c r="I107" s="2">
        <f t="shared" si="38"/>
        <v>1187.1269715641827</v>
      </c>
      <c r="J107" s="9">
        <f t="shared" si="48"/>
        <v>2.3298768828819392</v>
      </c>
      <c r="K107" s="11" t="e">
        <f t="shared" si="49"/>
        <v>#N/A</v>
      </c>
      <c r="L107" s="2" t="e">
        <f t="shared" si="68"/>
        <v>#N/A</v>
      </c>
      <c r="M107" s="2" t="e">
        <f t="shared" si="69"/>
        <v>#N/A</v>
      </c>
      <c r="N107" s="2" t="e">
        <f t="shared" si="42"/>
        <v>#N/A</v>
      </c>
      <c r="O107" s="9" t="e">
        <f t="shared" si="50"/>
        <v>#N/A</v>
      </c>
      <c r="P107" s="2" t="e">
        <f t="shared" si="51"/>
        <v>#N/A</v>
      </c>
      <c r="Q107" s="2" t="e">
        <f t="shared" si="70"/>
        <v>#N/A</v>
      </c>
      <c r="R107" s="2" t="e">
        <f t="shared" si="44"/>
        <v>#N/A</v>
      </c>
      <c r="S107" s="9" t="e">
        <f t="shared" si="52"/>
        <v>#N/A</v>
      </c>
      <c r="T107" s="9" t="e">
        <f t="shared" si="53"/>
        <v>#N/A</v>
      </c>
      <c r="U107" s="9" t="e">
        <f t="shared" si="54"/>
        <v>#N/A</v>
      </c>
      <c r="V107" s="9" t="e">
        <f t="shared" si="55"/>
        <v>#N/A</v>
      </c>
      <c r="W107" s="20">
        <f t="shared" si="56"/>
        <v>1.5275259512965225E-2</v>
      </c>
      <c r="X107" s="20" t="e">
        <f t="shared" si="57"/>
        <v>#N/A</v>
      </c>
      <c r="Y107" s="20" t="e">
        <f t="shared" si="58"/>
        <v>#N/A</v>
      </c>
      <c r="Z107" s="1" t="e">
        <f t="shared" si="59"/>
        <v>#N/A</v>
      </c>
      <c r="AA107" s="1" t="e">
        <f t="shared" si="60"/>
        <v>#N/A</v>
      </c>
      <c r="AB107" s="1" t="e">
        <f t="shared" si="61"/>
        <v>#N/A</v>
      </c>
      <c r="AC107" s="1" t="e">
        <f t="shared" si="71"/>
        <v>#N/A</v>
      </c>
      <c r="AD107" s="1" t="e">
        <f t="shared" si="72"/>
        <v>#N/A</v>
      </c>
      <c r="AE107" s="1" t="e">
        <f t="shared" si="73"/>
        <v>#N/A</v>
      </c>
      <c r="AF107" s="3">
        <f t="shared" si="62"/>
        <v>1.2400286430308247E-2</v>
      </c>
      <c r="AG107" s="3" t="e">
        <f t="shared" si="63"/>
        <v>#N/A</v>
      </c>
      <c r="AH107" s="3" t="e">
        <f t="shared" si="64"/>
        <v>#N/A</v>
      </c>
      <c r="AI107" s="3"/>
      <c r="AJ107" s="3"/>
      <c r="AK107" s="3"/>
      <c r="AL107" s="3"/>
      <c r="AM107" s="3"/>
      <c r="AN107" s="3"/>
      <c r="AO107" s="3"/>
      <c r="AP107" s="3"/>
      <c r="AQ107" s="3"/>
      <c r="AR107" s="3"/>
      <c r="AS107" s="3"/>
      <c r="AT107" s="3"/>
      <c r="AU107" s="3"/>
      <c r="AV107" s="3"/>
      <c r="AW107" s="3"/>
      <c r="AX107" s="3"/>
      <c r="AY107" s="3"/>
      <c r="AZ107" s="3"/>
      <c r="BA107" s="3"/>
    </row>
    <row r="108" spans="1:53" x14ac:dyDescent="0.25">
      <c r="A108" s="3">
        <v>103</v>
      </c>
      <c r="B108" s="1">
        <v>0.324542</v>
      </c>
      <c r="C108" s="2">
        <f t="shared" si="65"/>
        <v>8892.7220970665148</v>
      </c>
      <c r="D108" s="2">
        <f t="shared" si="66"/>
        <v>13.552677993048615</v>
      </c>
      <c r="E108" s="2">
        <f t="shared" si="38"/>
        <v>35.692967133432916</v>
      </c>
      <c r="F108" s="2">
        <f t="shared" si="38"/>
        <v>91.274312005882024</v>
      </c>
      <c r="G108" s="2">
        <f t="shared" si="67"/>
        <v>104.19402407718626</v>
      </c>
      <c r="H108" s="2">
        <f t="shared" si="38"/>
        <v>283.21238714050151</v>
      </c>
      <c r="I108" s="2">
        <f t="shared" si="38"/>
        <v>745.53701529206228</v>
      </c>
      <c r="J108" s="9">
        <f t="shared" si="48"/>
        <v>2.2597917189316568</v>
      </c>
      <c r="K108" s="11" t="e">
        <f t="shared" si="49"/>
        <v>#N/A</v>
      </c>
      <c r="L108" s="2" t="e">
        <f t="shared" si="68"/>
        <v>#N/A</v>
      </c>
      <c r="M108" s="2" t="e">
        <f t="shared" si="69"/>
        <v>#N/A</v>
      </c>
      <c r="N108" s="2" t="e">
        <f t="shared" si="42"/>
        <v>#N/A</v>
      </c>
      <c r="O108" s="9" t="e">
        <f t="shared" si="50"/>
        <v>#N/A</v>
      </c>
      <c r="P108" s="2" t="e">
        <f t="shared" si="51"/>
        <v>#N/A</v>
      </c>
      <c r="Q108" s="2" t="e">
        <f t="shared" si="70"/>
        <v>#N/A</v>
      </c>
      <c r="R108" s="2" t="e">
        <f t="shared" si="44"/>
        <v>#N/A</v>
      </c>
      <c r="S108" s="9" t="e">
        <f t="shared" si="52"/>
        <v>#N/A</v>
      </c>
      <c r="T108" s="9" t="e">
        <f t="shared" si="53"/>
        <v>#N/A</v>
      </c>
      <c r="U108" s="9" t="e">
        <f t="shared" si="54"/>
        <v>#N/A</v>
      </c>
      <c r="V108" s="9" t="e">
        <f t="shared" si="55"/>
        <v>#N/A</v>
      </c>
      <c r="W108" s="20">
        <f t="shared" si="56"/>
        <v>1.3327286073682439E-2</v>
      </c>
      <c r="X108" s="20" t="e">
        <f t="shared" si="57"/>
        <v>#N/A</v>
      </c>
      <c r="Y108" s="20" t="e">
        <f t="shared" si="58"/>
        <v>#N/A</v>
      </c>
      <c r="Z108" s="1" t="e">
        <f t="shared" si="59"/>
        <v>#N/A</v>
      </c>
      <c r="AA108" s="1" t="e">
        <f t="shared" si="60"/>
        <v>#N/A</v>
      </c>
      <c r="AB108" s="1" t="e">
        <f t="shared" si="61"/>
        <v>#N/A</v>
      </c>
      <c r="AC108" s="1" t="e">
        <f t="shared" si="71"/>
        <v>#N/A</v>
      </c>
      <c r="AD108" s="1" t="e">
        <f t="shared" si="72"/>
        <v>#N/A</v>
      </c>
      <c r="AE108" s="1" t="e">
        <f t="shared" si="73"/>
        <v>#N/A</v>
      </c>
      <c r="AF108" s="3">
        <f t="shared" si="62"/>
        <v>1.095761682919061E-2</v>
      </c>
      <c r="AG108" s="3" t="e">
        <f t="shared" si="63"/>
        <v>#N/A</v>
      </c>
      <c r="AH108" s="3" t="e">
        <f t="shared" si="64"/>
        <v>#N/A</v>
      </c>
      <c r="AI108" s="3"/>
      <c r="AJ108" s="3"/>
      <c r="AK108" s="3"/>
      <c r="AL108" s="3"/>
      <c r="AM108" s="3"/>
      <c r="AN108" s="3"/>
      <c r="AO108" s="3"/>
      <c r="AP108" s="3"/>
      <c r="AQ108" s="3"/>
      <c r="AR108" s="3"/>
      <c r="AS108" s="3"/>
      <c r="AT108" s="3"/>
      <c r="AU108" s="3"/>
      <c r="AV108" s="3"/>
      <c r="AW108" s="3"/>
      <c r="AX108" s="3"/>
      <c r="AY108" s="3"/>
      <c r="AZ108" s="3"/>
      <c r="BA108" s="3"/>
    </row>
    <row r="109" spans="1:53" x14ac:dyDescent="0.25">
      <c r="A109" s="3">
        <v>104</v>
      </c>
      <c r="B109" s="1">
        <v>0.33552900000000002</v>
      </c>
      <c r="C109" s="2">
        <f t="shared" si="65"/>
        <v>6006.6602822403538</v>
      </c>
      <c r="D109" s="2">
        <f t="shared" si="66"/>
        <v>8.5955537763649108</v>
      </c>
      <c r="E109" s="2">
        <f t="shared" si="38"/>
        <v>22.140289140384297</v>
      </c>
      <c r="F109" s="2">
        <f t="shared" si="38"/>
        <v>55.581344872449108</v>
      </c>
      <c r="G109" s="2">
        <f t="shared" si="67"/>
        <v>67.404939772235366</v>
      </c>
      <c r="H109" s="2">
        <f t="shared" si="38"/>
        <v>179.01836306331526</v>
      </c>
      <c r="I109" s="2">
        <f t="shared" si="38"/>
        <v>462.32462815156077</v>
      </c>
      <c r="J109" s="9">
        <f t="shared" si="48"/>
        <v>2.1975308165083134</v>
      </c>
      <c r="K109" s="11" t="e">
        <f t="shared" si="49"/>
        <v>#N/A</v>
      </c>
      <c r="L109" s="2" t="e">
        <f t="shared" si="68"/>
        <v>#N/A</v>
      </c>
      <c r="M109" s="2" t="e">
        <f t="shared" si="69"/>
        <v>#N/A</v>
      </c>
      <c r="N109" s="2" t="e">
        <f t="shared" si="42"/>
        <v>#N/A</v>
      </c>
      <c r="O109" s="9" t="e">
        <f t="shared" si="50"/>
        <v>#N/A</v>
      </c>
      <c r="P109" s="2" t="e">
        <f t="shared" si="51"/>
        <v>#N/A</v>
      </c>
      <c r="Q109" s="2" t="e">
        <f t="shared" si="70"/>
        <v>#N/A</v>
      </c>
      <c r="R109" s="2" t="e">
        <f t="shared" si="44"/>
        <v>#N/A</v>
      </c>
      <c r="S109" s="9" t="e">
        <f t="shared" si="52"/>
        <v>#N/A</v>
      </c>
      <c r="T109" s="9" t="e">
        <f t="shared" si="53"/>
        <v>#N/A</v>
      </c>
      <c r="U109" s="9" t="e">
        <f t="shared" si="54"/>
        <v>#N/A</v>
      </c>
      <c r="V109" s="9" t="e">
        <f t="shared" si="55"/>
        <v>#N/A</v>
      </c>
      <c r="W109" s="20">
        <f t="shared" si="56"/>
        <v>1.1730428913484464E-2</v>
      </c>
      <c r="X109" s="20" t="e">
        <f t="shared" si="57"/>
        <v>#N/A</v>
      </c>
      <c r="Y109" s="20" t="e">
        <f t="shared" si="58"/>
        <v>#N/A</v>
      </c>
      <c r="Z109" s="1" t="e">
        <f t="shared" si="59"/>
        <v>#N/A</v>
      </c>
      <c r="AA109" s="1" t="e">
        <f t="shared" si="60"/>
        <v>#N/A</v>
      </c>
      <c r="AB109" s="1" t="e">
        <f t="shared" si="61"/>
        <v>#N/A</v>
      </c>
      <c r="AC109" s="1" t="e">
        <f t="shared" si="71"/>
        <v>#N/A</v>
      </c>
      <c r="AD109" s="1" t="e">
        <f t="shared" si="72"/>
        <v>#N/A</v>
      </c>
      <c r="AE109" s="1" t="e">
        <f t="shared" si="73"/>
        <v>#N/A</v>
      </c>
      <c r="AF109" s="3">
        <f t="shared" si="62"/>
        <v>9.7861577207493562E-3</v>
      </c>
      <c r="AG109" s="3" t="e">
        <f t="shared" si="63"/>
        <v>#N/A</v>
      </c>
      <c r="AH109" s="3" t="e">
        <f t="shared" si="64"/>
        <v>#N/A</v>
      </c>
      <c r="AI109" s="3"/>
      <c r="AJ109" s="3"/>
      <c r="AK109" s="3"/>
      <c r="AL109" s="3"/>
      <c r="AM109" s="3"/>
      <c r="AN109" s="3"/>
      <c r="AO109" s="3"/>
      <c r="AP109" s="3"/>
      <c r="AQ109" s="3"/>
      <c r="AR109" s="3"/>
      <c r="AS109" s="3"/>
      <c r="AT109" s="3"/>
      <c r="AU109" s="3"/>
      <c r="AV109" s="3"/>
      <c r="AW109" s="3"/>
      <c r="AX109" s="3"/>
      <c r="AY109" s="3"/>
      <c r="AZ109" s="3"/>
      <c r="BA109" s="3"/>
    </row>
    <row r="110" spans="1:53" x14ac:dyDescent="0.25">
      <c r="A110" s="3">
        <v>105</v>
      </c>
      <c r="B110" s="1">
        <v>0.345501</v>
      </c>
      <c r="C110" s="2">
        <f t="shared" si="65"/>
        <v>3991.2515644005302</v>
      </c>
      <c r="D110" s="2">
        <f t="shared" si="66"/>
        <v>5.3629072425680455</v>
      </c>
      <c r="E110" s="2">
        <f t="shared" si="38"/>
        <v>13.544735364019386</v>
      </c>
      <c r="F110" s="2">
        <f t="shared" si="38"/>
        <v>33.441055732064811</v>
      </c>
      <c r="G110" s="2">
        <f t="shared" si="67"/>
        <v>42.896150507140796</v>
      </c>
      <c r="H110" s="2">
        <f t="shared" si="38"/>
        <v>111.6134232910799</v>
      </c>
      <c r="I110" s="2">
        <f t="shared" si="38"/>
        <v>283.30626508824548</v>
      </c>
      <c r="J110" s="9">
        <f t="shared" si="48"/>
        <v>2.1436116424168787</v>
      </c>
      <c r="K110" s="11" t="e">
        <f t="shared" si="49"/>
        <v>#N/A</v>
      </c>
      <c r="L110" s="2" t="e">
        <f t="shared" si="68"/>
        <v>#N/A</v>
      </c>
      <c r="M110" s="2" t="e">
        <f t="shared" si="69"/>
        <v>#N/A</v>
      </c>
      <c r="N110" s="2" t="e">
        <f t="shared" si="42"/>
        <v>#N/A</v>
      </c>
      <c r="O110" s="9" t="e">
        <f t="shared" si="50"/>
        <v>#N/A</v>
      </c>
      <c r="P110" s="2" t="e">
        <f t="shared" si="51"/>
        <v>#N/A</v>
      </c>
      <c r="Q110" s="2" t="e">
        <f t="shared" si="70"/>
        <v>#N/A</v>
      </c>
      <c r="R110" s="2" t="e">
        <f t="shared" si="44"/>
        <v>#N/A</v>
      </c>
      <c r="S110" s="9" t="e">
        <f t="shared" si="52"/>
        <v>#N/A</v>
      </c>
      <c r="T110" s="9" t="e">
        <f t="shared" si="53"/>
        <v>#N/A</v>
      </c>
      <c r="U110" s="9" t="e">
        <f t="shared" si="54"/>
        <v>#N/A</v>
      </c>
      <c r="V110" s="9" t="e">
        <f t="shared" si="55"/>
        <v>#N/A</v>
      </c>
      <c r="W110" s="20">
        <f t="shared" si="56"/>
        <v>1.0389728005257306E-2</v>
      </c>
      <c r="X110" s="20" t="e">
        <f t="shared" si="57"/>
        <v>#N/A</v>
      </c>
      <c r="Y110" s="20" t="e">
        <f t="shared" si="58"/>
        <v>#N/A</v>
      </c>
      <c r="Z110" s="1" t="e">
        <f t="shared" si="59"/>
        <v>#N/A</v>
      </c>
      <c r="AA110" s="1" t="e">
        <f t="shared" si="60"/>
        <v>#N/A</v>
      </c>
      <c r="AB110" s="1" t="e">
        <f t="shared" si="61"/>
        <v>#N/A</v>
      </c>
      <c r="AC110" s="1" t="e">
        <f t="shared" si="71"/>
        <v>#N/A</v>
      </c>
      <c r="AD110" s="1" t="e">
        <f t="shared" si="72"/>
        <v>#N/A</v>
      </c>
      <c r="AE110" s="1" t="e">
        <f t="shared" si="73"/>
        <v>#N/A</v>
      </c>
      <c r="AF110" s="3">
        <f t="shared" si="62"/>
        <v>8.8491051105034947E-3</v>
      </c>
      <c r="AG110" s="3" t="e">
        <f t="shared" si="63"/>
        <v>#N/A</v>
      </c>
      <c r="AH110" s="3" t="e">
        <f t="shared" si="64"/>
        <v>#N/A</v>
      </c>
      <c r="AI110" s="3"/>
      <c r="AJ110" s="3"/>
      <c r="AK110" s="3"/>
      <c r="AL110" s="3"/>
      <c r="AM110" s="3"/>
      <c r="AN110" s="3"/>
      <c r="AO110" s="3"/>
      <c r="AP110" s="3"/>
      <c r="AQ110" s="3"/>
      <c r="AR110" s="3"/>
      <c r="AS110" s="3"/>
      <c r="AT110" s="3"/>
      <c r="AU110" s="3"/>
      <c r="AV110" s="3"/>
      <c r="AW110" s="3"/>
      <c r="AX110" s="3"/>
      <c r="AY110" s="3"/>
      <c r="AZ110" s="3"/>
      <c r="BA110" s="3"/>
    </row>
    <row r="111" spans="1:53" x14ac:dyDescent="0.25">
      <c r="A111" s="3">
        <v>106</v>
      </c>
      <c r="B111" s="1">
        <v>0.353906</v>
      </c>
      <c r="C111" s="2">
        <f t="shared" si="65"/>
        <v>2612.2701576485824</v>
      </c>
      <c r="D111" s="2">
        <f t="shared" si="66"/>
        <v>3.2957910115995719</v>
      </c>
      <c r="E111" s="2">
        <f t="shared" si="38"/>
        <v>8.1818281214513409</v>
      </c>
      <c r="F111" s="2">
        <f t="shared" si="38"/>
        <v>19.896320368045423</v>
      </c>
      <c r="G111" s="2">
        <f t="shared" si="67"/>
        <v>26.889199401867241</v>
      </c>
      <c r="H111" s="2">
        <f t="shared" si="38"/>
        <v>68.717272783939109</v>
      </c>
      <c r="I111" s="2">
        <f t="shared" si="38"/>
        <v>171.69284179716556</v>
      </c>
      <c r="J111" s="9">
        <f t="shared" si="48"/>
        <v>2.0972382088661434</v>
      </c>
      <c r="K111" s="11" t="e">
        <f t="shared" si="49"/>
        <v>#N/A</v>
      </c>
      <c r="L111" s="2" t="e">
        <f t="shared" si="68"/>
        <v>#N/A</v>
      </c>
      <c r="M111" s="2" t="e">
        <f t="shared" si="69"/>
        <v>#N/A</v>
      </c>
      <c r="N111" s="2" t="e">
        <f t="shared" si="42"/>
        <v>#N/A</v>
      </c>
      <c r="O111" s="9" t="e">
        <f t="shared" si="50"/>
        <v>#N/A</v>
      </c>
      <c r="P111" s="2" t="e">
        <f t="shared" si="51"/>
        <v>#N/A</v>
      </c>
      <c r="Q111" s="2" t="e">
        <f t="shared" si="70"/>
        <v>#N/A</v>
      </c>
      <c r="R111" s="2" t="e">
        <f t="shared" si="44"/>
        <v>#N/A</v>
      </c>
      <c r="S111" s="9" t="e">
        <f t="shared" si="52"/>
        <v>#N/A</v>
      </c>
      <c r="T111" s="9" t="e">
        <f t="shared" si="53"/>
        <v>#N/A</v>
      </c>
      <c r="U111" s="9" t="e">
        <f t="shared" si="54"/>
        <v>#N/A</v>
      </c>
      <c r="V111" s="9" t="e">
        <f t="shared" si="55"/>
        <v>#N/A</v>
      </c>
      <c r="W111" s="20">
        <f t="shared" si="56"/>
        <v>9.1944851075359997E-3</v>
      </c>
      <c r="X111" s="20" t="e">
        <f t="shared" si="57"/>
        <v>#N/A</v>
      </c>
      <c r="Y111" s="20" t="e">
        <f t="shared" si="58"/>
        <v>#N/A</v>
      </c>
      <c r="Z111" s="1" t="e">
        <f t="shared" si="59"/>
        <v>#N/A</v>
      </c>
      <c r="AA111" s="1" t="e">
        <f t="shared" si="60"/>
        <v>#N/A</v>
      </c>
      <c r="AB111" s="1" t="e">
        <f t="shared" si="61"/>
        <v>#N/A</v>
      </c>
      <c r="AC111" s="1" t="e">
        <f t="shared" si="71"/>
        <v>#N/A</v>
      </c>
      <c r="AD111" s="1" t="e">
        <f t="shared" si="72"/>
        <v>#N/A</v>
      </c>
      <c r="AE111" s="1" t="e">
        <f t="shared" si="73"/>
        <v>#N/A</v>
      </c>
      <c r="AF111" s="3">
        <f t="shared" si="62"/>
        <v>8.1122554294232631E-3</v>
      </c>
      <c r="AG111" s="3" t="e">
        <f t="shared" si="63"/>
        <v>#N/A</v>
      </c>
      <c r="AH111" s="3" t="e">
        <f t="shared" si="64"/>
        <v>#N/A</v>
      </c>
      <c r="AI111" s="3"/>
      <c r="AJ111" s="3"/>
      <c r="AK111" s="3"/>
      <c r="AL111" s="3"/>
      <c r="AM111" s="3"/>
      <c r="AN111" s="3"/>
      <c r="AO111" s="3"/>
      <c r="AP111" s="3"/>
      <c r="AQ111" s="3"/>
      <c r="AR111" s="3"/>
      <c r="AS111" s="3"/>
      <c r="AT111" s="3"/>
      <c r="AU111" s="3"/>
      <c r="AV111" s="3"/>
      <c r="AW111" s="3"/>
      <c r="AX111" s="3"/>
      <c r="AY111" s="3"/>
      <c r="AZ111" s="3"/>
      <c r="BA111" s="3"/>
    </row>
    <row r="112" spans="1:53" x14ac:dyDescent="0.25">
      <c r="A112" s="3">
        <v>107</v>
      </c>
      <c r="B112" s="1">
        <v>0.36136299999999999</v>
      </c>
      <c r="C112" s="2">
        <f t="shared" si="65"/>
        <v>1687.7720752358032</v>
      </c>
      <c r="D112" s="2">
        <f t="shared" si="66"/>
        <v>1.9994279792003882</v>
      </c>
      <c r="E112" s="2">
        <f t="shared" si="38"/>
        <v>4.8860371098517685</v>
      </c>
      <c r="F112" s="2">
        <f t="shared" si="38"/>
        <v>11.71449224659408</v>
      </c>
      <c r="G112" s="2">
        <f t="shared" si="67"/>
        <v>16.638882071659168</v>
      </c>
      <c r="H112" s="2">
        <f t="shared" si="38"/>
        <v>41.828073382071871</v>
      </c>
      <c r="I112" s="2">
        <f t="shared" si="38"/>
        <v>102.97556901322643</v>
      </c>
      <c r="J112" s="9">
        <f t="shared" si="48"/>
        <v>2.0555418898895774</v>
      </c>
      <c r="K112" s="11" t="e">
        <f t="shared" si="49"/>
        <v>#N/A</v>
      </c>
      <c r="L112" s="2" t="e">
        <f t="shared" si="68"/>
        <v>#N/A</v>
      </c>
      <c r="M112" s="2" t="e">
        <f t="shared" si="69"/>
        <v>#N/A</v>
      </c>
      <c r="N112" s="2" t="e">
        <f t="shared" si="42"/>
        <v>#N/A</v>
      </c>
      <c r="O112" s="9" t="e">
        <f t="shared" si="50"/>
        <v>#N/A</v>
      </c>
      <c r="P112" s="2" t="e">
        <f t="shared" si="51"/>
        <v>#N/A</v>
      </c>
      <c r="Q112" s="2" t="e">
        <f t="shared" si="70"/>
        <v>#N/A</v>
      </c>
      <c r="R112" s="2" t="e">
        <f t="shared" si="44"/>
        <v>#N/A</v>
      </c>
      <c r="S112" s="9" t="e">
        <f t="shared" si="52"/>
        <v>#N/A</v>
      </c>
      <c r="T112" s="9" t="e">
        <f t="shared" si="53"/>
        <v>#N/A</v>
      </c>
      <c r="U112" s="9" t="e">
        <f t="shared" si="54"/>
        <v>#N/A</v>
      </c>
      <c r="V112" s="9" t="e">
        <f t="shared" si="55"/>
        <v>#N/A</v>
      </c>
      <c r="W112" s="20">
        <f t="shared" si="56"/>
        <v>8.0050569340617047E-3</v>
      </c>
      <c r="X112" s="20" t="e">
        <f t="shared" si="57"/>
        <v>#N/A</v>
      </c>
      <c r="Y112" s="20" t="e">
        <f t="shared" si="58"/>
        <v>#N/A</v>
      </c>
      <c r="Z112" s="1" t="e">
        <f t="shared" si="59"/>
        <v>#N/A</v>
      </c>
      <c r="AA112" s="1" t="e">
        <f t="shared" si="60"/>
        <v>#N/A</v>
      </c>
      <c r="AB112" s="1" t="e">
        <f t="shared" si="61"/>
        <v>#N/A</v>
      </c>
      <c r="AC112" s="1" t="e">
        <f t="shared" si="71"/>
        <v>#N/A</v>
      </c>
      <c r="AD112" s="1" t="e">
        <f t="shared" si="72"/>
        <v>#N/A</v>
      </c>
      <c r="AE112" s="1" t="e">
        <f t="shared" si="73"/>
        <v>#N/A</v>
      </c>
      <c r="AF112" s="3">
        <f t="shared" si="62"/>
        <v>7.5335063592201108E-3</v>
      </c>
      <c r="AG112" s="3" t="e">
        <f t="shared" si="63"/>
        <v>#N/A</v>
      </c>
      <c r="AH112" s="3" t="e">
        <f t="shared" si="64"/>
        <v>#N/A</v>
      </c>
      <c r="AI112" s="3"/>
      <c r="AJ112" s="3"/>
      <c r="AK112" s="3"/>
      <c r="AL112" s="3"/>
      <c r="AM112" s="3"/>
      <c r="AN112" s="3"/>
      <c r="AO112" s="3"/>
      <c r="AP112" s="3"/>
      <c r="AQ112" s="3"/>
      <c r="AR112" s="3"/>
      <c r="AS112" s="3"/>
      <c r="AT112" s="3"/>
      <c r="AU112" s="3"/>
      <c r="AV112" s="3"/>
      <c r="AW112" s="3"/>
      <c r="AX112" s="3"/>
      <c r="AY112" s="3"/>
      <c r="AZ112" s="3"/>
      <c r="BA112" s="3"/>
    </row>
    <row r="113" spans="1:53" x14ac:dyDescent="0.25">
      <c r="A113" s="3">
        <v>108</v>
      </c>
      <c r="B113" s="1">
        <v>0.36872100000000002</v>
      </c>
      <c r="C113" s="2">
        <f t="shared" si="65"/>
        <v>1077.8736948123676</v>
      </c>
      <c r="D113" s="2">
        <f t="shared" si="66"/>
        <v>1.1989752923498576</v>
      </c>
      <c r="E113" s="2">
        <f t="shared" si="38"/>
        <v>2.8866091306513799</v>
      </c>
      <c r="F113" s="2">
        <f t="shared" si="38"/>
        <v>6.8284551367423116</v>
      </c>
      <c r="G113" s="2">
        <f t="shared" si="67"/>
        <v>10.177211121305318</v>
      </c>
      <c r="H113" s="2">
        <f t="shared" si="38"/>
        <v>25.189191310412703</v>
      </c>
      <c r="I113" s="2">
        <f t="shared" si="38"/>
        <v>61.147495631154563</v>
      </c>
      <c r="J113" s="9">
        <f t="shared" si="48"/>
        <v>2.0167250112538988</v>
      </c>
      <c r="K113" s="11" t="e">
        <f t="shared" si="49"/>
        <v>#N/A</v>
      </c>
      <c r="L113" s="2" t="e">
        <f t="shared" si="68"/>
        <v>#N/A</v>
      </c>
      <c r="M113" s="2" t="e">
        <f t="shared" si="69"/>
        <v>#N/A</v>
      </c>
      <c r="N113" s="2" t="e">
        <f t="shared" si="42"/>
        <v>#N/A</v>
      </c>
      <c r="O113" s="9" t="e">
        <f t="shared" si="50"/>
        <v>#N/A</v>
      </c>
      <c r="P113" s="2" t="e">
        <f t="shared" si="51"/>
        <v>#N/A</v>
      </c>
      <c r="Q113" s="2" t="e">
        <f t="shared" si="70"/>
        <v>#N/A</v>
      </c>
      <c r="R113" s="2" t="e">
        <f t="shared" si="44"/>
        <v>#N/A</v>
      </c>
      <c r="S113" s="9" t="e">
        <f t="shared" si="52"/>
        <v>#N/A</v>
      </c>
      <c r="T113" s="9" t="e">
        <f t="shared" si="53"/>
        <v>#N/A</v>
      </c>
      <c r="U113" s="9" t="e">
        <f t="shared" si="54"/>
        <v>#N/A</v>
      </c>
      <c r="V113" s="9" t="e">
        <f t="shared" si="55"/>
        <v>#N/A</v>
      </c>
      <c r="W113" s="20">
        <f t="shared" si="56"/>
        <v>6.6485791597161942E-3</v>
      </c>
      <c r="X113" s="20" t="e">
        <f t="shared" si="57"/>
        <v>#N/A</v>
      </c>
      <c r="Y113" s="20" t="e">
        <f t="shared" si="58"/>
        <v>#N/A</v>
      </c>
      <c r="Z113" s="1" t="e">
        <f t="shared" si="59"/>
        <v>#N/A</v>
      </c>
      <c r="AA113" s="1" t="e">
        <f t="shared" si="60"/>
        <v>#N/A</v>
      </c>
      <c r="AB113" s="1" t="e">
        <f t="shared" si="61"/>
        <v>#N/A</v>
      </c>
      <c r="AC113" s="1" t="e">
        <f t="shared" si="71"/>
        <v>#N/A</v>
      </c>
      <c r="AD113" s="1" t="e">
        <f t="shared" si="72"/>
        <v>#N/A</v>
      </c>
      <c r="AE113" s="1" t="e">
        <f t="shared" si="73"/>
        <v>#N/A</v>
      </c>
      <c r="AF113" s="3">
        <f t="shared" si="62"/>
        <v>7.0777355767549736E-3</v>
      </c>
      <c r="AG113" s="3" t="e">
        <f t="shared" si="63"/>
        <v>#N/A</v>
      </c>
      <c r="AH113" s="3" t="e">
        <f t="shared" si="64"/>
        <v>#N/A</v>
      </c>
      <c r="AI113" s="3"/>
      <c r="AJ113" s="3"/>
      <c r="AK113" s="3"/>
      <c r="AL113" s="3"/>
      <c r="AM113" s="3"/>
      <c r="AN113" s="3"/>
      <c r="AO113" s="3"/>
      <c r="AP113" s="3"/>
      <c r="AQ113" s="3"/>
      <c r="AR113" s="3"/>
      <c r="AS113" s="3"/>
      <c r="AT113" s="3"/>
      <c r="AU113" s="3"/>
      <c r="AV113" s="3"/>
      <c r="AW113" s="3"/>
      <c r="AX113" s="3"/>
      <c r="AY113" s="3"/>
      <c r="AZ113" s="3"/>
      <c r="BA113" s="3"/>
    </row>
    <row r="114" spans="1:53" x14ac:dyDescent="0.25">
      <c r="A114" s="3">
        <v>109</v>
      </c>
      <c r="B114" s="1">
        <v>0.37577199999999999</v>
      </c>
      <c r="C114" s="2">
        <f t="shared" si="65"/>
        <v>680.43902818745653</v>
      </c>
      <c r="D114" s="2">
        <f t="shared" si="66"/>
        <v>0.71069288598997693</v>
      </c>
      <c r="E114" s="2">
        <f t="shared" si="38"/>
        <v>1.6876338383015224</v>
      </c>
      <c r="F114" s="2">
        <f t="shared" si="38"/>
        <v>3.9418460060909322</v>
      </c>
      <c r="G114" s="2">
        <f t="shared" si="67"/>
        <v>6.1531951667938305</v>
      </c>
      <c r="H114" s="2">
        <f t="shared" si="38"/>
        <v>15.011980189107385</v>
      </c>
      <c r="I114" s="2">
        <f t="shared" si="38"/>
        <v>35.95830432074186</v>
      </c>
      <c r="J114" s="9">
        <f t="shared" si="48"/>
        <v>1.9813715325419832</v>
      </c>
      <c r="K114" s="11" t="e">
        <f t="shared" si="49"/>
        <v>#N/A</v>
      </c>
      <c r="L114" s="2" t="e">
        <f t="shared" si="68"/>
        <v>#N/A</v>
      </c>
      <c r="M114" s="2" t="e">
        <f t="shared" si="69"/>
        <v>#N/A</v>
      </c>
      <c r="N114" s="2" t="e">
        <f t="shared" si="42"/>
        <v>#N/A</v>
      </c>
      <c r="O114" s="9" t="e">
        <f t="shared" si="50"/>
        <v>#N/A</v>
      </c>
      <c r="P114" s="2" t="e">
        <f t="shared" si="51"/>
        <v>#N/A</v>
      </c>
      <c r="Q114" s="2" t="e">
        <f t="shared" si="70"/>
        <v>#N/A</v>
      </c>
      <c r="R114" s="2" t="e">
        <f t="shared" si="44"/>
        <v>#N/A</v>
      </c>
      <c r="S114" s="9" t="e">
        <f t="shared" si="52"/>
        <v>#N/A</v>
      </c>
      <c r="T114" s="9" t="e">
        <f t="shared" si="53"/>
        <v>#N/A</v>
      </c>
      <c r="U114" s="9" t="e">
        <f t="shared" si="54"/>
        <v>#N/A</v>
      </c>
      <c r="V114" s="9" t="e">
        <f t="shared" si="55"/>
        <v>#N/A</v>
      </c>
      <c r="W114" s="20">
        <f t="shared" si="56"/>
        <v>4.8765925198885826E-3</v>
      </c>
      <c r="X114" s="20" t="e">
        <f t="shared" si="57"/>
        <v>#N/A</v>
      </c>
      <c r="Y114" s="20" t="e">
        <f t="shared" si="58"/>
        <v>#N/A</v>
      </c>
      <c r="Z114" s="1" t="e">
        <f t="shared" si="59"/>
        <v>#N/A</v>
      </c>
      <c r="AA114" s="1" t="e">
        <f t="shared" si="60"/>
        <v>#N/A</v>
      </c>
      <c r="AB114" s="1" t="e">
        <f t="shared" si="61"/>
        <v>#N/A</v>
      </c>
      <c r="AC114" s="1" t="e">
        <f t="shared" si="71"/>
        <v>#N/A</v>
      </c>
      <c r="AD114" s="1" t="e">
        <f t="shared" si="72"/>
        <v>#N/A</v>
      </c>
      <c r="AE114" s="1" t="e">
        <f t="shared" si="73"/>
        <v>#N/A</v>
      </c>
      <c r="AF114" s="3">
        <f t="shared" si="62"/>
        <v>6.7270435830322E-3</v>
      </c>
      <c r="AG114" s="3" t="e">
        <f t="shared" si="63"/>
        <v>#N/A</v>
      </c>
      <c r="AH114" s="3" t="e">
        <f t="shared" si="64"/>
        <v>#N/A</v>
      </c>
      <c r="AI114" s="3"/>
      <c r="AJ114" s="3"/>
      <c r="AK114" s="3"/>
      <c r="AL114" s="3"/>
      <c r="AM114" s="3"/>
      <c r="AN114" s="3"/>
      <c r="AO114" s="3"/>
      <c r="AP114" s="3"/>
      <c r="AQ114" s="3"/>
      <c r="AR114" s="3"/>
      <c r="AS114" s="3"/>
      <c r="AT114" s="3"/>
      <c r="AU114" s="3"/>
      <c r="AV114" s="3"/>
      <c r="AW114" s="3"/>
      <c r="AX114" s="3"/>
      <c r="AY114" s="3"/>
      <c r="AZ114" s="3"/>
      <c r="BA114" s="3"/>
    </row>
    <row r="115" spans="1:53" x14ac:dyDescent="0.25">
      <c r="A115" s="3">
        <v>110</v>
      </c>
      <c r="B115" s="1">
        <v>0.38230900000000001</v>
      </c>
      <c r="C115" s="2">
        <f t="shared" si="65"/>
        <v>424.74909368739964</v>
      </c>
      <c r="D115" s="2">
        <f t="shared" si="66"/>
        <v>0.41655812097253658</v>
      </c>
      <c r="E115" s="2">
        <f t="shared" si="38"/>
        <v>0.97694095231154532</v>
      </c>
      <c r="F115" s="2">
        <f t="shared" si="38"/>
        <v>2.2542121677894098</v>
      </c>
      <c r="G115" s="2">
        <f t="shared" si="67"/>
        <v>3.6787010768346731</v>
      </c>
      <c r="H115" s="2">
        <f t="shared" si="38"/>
        <v>8.8587850223135547</v>
      </c>
      <c r="I115" s="2">
        <f t="shared" si="38"/>
        <v>20.946324131634476</v>
      </c>
      <c r="J115" s="9">
        <f t="shared" si="48"/>
        <v>1.9497951982558845</v>
      </c>
      <c r="K115" s="11" t="e">
        <f t="shared" si="49"/>
        <v>#N/A</v>
      </c>
      <c r="L115" s="2" t="e">
        <f t="shared" si="68"/>
        <v>#N/A</v>
      </c>
      <c r="M115" s="2" t="e">
        <f t="shared" si="69"/>
        <v>#N/A</v>
      </c>
      <c r="N115" s="2" t="e">
        <f t="shared" si="42"/>
        <v>#N/A</v>
      </c>
      <c r="O115" s="9" t="e">
        <f t="shared" si="50"/>
        <v>#N/A</v>
      </c>
      <c r="P115" s="2" t="e">
        <f t="shared" si="51"/>
        <v>#N/A</v>
      </c>
      <c r="Q115" s="2" t="e">
        <f t="shared" si="70"/>
        <v>#N/A</v>
      </c>
      <c r="R115" s="2" t="e">
        <f t="shared" si="44"/>
        <v>#N/A</v>
      </c>
      <c r="S115" s="9" t="e">
        <f t="shared" si="52"/>
        <v>#N/A</v>
      </c>
      <c r="T115" s="9" t="e">
        <f t="shared" si="53"/>
        <v>#N/A</v>
      </c>
      <c r="U115" s="9" t="e">
        <f t="shared" si="54"/>
        <v>#N/A</v>
      </c>
      <c r="V115" s="9" t="e">
        <f t="shared" si="55"/>
        <v>#N/A</v>
      </c>
      <c r="W115" s="20">
        <f t="shared" si="56"/>
        <v>2.2744164983729081E-3</v>
      </c>
      <c r="X115" s="20" t="e">
        <f t="shared" si="57"/>
        <v>#N/A</v>
      </c>
      <c r="Y115" s="20" t="e">
        <f t="shared" si="58"/>
        <v>#N/A</v>
      </c>
      <c r="Z115" s="1" t="e">
        <f t="shared" si="59"/>
        <v>#N/A</v>
      </c>
      <c r="AA115" s="1" t="e">
        <f t="shared" si="60"/>
        <v>#N/A</v>
      </c>
      <c r="AB115" s="1" t="e">
        <f t="shared" si="61"/>
        <v>#N/A</v>
      </c>
      <c r="AC115" s="1" t="e">
        <f t="shared" si="71"/>
        <v>#N/A</v>
      </c>
      <c r="AD115" s="1" t="e">
        <f t="shared" si="72"/>
        <v>#N/A</v>
      </c>
      <c r="AE115" s="1" t="e">
        <f t="shared" si="73"/>
        <v>#N/A</v>
      </c>
      <c r="AF115" s="3">
        <f t="shared" si="62"/>
        <v>6.4659485793961821E-3</v>
      </c>
      <c r="AG115" s="3" t="e">
        <f t="shared" si="63"/>
        <v>#N/A</v>
      </c>
      <c r="AH115" s="3" t="e">
        <f t="shared" si="64"/>
        <v>#N/A</v>
      </c>
      <c r="AI115" s="3"/>
      <c r="AJ115" s="3"/>
      <c r="AK115" s="3"/>
      <c r="AL115" s="3"/>
      <c r="AM115" s="3"/>
      <c r="AN115" s="3"/>
      <c r="AO115" s="3"/>
      <c r="AP115" s="3"/>
      <c r="AQ115" s="3"/>
      <c r="AR115" s="3"/>
      <c r="AS115" s="3"/>
      <c r="AT115" s="3"/>
      <c r="AU115" s="3"/>
      <c r="AV115" s="3"/>
      <c r="AW115" s="3"/>
      <c r="AX115" s="3"/>
      <c r="AY115" s="3"/>
      <c r="AZ115" s="3"/>
      <c r="BA115" s="3"/>
    </row>
    <row r="116" spans="1:53" x14ac:dyDescent="0.25">
      <c r="A116" s="3">
        <v>111</v>
      </c>
      <c r="B116" s="1">
        <v>0.388123</v>
      </c>
      <c r="C116" s="2">
        <f t="shared" si="65"/>
        <v>262.36369242886354</v>
      </c>
      <c r="D116" s="2">
        <f t="shared" si="66"/>
        <v>0.2416001899545982</v>
      </c>
      <c r="E116" s="2">
        <f t="shared" si="38"/>
        <v>0.56038283133900879</v>
      </c>
      <c r="F116" s="2">
        <f t="shared" si="38"/>
        <v>1.2772712154778645</v>
      </c>
      <c r="G116" s="2">
        <f t="shared" si="67"/>
        <v>2.1762878476883647</v>
      </c>
      <c r="H116" s="2">
        <f t="shared" si="38"/>
        <v>5.1800839454788825</v>
      </c>
      <c r="I116" s="2">
        <f t="shared" si="38"/>
        <v>12.087539109320922</v>
      </c>
      <c r="J116" s="9">
        <f t="shared" si="48"/>
        <v>1.9219050854866433</v>
      </c>
      <c r="K116" s="11" t="e">
        <f t="shared" si="49"/>
        <v>#N/A</v>
      </c>
      <c r="L116" s="2" t="e">
        <f t="shared" si="68"/>
        <v>#N/A</v>
      </c>
      <c r="M116" s="2" t="e">
        <f t="shared" si="69"/>
        <v>#N/A</v>
      </c>
      <c r="N116" s="2" t="e">
        <f t="shared" si="42"/>
        <v>#N/A</v>
      </c>
      <c r="O116" s="9" t="e">
        <f t="shared" si="50"/>
        <v>#N/A</v>
      </c>
      <c r="P116" s="2" t="e">
        <f t="shared" si="51"/>
        <v>#N/A</v>
      </c>
      <c r="Q116" s="2" t="e">
        <f t="shared" si="70"/>
        <v>#N/A</v>
      </c>
      <c r="R116" s="2" t="e">
        <f t="shared" si="44"/>
        <v>#N/A</v>
      </c>
      <c r="S116" s="9" t="e">
        <f t="shared" si="52"/>
        <v>#N/A</v>
      </c>
      <c r="T116" s="9" t="e">
        <f t="shared" si="53"/>
        <v>#N/A</v>
      </c>
      <c r="U116" s="9" t="e">
        <f t="shared" si="54"/>
        <v>#N/A</v>
      </c>
      <c r="V116" s="9" t="e">
        <f t="shared" si="55"/>
        <v>#N/A</v>
      </c>
      <c r="W116" s="20">
        <f t="shared" si="56"/>
        <v>0</v>
      </c>
      <c r="X116" s="20" t="e">
        <f t="shared" si="57"/>
        <v>#N/A</v>
      </c>
      <c r="Y116" s="20" t="e">
        <f t="shared" si="58"/>
        <v>#N/A</v>
      </c>
      <c r="Z116" s="1" t="e">
        <f t="shared" si="59"/>
        <v>#N/A</v>
      </c>
      <c r="AA116" s="1" t="e">
        <f t="shared" si="60"/>
        <v>#N/A</v>
      </c>
      <c r="AB116" s="1" t="e">
        <f t="shared" si="61"/>
        <v>#N/A</v>
      </c>
      <c r="AC116" s="1" t="e">
        <f t="shared" si="71"/>
        <v>#N/A</v>
      </c>
      <c r="AD116" s="1" t="e">
        <f t="shared" si="72"/>
        <v>#N/A</v>
      </c>
      <c r="AE116" s="1" t="e">
        <f t="shared" si="73"/>
        <v>#N/A</v>
      </c>
      <c r="AF116" s="3">
        <f t="shared" si="62"/>
        <v>0</v>
      </c>
      <c r="AG116" s="3" t="e">
        <f t="shared" si="63"/>
        <v>#N/A</v>
      </c>
      <c r="AH116" s="3" t="e">
        <f t="shared" si="64"/>
        <v>#N/A</v>
      </c>
      <c r="AI116" s="3"/>
      <c r="AJ116" s="3"/>
      <c r="AK116" s="3"/>
      <c r="AL116" s="3"/>
      <c r="AM116" s="3"/>
      <c r="AN116" s="3"/>
      <c r="AO116" s="3"/>
      <c r="AP116" s="3"/>
      <c r="AQ116" s="3"/>
      <c r="AR116" s="3"/>
      <c r="AS116" s="3"/>
      <c r="AT116" s="3"/>
      <c r="AU116" s="3"/>
      <c r="AV116" s="3"/>
      <c r="AW116" s="3"/>
      <c r="AX116" s="3"/>
      <c r="AY116" s="3"/>
      <c r="AZ116" s="3"/>
      <c r="BA116" s="3"/>
    </row>
    <row r="117" spans="1:53" x14ac:dyDescent="0.25">
      <c r="A117" s="3">
        <v>112</v>
      </c>
      <c r="B117" s="1">
        <v>0.39300800000000002</v>
      </c>
      <c r="C117" s="2">
        <f t="shared" si="65"/>
        <v>160.53430903229574</v>
      </c>
      <c r="D117" s="2">
        <f t="shared" si="66"/>
        <v>0.13880713561394334</v>
      </c>
      <c r="E117" s="2">
        <f t="shared" si="38"/>
        <v>0.31878264138441059</v>
      </c>
      <c r="F117" s="2">
        <f t="shared" si="38"/>
        <v>0.71688838413885569</v>
      </c>
      <c r="G117" s="2">
        <f t="shared" si="67"/>
        <v>1.2753548253217033</v>
      </c>
      <c r="H117" s="2">
        <f t="shared" si="38"/>
        <v>3.0037960977905174</v>
      </c>
      <c r="I117" s="2">
        <f t="shared" si="38"/>
        <v>6.9074551638420392</v>
      </c>
      <c r="J117" s="9">
        <f t="shared" si="48"/>
        <v>1.8969297182906111</v>
      </c>
      <c r="K117" s="11" t="e">
        <f t="shared" si="49"/>
        <v>#N/A</v>
      </c>
      <c r="L117" s="2" t="e">
        <f t="shared" si="68"/>
        <v>#N/A</v>
      </c>
      <c r="M117" s="2" t="e">
        <f t="shared" si="69"/>
        <v>#N/A</v>
      </c>
      <c r="N117" s="2" t="e">
        <f t="shared" si="42"/>
        <v>#N/A</v>
      </c>
      <c r="O117" s="9" t="e">
        <f t="shared" si="50"/>
        <v>#N/A</v>
      </c>
      <c r="P117" s="2" t="e">
        <f t="shared" si="51"/>
        <v>#N/A</v>
      </c>
      <c r="Q117" s="2" t="e">
        <f t="shared" si="70"/>
        <v>#N/A</v>
      </c>
      <c r="R117" s="2" t="e">
        <f t="shared" si="44"/>
        <v>#N/A</v>
      </c>
      <c r="S117" s="9" t="e">
        <f t="shared" si="52"/>
        <v>#N/A</v>
      </c>
      <c r="T117" s="9" t="e">
        <f t="shared" si="53"/>
        <v>#N/A</v>
      </c>
      <c r="U117" s="9" t="e">
        <f t="shared" si="54"/>
        <v>#N/A</v>
      </c>
      <c r="V117" s="9" t="e">
        <f t="shared" si="55"/>
        <v>#N/A</v>
      </c>
      <c r="W117" s="20">
        <f t="shared" si="56"/>
        <v>0</v>
      </c>
      <c r="X117" s="20" t="e">
        <f t="shared" si="57"/>
        <v>#N/A</v>
      </c>
      <c r="Y117" s="20" t="e">
        <f t="shared" si="58"/>
        <v>#N/A</v>
      </c>
      <c r="Z117" s="1" t="e">
        <f t="shared" si="59"/>
        <v>#N/A</v>
      </c>
      <c r="AA117" s="1" t="e">
        <f t="shared" si="60"/>
        <v>#N/A</v>
      </c>
      <c r="AB117" s="1" t="e">
        <f t="shared" si="61"/>
        <v>#N/A</v>
      </c>
      <c r="AC117" s="1" t="e">
        <f t="shared" si="71"/>
        <v>#N/A</v>
      </c>
      <c r="AD117" s="1" t="e">
        <f t="shared" si="72"/>
        <v>#N/A</v>
      </c>
      <c r="AE117" s="1" t="e">
        <f t="shared" si="73"/>
        <v>#N/A</v>
      </c>
      <c r="AF117" s="3">
        <f t="shared" si="62"/>
        <v>0</v>
      </c>
      <c r="AG117" s="3" t="e">
        <f t="shared" si="63"/>
        <v>#N/A</v>
      </c>
      <c r="AH117" s="3" t="e">
        <f t="shared" si="64"/>
        <v>#N/A</v>
      </c>
      <c r="AI117" s="3"/>
      <c r="AJ117" s="3"/>
      <c r="AK117" s="3"/>
      <c r="AL117" s="3"/>
      <c r="AM117" s="3"/>
      <c r="AN117" s="3"/>
      <c r="AO117" s="3"/>
      <c r="AP117" s="3"/>
      <c r="AQ117" s="3"/>
      <c r="AR117" s="3"/>
      <c r="AS117" s="3"/>
      <c r="AT117" s="3"/>
      <c r="AU117" s="3"/>
      <c r="AV117" s="3"/>
      <c r="AW117" s="3"/>
      <c r="AX117" s="3"/>
      <c r="AY117" s="3"/>
      <c r="AZ117" s="3"/>
      <c r="BA117" s="3"/>
    </row>
    <row r="118" spans="1:53" x14ac:dyDescent="0.25">
      <c r="A118" s="3">
        <v>113</v>
      </c>
      <c r="B118" s="1">
        <v>0.396754</v>
      </c>
      <c r="C118" s="2">
        <f t="shared" si="65"/>
        <v>97.443041308131257</v>
      </c>
      <c r="D118" s="2">
        <f t="shared" si="66"/>
        <v>7.9112507850308642E-2</v>
      </c>
      <c r="E118" s="2">
        <f t="shared" si="38"/>
        <v>0.17997550577046723</v>
      </c>
      <c r="F118" s="2">
        <f t="shared" si="38"/>
        <v>0.3981057427544451</v>
      </c>
      <c r="G118" s="2">
        <f t="shared" si="67"/>
        <v>0.74142045037962889</v>
      </c>
      <c r="H118" s="2">
        <f t="shared" si="38"/>
        <v>1.7284412724688138</v>
      </c>
      <c r="I118" s="2">
        <f t="shared" si="38"/>
        <v>3.9036590660515218</v>
      </c>
      <c r="J118" s="9">
        <f t="shared" si="48"/>
        <v>1.8729232048209647</v>
      </c>
      <c r="K118" s="11" t="e">
        <f t="shared" si="49"/>
        <v>#N/A</v>
      </c>
      <c r="L118" s="2" t="e">
        <f t="shared" si="68"/>
        <v>#N/A</v>
      </c>
      <c r="M118" s="2" t="e">
        <f t="shared" si="69"/>
        <v>#N/A</v>
      </c>
      <c r="N118" s="2" t="e">
        <f t="shared" si="42"/>
        <v>#N/A</v>
      </c>
      <c r="O118" s="9" t="e">
        <f t="shared" si="50"/>
        <v>#N/A</v>
      </c>
      <c r="P118" s="2" t="e">
        <f t="shared" si="51"/>
        <v>#N/A</v>
      </c>
      <c r="Q118" s="2" t="e">
        <f t="shared" si="70"/>
        <v>#N/A</v>
      </c>
      <c r="R118" s="2" t="e">
        <f t="shared" si="44"/>
        <v>#N/A</v>
      </c>
      <c r="S118" s="9" t="e">
        <f t="shared" si="52"/>
        <v>#N/A</v>
      </c>
      <c r="T118" s="9" t="e">
        <f t="shared" si="53"/>
        <v>#N/A</v>
      </c>
      <c r="U118" s="9" t="e">
        <f t="shared" si="54"/>
        <v>#N/A</v>
      </c>
      <c r="V118" s="9" t="e">
        <f t="shared" si="55"/>
        <v>#N/A</v>
      </c>
      <c r="W118" s="20">
        <f t="shared" si="56"/>
        <v>0</v>
      </c>
      <c r="X118" s="20" t="e">
        <f t="shared" si="57"/>
        <v>#N/A</v>
      </c>
      <c r="Y118" s="20" t="e">
        <f t="shared" si="58"/>
        <v>#N/A</v>
      </c>
      <c r="Z118" s="1" t="e">
        <f t="shared" si="59"/>
        <v>#N/A</v>
      </c>
      <c r="AA118" s="1" t="e">
        <f t="shared" si="60"/>
        <v>#N/A</v>
      </c>
      <c r="AB118" s="1" t="e">
        <f t="shared" si="61"/>
        <v>#N/A</v>
      </c>
      <c r="AC118" s="1" t="e">
        <f t="shared" si="71"/>
        <v>#N/A</v>
      </c>
      <c r="AD118" s="1" t="e">
        <f t="shared" si="72"/>
        <v>#N/A</v>
      </c>
      <c r="AE118" s="1" t="e">
        <f t="shared" si="73"/>
        <v>#N/A</v>
      </c>
      <c r="AF118" s="3">
        <f t="shared" si="62"/>
        <v>0</v>
      </c>
      <c r="AG118" s="3" t="e">
        <f t="shared" si="63"/>
        <v>#N/A</v>
      </c>
      <c r="AH118" s="3" t="e">
        <f t="shared" si="64"/>
        <v>#N/A</v>
      </c>
      <c r="AI118" s="3"/>
      <c r="AJ118" s="3"/>
      <c r="AK118" s="3"/>
      <c r="AL118" s="3"/>
      <c r="AM118" s="3"/>
      <c r="AN118" s="3"/>
      <c r="AO118" s="3"/>
      <c r="AP118" s="3"/>
      <c r="AQ118" s="3"/>
      <c r="AR118" s="3"/>
      <c r="AS118" s="3"/>
      <c r="AT118" s="3"/>
      <c r="AU118" s="3"/>
      <c r="AV118" s="3"/>
      <c r="AW118" s="3"/>
      <c r="AX118" s="3"/>
      <c r="AY118" s="3"/>
      <c r="AZ118" s="3"/>
      <c r="BA118" s="3"/>
    </row>
    <row r="119" spans="1:53" x14ac:dyDescent="0.25">
      <c r="A119" s="3">
        <v>114</v>
      </c>
      <c r="B119" s="1">
        <v>0.39915400000000001</v>
      </c>
      <c r="C119" s="2">
        <f t="shared" si="65"/>
        <v>58.782124896964945</v>
      </c>
      <c r="D119" s="2">
        <f t="shared" si="66"/>
        <v>4.4811552967762701E-2</v>
      </c>
      <c r="E119" s="2">
        <f t="shared" si="38"/>
        <v>0.10086299792015857</v>
      </c>
      <c r="F119" s="2">
        <f t="shared" si="38"/>
        <v>0.21813023698397788</v>
      </c>
      <c r="G119" s="2">
        <f t="shared" si="67"/>
        <v>0.42836065674169377</v>
      </c>
      <c r="H119" s="2">
        <f t="shared" si="38"/>
        <v>0.98702082208918496</v>
      </c>
      <c r="I119" s="2">
        <f t="shared" si="38"/>
        <v>2.1752177935827079</v>
      </c>
      <c r="J119" s="9">
        <f t="shared" si="48"/>
        <v>1.8458484502994468</v>
      </c>
      <c r="K119" s="11" t="e">
        <f t="shared" si="49"/>
        <v>#N/A</v>
      </c>
      <c r="L119" s="2" t="e">
        <f t="shared" si="68"/>
        <v>#N/A</v>
      </c>
      <c r="M119" s="2" t="e">
        <f t="shared" si="69"/>
        <v>#N/A</v>
      </c>
      <c r="N119" s="2" t="e">
        <f t="shared" si="42"/>
        <v>#N/A</v>
      </c>
      <c r="O119" s="9" t="e">
        <f t="shared" si="50"/>
        <v>#N/A</v>
      </c>
      <c r="P119" s="2" t="e">
        <f t="shared" si="51"/>
        <v>#N/A</v>
      </c>
      <c r="Q119" s="2" t="e">
        <f t="shared" si="70"/>
        <v>#N/A</v>
      </c>
      <c r="R119" s="2" t="e">
        <f t="shared" si="44"/>
        <v>#N/A</v>
      </c>
      <c r="S119" s="9" t="e">
        <f t="shared" si="52"/>
        <v>#N/A</v>
      </c>
      <c r="T119" s="9" t="e">
        <f t="shared" si="53"/>
        <v>#N/A</v>
      </c>
      <c r="U119" s="9" t="e">
        <f t="shared" si="54"/>
        <v>#N/A</v>
      </c>
      <c r="V119" s="9" t="e">
        <f t="shared" si="55"/>
        <v>#N/A</v>
      </c>
      <c r="W119" s="20">
        <f t="shared" si="56"/>
        <v>0</v>
      </c>
      <c r="X119" s="20" t="e">
        <f t="shared" si="57"/>
        <v>#N/A</v>
      </c>
      <c r="Y119" s="20" t="e">
        <f t="shared" si="58"/>
        <v>#N/A</v>
      </c>
      <c r="Z119" s="1" t="e">
        <f t="shared" si="59"/>
        <v>#N/A</v>
      </c>
      <c r="AA119" s="1" t="e">
        <f t="shared" si="60"/>
        <v>#N/A</v>
      </c>
      <c r="AB119" s="1" t="e">
        <f t="shared" si="61"/>
        <v>#N/A</v>
      </c>
      <c r="AC119" s="1" t="e">
        <f t="shared" si="71"/>
        <v>#N/A</v>
      </c>
      <c r="AD119" s="1" t="e">
        <f t="shared" si="72"/>
        <v>#N/A</v>
      </c>
      <c r="AE119" s="1" t="e">
        <f t="shared" si="73"/>
        <v>#N/A</v>
      </c>
      <c r="AF119" s="3">
        <f t="shared" si="62"/>
        <v>0</v>
      </c>
      <c r="AG119" s="3" t="e">
        <f t="shared" si="63"/>
        <v>#N/A</v>
      </c>
      <c r="AH119" s="3" t="e">
        <f t="shared" si="64"/>
        <v>#N/A</v>
      </c>
      <c r="AI119" s="3"/>
      <c r="AJ119" s="3"/>
      <c r="AK119" s="3"/>
      <c r="AL119" s="3"/>
      <c r="AM119" s="3"/>
      <c r="AN119" s="3"/>
      <c r="AO119" s="3"/>
      <c r="AP119" s="3"/>
      <c r="AQ119" s="3"/>
      <c r="AR119" s="3"/>
      <c r="AS119" s="3"/>
      <c r="AT119" s="3"/>
      <c r="AU119" s="3"/>
      <c r="AV119" s="3"/>
      <c r="AW119" s="3"/>
      <c r="AX119" s="3"/>
      <c r="AY119" s="3"/>
      <c r="AZ119" s="3"/>
      <c r="BA119" s="3"/>
    </row>
    <row r="120" spans="1:53" x14ac:dyDescent="0.25">
      <c r="A120" s="3">
        <v>115</v>
      </c>
      <c r="B120" s="1">
        <v>0.4</v>
      </c>
      <c r="C120" s="2">
        <f t="shared" si="65"/>
        <v>35.319004615841799</v>
      </c>
      <c r="D120" s="2">
        <f t="shared" si="66"/>
        <v>2.5281542116871687E-2</v>
      </c>
      <c r="E120" s="2">
        <f t="shared" si="38"/>
        <v>5.6051444952395862E-2</v>
      </c>
      <c r="F120" s="2">
        <f t="shared" si="38"/>
        <v>0.11726723906381932</v>
      </c>
      <c r="G120" s="2">
        <f t="shared" si="67"/>
        <v>0.24650362713974852</v>
      </c>
      <c r="H120" s="2">
        <f t="shared" si="38"/>
        <v>0.55866016534749119</v>
      </c>
      <c r="I120" s="2">
        <f t="shared" si="38"/>
        <v>1.188196971493523</v>
      </c>
      <c r="J120" s="9">
        <f t="shared" si="48"/>
        <v>1.8080031576537712</v>
      </c>
      <c r="K120" s="11" t="e">
        <f t="shared" si="49"/>
        <v>#N/A</v>
      </c>
      <c r="L120" s="2" t="e">
        <f t="shared" si="68"/>
        <v>#N/A</v>
      </c>
      <c r="M120" s="2" t="e">
        <f t="shared" si="69"/>
        <v>#N/A</v>
      </c>
      <c r="N120" s="2" t="e">
        <f t="shared" si="42"/>
        <v>#N/A</v>
      </c>
      <c r="O120" s="9" t="e">
        <f t="shared" si="50"/>
        <v>#N/A</v>
      </c>
      <c r="P120" s="2" t="e">
        <f t="shared" si="51"/>
        <v>#N/A</v>
      </c>
      <c r="Q120" s="2" t="e">
        <f t="shared" si="70"/>
        <v>#N/A</v>
      </c>
      <c r="R120" s="2" t="e">
        <f t="shared" si="44"/>
        <v>#N/A</v>
      </c>
      <c r="S120" s="9" t="e">
        <f t="shared" si="52"/>
        <v>#N/A</v>
      </c>
      <c r="T120" s="9" t="e">
        <f t="shared" si="53"/>
        <v>#N/A</v>
      </c>
      <c r="U120" s="9" t="e">
        <f t="shared" si="54"/>
        <v>#N/A</v>
      </c>
      <c r="V120" s="9" t="e">
        <f t="shared" si="55"/>
        <v>#N/A</v>
      </c>
      <c r="W120" s="20">
        <f t="shared" si="56"/>
        <v>0</v>
      </c>
      <c r="X120" s="20" t="e">
        <f t="shared" si="57"/>
        <v>#N/A</v>
      </c>
      <c r="Y120" s="20" t="e">
        <f t="shared" si="58"/>
        <v>#N/A</v>
      </c>
      <c r="Z120" s="1" t="e">
        <f t="shared" si="59"/>
        <v>#N/A</v>
      </c>
      <c r="AA120" s="1" t="e">
        <f t="shared" si="60"/>
        <v>#N/A</v>
      </c>
      <c r="AB120" s="1" t="e">
        <f t="shared" si="61"/>
        <v>#N/A</v>
      </c>
      <c r="AC120" s="1" t="e">
        <f t="shared" si="71"/>
        <v>#N/A</v>
      </c>
      <c r="AD120" s="1" t="e">
        <f t="shared" si="72"/>
        <v>#N/A</v>
      </c>
      <c r="AE120" s="1" t="e">
        <f t="shared" si="73"/>
        <v>#N/A</v>
      </c>
      <c r="AF120" s="3">
        <f t="shared" si="62"/>
        <v>0</v>
      </c>
      <c r="AG120" s="3" t="e">
        <f t="shared" si="63"/>
        <v>#N/A</v>
      </c>
      <c r="AH120" s="3" t="e">
        <f t="shared" si="64"/>
        <v>#N/A</v>
      </c>
      <c r="AI120" s="3"/>
      <c r="AJ120" s="3"/>
      <c r="AK120" s="3"/>
      <c r="AL120" s="3"/>
      <c r="AM120" s="3"/>
      <c r="AN120" s="3"/>
      <c r="AO120" s="3"/>
      <c r="AP120" s="3"/>
      <c r="AQ120" s="3"/>
      <c r="AR120" s="3"/>
      <c r="AS120" s="3"/>
      <c r="AT120" s="3"/>
      <c r="AU120" s="3"/>
      <c r="AV120" s="3"/>
      <c r="AW120" s="3"/>
      <c r="AX120" s="3"/>
      <c r="AY120" s="3"/>
      <c r="AZ120" s="3"/>
      <c r="BA120" s="3"/>
    </row>
    <row r="121" spans="1:53" x14ac:dyDescent="0.25">
      <c r="A121" s="3">
        <v>116</v>
      </c>
      <c r="B121" s="1">
        <v>0.4</v>
      </c>
      <c r="C121" s="2">
        <f t="shared" si="65"/>
        <v>21.191402769505078</v>
      </c>
      <c r="D121" s="2">
        <f t="shared" si="66"/>
        <v>1.4243122319364332E-2</v>
      </c>
      <c r="E121" s="2">
        <f t="shared" si="38"/>
        <v>3.0769902835524179E-2</v>
      </c>
      <c r="F121" s="2">
        <f t="shared" si="38"/>
        <v>6.1215794111423458E-2</v>
      </c>
      <c r="G121" s="2">
        <f t="shared" si="67"/>
        <v>0.14165278855354568</v>
      </c>
      <c r="H121" s="2">
        <f t="shared" si="38"/>
        <v>0.3121565382077427</v>
      </c>
      <c r="I121" s="2">
        <f t="shared" si="38"/>
        <v>0.62953680614603191</v>
      </c>
      <c r="J121" s="9">
        <f t="shared" si="48"/>
        <v>1.7453404622569701</v>
      </c>
      <c r="K121" s="11" t="e">
        <f t="shared" si="49"/>
        <v>#N/A</v>
      </c>
      <c r="L121" s="2" t="e">
        <f t="shared" si="68"/>
        <v>#N/A</v>
      </c>
      <c r="M121" s="2" t="e">
        <f t="shared" si="69"/>
        <v>#N/A</v>
      </c>
      <c r="N121" s="2" t="e">
        <f t="shared" si="42"/>
        <v>#N/A</v>
      </c>
      <c r="O121" s="9" t="e">
        <f t="shared" si="50"/>
        <v>#N/A</v>
      </c>
      <c r="P121" s="2" t="e">
        <f t="shared" si="51"/>
        <v>#N/A</v>
      </c>
      <c r="Q121" s="2" t="e">
        <f t="shared" si="70"/>
        <v>#N/A</v>
      </c>
      <c r="R121" s="2" t="e">
        <f t="shared" si="44"/>
        <v>#N/A</v>
      </c>
      <c r="S121" s="9" t="e">
        <f t="shared" si="52"/>
        <v>#N/A</v>
      </c>
      <c r="T121" s="9" t="e">
        <f t="shared" si="53"/>
        <v>#N/A</v>
      </c>
      <c r="U121" s="9" t="e">
        <f t="shared" si="54"/>
        <v>#N/A</v>
      </c>
      <c r="V121" s="9" t="e">
        <f t="shared" si="55"/>
        <v>#N/A</v>
      </c>
      <c r="W121" s="20">
        <f t="shared" si="56"/>
        <v>0</v>
      </c>
      <c r="X121" s="20" t="e">
        <f t="shared" si="57"/>
        <v>#N/A</v>
      </c>
      <c r="Y121" s="20" t="e">
        <f t="shared" si="58"/>
        <v>#N/A</v>
      </c>
      <c r="Z121" s="1" t="e">
        <f t="shared" si="59"/>
        <v>#N/A</v>
      </c>
      <c r="AA121" s="1" t="e">
        <f t="shared" si="60"/>
        <v>#N/A</v>
      </c>
      <c r="AB121" s="1" t="e">
        <f t="shared" si="61"/>
        <v>#N/A</v>
      </c>
      <c r="AC121" s="1" t="e">
        <f t="shared" si="71"/>
        <v>#N/A</v>
      </c>
      <c r="AD121" s="1" t="e">
        <f t="shared" si="72"/>
        <v>#N/A</v>
      </c>
      <c r="AE121" s="1" t="e">
        <f t="shared" si="73"/>
        <v>#N/A</v>
      </c>
      <c r="AF121" s="3">
        <f t="shared" si="62"/>
        <v>0</v>
      </c>
      <c r="AG121" s="3" t="e">
        <f t="shared" si="63"/>
        <v>#N/A</v>
      </c>
      <c r="AH121" s="3" t="e">
        <f t="shared" si="64"/>
        <v>#N/A</v>
      </c>
      <c r="AI121" s="3"/>
      <c r="AJ121" s="3"/>
      <c r="AK121" s="3"/>
      <c r="AL121" s="3"/>
      <c r="AM121" s="3"/>
      <c r="AN121" s="3"/>
      <c r="AO121" s="3"/>
      <c r="AP121" s="3"/>
      <c r="AQ121" s="3"/>
      <c r="AR121" s="3"/>
      <c r="AS121" s="3"/>
      <c r="AT121" s="3"/>
      <c r="AU121" s="3"/>
      <c r="AV121" s="3"/>
      <c r="AW121" s="3"/>
      <c r="AX121" s="3"/>
      <c r="AY121" s="3"/>
      <c r="AZ121" s="3"/>
      <c r="BA121" s="3"/>
    </row>
    <row r="122" spans="1:53" x14ac:dyDescent="0.25">
      <c r="A122" s="3">
        <v>117</v>
      </c>
      <c r="B122" s="1">
        <v>0.4</v>
      </c>
      <c r="C122" s="2">
        <f t="shared" si="65"/>
        <v>12.714841661703046</v>
      </c>
      <c r="D122" s="2">
        <f t="shared" si="66"/>
        <v>8.0242942644306089E-3</v>
      </c>
      <c r="E122" s="2">
        <f t="shared" si="38"/>
        <v>1.6526780516159849E-2</v>
      </c>
      <c r="F122" s="2">
        <f t="shared" si="38"/>
        <v>3.0445891275899278E-2</v>
      </c>
      <c r="G122" s="2">
        <f t="shared" si="67"/>
        <v>8.1400475675840328E-2</v>
      </c>
      <c r="H122" s="2">
        <f t="shared" si="38"/>
        <v>0.17050374965419701</v>
      </c>
      <c r="I122" s="2">
        <f t="shared" si="38"/>
        <v>0.31738026793828922</v>
      </c>
      <c r="J122" s="9">
        <f t="shared" si="48"/>
        <v>1.6362950854635185</v>
      </c>
      <c r="K122" s="11" t="e">
        <f t="shared" si="49"/>
        <v>#N/A</v>
      </c>
      <c r="L122" s="2" t="e">
        <f t="shared" si="68"/>
        <v>#N/A</v>
      </c>
      <c r="M122" s="2" t="e">
        <f t="shared" si="69"/>
        <v>#N/A</v>
      </c>
      <c r="N122" s="2" t="e">
        <f t="shared" si="42"/>
        <v>#N/A</v>
      </c>
      <c r="O122" s="9" t="e">
        <f t="shared" si="50"/>
        <v>#N/A</v>
      </c>
      <c r="P122" s="2" t="e">
        <f t="shared" si="51"/>
        <v>#N/A</v>
      </c>
      <c r="Q122" s="2" t="e">
        <f t="shared" si="70"/>
        <v>#N/A</v>
      </c>
      <c r="R122" s="2" t="e">
        <f t="shared" si="44"/>
        <v>#N/A</v>
      </c>
      <c r="S122" s="9" t="e">
        <f t="shared" si="52"/>
        <v>#N/A</v>
      </c>
      <c r="T122" s="9" t="e">
        <f t="shared" si="53"/>
        <v>#N/A</v>
      </c>
      <c r="U122" s="9" t="e">
        <f t="shared" si="54"/>
        <v>#N/A</v>
      </c>
      <c r="V122" s="9" t="e">
        <f t="shared" si="55"/>
        <v>#N/A</v>
      </c>
      <c r="W122" s="20">
        <f t="shared" si="56"/>
        <v>0</v>
      </c>
      <c r="X122" s="20" t="e">
        <f t="shared" si="57"/>
        <v>#N/A</v>
      </c>
      <c r="Y122" s="20" t="e">
        <f t="shared" si="58"/>
        <v>#N/A</v>
      </c>
      <c r="Z122" s="1" t="e">
        <f t="shared" si="59"/>
        <v>#N/A</v>
      </c>
      <c r="AA122" s="1" t="e">
        <f t="shared" si="60"/>
        <v>#N/A</v>
      </c>
      <c r="AB122" s="1" t="e">
        <f t="shared" si="61"/>
        <v>#N/A</v>
      </c>
      <c r="AC122" s="1" t="e">
        <f t="shared" si="71"/>
        <v>#N/A</v>
      </c>
      <c r="AD122" s="1" t="e">
        <f t="shared" si="72"/>
        <v>#N/A</v>
      </c>
      <c r="AE122" s="1" t="e">
        <f t="shared" si="73"/>
        <v>#N/A</v>
      </c>
      <c r="AF122" s="3">
        <f t="shared" si="62"/>
        <v>0</v>
      </c>
      <c r="AG122" s="3" t="e">
        <f t="shared" si="63"/>
        <v>#N/A</v>
      </c>
      <c r="AH122" s="3" t="e">
        <f t="shared" si="64"/>
        <v>#N/A</v>
      </c>
      <c r="AI122" s="3"/>
      <c r="AJ122" s="3"/>
      <c r="AK122" s="3"/>
      <c r="AL122" s="3"/>
      <c r="AM122" s="3"/>
      <c r="AN122" s="3"/>
      <c r="AO122" s="3"/>
      <c r="AP122" s="3"/>
      <c r="AQ122" s="3"/>
      <c r="AR122" s="3"/>
      <c r="AS122" s="3"/>
      <c r="AT122" s="3"/>
      <c r="AU122" s="3"/>
      <c r="AV122" s="3"/>
      <c r="AW122" s="3"/>
      <c r="AX122" s="3"/>
      <c r="AY122" s="3"/>
      <c r="AZ122" s="3"/>
      <c r="BA122" s="3"/>
    </row>
    <row r="123" spans="1:53" x14ac:dyDescent="0.25">
      <c r="A123" s="3">
        <v>118</v>
      </c>
      <c r="B123" s="1">
        <v>0.4</v>
      </c>
      <c r="C123" s="2">
        <f t="shared" si="65"/>
        <v>7.6289049970218272</v>
      </c>
      <c r="D123" s="2">
        <f t="shared" si="66"/>
        <v>4.5207291630594976E-3</v>
      </c>
      <c r="E123" s="2">
        <f t="shared" si="38"/>
        <v>8.50248625172924E-3</v>
      </c>
      <c r="F123" s="2">
        <f t="shared" si="38"/>
        <v>1.391911075973943E-2</v>
      </c>
      <c r="G123" s="2">
        <f t="shared" si="67"/>
        <v>4.6776611374285709E-2</v>
      </c>
      <c r="H123" s="2">
        <f t="shared" si="38"/>
        <v>8.9103273978356698E-2</v>
      </c>
      <c r="I123" s="2">
        <f t="shared" si="38"/>
        <v>0.14687651828409223</v>
      </c>
      <c r="J123" s="9">
        <f t="shared" si="48"/>
        <v>1.4465347483964828</v>
      </c>
      <c r="K123" s="11" t="e">
        <f t="shared" si="49"/>
        <v>#N/A</v>
      </c>
      <c r="L123" s="2" t="e">
        <f t="shared" si="68"/>
        <v>#N/A</v>
      </c>
      <c r="M123" s="2" t="e">
        <f t="shared" si="69"/>
        <v>#N/A</v>
      </c>
      <c r="N123" s="2" t="e">
        <f t="shared" si="42"/>
        <v>#N/A</v>
      </c>
      <c r="O123" s="9" t="e">
        <f t="shared" si="50"/>
        <v>#N/A</v>
      </c>
      <c r="P123" s="2" t="e">
        <f t="shared" si="51"/>
        <v>#N/A</v>
      </c>
      <c r="Q123" s="2" t="e">
        <f t="shared" si="70"/>
        <v>#N/A</v>
      </c>
      <c r="R123" s="2" t="e">
        <f t="shared" si="44"/>
        <v>#N/A</v>
      </c>
      <c r="S123" s="9" t="e">
        <f t="shared" si="52"/>
        <v>#N/A</v>
      </c>
      <c r="T123" s="9" t="e">
        <f t="shared" si="53"/>
        <v>#N/A</v>
      </c>
      <c r="U123" s="9" t="e">
        <f t="shared" si="54"/>
        <v>#N/A</v>
      </c>
      <c r="V123" s="9" t="e">
        <f t="shared" si="55"/>
        <v>#N/A</v>
      </c>
      <c r="W123" s="20">
        <f t="shared" si="56"/>
        <v>0</v>
      </c>
      <c r="X123" s="20" t="e">
        <f t="shared" si="57"/>
        <v>#N/A</v>
      </c>
      <c r="Y123" s="20" t="e">
        <f t="shared" si="58"/>
        <v>#N/A</v>
      </c>
      <c r="Z123" s="1" t="e">
        <f t="shared" si="59"/>
        <v>#N/A</v>
      </c>
      <c r="AA123" s="1" t="e">
        <f t="shared" si="60"/>
        <v>#N/A</v>
      </c>
      <c r="AB123" s="1" t="e">
        <f t="shared" si="61"/>
        <v>#N/A</v>
      </c>
      <c r="AC123" s="1" t="e">
        <f t="shared" si="71"/>
        <v>#N/A</v>
      </c>
      <c r="AD123" s="1" t="e">
        <f t="shared" si="72"/>
        <v>#N/A</v>
      </c>
      <c r="AE123" s="1" t="e">
        <f t="shared" si="73"/>
        <v>#N/A</v>
      </c>
      <c r="AF123" s="3">
        <f t="shared" si="62"/>
        <v>0</v>
      </c>
      <c r="AG123" s="3" t="e">
        <f t="shared" si="63"/>
        <v>#N/A</v>
      </c>
      <c r="AH123" s="3" t="e">
        <f t="shared" si="64"/>
        <v>#N/A</v>
      </c>
      <c r="AI123" s="3"/>
      <c r="AJ123" s="3"/>
      <c r="AK123" s="3"/>
      <c r="AL123" s="3"/>
      <c r="AM123" s="3"/>
      <c r="AN123" s="3"/>
      <c r="AO123" s="3"/>
      <c r="AP123" s="3"/>
      <c r="AQ123" s="3"/>
      <c r="AR123" s="3"/>
      <c r="AS123" s="3"/>
      <c r="AT123" s="3"/>
      <c r="AU123" s="3"/>
      <c r="AV123" s="3"/>
      <c r="AW123" s="3"/>
      <c r="AX123" s="3"/>
      <c r="AY123" s="3"/>
      <c r="AZ123" s="3"/>
      <c r="BA123" s="3"/>
    </row>
    <row r="124" spans="1:53" x14ac:dyDescent="0.25">
      <c r="A124" s="3">
        <v>119</v>
      </c>
      <c r="B124" s="1">
        <v>0.4</v>
      </c>
      <c r="C124" s="2">
        <f t="shared" si="65"/>
        <v>4.577342998213096</v>
      </c>
      <c r="D124" s="2">
        <f t="shared" si="66"/>
        <v>2.5468896693292943E-3</v>
      </c>
      <c r="E124" s="2">
        <f>+E125+D124</f>
        <v>3.9817570886697424E-3</v>
      </c>
      <c r="F124" s="2">
        <f>+F125+E124</f>
        <v>5.4166245080101896E-3</v>
      </c>
      <c r="G124" s="2">
        <f t="shared" si="67"/>
        <v>2.6880080902406438E-2</v>
      </c>
      <c r="H124" s="2">
        <f>+H125+G124</f>
        <v>4.2326662604070989E-2</v>
      </c>
      <c r="I124" s="2">
        <f>+I125+H124</f>
        <v>5.7773244305735535E-2</v>
      </c>
      <c r="J124" s="9">
        <f t="shared" si="48"/>
        <v>1.1163145539906107</v>
      </c>
      <c r="K124" s="11" t="e">
        <f t="shared" si="49"/>
        <v>#N/A</v>
      </c>
      <c r="L124" s="2" t="e">
        <f t="shared" si="68"/>
        <v>#N/A</v>
      </c>
      <c r="M124" s="2" t="e">
        <f t="shared" si="69"/>
        <v>#N/A</v>
      </c>
      <c r="N124" s="2" t="e">
        <f>+N125+M124</f>
        <v>#N/A</v>
      </c>
      <c r="O124" s="9" t="e">
        <f t="shared" si="50"/>
        <v>#N/A</v>
      </c>
      <c r="P124" s="2" t="e">
        <f t="shared" si="51"/>
        <v>#N/A</v>
      </c>
      <c r="Q124" s="2" t="e">
        <f t="shared" si="70"/>
        <v>#N/A</v>
      </c>
      <c r="R124" s="2" t="e">
        <f>+R125+Q124</f>
        <v>#N/A</v>
      </c>
      <c r="S124" s="9" t="e">
        <f t="shared" si="52"/>
        <v>#N/A</v>
      </c>
      <c r="T124" s="9" t="e">
        <f t="shared" si="53"/>
        <v>#N/A</v>
      </c>
      <c r="U124" s="9" t="e">
        <f t="shared" si="54"/>
        <v>#N/A</v>
      </c>
      <c r="V124" s="9" t="e">
        <f t="shared" si="55"/>
        <v>#N/A</v>
      </c>
      <c r="W124" s="20">
        <f t="shared" si="56"/>
        <v>0</v>
      </c>
      <c r="X124" s="20" t="e">
        <f t="shared" si="57"/>
        <v>#N/A</v>
      </c>
      <c r="Y124" s="20" t="e">
        <f t="shared" si="58"/>
        <v>#N/A</v>
      </c>
      <c r="Z124" s="1" t="e">
        <f t="shared" si="59"/>
        <v>#N/A</v>
      </c>
      <c r="AA124" s="1" t="e">
        <f t="shared" si="60"/>
        <v>#N/A</v>
      </c>
      <c r="AB124" s="1" t="e">
        <f t="shared" si="61"/>
        <v>#N/A</v>
      </c>
      <c r="AC124" s="1" t="e">
        <f t="shared" si="71"/>
        <v>#N/A</v>
      </c>
      <c r="AD124" s="1" t="e">
        <f t="shared" si="72"/>
        <v>#N/A</v>
      </c>
      <c r="AE124" s="1" t="e">
        <f t="shared" si="73"/>
        <v>#N/A</v>
      </c>
      <c r="AF124" s="3">
        <f t="shared" si="62"/>
        <v>0</v>
      </c>
      <c r="AG124" s="3" t="e">
        <f t="shared" si="63"/>
        <v>#N/A</v>
      </c>
      <c r="AH124" s="3" t="e">
        <f t="shared" si="64"/>
        <v>#N/A</v>
      </c>
      <c r="AI124" s="3"/>
      <c r="AJ124" s="3"/>
      <c r="AK124" s="3"/>
      <c r="AL124" s="3"/>
      <c r="AM124" s="3"/>
      <c r="AN124" s="3"/>
      <c r="AO124" s="3"/>
      <c r="AP124" s="3"/>
      <c r="AQ124" s="3"/>
      <c r="AR124" s="3"/>
      <c r="AS124" s="3"/>
      <c r="AT124" s="3"/>
      <c r="AU124" s="3"/>
      <c r="AV124" s="3"/>
      <c r="AW124" s="3"/>
      <c r="AX124" s="3"/>
      <c r="AY124" s="3"/>
      <c r="AZ124" s="3"/>
      <c r="BA124" s="3"/>
    </row>
    <row r="125" spans="1:53" x14ac:dyDescent="0.25">
      <c r="A125" s="3">
        <v>120</v>
      </c>
      <c r="B125" s="1">
        <v>1</v>
      </c>
      <c r="C125" s="2">
        <f t="shared" si="65"/>
        <v>2.7464057989278574</v>
      </c>
      <c r="D125" s="2">
        <f t="shared" si="66"/>
        <v>1.4348674193404476E-3</v>
      </c>
      <c r="E125" s="2">
        <f>+D125</f>
        <v>1.4348674193404476E-3</v>
      </c>
      <c r="F125" s="2">
        <f>+E125</f>
        <v>1.4348674193404476E-3</v>
      </c>
      <c r="G125" s="2">
        <f t="shared" si="67"/>
        <v>1.5446581701664547E-2</v>
      </c>
      <c r="H125" s="2">
        <f>+G125</f>
        <v>1.5446581701664547E-2</v>
      </c>
      <c r="I125" s="2">
        <f>+H125</f>
        <v>1.5446581701664547E-2</v>
      </c>
      <c r="J125" s="9">
        <f t="shared" si="48"/>
        <v>0.54166666666666696</v>
      </c>
      <c r="K125" s="11" t="e">
        <f t="shared" si="49"/>
        <v>#N/A</v>
      </c>
      <c r="L125" s="2" t="e">
        <f t="shared" si="68"/>
        <v>#N/A</v>
      </c>
      <c r="M125" s="2" t="e">
        <f t="shared" si="69"/>
        <v>#N/A</v>
      </c>
      <c r="N125" s="2" t="e">
        <f>+M125</f>
        <v>#N/A</v>
      </c>
      <c r="O125" s="9" t="e">
        <f t="shared" si="50"/>
        <v>#N/A</v>
      </c>
      <c r="P125" s="2" t="e">
        <f t="shared" si="51"/>
        <v>#N/A</v>
      </c>
      <c r="Q125" s="2" t="e">
        <f t="shared" si="70"/>
        <v>#N/A</v>
      </c>
      <c r="R125" s="2" t="e">
        <f>+Q125</f>
        <v>#N/A</v>
      </c>
      <c r="S125" s="9" t="e">
        <f t="shared" si="52"/>
        <v>#N/A</v>
      </c>
      <c r="T125" s="9" t="e">
        <f t="shared" si="53"/>
        <v>#N/A</v>
      </c>
      <c r="U125" s="9" t="e">
        <f t="shared" si="54"/>
        <v>#N/A</v>
      </c>
      <c r="V125" s="9" t="e">
        <f t="shared" si="55"/>
        <v>#N/A</v>
      </c>
      <c r="W125" s="20">
        <f t="shared" si="56"/>
        <v>0</v>
      </c>
      <c r="X125" s="20" t="e">
        <f t="shared" si="57"/>
        <v>#N/A</v>
      </c>
      <c r="Y125" s="20" t="e">
        <f t="shared" si="58"/>
        <v>#N/A</v>
      </c>
      <c r="Z125" s="1" t="e">
        <f t="shared" si="59"/>
        <v>#N/A</v>
      </c>
      <c r="AA125" s="1" t="e">
        <f t="shared" si="60"/>
        <v>#N/A</v>
      </c>
      <c r="AB125" s="1" t="e">
        <f t="shared" si="61"/>
        <v>#N/A</v>
      </c>
      <c r="AC125" s="1" t="e">
        <f t="shared" si="71"/>
        <v>#N/A</v>
      </c>
      <c r="AD125" s="1" t="e">
        <f t="shared" si="72"/>
        <v>#N/A</v>
      </c>
      <c r="AE125" s="1" t="e">
        <f t="shared" si="73"/>
        <v>#N/A</v>
      </c>
      <c r="AF125" s="3">
        <f t="shared" si="62"/>
        <v>0</v>
      </c>
      <c r="AG125" s="3" t="e">
        <f t="shared" si="63"/>
        <v>#N/A</v>
      </c>
      <c r="AH125" s="3" t="e">
        <f t="shared" si="64"/>
        <v>#N/A</v>
      </c>
      <c r="AI125" s="3"/>
      <c r="AJ125" s="3"/>
      <c r="AK125" s="3"/>
      <c r="AL125" s="3"/>
      <c r="AM125" s="3"/>
      <c r="AN125" s="3"/>
      <c r="AO125" s="3"/>
      <c r="AP125" s="3"/>
      <c r="AQ125" s="3"/>
      <c r="AR125" s="3"/>
      <c r="AS125" s="3"/>
      <c r="AT125" s="3"/>
      <c r="AU125" s="3"/>
      <c r="AV125" s="3"/>
      <c r="AW125" s="3"/>
      <c r="AX125" s="3"/>
      <c r="AY125" s="3"/>
      <c r="AZ125" s="3"/>
      <c r="BA125" s="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71"/>
  <sheetViews>
    <sheetView topLeftCell="A952" workbookViewId="0">
      <selection activeCell="A964" sqref="A964"/>
    </sheetView>
  </sheetViews>
  <sheetFormatPr defaultRowHeight="15" x14ac:dyDescent="0.25"/>
  <cols>
    <col min="1" max="1" width="12.42578125" customWidth="1"/>
    <col min="4" max="6" width="10.7109375" bestFit="1" customWidth="1"/>
    <col min="8" max="10" width="10.7109375" bestFit="1" customWidth="1"/>
    <col min="11" max="11" width="11" customWidth="1"/>
    <col min="12" max="12" width="10.140625" bestFit="1" customWidth="1"/>
    <col min="13" max="13" width="10.85546875" customWidth="1"/>
    <col min="21" max="21" width="10.5703125" customWidth="1"/>
    <col min="22" max="22" width="9.5703125" bestFit="1" customWidth="1"/>
  </cols>
  <sheetData>
    <row r="1" spans="1:21" x14ac:dyDescent="0.25">
      <c r="A1" s="17" t="s">
        <v>2037</v>
      </c>
      <c r="B1" s="17"/>
      <c r="C1" s="17"/>
      <c r="D1" s="17"/>
      <c r="E1" s="17"/>
      <c r="F1" s="17"/>
      <c r="G1" s="17"/>
      <c r="H1" s="17"/>
      <c r="I1" s="17"/>
    </row>
    <row r="3" spans="1:21" x14ac:dyDescent="0.25">
      <c r="A3" s="17"/>
      <c r="B3" s="17"/>
      <c r="C3" s="17"/>
      <c r="D3" s="17"/>
      <c r="E3" s="17" t="s">
        <v>841</v>
      </c>
      <c r="F3" s="17" t="s">
        <v>2036</v>
      </c>
      <c r="G3" s="17"/>
      <c r="H3" s="18">
        <v>41639</v>
      </c>
      <c r="I3" s="17" t="s">
        <v>842</v>
      </c>
      <c r="J3" s="17" t="s">
        <v>843</v>
      </c>
      <c r="K3" s="17"/>
      <c r="L3" s="17"/>
      <c r="M3" s="18">
        <v>41640</v>
      </c>
      <c r="N3" s="17" t="s">
        <v>843</v>
      </c>
      <c r="O3" s="18">
        <v>41640</v>
      </c>
      <c r="P3" s="17"/>
      <c r="Q3" s="17"/>
      <c r="R3" s="17"/>
      <c r="S3" s="17"/>
      <c r="T3" s="17"/>
      <c r="U3" s="17"/>
    </row>
    <row r="4" spans="1:21" x14ac:dyDescent="0.25">
      <c r="A4" s="17" t="s">
        <v>781</v>
      </c>
      <c r="B4" s="17" t="s">
        <v>845</v>
      </c>
      <c r="C4" s="17" t="s">
        <v>846</v>
      </c>
      <c r="D4" s="17" t="s">
        <v>782</v>
      </c>
      <c r="E4" s="17" t="s">
        <v>783</v>
      </c>
      <c r="F4" s="17" t="s">
        <v>847</v>
      </c>
      <c r="G4" s="17" t="s">
        <v>848</v>
      </c>
      <c r="H4" s="17" t="s">
        <v>849</v>
      </c>
      <c r="I4" s="17" t="s">
        <v>850</v>
      </c>
      <c r="J4" s="17" t="s">
        <v>851</v>
      </c>
      <c r="K4" s="17" t="s">
        <v>852</v>
      </c>
      <c r="L4" s="17" t="s">
        <v>853</v>
      </c>
      <c r="M4" s="17" t="s">
        <v>854</v>
      </c>
      <c r="N4" s="17" t="s">
        <v>844</v>
      </c>
      <c r="O4" s="17" t="s">
        <v>855</v>
      </c>
      <c r="P4" s="17" t="s">
        <v>856</v>
      </c>
      <c r="Q4" s="17" t="s">
        <v>857</v>
      </c>
      <c r="R4" s="17" t="s">
        <v>858</v>
      </c>
      <c r="S4" s="17" t="s">
        <v>859</v>
      </c>
      <c r="T4" s="17" t="s">
        <v>860</v>
      </c>
      <c r="U4" s="17" t="s">
        <v>861</v>
      </c>
    </row>
    <row r="5" spans="1:21" x14ac:dyDescent="0.25">
      <c r="A5">
        <v>374827732</v>
      </c>
      <c r="B5" t="s">
        <v>862</v>
      </c>
      <c r="C5" t="s">
        <v>863</v>
      </c>
      <c r="D5" s="6">
        <v>28384</v>
      </c>
      <c r="E5" s="6">
        <v>39986</v>
      </c>
      <c r="F5" s="6">
        <v>40350</v>
      </c>
      <c r="G5" t="s">
        <v>864</v>
      </c>
      <c r="H5">
        <v>653.84</v>
      </c>
      <c r="I5" s="6" t="e">
        <v>#N/A</v>
      </c>
      <c r="J5" s="6">
        <v>39986</v>
      </c>
      <c r="K5" s="2" t="e">
        <v>#N/A</v>
      </c>
      <c r="L5" s="2">
        <v>0</v>
      </c>
      <c r="M5" s="1">
        <v>4.5284052019164953</v>
      </c>
      <c r="N5" t="e">
        <v>#N/A</v>
      </c>
      <c r="O5">
        <v>36</v>
      </c>
      <c r="P5">
        <v>0.29295003422313215</v>
      </c>
      <c r="Q5">
        <v>11306.240803758657</v>
      </c>
      <c r="R5">
        <v>11633.957928505286</v>
      </c>
      <c r="S5">
        <v>11402.245546668688</v>
      </c>
      <c r="T5" t="e">
        <v>#N/A</v>
      </c>
      <c r="U5" s="1">
        <v>0</v>
      </c>
    </row>
    <row r="6" spans="1:21" x14ac:dyDescent="0.25">
      <c r="A6">
        <v>429237224</v>
      </c>
      <c r="B6" t="s">
        <v>865</v>
      </c>
      <c r="C6" t="s">
        <v>866</v>
      </c>
      <c r="D6" s="6">
        <v>26232</v>
      </c>
      <c r="E6" s="6">
        <v>39195</v>
      </c>
      <c r="F6" s="6">
        <v>39560</v>
      </c>
      <c r="G6" t="s">
        <v>864</v>
      </c>
      <c r="H6">
        <v>273.11</v>
      </c>
      <c r="I6" s="6" t="e">
        <v>#N/A</v>
      </c>
      <c r="J6" s="6">
        <v>39195</v>
      </c>
      <c r="K6" s="2" t="e">
        <v>#N/A</v>
      </c>
      <c r="L6" s="2">
        <v>0</v>
      </c>
      <c r="M6" s="1">
        <v>6.6940451745379876</v>
      </c>
      <c r="N6" t="e">
        <v>#N/A</v>
      </c>
      <c r="O6">
        <v>42</v>
      </c>
      <c r="P6">
        <v>0.18480492813142035</v>
      </c>
      <c r="Q6">
        <v>13420.657058011699</v>
      </c>
      <c r="R6">
        <v>13809.661610417836</v>
      </c>
      <c r="S6">
        <v>13492.54701636191</v>
      </c>
      <c r="T6" t="e">
        <v>#N/A</v>
      </c>
      <c r="U6" s="1">
        <v>0</v>
      </c>
    </row>
    <row r="7" spans="1:21" x14ac:dyDescent="0.25">
      <c r="A7">
        <v>426512612</v>
      </c>
      <c r="B7" t="s">
        <v>867</v>
      </c>
      <c r="C7" t="s">
        <v>868</v>
      </c>
      <c r="D7" s="6">
        <v>31004</v>
      </c>
      <c r="E7" s="6">
        <v>39524</v>
      </c>
      <c r="F7" s="6">
        <v>39888</v>
      </c>
      <c r="G7" t="s">
        <v>864</v>
      </c>
      <c r="H7">
        <v>2219.7399999999998</v>
      </c>
      <c r="I7" s="6" t="e">
        <v>#N/A</v>
      </c>
      <c r="J7" s="6">
        <v>39524</v>
      </c>
      <c r="K7" s="2" t="e">
        <v>#N/A</v>
      </c>
      <c r="L7" s="2">
        <v>0</v>
      </c>
      <c r="M7" s="1">
        <v>5.7932922655715267</v>
      </c>
      <c r="N7" t="e">
        <v>#N/A</v>
      </c>
      <c r="O7">
        <v>29</v>
      </c>
      <c r="P7">
        <v>0.11978097193702908</v>
      </c>
      <c r="Q7">
        <v>9256.641090766705</v>
      </c>
      <c r="R7">
        <v>9524.9495281802319</v>
      </c>
      <c r="S7">
        <v>9288.7793361790027</v>
      </c>
      <c r="T7" t="e">
        <v>#N/A</v>
      </c>
      <c r="U7" s="1">
        <v>0</v>
      </c>
    </row>
    <row r="8" spans="1:21" x14ac:dyDescent="0.25">
      <c r="A8">
        <v>219784696</v>
      </c>
      <c r="B8" t="s">
        <v>869</v>
      </c>
      <c r="C8" t="s">
        <v>870</v>
      </c>
      <c r="D8" s="6">
        <v>21917</v>
      </c>
      <c r="E8" s="6">
        <v>38243</v>
      </c>
      <c r="F8" s="6">
        <v>38621</v>
      </c>
      <c r="G8" t="s">
        <v>864</v>
      </c>
      <c r="H8">
        <v>8594.89</v>
      </c>
      <c r="I8" s="6" t="e">
        <v>#N/A</v>
      </c>
      <c r="J8" s="6">
        <v>38243</v>
      </c>
      <c r="K8" s="2" t="e">
        <v>#N/A</v>
      </c>
      <c r="L8" s="2">
        <v>0</v>
      </c>
      <c r="M8" s="1">
        <v>9.3004791238877473</v>
      </c>
      <c r="N8" t="e">
        <v>#N/A</v>
      </c>
      <c r="O8">
        <v>53</v>
      </c>
      <c r="P8">
        <v>0.99863107460643619</v>
      </c>
      <c r="Q8">
        <v>18377.042370427829</v>
      </c>
      <c r="R8">
        <v>18909.710265222839</v>
      </c>
      <c r="S8">
        <v>18908.981082615319</v>
      </c>
      <c r="T8" t="e">
        <v>#N/A</v>
      </c>
      <c r="U8" s="1">
        <v>0</v>
      </c>
    </row>
    <row r="9" spans="1:21" x14ac:dyDescent="0.25">
      <c r="A9">
        <v>600461021</v>
      </c>
      <c r="B9" t="s">
        <v>871</v>
      </c>
      <c r="C9" t="s">
        <v>872</v>
      </c>
      <c r="D9" s="6">
        <v>30346</v>
      </c>
      <c r="E9" s="6">
        <v>39377</v>
      </c>
      <c r="F9" s="6">
        <v>39742</v>
      </c>
      <c r="G9" t="s">
        <v>864</v>
      </c>
      <c r="H9">
        <v>17680.97</v>
      </c>
      <c r="I9" s="6" t="e">
        <v>#N/A</v>
      </c>
      <c r="J9" s="6">
        <v>39377</v>
      </c>
      <c r="K9" s="2" t="e">
        <v>#N/A</v>
      </c>
      <c r="L9" s="2">
        <v>0</v>
      </c>
      <c r="M9" s="1">
        <v>6.1957563312799451</v>
      </c>
      <c r="N9" t="e">
        <v>#N/A</v>
      </c>
      <c r="O9">
        <v>30</v>
      </c>
      <c r="P9">
        <v>0.92128678986995283</v>
      </c>
      <c r="Q9">
        <v>9524.9495281802319</v>
      </c>
      <c r="R9">
        <v>9801.0350217506748</v>
      </c>
      <c r="S9">
        <v>9779.3034462814067</v>
      </c>
      <c r="T9" t="e">
        <v>#N/A</v>
      </c>
      <c r="U9" s="1">
        <v>0</v>
      </c>
    </row>
    <row r="10" spans="1:21" x14ac:dyDescent="0.25">
      <c r="A10">
        <v>486722199</v>
      </c>
      <c r="B10" t="s">
        <v>873</v>
      </c>
      <c r="C10" t="s">
        <v>874</v>
      </c>
      <c r="D10" s="6">
        <v>22270</v>
      </c>
      <c r="E10" s="6">
        <v>39861</v>
      </c>
      <c r="F10" s="6">
        <v>40225</v>
      </c>
      <c r="G10" t="s">
        <v>864</v>
      </c>
      <c r="H10">
        <v>715.47</v>
      </c>
      <c r="I10" s="6" t="e">
        <v>#N/A</v>
      </c>
      <c r="J10" s="6">
        <v>39861</v>
      </c>
      <c r="K10" s="2" t="e">
        <v>#N/A</v>
      </c>
      <c r="L10" s="2">
        <v>0</v>
      </c>
      <c r="M10" s="1">
        <v>4.8706365503080082</v>
      </c>
      <c r="N10" t="e">
        <v>#N/A</v>
      </c>
      <c r="O10">
        <v>53</v>
      </c>
      <c r="P10">
        <v>3.2169746748799355E-2</v>
      </c>
      <c r="Q10">
        <v>18377.042370427829</v>
      </c>
      <c r="R10">
        <v>18909.710265222839</v>
      </c>
      <c r="S10">
        <v>18394.1781617046</v>
      </c>
      <c r="T10" t="e">
        <v>#N/A</v>
      </c>
      <c r="U10" s="1">
        <v>0</v>
      </c>
    </row>
    <row r="11" spans="1:21" x14ac:dyDescent="0.25">
      <c r="A11">
        <v>445823514</v>
      </c>
      <c r="B11" t="s">
        <v>875</v>
      </c>
      <c r="C11" t="s">
        <v>876</v>
      </c>
      <c r="D11" s="6">
        <v>29253</v>
      </c>
      <c r="E11" s="6">
        <v>39293</v>
      </c>
      <c r="F11" s="6">
        <v>39658</v>
      </c>
      <c r="G11" t="s">
        <v>864</v>
      </c>
      <c r="H11">
        <v>6441.3099999999995</v>
      </c>
      <c r="I11" s="6" t="e">
        <v>#N/A</v>
      </c>
      <c r="J11" s="6">
        <v>39293</v>
      </c>
      <c r="K11" s="2" t="e">
        <v>#N/A</v>
      </c>
      <c r="L11" s="2">
        <v>0</v>
      </c>
      <c r="M11" s="1">
        <v>6.4257357973990414</v>
      </c>
      <c r="N11" t="e">
        <v>#N/A</v>
      </c>
      <c r="O11">
        <v>33</v>
      </c>
      <c r="P11">
        <v>0.91375770020533764</v>
      </c>
      <c r="Q11">
        <v>10377.445399001295</v>
      </c>
      <c r="R11">
        <v>10678.240917812927</v>
      </c>
      <c r="S11">
        <v>10652.299620502683</v>
      </c>
      <c r="T11" t="e">
        <v>#N/A</v>
      </c>
      <c r="U11" s="1">
        <v>0</v>
      </c>
    </row>
    <row r="12" spans="1:21" x14ac:dyDescent="0.25">
      <c r="A12">
        <v>603525171</v>
      </c>
      <c r="B12" t="s">
        <v>877</v>
      </c>
      <c r="C12" t="s">
        <v>878</v>
      </c>
      <c r="D12" s="6">
        <v>33488</v>
      </c>
      <c r="E12" s="6">
        <v>40756</v>
      </c>
      <c r="F12" s="6">
        <v>41121</v>
      </c>
      <c r="G12" t="s">
        <v>864</v>
      </c>
      <c r="H12">
        <v>963.38</v>
      </c>
      <c r="I12" s="6" t="e">
        <v>#N/A</v>
      </c>
      <c r="J12" s="6">
        <v>40756</v>
      </c>
      <c r="K12" s="2" t="e">
        <v>#N/A</v>
      </c>
      <c r="L12" s="2">
        <v>0</v>
      </c>
      <c r="M12" s="1">
        <v>2.4202600958247777</v>
      </c>
      <c r="N12" t="e">
        <v>#N/A</v>
      </c>
      <c r="O12">
        <v>22</v>
      </c>
      <c r="P12">
        <v>0.31895961670089079</v>
      </c>
      <c r="Q12">
        <v>7578.5936077697243</v>
      </c>
      <c r="R12">
        <v>7798.2629877050813</v>
      </c>
      <c r="S12">
        <v>7648.6592689948284</v>
      </c>
      <c r="T12" t="e">
        <v>#N/A</v>
      </c>
      <c r="U12" s="1">
        <v>0</v>
      </c>
    </row>
    <row r="13" spans="1:21" x14ac:dyDescent="0.25">
      <c r="A13">
        <v>432712844</v>
      </c>
      <c r="B13" t="s">
        <v>22</v>
      </c>
      <c r="C13" t="s">
        <v>879</v>
      </c>
      <c r="D13" s="6">
        <v>29759</v>
      </c>
      <c r="E13" s="6">
        <v>40658</v>
      </c>
      <c r="F13" s="6">
        <v>41023</v>
      </c>
      <c r="G13">
        <v>1010</v>
      </c>
      <c r="H13">
        <v>7248.5999999999995</v>
      </c>
      <c r="I13" s="6" t="e">
        <v>#N/A</v>
      </c>
      <c r="J13" s="6">
        <v>40658</v>
      </c>
      <c r="K13" s="2">
        <v>7248.5999999999995</v>
      </c>
      <c r="L13" s="2">
        <v>7248.5999999999995</v>
      </c>
      <c r="M13" s="1">
        <v>2.6885694729637235</v>
      </c>
      <c r="N13">
        <v>2804.2208229378812</v>
      </c>
      <c r="O13">
        <v>32</v>
      </c>
      <c r="P13">
        <v>0.52840520191649887</v>
      </c>
      <c r="Q13">
        <v>10085.122993395624</v>
      </c>
      <c r="R13">
        <v>10377.445399001295</v>
      </c>
      <c r="S13">
        <v>10239.587673154405</v>
      </c>
      <c r="T13">
        <v>3445.6877965629155</v>
      </c>
      <c r="U13" s="1">
        <v>2.1036730000000001</v>
      </c>
    </row>
    <row r="14" spans="1:21" x14ac:dyDescent="0.25">
      <c r="A14">
        <v>429597923</v>
      </c>
      <c r="B14" t="s">
        <v>880</v>
      </c>
      <c r="C14" t="s">
        <v>881</v>
      </c>
      <c r="D14" s="6">
        <v>28207</v>
      </c>
      <c r="E14" s="6">
        <v>39231</v>
      </c>
      <c r="F14" s="6">
        <v>39596</v>
      </c>
      <c r="G14">
        <v>1010</v>
      </c>
      <c r="H14">
        <v>25252.35</v>
      </c>
      <c r="I14" s="6">
        <v>39231</v>
      </c>
      <c r="J14" s="6">
        <v>39231</v>
      </c>
      <c r="K14" s="2">
        <v>25252.35</v>
      </c>
      <c r="L14" s="2">
        <v>25252.35</v>
      </c>
      <c r="M14" s="1">
        <v>6.5954825462012323</v>
      </c>
      <c r="N14">
        <v>3796.443055555555</v>
      </c>
      <c r="O14">
        <v>36</v>
      </c>
      <c r="P14">
        <v>0.77754962354551793</v>
      </c>
      <c r="Q14">
        <v>11306.240803758657</v>
      </c>
      <c r="R14">
        <v>11633.957928505286</v>
      </c>
      <c r="S14">
        <v>11561.057130734818</v>
      </c>
      <c r="T14">
        <v>5266.9074070631077</v>
      </c>
      <c r="U14" s="1">
        <v>4.7945310000000001</v>
      </c>
    </row>
    <row r="15" spans="1:21" x14ac:dyDescent="0.25">
      <c r="A15">
        <v>431398131</v>
      </c>
      <c r="B15" t="s">
        <v>882</v>
      </c>
      <c r="C15" t="s">
        <v>883</v>
      </c>
      <c r="D15" s="6">
        <v>28520</v>
      </c>
      <c r="E15" s="6">
        <v>37308</v>
      </c>
      <c r="F15" s="6">
        <v>37488</v>
      </c>
      <c r="G15">
        <v>1012</v>
      </c>
      <c r="H15">
        <v>38945.49</v>
      </c>
      <c r="I15" s="6">
        <v>37308</v>
      </c>
      <c r="J15" s="6">
        <v>37308</v>
      </c>
      <c r="K15" s="2">
        <v>0</v>
      </c>
      <c r="L15" s="2">
        <v>0</v>
      </c>
      <c r="M15" s="1">
        <v>11.860369609856264</v>
      </c>
      <c r="N15">
        <v>3007.4938888888905</v>
      </c>
      <c r="O15">
        <v>35</v>
      </c>
      <c r="P15">
        <v>0.92060232717317092</v>
      </c>
      <c r="Q15">
        <v>10987.755147314751</v>
      </c>
      <c r="R15">
        <v>11306.240803758657</v>
      </c>
      <c r="S15">
        <v>11280.953783808287</v>
      </c>
      <c r="T15">
        <v>4071.2879478769719</v>
      </c>
      <c r="U15" s="1">
        <v>0</v>
      </c>
    </row>
    <row r="16" spans="1:21" x14ac:dyDescent="0.25">
      <c r="A16">
        <v>432212573</v>
      </c>
      <c r="B16" t="s">
        <v>884</v>
      </c>
      <c r="C16" t="s">
        <v>885</v>
      </c>
      <c r="D16" s="6">
        <v>20431</v>
      </c>
      <c r="E16" s="6">
        <v>39272</v>
      </c>
      <c r="F16" s="6">
        <v>39637</v>
      </c>
      <c r="G16">
        <v>1030</v>
      </c>
      <c r="H16">
        <v>27981.770000000004</v>
      </c>
      <c r="I16" s="6">
        <v>39272</v>
      </c>
      <c r="J16" s="6">
        <v>39272</v>
      </c>
      <c r="K16" s="2">
        <v>27981.770000000004</v>
      </c>
      <c r="L16" s="2">
        <v>27981.770000000004</v>
      </c>
      <c r="M16" s="1">
        <v>6.4832306639288158</v>
      </c>
      <c r="N16">
        <v>4023.3833333333337</v>
      </c>
      <c r="O16">
        <v>58</v>
      </c>
      <c r="P16">
        <v>6.7077344284733442E-2</v>
      </c>
      <c r="Q16">
        <v>21199.318831106444</v>
      </c>
      <c r="R16">
        <v>21813.791840703729</v>
      </c>
      <c r="S16">
        <v>21240.536048724876</v>
      </c>
      <c r="T16">
        <v>10255.058247540663</v>
      </c>
      <c r="U16" s="1">
        <v>2.7285819999999998</v>
      </c>
    </row>
    <row r="17" spans="1:22" x14ac:dyDescent="0.25">
      <c r="A17">
        <v>429571005</v>
      </c>
      <c r="B17" t="s">
        <v>886</v>
      </c>
      <c r="C17" t="s">
        <v>887</v>
      </c>
      <c r="D17" s="6">
        <v>28996</v>
      </c>
      <c r="E17" s="6">
        <v>40574</v>
      </c>
      <c r="F17" s="6">
        <v>40938</v>
      </c>
      <c r="G17">
        <v>1030</v>
      </c>
      <c r="H17">
        <v>6968.0599999999995</v>
      </c>
      <c r="I17" s="6">
        <v>40574</v>
      </c>
      <c r="J17" s="6">
        <v>40574</v>
      </c>
      <c r="K17" s="2">
        <v>6968.0599999999995</v>
      </c>
      <c r="L17" s="2">
        <v>6968.0599999999995</v>
      </c>
      <c r="M17" s="1">
        <v>2.9185489390828199</v>
      </c>
      <c r="N17">
        <v>2488.6536602954961</v>
      </c>
      <c r="O17">
        <v>34</v>
      </c>
      <c r="P17">
        <v>0.61738535249828885</v>
      </c>
      <c r="Q17">
        <v>10678.240917812927</v>
      </c>
      <c r="R17">
        <v>10987.755147314751</v>
      </c>
      <c r="S17">
        <v>10869.330469497147</v>
      </c>
      <c r="T17">
        <v>3245.9998869450524</v>
      </c>
      <c r="U17" s="1">
        <v>2.1466609999999999</v>
      </c>
    </row>
    <row r="18" spans="1:22" x14ac:dyDescent="0.25">
      <c r="A18">
        <v>429638971</v>
      </c>
      <c r="B18" t="s">
        <v>888</v>
      </c>
      <c r="C18" t="s">
        <v>889</v>
      </c>
      <c r="D18" s="6">
        <v>26195</v>
      </c>
      <c r="E18" s="6">
        <v>38145</v>
      </c>
      <c r="F18" s="6">
        <v>38510</v>
      </c>
      <c r="G18">
        <v>1030</v>
      </c>
      <c r="H18">
        <v>28159.879999999997</v>
      </c>
      <c r="I18" s="6">
        <v>38145</v>
      </c>
      <c r="J18" s="6">
        <v>38145</v>
      </c>
      <c r="K18" s="2">
        <v>28159.879999999997</v>
      </c>
      <c r="L18" s="2">
        <v>28159.879999999997</v>
      </c>
      <c r="M18" s="1">
        <v>9.5687885010266935</v>
      </c>
      <c r="N18">
        <v>2840.4169444444437</v>
      </c>
      <c r="O18">
        <v>42</v>
      </c>
      <c r="P18">
        <v>0.28610540725530598</v>
      </c>
      <c r="Q18">
        <v>13420.657058011699</v>
      </c>
      <c r="R18">
        <v>13809.661610417836</v>
      </c>
      <c r="S18">
        <v>13531.953363902025</v>
      </c>
      <c r="T18">
        <v>4612.3667551511153</v>
      </c>
      <c r="U18" s="1">
        <v>6.1052989999999996</v>
      </c>
    </row>
    <row r="19" spans="1:22" x14ac:dyDescent="0.25">
      <c r="A19">
        <v>219133562</v>
      </c>
      <c r="B19" t="s">
        <v>890</v>
      </c>
      <c r="C19" t="s">
        <v>891</v>
      </c>
      <c r="D19" s="6">
        <v>31810</v>
      </c>
      <c r="E19" s="6">
        <v>41134</v>
      </c>
      <c r="F19" s="6">
        <v>41498</v>
      </c>
      <c r="G19">
        <v>1030</v>
      </c>
      <c r="H19">
        <v>1533.89</v>
      </c>
      <c r="I19" s="6" t="e">
        <v>#N/A</v>
      </c>
      <c r="J19" s="6">
        <v>41134</v>
      </c>
      <c r="K19" s="2">
        <v>1533.89</v>
      </c>
      <c r="L19" s="2">
        <v>1533.89</v>
      </c>
      <c r="M19" s="1">
        <v>1.3853524982888432</v>
      </c>
      <c r="N19">
        <v>2475.0764426877472</v>
      </c>
      <c r="O19">
        <v>26</v>
      </c>
      <c r="P19">
        <v>0.91307323750855574</v>
      </c>
      <c r="Q19">
        <v>8496.2180768031139</v>
      </c>
      <c r="R19">
        <v>8742.4852674350877</v>
      </c>
      <c r="S19">
        <v>8721.078057845587</v>
      </c>
      <c r="T19">
        <v>2590.2401826977543</v>
      </c>
      <c r="U19" s="1">
        <v>0.59218099999999996</v>
      </c>
    </row>
    <row r="20" spans="1:22" x14ac:dyDescent="0.25">
      <c r="A20">
        <v>430538717</v>
      </c>
      <c r="B20" t="s">
        <v>892</v>
      </c>
      <c r="C20" t="s">
        <v>893</v>
      </c>
      <c r="D20" s="6">
        <v>28515</v>
      </c>
      <c r="E20" s="6">
        <v>39580</v>
      </c>
      <c r="F20" s="6">
        <v>39944</v>
      </c>
      <c r="G20">
        <v>1030</v>
      </c>
      <c r="H20">
        <v>20940.7</v>
      </c>
      <c r="I20" s="6">
        <v>39580</v>
      </c>
      <c r="J20" s="6">
        <v>39580</v>
      </c>
      <c r="K20" s="2">
        <v>20940.7</v>
      </c>
      <c r="L20" s="2">
        <v>20940.7</v>
      </c>
      <c r="M20" s="1">
        <v>5.6399726214921291</v>
      </c>
      <c r="N20">
        <v>3582.6077777777764</v>
      </c>
      <c r="O20">
        <v>35</v>
      </c>
      <c r="P20">
        <v>0.93429158110883037</v>
      </c>
      <c r="Q20">
        <v>10987.755147314751</v>
      </c>
      <c r="R20">
        <v>11306.240803758657</v>
      </c>
      <c r="S20">
        <v>11285.313614834213</v>
      </c>
      <c r="T20">
        <v>4851.7022797399786</v>
      </c>
      <c r="U20" s="1">
        <v>4.3161550000000002</v>
      </c>
    </row>
    <row r="21" spans="1:22" x14ac:dyDescent="0.25">
      <c r="A21">
        <v>429434273</v>
      </c>
      <c r="B21" t="s">
        <v>894</v>
      </c>
      <c r="C21" t="s">
        <v>895</v>
      </c>
      <c r="D21" s="6">
        <v>23651</v>
      </c>
      <c r="E21" s="6">
        <v>38690</v>
      </c>
      <c r="F21" s="6">
        <v>39054</v>
      </c>
      <c r="G21">
        <v>1030</v>
      </c>
      <c r="H21">
        <v>32965.51</v>
      </c>
      <c r="I21" s="6">
        <v>38690</v>
      </c>
      <c r="J21" s="6">
        <v>38690</v>
      </c>
      <c r="K21" s="2">
        <v>0</v>
      </c>
      <c r="L21" s="2">
        <v>0</v>
      </c>
      <c r="M21" s="1">
        <v>8.0766598220396997</v>
      </c>
      <c r="N21">
        <v>3866.6930555555573</v>
      </c>
      <c r="O21">
        <v>49</v>
      </c>
      <c r="P21">
        <v>0.25119780971937189</v>
      </c>
      <c r="Q21">
        <v>16392.250596590373</v>
      </c>
      <c r="R21">
        <v>16867.38829504227</v>
      </c>
      <c r="S21">
        <v>16511.604145756592</v>
      </c>
      <c r="T21">
        <v>7661.4366103775237</v>
      </c>
      <c r="U21" s="1">
        <v>0</v>
      </c>
    </row>
    <row r="22" spans="1:22" x14ac:dyDescent="0.25">
      <c r="A22">
        <v>375501362</v>
      </c>
      <c r="B22" t="s">
        <v>896</v>
      </c>
      <c r="C22" t="s">
        <v>12</v>
      </c>
      <c r="D22" s="6">
        <v>17416</v>
      </c>
      <c r="E22" s="6">
        <v>40448</v>
      </c>
      <c r="F22" s="6">
        <v>41275</v>
      </c>
      <c r="G22">
        <v>1030</v>
      </c>
      <c r="H22">
        <v>14923.869999999999</v>
      </c>
      <c r="I22" s="6" t="e">
        <v>#N/A</v>
      </c>
      <c r="J22" s="6">
        <v>40448</v>
      </c>
      <c r="K22" s="2">
        <v>14923.869999999999</v>
      </c>
      <c r="L22" s="2">
        <v>14923.869999999999</v>
      </c>
      <c r="M22" s="1">
        <v>3.2635181382614649</v>
      </c>
      <c r="N22">
        <v>5911.5158333333329</v>
      </c>
      <c r="O22">
        <v>66</v>
      </c>
      <c r="P22">
        <v>0.32169746748802197</v>
      </c>
      <c r="Q22">
        <v>24850.249308103143</v>
      </c>
      <c r="R22">
        <v>24158.898556817952</v>
      </c>
      <c r="S22">
        <v>24627.843522268755</v>
      </c>
      <c r="T22">
        <v>17470.546430729701</v>
      </c>
      <c r="U22" s="1">
        <v>0.85423000000000004</v>
      </c>
    </row>
    <row r="23" spans="1:22" x14ac:dyDescent="0.25">
      <c r="A23">
        <v>429458175</v>
      </c>
      <c r="B23" t="s">
        <v>897</v>
      </c>
      <c r="C23" t="s">
        <v>898</v>
      </c>
      <c r="D23" s="6">
        <v>29333</v>
      </c>
      <c r="E23" s="6">
        <v>37907</v>
      </c>
      <c r="F23" s="6">
        <v>38273</v>
      </c>
      <c r="G23">
        <v>1030</v>
      </c>
      <c r="H23">
        <v>34471.39</v>
      </c>
      <c r="I23" s="6">
        <v>37907</v>
      </c>
      <c r="J23" s="6">
        <v>37907</v>
      </c>
      <c r="K23" s="2">
        <v>0</v>
      </c>
      <c r="L23" s="2">
        <v>0</v>
      </c>
      <c r="M23" s="1">
        <v>10.220396988364135</v>
      </c>
      <c r="N23">
        <v>3346.7397222222216</v>
      </c>
      <c r="O23">
        <v>33</v>
      </c>
      <c r="P23">
        <v>0.69472963723477221</v>
      </c>
      <c r="Q23">
        <v>10377.445399001295</v>
      </c>
      <c r="R23">
        <v>10678.240917812927</v>
      </c>
      <c r="S23">
        <v>10586.416960667146</v>
      </c>
      <c r="T23">
        <v>4251.5978589926135</v>
      </c>
      <c r="U23" s="1">
        <v>0</v>
      </c>
    </row>
    <row r="24" spans="1:22" x14ac:dyDescent="0.25">
      <c r="A24">
        <v>429085479</v>
      </c>
      <c r="B24" t="s">
        <v>899</v>
      </c>
      <c r="C24" t="s">
        <v>900</v>
      </c>
      <c r="D24" s="6">
        <v>24440</v>
      </c>
      <c r="E24" s="6">
        <v>37658</v>
      </c>
      <c r="F24" s="6">
        <v>38023</v>
      </c>
      <c r="G24">
        <v>1030</v>
      </c>
      <c r="H24">
        <v>58907.619999999995</v>
      </c>
      <c r="I24" s="6">
        <v>37658</v>
      </c>
      <c r="J24" s="6">
        <v>37658</v>
      </c>
      <c r="K24" s="2">
        <v>58907.619999999995</v>
      </c>
      <c r="L24" s="2">
        <v>58907.619999999995</v>
      </c>
      <c r="M24" s="1">
        <v>10.902121834360027</v>
      </c>
      <c r="N24">
        <v>5649.7772222222211</v>
      </c>
      <c r="O24">
        <v>47</v>
      </c>
      <c r="P24">
        <v>9.1033538672142811E-2</v>
      </c>
      <c r="Q24">
        <v>15481.750662639704</v>
      </c>
      <c r="R24">
        <v>15930.497058658246</v>
      </c>
      <c r="S24">
        <v>15522.601635035642</v>
      </c>
      <c r="T24">
        <v>10523.908937670454</v>
      </c>
      <c r="U24" s="1">
        <v>5.5975039999999998</v>
      </c>
    </row>
    <row r="25" spans="1:22" x14ac:dyDescent="0.25">
      <c r="A25">
        <v>432864473</v>
      </c>
      <c r="B25" t="s">
        <v>901</v>
      </c>
      <c r="C25" t="s">
        <v>11</v>
      </c>
      <c r="D25" s="6">
        <v>21350</v>
      </c>
      <c r="E25" s="6">
        <v>39084</v>
      </c>
      <c r="F25" s="6">
        <v>39083</v>
      </c>
      <c r="G25">
        <v>1030</v>
      </c>
      <c r="H25">
        <v>41402.300000000003</v>
      </c>
      <c r="I25" s="6">
        <v>39084</v>
      </c>
      <c r="J25" s="6">
        <v>39084</v>
      </c>
      <c r="K25" s="2">
        <v>41402.300000000003</v>
      </c>
      <c r="L25" s="2">
        <v>41402.300000000003</v>
      </c>
      <c r="M25" s="1">
        <v>6.9979466119096507</v>
      </c>
      <c r="N25">
        <v>4938.510000000002</v>
      </c>
      <c r="O25">
        <v>55</v>
      </c>
      <c r="P25">
        <v>0.55099247091033732</v>
      </c>
      <c r="Q25">
        <v>19457.817809142343</v>
      </c>
      <c r="R25">
        <v>20021.812528247916</v>
      </c>
      <c r="S25">
        <v>19768.574653002703</v>
      </c>
      <c r="T25">
        <v>11715.27643315205</v>
      </c>
      <c r="U25" s="1">
        <v>3.5340440000000002</v>
      </c>
    </row>
    <row r="26" spans="1:22" x14ac:dyDescent="0.25">
      <c r="A26">
        <v>356744036</v>
      </c>
      <c r="B26" t="s">
        <v>902</v>
      </c>
      <c r="C26" t="s">
        <v>903</v>
      </c>
      <c r="D26" s="6">
        <v>29981</v>
      </c>
      <c r="E26" s="6">
        <v>39062</v>
      </c>
      <c r="F26" s="6">
        <v>39448</v>
      </c>
      <c r="G26">
        <v>1030</v>
      </c>
      <c r="H26">
        <v>21052.69</v>
      </c>
      <c r="I26" s="6">
        <v>39062</v>
      </c>
      <c r="J26" s="6">
        <v>39062</v>
      </c>
      <c r="K26" s="2">
        <v>21052.69</v>
      </c>
      <c r="L26" s="2">
        <v>21052.69</v>
      </c>
      <c r="M26" s="1">
        <v>7.0581793292265571</v>
      </c>
      <c r="N26">
        <v>3027.9888888888881</v>
      </c>
      <c r="O26">
        <v>31</v>
      </c>
      <c r="P26">
        <v>0.92060232717316737</v>
      </c>
      <c r="Q26">
        <v>9801.0350217506748</v>
      </c>
      <c r="R26">
        <v>10085.122993395624</v>
      </c>
      <c r="S26">
        <v>10062.56706956892</v>
      </c>
      <c r="T26">
        <v>3656.3209536424697</v>
      </c>
      <c r="U26" s="1">
        <v>5.7578889999999996</v>
      </c>
    </row>
    <row r="27" spans="1:22" x14ac:dyDescent="0.25">
      <c r="A27">
        <v>430843175</v>
      </c>
      <c r="B27" t="s">
        <v>904</v>
      </c>
      <c r="C27" t="s">
        <v>905</v>
      </c>
      <c r="D27" s="6">
        <v>17875</v>
      </c>
      <c r="E27" s="6">
        <v>35891</v>
      </c>
      <c r="F27" s="6">
        <v>36256</v>
      </c>
      <c r="G27">
        <v>1030</v>
      </c>
      <c r="H27">
        <v>132700.85</v>
      </c>
      <c r="I27" s="6" t="e">
        <v>#N/A</v>
      </c>
      <c r="J27" s="6">
        <v>35891</v>
      </c>
      <c r="K27" s="2" t="e">
        <v>#N/A</v>
      </c>
      <c r="L27" s="2">
        <v>0</v>
      </c>
      <c r="M27" s="1">
        <v>15.739904175222451</v>
      </c>
      <c r="N27" t="e">
        <v>#N/A</v>
      </c>
      <c r="O27">
        <v>65</v>
      </c>
      <c r="P27">
        <v>6.5023956194380617E-2</v>
      </c>
      <c r="Q27">
        <v>25538.045522657871</v>
      </c>
      <c r="R27">
        <v>24850.249308103143</v>
      </c>
      <c r="S27">
        <v>25493.322291732002</v>
      </c>
      <c r="T27" t="e">
        <v>#N/A</v>
      </c>
      <c r="U27" s="1">
        <v>0</v>
      </c>
    </row>
    <row r="28" spans="1:22" x14ac:dyDescent="0.25">
      <c r="A28">
        <v>429530350</v>
      </c>
      <c r="B28" t="s">
        <v>906</v>
      </c>
      <c r="C28" t="s">
        <v>907</v>
      </c>
      <c r="D28" s="6">
        <v>28871</v>
      </c>
      <c r="E28" s="6">
        <v>38089</v>
      </c>
      <c r="F28" s="6">
        <v>38454</v>
      </c>
      <c r="G28">
        <v>1031</v>
      </c>
      <c r="H28">
        <v>46240.880000000005</v>
      </c>
      <c r="I28" s="6">
        <v>38089</v>
      </c>
      <c r="J28" s="6">
        <v>38089</v>
      </c>
      <c r="K28" s="2">
        <v>46240.880000000005</v>
      </c>
      <c r="L28" s="2">
        <v>46240.880000000005</v>
      </c>
      <c r="M28" s="1">
        <v>9.7221081451060911</v>
      </c>
      <c r="N28">
        <v>4696.3336111111121</v>
      </c>
      <c r="O28">
        <v>34</v>
      </c>
      <c r="P28">
        <v>0.95961670088980355</v>
      </c>
      <c r="Q28">
        <v>10678.240917812927</v>
      </c>
      <c r="R28">
        <v>10987.755147314751</v>
      </c>
      <c r="S28">
        <v>10975.255941605916</v>
      </c>
      <c r="T28">
        <v>6185.2156042932966</v>
      </c>
      <c r="U28" s="1">
        <v>7.4760340000000003</v>
      </c>
    </row>
    <row r="29" spans="1:22" x14ac:dyDescent="0.25">
      <c r="A29">
        <v>432513041</v>
      </c>
      <c r="B29" t="s">
        <v>908</v>
      </c>
      <c r="C29" t="s">
        <v>909</v>
      </c>
      <c r="D29" s="6">
        <v>28026</v>
      </c>
      <c r="E29" s="6">
        <v>38439</v>
      </c>
      <c r="F29" s="6">
        <v>38814</v>
      </c>
      <c r="G29">
        <v>1031</v>
      </c>
      <c r="H29">
        <v>33850.28</v>
      </c>
      <c r="I29" s="6">
        <v>38439</v>
      </c>
      <c r="J29" s="6">
        <v>38439</v>
      </c>
      <c r="K29" s="2">
        <v>33850.28</v>
      </c>
      <c r="L29" s="2">
        <v>33850.28</v>
      </c>
      <c r="M29" s="1">
        <v>8.7638603696098567</v>
      </c>
      <c r="N29">
        <v>3763.6111111111113</v>
      </c>
      <c r="O29">
        <v>37</v>
      </c>
      <c r="P29">
        <v>0.27310061601642843</v>
      </c>
      <c r="Q29">
        <v>11633.957928505286</v>
      </c>
      <c r="R29">
        <v>11971.174100346021</v>
      </c>
      <c r="S29">
        <v>11726.051872765693</v>
      </c>
      <c r="T29">
        <v>5295.875894136746</v>
      </c>
      <c r="U29" s="1">
        <v>6.3918189999999999</v>
      </c>
    </row>
    <row r="30" spans="1:22" x14ac:dyDescent="0.25">
      <c r="A30">
        <v>429398932</v>
      </c>
      <c r="B30" t="s">
        <v>910</v>
      </c>
      <c r="C30" t="s">
        <v>12</v>
      </c>
      <c r="D30" s="6">
        <v>26700</v>
      </c>
      <c r="E30" s="6">
        <v>40623</v>
      </c>
      <c r="F30" s="6">
        <v>40988</v>
      </c>
      <c r="G30">
        <v>1032</v>
      </c>
      <c r="H30">
        <v>8558.2900000000009</v>
      </c>
      <c r="I30" s="6" t="e">
        <v>#N/A</v>
      </c>
      <c r="J30" s="6">
        <v>40623</v>
      </c>
      <c r="K30" s="2">
        <v>8558.2900000000009</v>
      </c>
      <c r="L30" s="2">
        <v>8558.2900000000009</v>
      </c>
      <c r="M30" s="1">
        <v>2.7843942505133472</v>
      </c>
      <c r="N30">
        <v>3359.4649889380539</v>
      </c>
      <c r="O30">
        <v>40</v>
      </c>
      <c r="P30">
        <v>0.90349075975359483</v>
      </c>
      <c r="Q30">
        <v>12675.212904819218</v>
      </c>
      <c r="R30">
        <v>13042.610380321223</v>
      </c>
      <c r="S30">
        <v>13007.153129092078</v>
      </c>
      <c r="T30">
        <v>5243.6490651529075</v>
      </c>
      <c r="U30" s="1">
        <v>1.632125</v>
      </c>
    </row>
    <row r="31" spans="1:22" x14ac:dyDescent="0.25">
      <c r="A31">
        <v>432984232</v>
      </c>
      <c r="B31" t="s">
        <v>911</v>
      </c>
      <c r="C31" t="s">
        <v>15</v>
      </c>
      <c r="D31" s="6">
        <v>22355</v>
      </c>
      <c r="E31" s="6">
        <v>37025</v>
      </c>
      <c r="F31" s="6">
        <v>37390</v>
      </c>
      <c r="G31">
        <v>1032</v>
      </c>
      <c r="H31">
        <v>48453.279999999999</v>
      </c>
      <c r="I31" s="6">
        <v>37025</v>
      </c>
      <c r="J31" s="6">
        <v>37025</v>
      </c>
      <c r="K31" s="2">
        <v>48453.279999999999</v>
      </c>
      <c r="L31" s="2">
        <v>48453.279999999999</v>
      </c>
      <c r="M31" s="1">
        <v>12.635181382614647</v>
      </c>
      <c r="N31">
        <v>3484.8108333333316</v>
      </c>
      <c r="O31">
        <v>52</v>
      </c>
      <c r="P31">
        <v>0.79945242984257447</v>
      </c>
      <c r="Q31">
        <v>17859.379205063658</v>
      </c>
      <c r="R31">
        <v>18377.042370427829</v>
      </c>
      <c r="S31">
        <v>18273.226280454044</v>
      </c>
      <c r="T31">
        <v>7641.4484282493113</v>
      </c>
      <c r="U31" s="1">
        <v>6.3408499999999997</v>
      </c>
      <c r="V31">
        <v>8.4324209999999997</v>
      </c>
    </row>
    <row r="32" spans="1:22" x14ac:dyDescent="0.25">
      <c r="A32">
        <v>567519661</v>
      </c>
      <c r="B32" t="s">
        <v>912</v>
      </c>
      <c r="C32" t="s">
        <v>913</v>
      </c>
      <c r="D32" s="6">
        <v>23704</v>
      </c>
      <c r="E32" s="6">
        <v>40071</v>
      </c>
      <c r="F32" s="6">
        <v>40435</v>
      </c>
      <c r="G32">
        <v>1032</v>
      </c>
      <c r="H32">
        <v>23751.14</v>
      </c>
      <c r="I32" s="6" t="e">
        <v>#N/A</v>
      </c>
      <c r="J32" s="6">
        <v>40071</v>
      </c>
      <c r="K32" s="2">
        <v>23751.14</v>
      </c>
      <c r="L32" s="2">
        <v>23751.14</v>
      </c>
      <c r="M32" s="1">
        <v>4.2956878850102669</v>
      </c>
      <c r="N32">
        <v>5541.3638888888881</v>
      </c>
      <c r="O32">
        <v>49</v>
      </c>
      <c r="P32">
        <v>0.10609171800136608</v>
      </c>
      <c r="Q32">
        <v>16392.250596590373</v>
      </c>
      <c r="R32">
        <v>16867.38829504227</v>
      </c>
      <c r="S32">
        <v>16442.658771306349</v>
      </c>
      <c r="T32">
        <v>10933.770666316697</v>
      </c>
      <c r="U32" s="1">
        <v>2.1722730000000001</v>
      </c>
    </row>
    <row r="33" spans="1:21" x14ac:dyDescent="0.25">
      <c r="A33">
        <v>429677386</v>
      </c>
      <c r="B33" t="s">
        <v>914</v>
      </c>
      <c r="C33" t="s">
        <v>915</v>
      </c>
      <c r="D33" s="6">
        <v>29456</v>
      </c>
      <c r="E33" s="6">
        <v>41226</v>
      </c>
      <c r="F33" s="6">
        <v>41590</v>
      </c>
      <c r="G33">
        <v>1038</v>
      </c>
      <c r="H33">
        <v>676.79</v>
      </c>
      <c r="I33" s="6" t="e">
        <v>#N/A</v>
      </c>
      <c r="J33" s="6">
        <v>41226</v>
      </c>
      <c r="K33" s="2">
        <v>0</v>
      </c>
      <c r="L33" s="2">
        <v>0</v>
      </c>
      <c r="M33" s="1">
        <v>1.1334702258726899</v>
      </c>
      <c r="N33">
        <v>3259.0460537439617</v>
      </c>
      <c r="O33">
        <v>33</v>
      </c>
      <c r="P33">
        <v>0.35797399041751987</v>
      </c>
      <c r="Q33">
        <v>10377.445399001295</v>
      </c>
      <c r="R33">
        <v>10678.240917812927</v>
      </c>
      <c r="S33">
        <v>10485.122371170004</v>
      </c>
      <c r="T33">
        <v>4100.5796024140964</v>
      </c>
      <c r="U33" s="1">
        <v>0</v>
      </c>
    </row>
    <row r="34" spans="1:21" x14ac:dyDescent="0.25">
      <c r="A34">
        <v>431339740</v>
      </c>
      <c r="B34" t="s">
        <v>916</v>
      </c>
      <c r="C34" t="s">
        <v>917</v>
      </c>
      <c r="D34" s="6">
        <v>27292</v>
      </c>
      <c r="E34" s="6">
        <v>41127</v>
      </c>
      <c r="F34" s="6">
        <v>41491</v>
      </c>
      <c r="G34">
        <v>1038</v>
      </c>
      <c r="H34">
        <v>1156.19</v>
      </c>
      <c r="I34" s="6" t="e">
        <v>#N/A</v>
      </c>
      <c r="J34" s="6">
        <v>41127</v>
      </c>
      <c r="K34" s="2">
        <v>1156.19</v>
      </c>
      <c r="L34" s="2">
        <v>1156.19</v>
      </c>
      <c r="M34" s="1">
        <v>1.4045174537987679</v>
      </c>
      <c r="N34">
        <v>2690.8969030214425</v>
      </c>
      <c r="O34">
        <v>39</v>
      </c>
      <c r="P34">
        <v>0.28268309377138934</v>
      </c>
      <c r="Q34">
        <v>12318.16465397924</v>
      </c>
      <c r="R34">
        <v>12675.212904819218</v>
      </c>
      <c r="S34">
        <v>12419.096158152348</v>
      </c>
      <c r="T34">
        <v>4010.2208868357175</v>
      </c>
      <c r="U34" s="1">
        <v>0.28831099999999998</v>
      </c>
    </row>
    <row r="35" spans="1:21" x14ac:dyDescent="0.25">
      <c r="A35">
        <v>432759854</v>
      </c>
      <c r="B35" t="s">
        <v>918</v>
      </c>
      <c r="C35" t="s">
        <v>919</v>
      </c>
      <c r="D35" s="6">
        <v>26692</v>
      </c>
      <c r="E35" s="6">
        <v>36794</v>
      </c>
      <c r="F35" s="6">
        <v>37176</v>
      </c>
      <c r="G35">
        <v>1038</v>
      </c>
      <c r="H35">
        <v>53645.770000000004</v>
      </c>
      <c r="I35" s="6">
        <v>36794</v>
      </c>
      <c r="J35" s="6">
        <v>36794</v>
      </c>
      <c r="K35" s="2">
        <v>20000</v>
      </c>
      <c r="L35" s="2">
        <v>20000</v>
      </c>
      <c r="M35" s="1">
        <v>13.267624914442163</v>
      </c>
      <c r="N35">
        <v>3627.3344444444447</v>
      </c>
      <c r="O35">
        <v>40</v>
      </c>
      <c r="P35">
        <v>0.92539356605065137</v>
      </c>
      <c r="Q35">
        <v>12675.212904819218</v>
      </c>
      <c r="R35">
        <v>13042.610380321223</v>
      </c>
      <c r="S35">
        <v>13015.200164832026</v>
      </c>
      <c r="T35">
        <v>5665.2580631081064</v>
      </c>
      <c r="U35" s="1">
        <v>3.5302889999999998</v>
      </c>
    </row>
    <row r="36" spans="1:21" x14ac:dyDescent="0.25">
      <c r="A36">
        <v>356381409</v>
      </c>
      <c r="B36" t="s">
        <v>920</v>
      </c>
      <c r="C36" t="s">
        <v>921</v>
      </c>
      <c r="D36" s="6">
        <v>17089</v>
      </c>
      <c r="E36" s="6">
        <v>31754</v>
      </c>
      <c r="F36" s="6">
        <v>32119</v>
      </c>
      <c r="G36">
        <v>1038</v>
      </c>
      <c r="H36">
        <v>115016.79000000001</v>
      </c>
      <c r="I36" s="6">
        <v>31754</v>
      </c>
      <c r="J36" s="6">
        <v>31754</v>
      </c>
      <c r="K36" s="2">
        <v>0</v>
      </c>
      <c r="L36" s="2">
        <v>0</v>
      </c>
      <c r="M36" s="1">
        <v>27.066392881587955</v>
      </c>
      <c r="N36">
        <v>4747.8050000000003</v>
      </c>
      <c r="O36">
        <v>67</v>
      </c>
      <c r="P36">
        <v>0.21697467488021971</v>
      </c>
      <c r="Q36">
        <v>24158.898556817952</v>
      </c>
      <c r="R36">
        <v>23458.643660481353</v>
      </c>
      <c r="S36">
        <v>24006.960978352035</v>
      </c>
      <c r="T36">
        <v>13677.644324138962</v>
      </c>
      <c r="U36" s="1">
        <v>0</v>
      </c>
    </row>
    <row r="37" spans="1:21" x14ac:dyDescent="0.25">
      <c r="A37">
        <v>430359156</v>
      </c>
      <c r="B37" t="s">
        <v>922</v>
      </c>
      <c r="C37" t="s">
        <v>923</v>
      </c>
      <c r="D37" s="6">
        <v>27938</v>
      </c>
      <c r="E37" s="6">
        <v>38215</v>
      </c>
      <c r="F37" s="6">
        <v>38590</v>
      </c>
      <c r="G37">
        <v>1039</v>
      </c>
      <c r="H37">
        <v>30907.86</v>
      </c>
      <c r="I37" s="6">
        <v>38215</v>
      </c>
      <c r="J37" s="6">
        <v>38215</v>
      </c>
      <c r="K37" s="2">
        <v>30907.86</v>
      </c>
      <c r="L37" s="2">
        <v>30907.86</v>
      </c>
      <c r="M37" s="1">
        <v>9.377138945927447</v>
      </c>
      <c r="N37">
        <v>3388.5636111111107</v>
      </c>
      <c r="O37">
        <v>37</v>
      </c>
      <c r="P37">
        <v>0.5140314852840504</v>
      </c>
      <c r="Q37">
        <v>11633.957928505286</v>
      </c>
      <c r="R37">
        <v>11971.174100346021</v>
      </c>
      <c r="S37">
        <v>11807.297658178381</v>
      </c>
      <c r="T37">
        <v>4801.1735028072835</v>
      </c>
      <c r="U37" s="1">
        <v>6.4375640000000001</v>
      </c>
    </row>
    <row r="38" spans="1:21" x14ac:dyDescent="0.25">
      <c r="A38">
        <v>432119616</v>
      </c>
      <c r="B38" t="s">
        <v>924</v>
      </c>
      <c r="C38" t="s">
        <v>925</v>
      </c>
      <c r="D38" s="6">
        <v>20884</v>
      </c>
      <c r="E38" s="6">
        <v>36143</v>
      </c>
      <c r="F38" s="6">
        <v>36508</v>
      </c>
      <c r="G38">
        <v>1039</v>
      </c>
      <c r="H38">
        <v>45768.49</v>
      </c>
      <c r="I38" s="6">
        <v>36143</v>
      </c>
      <c r="J38" s="6">
        <v>36143</v>
      </c>
      <c r="K38" s="2">
        <v>45768.49</v>
      </c>
      <c r="L38" s="2">
        <v>45768.49</v>
      </c>
      <c r="M38" s="1">
        <v>15.049965776865161</v>
      </c>
      <c r="N38">
        <v>2768.5433333333349</v>
      </c>
      <c r="O38">
        <v>56</v>
      </c>
      <c r="P38">
        <v>0.82683093771389338</v>
      </c>
      <c r="Q38">
        <v>20021.812528247916</v>
      </c>
      <c r="R38">
        <v>20602.154920371046</v>
      </c>
      <c r="S38">
        <v>20501.657572522206</v>
      </c>
      <c r="T38">
        <v>6811.1672873627094</v>
      </c>
      <c r="U38" s="1">
        <v>6.7196249999999997</v>
      </c>
    </row>
    <row r="39" spans="1:21" x14ac:dyDescent="0.25">
      <c r="A39">
        <v>431553770</v>
      </c>
      <c r="B39" t="s">
        <v>926</v>
      </c>
      <c r="C39" t="s">
        <v>927</v>
      </c>
      <c r="D39" s="6">
        <v>25108</v>
      </c>
      <c r="E39" s="6">
        <v>40616</v>
      </c>
      <c r="F39" s="6">
        <v>40981</v>
      </c>
      <c r="G39">
        <v>1039</v>
      </c>
      <c r="H39">
        <v>6941.16</v>
      </c>
      <c r="I39" s="6" t="e">
        <v>#N/A</v>
      </c>
      <c r="J39" s="6">
        <v>40616</v>
      </c>
      <c r="K39" s="2">
        <v>6941.16</v>
      </c>
      <c r="L39" s="2">
        <v>6941.16</v>
      </c>
      <c r="M39" s="1">
        <v>2.8035592060232717</v>
      </c>
      <c r="N39">
        <v>2597.1638067626955</v>
      </c>
      <c r="O39">
        <v>45</v>
      </c>
      <c r="P39">
        <v>0.26214921286789661</v>
      </c>
      <c r="Q39">
        <v>14621.82402396898</v>
      </c>
      <c r="R39">
        <v>15045.645010170982</v>
      </c>
      <c r="S39">
        <v>14732.92836189873</v>
      </c>
      <c r="T39">
        <v>4591.6593970981185</v>
      </c>
      <c r="U39" s="1">
        <v>1.5116890000000001</v>
      </c>
    </row>
    <row r="40" spans="1:21" x14ac:dyDescent="0.25">
      <c r="A40">
        <v>431846372</v>
      </c>
      <c r="B40" t="s">
        <v>928</v>
      </c>
      <c r="C40" t="s">
        <v>879</v>
      </c>
      <c r="D40" s="6">
        <v>20514</v>
      </c>
      <c r="E40" s="6">
        <v>34533</v>
      </c>
      <c r="F40" s="6">
        <v>34898</v>
      </c>
      <c r="G40">
        <v>1040</v>
      </c>
      <c r="H40">
        <v>86334.61</v>
      </c>
      <c r="I40" s="6">
        <v>34533</v>
      </c>
      <c r="J40" s="6">
        <v>34533</v>
      </c>
      <c r="K40" s="2">
        <v>86334.61</v>
      </c>
      <c r="L40" s="2">
        <v>86334.61</v>
      </c>
      <c r="M40" s="1">
        <v>19.457905544147845</v>
      </c>
      <c r="N40">
        <v>3749.8794444444461</v>
      </c>
      <c r="O40">
        <v>57</v>
      </c>
      <c r="P40">
        <v>0.83983572895277092</v>
      </c>
      <c r="Q40">
        <v>20602.154920371046</v>
      </c>
      <c r="R40">
        <v>21199.318831106444</v>
      </c>
      <c r="S40">
        <v>21103.674508647797</v>
      </c>
      <c r="T40">
        <v>9496.3482290669544</v>
      </c>
      <c r="U40" s="1">
        <v>9.091348</v>
      </c>
    </row>
    <row r="41" spans="1:21" x14ac:dyDescent="0.25">
      <c r="A41">
        <v>430536066</v>
      </c>
      <c r="B41" t="s">
        <v>929</v>
      </c>
      <c r="C41" t="s">
        <v>930</v>
      </c>
      <c r="D41" s="6">
        <v>26104</v>
      </c>
      <c r="E41" s="6">
        <v>40679</v>
      </c>
      <c r="F41" s="6">
        <v>41044</v>
      </c>
      <c r="G41">
        <v>1040</v>
      </c>
      <c r="H41">
        <v>14029.759999999998</v>
      </c>
      <c r="I41" s="6" t="e">
        <v>#N/A</v>
      </c>
      <c r="J41" s="6">
        <v>40679</v>
      </c>
      <c r="K41" s="2">
        <v>14029.759999999998</v>
      </c>
      <c r="L41" s="2">
        <v>14029.759999999998</v>
      </c>
      <c r="M41" s="1">
        <v>2.6310746064339492</v>
      </c>
      <c r="N41">
        <v>6002.638919745059</v>
      </c>
      <c r="O41">
        <v>42</v>
      </c>
      <c r="P41">
        <v>0.53524982888432504</v>
      </c>
      <c r="Q41">
        <v>13420.657058011699</v>
      </c>
      <c r="R41">
        <v>13809.661610417836</v>
      </c>
      <c r="S41">
        <v>13628.871678122307</v>
      </c>
      <c r="T41">
        <v>9817.1034680769735</v>
      </c>
      <c r="U41" s="1">
        <v>1.429114</v>
      </c>
    </row>
    <row r="42" spans="1:21" x14ac:dyDescent="0.25">
      <c r="A42">
        <v>484580475</v>
      </c>
      <c r="B42" t="s">
        <v>931</v>
      </c>
      <c r="C42" t="s">
        <v>879</v>
      </c>
      <c r="D42" s="6">
        <v>18750</v>
      </c>
      <c r="E42" s="6">
        <v>40077</v>
      </c>
      <c r="F42" s="6">
        <v>40441</v>
      </c>
      <c r="G42">
        <v>1040</v>
      </c>
      <c r="H42">
        <v>13839.490000000002</v>
      </c>
      <c r="I42" s="6" t="e">
        <v>#N/A</v>
      </c>
      <c r="J42" s="6">
        <v>40077</v>
      </c>
      <c r="K42" s="2">
        <v>13839.490000000002</v>
      </c>
      <c r="L42" s="2">
        <v>13839.490000000002</v>
      </c>
      <c r="M42" s="1">
        <v>4.2792607802874745</v>
      </c>
      <c r="N42">
        <v>3245.076388888891</v>
      </c>
      <c r="O42">
        <v>62</v>
      </c>
      <c r="P42">
        <v>0.66940451745379903</v>
      </c>
      <c r="Q42">
        <v>23766.155726321394</v>
      </c>
      <c r="R42">
        <v>24350.315478102777</v>
      </c>
      <c r="S42">
        <v>24157.194903078544</v>
      </c>
      <c r="T42">
        <v>9407.0331362120705</v>
      </c>
      <c r="U42" s="1">
        <v>1.471185</v>
      </c>
    </row>
    <row r="43" spans="1:21" x14ac:dyDescent="0.25">
      <c r="A43">
        <v>432432398</v>
      </c>
      <c r="B43" t="s">
        <v>932</v>
      </c>
      <c r="C43" t="s">
        <v>933</v>
      </c>
      <c r="D43" s="6">
        <v>29064</v>
      </c>
      <c r="E43" s="6">
        <v>39069</v>
      </c>
      <c r="F43" s="6">
        <v>39433</v>
      </c>
      <c r="G43">
        <v>1040</v>
      </c>
      <c r="H43">
        <v>22766.71</v>
      </c>
      <c r="I43" s="6">
        <v>39069</v>
      </c>
      <c r="J43" s="6">
        <v>39069</v>
      </c>
      <c r="K43" s="2">
        <v>22766.71</v>
      </c>
      <c r="L43" s="2">
        <v>22766.71</v>
      </c>
      <c r="M43" s="1">
        <v>7.0390143737166326</v>
      </c>
      <c r="N43">
        <v>3062.8538888888884</v>
      </c>
      <c r="O43">
        <v>34</v>
      </c>
      <c r="P43">
        <v>0.43121149897330469</v>
      </c>
      <c r="Q43">
        <v>10678.240917812927</v>
      </c>
      <c r="R43">
        <v>10987.755147314751</v>
      </c>
      <c r="S43">
        <v>10811.707012669976</v>
      </c>
      <c r="T43">
        <v>3973.7614643140209</v>
      </c>
      <c r="U43" s="1">
        <v>5.7292589999999999</v>
      </c>
    </row>
    <row r="44" spans="1:21" x14ac:dyDescent="0.25">
      <c r="A44">
        <v>429840668</v>
      </c>
      <c r="B44" t="s">
        <v>934</v>
      </c>
      <c r="C44" t="s">
        <v>935</v>
      </c>
      <c r="D44" s="6">
        <v>16723</v>
      </c>
      <c r="E44" s="6">
        <v>37523</v>
      </c>
      <c r="F44" s="6">
        <v>37888</v>
      </c>
      <c r="G44">
        <v>1040</v>
      </c>
      <c r="H44">
        <v>44728.41</v>
      </c>
      <c r="I44" s="6">
        <v>37523</v>
      </c>
      <c r="J44" s="6">
        <v>37523</v>
      </c>
      <c r="K44" s="2">
        <v>0</v>
      </c>
      <c r="L44" s="2">
        <v>0</v>
      </c>
      <c r="M44" s="1">
        <v>11.271731690622861</v>
      </c>
      <c r="N44">
        <v>3700.0083333333346</v>
      </c>
      <c r="O44">
        <v>68</v>
      </c>
      <c r="P44">
        <v>0.21902806297056543</v>
      </c>
      <c r="Q44">
        <v>23458.643660481353</v>
      </c>
      <c r="R44">
        <v>22745.78223145652</v>
      </c>
      <c r="S44">
        <v>23302.507002515616</v>
      </c>
      <c r="T44">
        <v>10346.336411623939</v>
      </c>
      <c r="U44" s="1">
        <v>0</v>
      </c>
    </row>
    <row r="45" spans="1:21" x14ac:dyDescent="0.25">
      <c r="A45">
        <v>431578702</v>
      </c>
      <c r="B45" t="s">
        <v>936</v>
      </c>
      <c r="C45" t="s">
        <v>900</v>
      </c>
      <c r="D45" s="6">
        <v>25366</v>
      </c>
      <c r="E45" s="6">
        <v>38397</v>
      </c>
      <c r="F45" s="6">
        <v>38772</v>
      </c>
      <c r="G45">
        <v>1040</v>
      </c>
      <c r="H45">
        <v>107.65</v>
      </c>
      <c r="I45" s="6">
        <v>41272</v>
      </c>
      <c r="J45" s="6">
        <v>41272</v>
      </c>
      <c r="K45" s="2">
        <v>107.65</v>
      </c>
      <c r="L45" s="2">
        <v>107.65</v>
      </c>
      <c r="M45" s="1">
        <v>1.0075290896646132</v>
      </c>
      <c r="N45">
        <v>2084.9770210597826</v>
      </c>
      <c r="O45">
        <v>44</v>
      </c>
      <c r="P45">
        <v>0.55578370978781777</v>
      </c>
      <c r="Q45">
        <v>14209.941657096613</v>
      </c>
      <c r="R45">
        <v>14621.82402396898</v>
      </c>
      <c r="S45">
        <v>14438.859166953125</v>
      </c>
      <c r="T45">
        <v>3612.5627488098789</v>
      </c>
      <c r="U45" s="1">
        <v>2.9798999999999999E-2</v>
      </c>
    </row>
    <row r="46" spans="1:21" x14ac:dyDescent="0.25">
      <c r="A46">
        <v>431112027</v>
      </c>
      <c r="B46" t="s">
        <v>937</v>
      </c>
      <c r="C46" t="s">
        <v>938</v>
      </c>
      <c r="D46" s="6">
        <v>21691</v>
      </c>
      <c r="E46" s="6">
        <v>37494</v>
      </c>
      <c r="F46" s="6">
        <v>39814</v>
      </c>
      <c r="G46">
        <v>1040</v>
      </c>
      <c r="H46">
        <v>17362.11</v>
      </c>
      <c r="I46" s="6">
        <v>39650</v>
      </c>
      <c r="J46" s="6">
        <v>39650</v>
      </c>
      <c r="K46" s="2">
        <v>17362.11</v>
      </c>
      <c r="L46" s="2">
        <v>17362.11</v>
      </c>
      <c r="M46" s="1">
        <v>5.4483230663928817</v>
      </c>
      <c r="N46">
        <v>2567.8883333333342</v>
      </c>
      <c r="O46">
        <v>54</v>
      </c>
      <c r="P46">
        <v>0.61738535249828885</v>
      </c>
      <c r="Q46">
        <v>18909.710265222839</v>
      </c>
      <c r="R46">
        <v>19457.817809142343</v>
      </c>
      <c r="S46">
        <v>19248.103834432553</v>
      </c>
      <c r="T46">
        <v>5931.237753027357</v>
      </c>
      <c r="U46" s="1">
        <v>2.9272320000000001</v>
      </c>
    </row>
    <row r="47" spans="1:21" x14ac:dyDescent="0.25">
      <c r="A47">
        <v>431713716</v>
      </c>
      <c r="B47" t="s">
        <v>939</v>
      </c>
      <c r="C47" t="s">
        <v>940</v>
      </c>
      <c r="D47" s="6">
        <v>30517</v>
      </c>
      <c r="E47" s="6">
        <v>40546</v>
      </c>
      <c r="F47" s="6">
        <v>40910</v>
      </c>
      <c r="G47">
        <v>1040</v>
      </c>
      <c r="H47">
        <v>9460.14</v>
      </c>
      <c r="I47" s="6" t="e">
        <v>#N/A</v>
      </c>
      <c r="J47" s="6">
        <v>40546</v>
      </c>
      <c r="K47" s="2" t="e">
        <v>#N/A</v>
      </c>
      <c r="L47" s="2">
        <v>0</v>
      </c>
      <c r="M47" s="1">
        <v>2.9952087611225187</v>
      </c>
      <c r="N47" t="e">
        <v>#N/A</v>
      </c>
      <c r="O47">
        <v>30</v>
      </c>
      <c r="P47">
        <v>0.45311430527036123</v>
      </c>
      <c r="Q47">
        <v>9524.9495281802319</v>
      </c>
      <c r="R47">
        <v>9801.0350217506748</v>
      </c>
      <c r="S47">
        <v>9650.0478147946287</v>
      </c>
      <c r="T47" t="e">
        <v>#N/A</v>
      </c>
      <c r="U47" s="1">
        <v>0</v>
      </c>
    </row>
    <row r="48" spans="1:21" x14ac:dyDescent="0.25">
      <c r="A48">
        <v>431432565</v>
      </c>
      <c r="B48" t="s">
        <v>941</v>
      </c>
      <c r="C48" t="s">
        <v>942</v>
      </c>
      <c r="D48" s="6">
        <v>25297</v>
      </c>
      <c r="E48" s="6">
        <v>40330</v>
      </c>
      <c r="F48" s="6">
        <v>40694</v>
      </c>
      <c r="G48">
        <v>1040</v>
      </c>
      <c r="H48">
        <v>19264.89</v>
      </c>
      <c r="I48" s="6" t="e">
        <v>#N/A</v>
      </c>
      <c r="J48" s="6">
        <v>40330</v>
      </c>
      <c r="K48" s="2">
        <v>19264.89</v>
      </c>
      <c r="L48" s="2">
        <v>19264.89</v>
      </c>
      <c r="M48" s="1">
        <v>3.5865845311430529</v>
      </c>
      <c r="N48">
        <v>5306.0461111111117</v>
      </c>
      <c r="O48">
        <v>44</v>
      </c>
      <c r="P48">
        <v>0.74469541409992956</v>
      </c>
      <c r="Q48">
        <v>14209.941657096613</v>
      </c>
      <c r="R48">
        <v>14621.82402396898</v>
      </c>
      <c r="S48">
        <v>14516.668566855089</v>
      </c>
      <c r="T48">
        <v>9243.1335354540424</v>
      </c>
      <c r="U48" s="1">
        <v>2.084238</v>
      </c>
    </row>
    <row r="49" spans="1:22" x14ac:dyDescent="0.25">
      <c r="A49">
        <v>430433142</v>
      </c>
      <c r="B49" t="s">
        <v>14</v>
      </c>
      <c r="C49" t="s">
        <v>943</v>
      </c>
      <c r="D49" s="6">
        <v>29161</v>
      </c>
      <c r="E49" s="6">
        <v>41169</v>
      </c>
      <c r="F49" s="6">
        <v>41533</v>
      </c>
      <c r="G49">
        <v>1040</v>
      </c>
      <c r="H49">
        <v>455.40000000000003</v>
      </c>
      <c r="I49" s="6" t="e">
        <v>#N/A</v>
      </c>
      <c r="J49" s="6">
        <v>41169</v>
      </c>
      <c r="K49" s="2" t="e">
        <v>#N/A</v>
      </c>
      <c r="L49" s="2">
        <v>0</v>
      </c>
      <c r="M49" s="1">
        <v>1.2895277207392197</v>
      </c>
      <c r="N49" t="e">
        <v>#N/A</v>
      </c>
      <c r="O49">
        <v>34</v>
      </c>
      <c r="P49">
        <v>0.16563997262149144</v>
      </c>
      <c r="Q49">
        <v>10678.240917812927</v>
      </c>
      <c r="R49">
        <v>10987.755147314751</v>
      </c>
      <c r="S49">
        <v>10729.508846313571</v>
      </c>
      <c r="T49" t="e">
        <v>#N/A</v>
      </c>
      <c r="U49" s="1">
        <v>0</v>
      </c>
    </row>
    <row r="50" spans="1:22" x14ac:dyDescent="0.25">
      <c r="A50">
        <v>429048098</v>
      </c>
      <c r="B50" t="s">
        <v>944</v>
      </c>
      <c r="C50" t="s">
        <v>945</v>
      </c>
      <c r="D50" s="6">
        <v>19160</v>
      </c>
      <c r="E50" s="6">
        <v>30438</v>
      </c>
      <c r="F50" s="6">
        <v>30804</v>
      </c>
      <c r="G50">
        <v>1051</v>
      </c>
      <c r="H50">
        <v>32676.519999999997</v>
      </c>
      <c r="I50" s="6">
        <v>30438</v>
      </c>
      <c r="J50" s="6">
        <v>30438</v>
      </c>
      <c r="K50" s="2">
        <v>32676.519999999997</v>
      </c>
      <c r="L50" s="2">
        <v>32676.519999999997</v>
      </c>
      <c r="M50" s="1">
        <v>30.669404517453799</v>
      </c>
      <c r="N50">
        <v>4002.1855555555544</v>
      </c>
      <c r="O50">
        <v>61</v>
      </c>
      <c r="P50">
        <v>0.54688569472963877</v>
      </c>
      <c r="Q50">
        <v>23096.68655093206</v>
      </c>
      <c r="R50">
        <v>23766.155726321394</v>
      </c>
      <c r="S50">
        <v>23462.809666014935</v>
      </c>
      <c r="T50">
        <v>11268.302152568906</v>
      </c>
      <c r="U50" s="1">
        <v>2.8998620000000002</v>
      </c>
    </row>
    <row r="51" spans="1:22" x14ac:dyDescent="0.25">
      <c r="A51">
        <v>430171378</v>
      </c>
      <c r="B51" t="s">
        <v>946</v>
      </c>
      <c r="C51" t="s">
        <v>11</v>
      </c>
      <c r="D51" s="6">
        <v>24103</v>
      </c>
      <c r="E51" s="6">
        <v>35513</v>
      </c>
      <c r="F51" s="6">
        <v>35886</v>
      </c>
      <c r="G51">
        <v>1051</v>
      </c>
      <c r="H51">
        <v>64319.35</v>
      </c>
      <c r="I51" s="6">
        <v>35513</v>
      </c>
      <c r="J51" s="6">
        <v>35513</v>
      </c>
      <c r="K51" s="2">
        <v>57192.39</v>
      </c>
      <c r="L51" s="2">
        <v>57192.39</v>
      </c>
      <c r="M51" s="1">
        <v>16.774811772758383</v>
      </c>
      <c r="N51">
        <v>3277.3425000000007</v>
      </c>
      <c r="O51">
        <v>48</v>
      </c>
      <c r="P51">
        <v>1.3689253935659451E-2</v>
      </c>
      <c r="Q51">
        <v>15930.497058658246</v>
      </c>
      <c r="R51">
        <v>16392.250596590373</v>
      </c>
      <c r="S51">
        <v>15936.818120094687</v>
      </c>
      <c r="T51">
        <v>6267.6493607707725</v>
      </c>
      <c r="U51" s="1">
        <v>9.1250140000000002</v>
      </c>
    </row>
    <row r="52" spans="1:22" x14ac:dyDescent="0.25">
      <c r="A52">
        <v>431251529</v>
      </c>
      <c r="B52" t="s">
        <v>947</v>
      </c>
      <c r="C52" t="s">
        <v>948</v>
      </c>
      <c r="D52" s="6">
        <v>21525</v>
      </c>
      <c r="E52" s="6">
        <v>28975</v>
      </c>
      <c r="F52" s="6">
        <v>29587</v>
      </c>
      <c r="G52">
        <v>1051</v>
      </c>
      <c r="H52">
        <v>235694.58000000002</v>
      </c>
      <c r="I52" s="6">
        <v>28975</v>
      </c>
      <c r="J52" s="6">
        <v>28975</v>
      </c>
      <c r="K52" s="2">
        <v>235694.58000000002</v>
      </c>
      <c r="L52" s="2">
        <v>235694.58000000002</v>
      </c>
      <c r="M52" s="1">
        <v>34.674880219028061</v>
      </c>
      <c r="N52">
        <v>3841.8338888888893</v>
      </c>
      <c r="O52">
        <v>55</v>
      </c>
      <c r="P52">
        <v>7.1868583162221E-2</v>
      </c>
      <c r="Q52">
        <v>19457.817809142343</v>
      </c>
      <c r="R52">
        <v>20021.812528247916</v>
      </c>
      <c r="S52">
        <v>19498.351310515434</v>
      </c>
      <c r="T52">
        <v>8989.1312210639135</v>
      </c>
      <c r="U52" s="1">
        <v>26.219950999999998</v>
      </c>
    </row>
    <row r="53" spans="1:22" x14ac:dyDescent="0.25">
      <c r="A53">
        <v>429082406</v>
      </c>
      <c r="B53" t="s">
        <v>949</v>
      </c>
      <c r="C53" t="s">
        <v>950</v>
      </c>
      <c r="D53" s="6">
        <v>23565</v>
      </c>
      <c r="E53" s="6">
        <v>35513</v>
      </c>
      <c r="F53" s="6">
        <v>35886</v>
      </c>
      <c r="G53">
        <v>1051</v>
      </c>
      <c r="H53">
        <v>76773.47</v>
      </c>
      <c r="I53" s="6">
        <v>35513</v>
      </c>
      <c r="J53" s="6">
        <v>35513</v>
      </c>
      <c r="K53" s="2">
        <v>76773.47</v>
      </c>
      <c r="L53" s="2">
        <v>76773.47</v>
      </c>
      <c r="M53" s="1">
        <v>16.774811772758383</v>
      </c>
      <c r="N53">
        <v>3277.4647222222229</v>
      </c>
      <c r="O53">
        <v>49</v>
      </c>
      <c r="P53">
        <v>0.4866529774127315</v>
      </c>
      <c r="Q53">
        <v>16392.250596590373</v>
      </c>
      <c r="R53">
        <v>16867.38829504227</v>
      </c>
      <c r="S53">
        <v>16623.477772223021</v>
      </c>
      <c r="T53">
        <v>6537.9434350927468</v>
      </c>
      <c r="U53" s="1">
        <v>11.742755000000001</v>
      </c>
    </row>
    <row r="54" spans="1:22" x14ac:dyDescent="0.25">
      <c r="A54">
        <v>431375004</v>
      </c>
      <c r="B54" t="s">
        <v>11</v>
      </c>
      <c r="C54" t="s">
        <v>943</v>
      </c>
      <c r="D54" s="6">
        <v>22204</v>
      </c>
      <c r="E54" s="6">
        <v>30494</v>
      </c>
      <c r="F54" s="6">
        <v>30860</v>
      </c>
      <c r="G54">
        <v>1051</v>
      </c>
      <c r="H54">
        <v>34318.68</v>
      </c>
      <c r="I54" s="6">
        <v>30494</v>
      </c>
      <c r="J54" s="6">
        <v>30494</v>
      </c>
      <c r="K54" s="2">
        <v>34318.68</v>
      </c>
      <c r="L54" s="2">
        <v>34318.68</v>
      </c>
      <c r="M54" s="1">
        <v>30.5160848733744</v>
      </c>
      <c r="N54">
        <v>3345.6088888888889</v>
      </c>
      <c r="O54">
        <v>53</v>
      </c>
      <c r="P54">
        <v>0.21286789869952116</v>
      </c>
      <c r="Q54">
        <v>18377.042370427829</v>
      </c>
      <c r="R54">
        <v>18909.710265222839</v>
      </c>
      <c r="S54">
        <v>18490.430265897539</v>
      </c>
      <c r="T54">
        <v>7423.4097428360346</v>
      </c>
      <c r="U54" s="1">
        <v>4.6230349999999998</v>
      </c>
    </row>
    <row r="55" spans="1:22" x14ac:dyDescent="0.25">
      <c r="A55">
        <v>432639006</v>
      </c>
      <c r="B55" t="s">
        <v>951</v>
      </c>
      <c r="C55" t="s">
        <v>952</v>
      </c>
      <c r="D55" s="6">
        <v>27282</v>
      </c>
      <c r="E55" s="6">
        <v>37670</v>
      </c>
      <c r="F55" s="6">
        <v>38035</v>
      </c>
      <c r="G55">
        <v>1051</v>
      </c>
      <c r="H55">
        <v>42725.3</v>
      </c>
      <c r="I55" s="6">
        <v>37670</v>
      </c>
      <c r="J55" s="6">
        <v>37670</v>
      </c>
      <c r="K55" s="2">
        <v>0</v>
      </c>
      <c r="L55" s="2">
        <v>0</v>
      </c>
      <c r="M55" s="1">
        <v>10.869267624914443</v>
      </c>
      <c r="N55">
        <v>3652.1916666666675</v>
      </c>
      <c r="O55">
        <v>39</v>
      </c>
      <c r="P55">
        <v>0.31006160164270824</v>
      </c>
      <c r="Q55">
        <v>12318.16465397924</v>
      </c>
      <c r="R55">
        <v>12675.212904819218</v>
      </c>
      <c r="S55">
        <v>12428.871606498411</v>
      </c>
      <c r="T55">
        <v>5447.1145568788143</v>
      </c>
      <c r="U55" s="1">
        <v>0</v>
      </c>
      <c r="V55">
        <v>7.9957560000000001</v>
      </c>
    </row>
    <row r="56" spans="1:22" x14ac:dyDescent="0.25">
      <c r="A56">
        <v>431639078</v>
      </c>
      <c r="B56" t="s">
        <v>953</v>
      </c>
      <c r="C56" t="s">
        <v>954</v>
      </c>
      <c r="D56" s="6">
        <v>29061</v>
      </c>
      <c r="E56" s="6">
        <v>40428</v>
      </c>
      <c r="F56" s="6">
        <v>40792</v>
      </c>
      <c r="G56">
        <v>1051</v>
      </c>
      <c r="H56">
        <v>8174.61</v>
      </c>
      <c r="I56" s="6" t="e">
        <v>#N/A</v>
      </c>
      <c r="J56" s="6">
        <v>40428</v>
      </c>
      <c r="K56" s="2">
        <v>8174.61</v>
      </c>
      <c r="L56" s="2">
        <v>8174.61</v>
      </c>
      <c r="M56" s="1">
        <v>3.3182751540041067</v>
      </c>
      <c r="N56">
        <v>2432.8174999999992</v>
      </c>
      <c r="O56">
        <v>34</v>
      </c>
      <c r="P56">
        <v>0.43942505133470178</v>
      </c>
      <c r="Q56">
        <v>10678.240917812927</v>
      </c>
      <c r="R56">
        <v>10987.755147314751</v>
      </c>
      <c r="S56">
        <v>10814.249224000587</v>
      </c>
      <c r="T56">
        <v>3157.0913713812047</v>
      </c>
      <c r="U56" s="1">
        <v>2.5892849999999998</v>
      </c>
    </row>
    <row r="57" spans="1:22" x14ac:dyDescent="0.25">
      <c r="A57">
        <v>440581386</v>
      </c>
      <c r="B57" t="s">
        <v>955</v>
      </c>
      <c r="C57" t="s">
        <v>11</v>
      </c>
      <c r="D57" s="6">
        <v>19822</v>
      </c>
      <c r="E57" s="6">
        <v>38117</v>
      </c>
      <c r="F57" s="6">
        <v>38482</v>
      </c>
      <c r="G57">
        <v>1051</v>
      </c>
      <c r="H57">
        <v>32837.089999999997</v>
      </c>
      <c r="I57" s="6">
        <v>38117</v>
      </c>
      <c r="J57" s="6">
        <v>38117</v>
      </c>
      <c r="K57" s="2">
        <v>32837.089999999997</v>
      </c>
      <c r="L57" s="2">
        <v>32837.089999999997</v>
      </c>
      <c r="M57" s="1">
        <v>9.6454483230663932</v>
      </c>
      <c r="N57">
        <v>3218.3502777777776</v>
      </c>
      <c r="O57">
        <v>59</v>
      </c>
      <c r="P57">
        <v>0.73442847364818675</v>
      </c>
      <c r="Q57">
        <v>21813.791840703729</v>
      </c>
      <c r="R57">
        <v>22446.075662173407</v>
      </c>
      <c r="S57">
        <v>22278.159082618149</v>
      </c>
      <c r="T57">
        <v>8603.8703366305963</v>
      </c>
      <c r="U57" s="1">
        <v>3.8165490000000002</v>
      </c>
    </row>
    <row r="58" spans="1:22" x14ac:dyDescent="0.25">
      <c r="A58">
        <v>430257288</v>
      </c>
      <c r="B58" t="s">
        <v>956</v>
      </c>
      <c r="C58" t="s">
        <v>957</v>
      </c>
      <c r="D58" s="6">
        <v>22530</v>
      </c>
      <c r="E58" s="6">
        <v>29717</v>
      </c>
      <c r="F58" s="6">
        <v>37347</v>
      </c>
      <c r="G58">
        <v>1051</v>
      </c>
      <c r="H58">
        <v>51207.08</v>
      </c>
      <c r="I58" s="6">
        <v>29717</v>
      </c>
      <c r="J58" s="6">
        <v>29717</v>
      </c>
      <c r="K58" s="2">
        <v>51207.08</v>
      </c>
      <c r="L58" s="2">
        <v>51207.08</v>
      </c>
      <c r="M58" s="1">
        <v>32.643394934976044</v>
      </c>
      <c r="N58">
        <v>3083.2438888888883</v>
      </c>
      <c r="O58">
        <v>52</v>
      </c>
      <c r="P58">
        <v>0.32032854209445816</v>
      </c>
      <c r="Q58">
        <v>17859.379205063658</v>
      </c>
      <c r="R58">
        <v>18377.042370427829</v>
      </c>
      <c r="S58">
        <v>18025.201492120766</v>
      </c>
      <c r="T58">
        <v>6669.1310815886663</v>
      </c>
      <c r="U58" s="1">
        <v>7.6782240000000002</v>
      </c>
    </row>
    <row r="59" spans="1:22" x14ac:dyDescent="0.25">
      <c r="A59">
        <v>430633858</v>
      </c>
      <c r="B59" t="s">
        <v>958</v>
      </c>
      <c r="C59" t="s">
        <v>959</v>
      </c>
      <c r="D59" s="6">
        <v>31797</v>
      </c>
      <c r="E59" s="6">
        <v>41239</v>
      </c>
      <c r="F59" s="6">
        <v>41603</v>
      </c>
      <c r="G59">
        <v>1051</v>
      </c>
      <c r="H59">
        <v>354.68</v>
      </c>
      <c r="I59" s="6" t="e">
        <v>#N/A</v>
      </c>
      <c r="J59" s="6">
        <v>41239</v>
      </c>
      <c r="K59" s="2">
        <v>354.68</v>
      </c>
      <c r="L59" s="2">
        <v>354.68</v>
      </c>
      <c r="M59" s="1">
        <v>1.0978781656399725</v>
      </c>
      <c r="N59">
        <v>2282.792005922694</v>
      </c>
      <c r="O59">
        <v>26</v>
      </c>
      <c r="P59">
        <v>0.94866529774127173</v>
      </c>
      <c r="Q59">
        <v>8496.2180768031139</v>
      </c>
      <c r="R59">
        <v>8742.4852674350877</v>
      </c>
      <c r="S59">
        <v>8729.8432145279021</v>
      </c>
      <c r="T59">
        <v>2391.4099563699324</v>
      </c>
      <c r="U59" s="1">
        <v>0.148314</v>
      </c>
    </row>
    <row r="60" spans="1:22" x14ac:dyDescent="0.25">
      <c r="A60">
        <v>429880172</v>
      </c>
      <c r="B60" t="s">
        <v>960</v>
      </c>
      <c r="C60" t="s">
        <v>961</v>
      </c>
      <c r="D60" s="6">
        <v>16752</v>
      </c>
      <c r="E60" s="6">
        <v>29815</v>
      </c>
      <c r="F60" s="6">
        <v>30180</v>
      </c>
      <c r="G60">
        <v>1052</v>
      </c>
      <c r="H60">
        <v>168183.33999999997</v>
      </c>
      <c r="I60" s="6">
        <v>29815</v>
      </c>
      <c r="J60" s="6">
        <v>29815</v>
      </c>
      <c r="K60" s="2">
        <v>168183.33999999997</v>
      </c>
      <c r="L60" s="2">
        <v>168183.33999999997</v>
      </c>
      <c r="M60" s="1">
        <v>32.375085557837096</v>
      </c>
      <c r="N60">
        <v>4907.063888888887</v>
      </c>
      <c r="O60">
        <v>68</v>
      </c>
      <c r="P60">
        <v>0.13963039014373635</v>
      </c>
      <c r="Q60">
        <v>23458.643660481353</v>
      </c>
      <c r="R60">
        <v>22745.78223145652</v>
      </c>
      <c r="S60">
        <v>23359.106541028195</v>
      </c>
      <c r="T60">
        <v>13754.955382102518</v>
      </c>
      <c r="U60" s="1">
        <v>12.227109</v>
      </c>
    </row>
    <row r="61" spans="1:22" x14ac:dyDescent="0.25">
      <c r="A61">
        <v>430821144</v>
      </c>
      <c r="B61" t="s">
        <v>962</v>
      </c>
      <c r="C61" t="s">
        <v>940</v>
      </c>
      <c r="D61" s="6">
        <v>17106</v>
      </c>
      <c r="E61" s="6">
        <v>34640</v>
      </c>
      <c r="F61" s="6">
        <v>35005</v>
      </c>
      <c r="G61">
        <v>1052</v>
      </c>
      <c r="H61">
        <v>62260.739999999991</v>
      </c>
      <c r="I61" s="6">
        <v>34640</v>
      </c>
      <c r="J61" s="6">
        <v>34640</v>
      </c>
      <c r="K61" s="2">
        <v>0</v>
      </c>
      <c r="L61" s="2">
        <v>0</v>
      </c>
      <c r="M61" s="1">
        <v>19.16495550992471</v>
      </c>
      <c r="N61">
        <v>3869.3450000000012</v>
      </c>
      <c r="O61">
        <v>67</v>
      </c>
      <c r="P61">
        <v>0.170431211498979</v>
      </c>
      <c r="Q61">
        <v>24158.898556817952</v>
      </c>
      <c r="R61">
        <v>23458.643660481353</v>
      </c>
      <c r="S61">
        <v>24039.553266477214</v>
      </c>
      <c r="T61">
        <v>11162.079028065276</v>
      </c>
      <c r="U61" s="1">
        <v>0</v>
      </c>
    </row>
    <row r="62" spans="1:22" x14ac:dyDescent="0.25">
      <c r="A62">
        <v>431634048</v>
      </c>
      <c r="B62" t="s">
        <v>963</v>
      </c>
      <c r="C62" t="s">
        <v>964</v>
      </c>
      <c r="D62" s="6">
        <v>31828</v>
      </c>
      <c r="E62" s="6">
        <v>40966</v>
      </c>
      <c r="F62" s="6">
        <v>41331</v>
      </c>
      <c r="G62">
        <v>1052</v>
      </c>
      <c r="H62">
        <v>3235.87</v>
      </c>
      <c r="I62" s="6" t="e">
        <v>#N/A</v>
      </c>
      <c r="J62" s="6">
        <v>40966</v>
      </c>
      <c r="K62" s="2">
        <v>0</v>
      </c>
      <c r="L62" s="2">
        <v>0</v>
      </c>
      <c r="M62" s="1">
        <v>1.8453114305270362</v>
      </c>
      <c r="N62">
        <v>2834.645278189912</v>
      </c>
      <c r="O62">
        <v>26</v>
      </c>
      <c r="P62">
        <v>0.86379192334017674</v>
      </c>
      <c r="Q62">
        <v>8496.2180768031139</v>
      </c>
      <c r="R62">
        <v>8742.4852674350877</v>
      </c>
      <c r="S62">
        <v>8708.9416870546884</v>
      </c>
      <c r="T62">
        <v>2962.4112517489034</v>
      </c>
      <c r="U62" s="1">
        <v>0</v>
      </c>
    </row>
    <row r="63" spans="1:22" x14ac:dyDescent="0.25">
      <c r="A63">
        <v>429940503</v>
      </c>
      <c r="B63" t="s">
        <v>904</v>
      </c>
      <c r="C63" t="s">
        <v>965</v>
      </c>
      <c r="D63" s="6">
        <v>17780</v>
      </c>
      <c r="E63" s="6">
        <v>35443</v>
      </c>
      <c r="F63" s="6">
        <v>35808</v>
      </c>
      <c r="G63">
        <v>1052</v>
      </c>
      <c r="H63">
        <v>86746.62</v>
      </c>
      <c r="I63" s="6">
        <v>35443</v>
      </c>
      <c r="J63" s="6">
        <v>35443</v>
      </c>
      <c r="K63" s="2">
        <v>0</v>
      </c>
      <c r="L63" s="2">
        <v>0</v>
      </c>
      <c r="M63" s="1">
        <v>16.966461327857633</v>
      </c>
      <c r="N63">
        <v>4605.7175000000007</v>
      </c>
      <c r="O63">
        <v>65</v>
      </c>
      <c r="P63">
        <v>0.3251197809719315</v>
      </c>
      <c r="Q63">
        <v>25538.045522657871</v>
      </c>
      <c r="R63">
        <v>24850.249308103143</v>
      </c>
      <c r="S63">
        <v>25314.429368028515</v>
      </c>
      <c r="T63">
        <v>13990.933241141147</v>
      </c>
      <c r="U63" s="1">
        <v>0</v>
      </c>
    </row>
    <row r="64" spans="1:22" x14ac:dyDescent="0.25">
      <c r="A64">
        <v>587067943</v>
      </c>
      <c r="B64" t="s">
        <v>966</v>
      </c>
      <c r="C64" t="s">
        <v>967</v>
      </c>
      <c r="D64" s="6">
        <v>22620</v>
      </c>
      <c r="E64" s="6">
        <v>39454</v>
      </c>
      <c r="F64" s="6">
        <v>39819</v>
      </c>
      <c r="G64">
        <v>1053</v>
      </c>
      <c r="H64">
        <v>16757.11</v>
      </c>
      <c r="I64" s="6">
        <v>39454</v>
      </c>
      <c r="J64" s="6">
        <v>39454</v>
      </c>
      <c r="K64" s="2">
        <v>0</v>
      </c>
      <c r="L64" s="2">
        <v>0</v>
      </c>
      <c r="M64" s="1">
        <v>5.9849418206707732</v>
      </c>
      <c r="N64">
        <v>2612.7438888888883</v>
      </c>
      <c r="O64">
        <v>52</v>
      </c>
      <c r="P64">
        <v>7.3921971252566721E-2</v>
      </c>
      <c r="Q64">
        <v>17859.379205063658</v>
      </c>
      <c r="R64">
        <v>18377.042370427829</v>
      </c>
      <c r="S64">
        <v>17897.645886692222</v>
      </c>
      <c r="T64">
        <v>5611.4357899142942</v>
      </c>
      <c r="U64" s="1">
        <v>0</v>
      </c>
    </row>
    <row r="65" spans="1:21" x14ac:dyDescent="0.25">
      <c r="A65">
        <v>432154342</v>
      </c>
      <c r="B65" t="s">
        <v>968</v>
      </c>
      <c r="C65" t="s">
        <v>969</v>
      </c>
      <c r="D65" s="6">
        <v>21492</v>
      </c>
      <c r="E65" s="6">
        <v>38971</v>
      </c>
      <c r="F65" s="6">
        <v>39335</v>
      </c>
      <c r="G65">
        <v>1053</v>
      </c>
      <c r="H65">
        <v>19668.91</v>
      </c>
      <c r="I65" s="6">
        <v>38971</v>
      </c>
      <c r="J65" s="6">
        <v>38971</v>
      </c>
      <c r="K65" s="2">
        <v>19668.91</v>
      </c>
      <c r="L65" s="2">
        <v>19668.91</v>
      </c>
      <c r="M65" s="1">
        <v>7.3073237508555779</v>
      </c>
      <c r="N65">
        <v>2538.9616666666657</v>
      </c>
      <c r="O65">
        <v>55</v>
      </c>
      <c r="P65">
        <v>0.1622176591375748</v>
      </c>
      <c r="Q65">
        <v>19457.817809142343</v>
      </c>
      <c r="R65">
        <v>20021.812528247916</v>
      </c>
      <c r="S65">
        <v>19549.307712241603</v>
      </c>
      <c r="T65">
        <v>5956.1931469502924</v>
      </c>
      <c r="U65" s="1">
        <v>3.3022619999999998</v>
      </c>
    </row>
    <row r="66" spans="1:21" x14ac:dyDescent="0.25">
      <c r="A66">
        <v>429293312</v>
      </c>
      <c r="B66" t="s">
        <v>970</v>
      </c>
      <c r="C66" t="s">
        <v>971</v>
      </c>
      <c r="D66" s="6">
        <v>21108</v>
      </c>
      <c r="E66" s="6">
        <v>31607</v>
      </c>
      <c r="F66" s="6">
        <v>31972</v>
      </c>
      <c r="G66">
        <v>1053</v>
      </c>
      <c r="H66">
        <v>106478.49</v>
      </c>
      <c r="I66" s="6">
        <v>31607</v>
      </c>
      <c r="J66" s="6">
        <v>31607</v>
      </c>
      <c r="K66" s="2">
        <v>0</v>
      </c>
      <c r="L66" s="2">
        <v>0</v>
      </c>
      <c r="M66" s="1">
        <v>27.468856947296374</v>
      </c>
      <c r="N66">
        <v>2619.1358333333328</v>
      </c>
      <c r="O66">
        <v>56</v>
      </c>
      <c r="P66">
        <v>0.21355236139630307</v>
      </c>
      <c r="Q66">
        <v>20021.812528247916</v>
      </c>
      <c r="R66">
        <v>20602.154920371046</v>
      </c>
      <c r="S66">
        <v>20145.746016504188</v>
      </c>
      <c r="T66">
        <v>6331.7334337270049</v>
      </c>
      <c r="U66" s="1">
        <v>0</v>
      </c>
    </row>
    <row r="67" spans="1:21" x14ac:dyDescent="0.25">
      <c r="A67">
        <v>431252852</v>
      </c>
      <c r="B67" t="s">
        <v>972</v>
      </c>
      <c r="C67" t="s">
        <v>973</v>
      </c>
      <c r="D67" s="6">
        <v>21197</v>
      </c>
      <c r="E67" s="6">
        <v>29150</v>
      </c>
      <c r="F67" s="6">
        <v>29587</v>
      </c>
      <c r="G67">
        <v>1053</v>
      </c>
      <c r="H67">
        <v>180192.3</v>
      </c>
      <c r="I67" s="6">
        <v>29150</v>
      </c>
      <c r="J67" s="6">
        <v>29150</v>
      </c>
      <c r="K67" s="2">
        <v>0</v>
      </c>
      <c r="L67" s="2">
        <v>0</v>
      </c>
      <c r="M67" s="1">
        <v>34.195756331279945</v>
      </c>
      <c r="N67">
        <v>2660.1661111111116</v>
      </c>
      <c r="O67">
        <v>55</v>
      </c>
      <c r="P67">
        <v>0.96988364134154637</v>
      </c>
      <c r="Q67">
        <v>19457.817809142343</v>
      </c>
      <c r="R67">
        <v>20021.812528247916</v>
      </c>
      <c r="S67">
        <v>20004.827061005857</v>
      </c>
      <c r="T67">
        <v>6385.9395607591532</v>
      </c>
      <c r="U67" s="1">
        <v>0</v>
      </c>
    </row>
    <row r="68" spans="1:21" x14ac:dyDescent="0.25">
      <c r="A68">
        <v>561824893</v>
      </c>
      <c r="B68" t="s">
        <v>974</v>
      </c>
      <c r="C68" t="s">
        <v>975</v>
      </c>
      <c r="D68" s="6">
        <v>23177</v>
      </c>
      <c r="E68" s="6">
        <v>34022</v>
      </c>
      <c r="F68" s="6">
        <v>34387</v>
      </c>
      <c r="G68">
        <v>1053</v>
      </c>
      <c r="H68">
        <v>84866.3</v>
      </c>
      <c r="I68" s="6">
        <v>34022</v>
      </c>
      <c r="J68" s="6">
        <v>34022</v>
      </c>
      <c r="K68" s="2">
        <v>0</v>
      </c>
      <c r="L68" s="2">
        <v>0</v>
      </c>
      <c r="M68" s="1">
        <v>20.856947296372347</v>
      </c>
      <c r="N68">
        <v>3839.923888888889</v>
      </c>
      <c r="O68">
        <v>50</v>
      </c>
      <c r="P68">
        <v>0.54893908281998449</v>
      </c>
      <c r="Q68">
        <v>16867.38829504227</v>
      </c>
      <c r="R68">
        <v>17356.298100695672</v>
      </c>
      <c r="S68">
        <v>17135.769995339346</v>
      </c>
      <c r="T68">
        <v>7896.0063071530803</v>
      </c>
      <c r="U68" s="1">
        <v>0</v>
      </c>
    </row>
    <row r="69" spans="1:21" x14ac:dyDescent="0.25">
      <c r="A69">
        <v>110549870</v>
      </c>
      <c r="B69" t="s">
        <v>976</v>
      </c>
      <c r="C69" t="s">
        <v>955</v>
      </c>
      <c r="D69" s="6">
        <v>27224</v>
      </c>
      <c r="E69" s="6">
        <v>39748</v>
      </c>
      <c r="F69" s="6">
        <v>40112</v>
      </c>
      <c r="G69">
        <v>1053</v>
      </c>
      <c r="H69">
        <v>21031.449999999997</v>
      </c>
      <c r="I69" s="6">
        <v>39748</v>
      </c>
      <c r="J69" s="6">
        <v>39748</v>
      </c>
      <c r="K69" s="2">
        <v>21031.449999999997</v>
      </c>
      <c r="L69" s="2">
        <v>21031.449999999997</v>
      </c>
      <c r="M69" s="1">
        <v>5.1800136892539355</v>
      </c>
      <c r="N69">
        <v>3229.3608333333345</v>
      </c>
      <c r="O69">
        <v>39</v>
      </c>
      <c r="P69">
        <v>0.46885694729637351</v>
      </c>
      <c r="Q69">
        <v>12318.16465397924</v>
      </c>
      <c r="R69">
        <v>12675.212904819218</v>
      </c>
      <c r="S69">
        <v>12485.569206905582</v>
      </c>
      <c r="T69">
        <v>4838.4489814384369</v>
      </c>
      <c r="U69" s="1">
        <v>4.3467339999999997</v>
      </c>
    </row>
    <row r="70" spans="1:21" x14ac:dyDescent="0.25">
      <c r="A70">
        <v>240411224</v>
      </c>
      <c r="B70" t="s">
        <v>977</v>
      </c>
      <c r="C70" t="s">
        <v>978</v>
      </c>
      <c r="D70" s="6">
        <v>30529</v>
      </c>
      <c r="E70" s="6">
        <v>40378</v>
      </c>
      <c r="F70" s="6">
        <v>40742</v>
      </c>
      <c r="G70">
        <v>1053</v>
      </c>
      <c r="H70">
        <v>8811.92</v>
      </c>
      <c r="I70" s="6" t="e">
        <v>#N/A</v>
      </c>
      <c r="J70" s="6">
        <v>40378</v>
      </c>
      <c r="K70" s="2">
        <v>0</v>
      </c>
      <c r="L70" s="2">
        <v>0</v>
      </c>
      <c r="M70" s="1">
        <v>3.4551676933607118</v>
      </c>
      <c r="N70">
        <v>2549.8972222222224</v>
      </c>
      <c r="O70">
        <v>30</v>
      </c>
      <c r="P70">
        <v>0.42026009582477641</v>
      </c>
      <c r="Q70">
        <v>9524.9495281802319</v>
      </c>
      <c r="R70">
        <v>9801.0350217506748</v>
      </c>
      <c r="S70">
        <v>9640.9772441639761</v>
      </c>
      <c r="T70">
        <v>2950.0201313281655</v>
      </c>
      <c r="U70" s="1">
        <v>0</v>
      </c>
    </row>
    <row r="71" spans="1:21" x14ac:dyDescent="0.25">
      <c r="A71">
        <v>368946411</v>
      </c>
      <c r="B71" t="s">
        <v>979</v>
      </c>
      <c r="C71" t="s">
        <v>980</v>
      </c>
      <c r="D71" s="6">
        <v>25585</v>
      </c>
      <c r="E71" s="6">
        <v>40406</v>
      </c>
      <c r="F71" s="6">
        <v>40770</v>
      </c>
      <c r="G71">
        <v>1053</v>
      </c>
      <c r="H71">
        <v>10662.7</v>
      </c>
      <c r="I71" s="6" t="e">
        <v>#N/A</v>
      </c>
      <c r="J71" s="6">
        <v>40406</v>
      </c>
      <c r="K71" s="2">
        <v>10662.7</v>
      </c>
      <c r="L71" s="2">
        <v>10662.7</v>
      </c>
      <c r="M71" s="1">
        <v>3.378507871321013</v>
      </c>
      <c r="N71">
        <v>3165.3672222222226</v>
      </c>
      <c r="O71">
        <v>43</v>
      </c>
      <c r="P71">
        <v>0.95619438740588691</v>
      </c>
      <c r="Q71">
        <v>13809.661610417836</v>
      </c>
      <c r="R71">
        <v>14209.941657096613</v>
      </c>
      <c r="S71">
        <v>14192.40714444265</v>
      </c>
      <c r="T71">
        <v>5390.9016455341507</v>
      </c>
      <c r="U71" s="1">
        <v>1.9779070000000001</v>
      </c>
    </row>
    <row r="72" spans="1:21" x14ac:dyDescent="0.25">
      <c r="A72">
        <v>545293369</v>
      </c>
      <c r="B72" t="s">
        <v>981</v>
      </c>
      <c r="C72" t="s">
        <v>982</v>
      </c>
      <c r="D72" s="6">
        <v>24558</v>
      </c>
      <c r="E72" s="6">
        <v>41232</v>
      </c>
      <c r="F72" s="6">
        <v>41596</v>
      </c>
      <c r="G72">
        <v>1053</v>
      </c>
      <c r="H72">
        <v>602.63</v>
      </c>
      <c r="I72" s="6" t="e">
        <v>#N/A</v>
      </c>
      <c r="J72" s="6">
        <v>41232</v>
      </c>
      <c r="K72" s="2">
        <v>602.63</v>
      </c>
      <c r="L72" s="2">
        <v>602.63</v>
      </c>
      <c r="M72" s="1">
        <v>1.1170431211498972</v>
      </c>
      <c r="N72">
        <v>3864.8851164215698</v>
      </c>
      <c r="O72">
        <v>46</v>
      </c>
      <c r="P72">
        <v>0.76796714579055703</v>
      </c>
      <c r="Q72">
        <v>15045.645010170982</v>
      </c>
      <c r="R72">
        <v>15481.750662639704</v>
      </c>
      <c r="S72">
        <v>15380.559823360516</v>
      </c>
      <c r="T72">
        <v>7133.291609224515</v>
      </c>
      <c r="U72" s="1">
        <v>8.4481000000000001E-2</v>
      </c>
    </row>
    <row r="73" spans="1:21" x14ac:dyDescent="0.25">
      <c r="A73">
        <v>431111185</v>
      </c>
      <c r="B73" t="s">
        <v>983</v>
      </c>
      <c r="C73" t="s">
        <v>984</v>
      </c>
      <c r="D73" s="6">
        <v>20087</v>
      </c>
      <c r="E73" s="6">
        <v>36677</v>
      </c>
      <c r="F73" s="6">
        <v>37043</v>
      </c>
      <c r="G73">
        <v>1100</v>
      </c>
      <c r="H73">
        <v>43255.899999999994</v>
      </c>
      <c r="I73" s="6">
        <v>36677</v>
      </c>
      <c r="J73" s="6">
        <v>36677</v>
      </c>
      <c r="K73" s="2">
        <v>43255.899999999994</v>
      </c>
      <c r="L73" s="2">
        <v>43255.899999999994</v>
      </c>
      <c r="M73" s="1">
        <v>13.587953456536619</v>
      </c>
      <c r="N73">
        <v>2975.3136111111107</v>
      </c>
      <c r="O73">
        <v>59</v>
      </c>
      <c r="P73">
        <v>8.8980150581789985E-3</v>
      </c>
      <c r="Q73">
        <v>21813.791840703729</v>
      </c>
      <c r="R73">
        <v>22446.075662173407</v>
      </c>
      <c r="S73">
        <v>21819.41791166821</v>
      </c>
      <c r="T73">
        <v>7790.3533318929603</v>
      </c>
      <c r="U73" s="1">
        <v>5.5524950000000004</v>
      </c>
    </row>
    <row r="74" spans="1:21" x14ac:dyDescent="0.25">
      <c r="A74">
        <v>429572655</v>
      </c>
      <c r="B74" t="s">
        <v>985</v>
      </c>
      <c r="C74" t="s">
        <v>879</v>
      </c>
      <c r="D74" s="6">
        <v>25427</v>
      </c>
      <c r="E74" s="6">
        <v>40784</v>
      </c>
      <c r="F74" s="6">
        <v>41149</v>
      </c>
      <c r="G74">
        <v>1100</v>
      </c>
      <c r="H74">
        <v>6828.73</v>
      </c>
      <c r="I74" s="6" t="e">
        <v>#N/A</v>
      </c>
      <c r="J74" s="6">
        <v>40784</v>
      </c>
      <c r="K74" s="2">
        <v>6828.73</v>
      </c>
      <c r="L74" s="2">
        <v>6828.73</v>
      </c>
      <c r="M74" s="1">
        <v>2.3436002737850785</v>
      </c>
      <c r="N74">
        <v>3566.0532330607489</v>
      </c>
      <c r="O74">
        <v>44</v>
      </c>
      <c r="P74">
        <v>0.38877481177275541</v>
      </c>
      <c r="Q74">
        <v>14209.941657096613</v>
      </c>
      <c r="R74">
        <v>14621.82402396898</v>
      </c>
      <c r="S74">
        <v>14370.071146749935</v>
      </c>
      <c r="T74">
        <v>6149.3326406616698</v>
      </c>
      <c r="U74" s="1">
        <v>1.1104830000000001</v>
      </c>
    </row>
    <row r="75" spans="1:21" x14ac:dyDescent="0.25">
      <c r="A75">
        <v>432378876</v>
      </c>
      <c r="B75" t="s">
        <v>986</v>
      </c>
      <c r="C75" t="s">
        <v>987</v>
      </c>
      <c r="D75" s="6">
        <v>22760</v>
      </c>
      <c r="E75" s="6">
        <v>36269</v>
      </c>
      <c r="F75" s="6">
        <v>36635</v>
      </c>
      <c r="G75">
        <v>1100</v>
      </c>
      <c r="H75">
        <v>66755.12</v>
      </c>
      <c r="I75" s="6">
        <v>36269</v>
      </c>
      <c r="J75" s="6">
        <v>36269</v>
      </c>
      <c r="K75" s="2">
        <v>7800</v>
      </c>
      <c r="L75" s="2">
        <v>7800</v>
      </c>
      <c r="M75" s="1">
        <v>14.704996577686517</v>
      </c>
      <c r="N75">
        <v>3990.9363888888888</v>
      </c>
      <c r="O75">
        <v>51</v>
      </c>
      <c r="P75">
        <v>0.69062286105407367</v>
      </c>
      <c r="Q75">
        <v>17356.298100695672</v>
      </c>
      <c r="R75">
        <v>17859.379205063658</v>
      </c>
      <c r="S75">
        <v>17703.737412336533</v>
      </c>
      <c r="T75">
        <v>8478.5387829872998</v>
      </c>
      <c r="U75" s="1">
        <v>0.91996999999999995</v>
      </c>
    </row>
    <row r="76" spans="1:21" x14ac:dyDescent="0.25">
      <c r="A76">
        <v>261357968</v>
      </c>
      <c r="B76" t="s">
        <v>988</v>
      </c>
      <c r="C76" t="s">
        <v>989</v>
      </c>
      <c r="D76" s="6">
        <v>20778</v>
      </c>
      <c r="E76" s="6">
        <v>39217</v>
      </c>
      <c r="F76" s="6">
        <v>39582</v>
      </c>
      <c r="G76">
        <v>1100</v>
      </c>
      <c r="H76">
        <v>30706.240000000002</v>
      </c>
      <c r="I76" s="6">
        <v>39217</v>
      </c>
      <c r="J76" s="6">
        <v>39217</v>
      </c>
      <c r="K76" s="2">
        <v>0</v>
      </c>
      <c r="L76" s="2">
        <v>0</v>
      </c>
      <c r="M76" s="1">
        <v>6.6338124572210813</v>
      </c>
      <c r="N76">
        <v>4378.070555555556</v>
      </c>
      <c r="O76">
        <v>57</v>
      </c>
      <c r="P76">
        <v>0.1170431211498979</v>
      </c>
      <c r="Q76">
        <v>20602.154920371046</v>
      </c>
      <c r="R76">
        <v>21199.318831106444</v>
      </c>
      <c r="S76">
        <v>20672.048848321596</v>
      </c>
      <c r="T76">
        <v>10860.442606301151</v>
      </c>
      <c r="U76" s="1">
        <v>0</v>
      </c>
    </row>
    <row r="77" spans="1:21" x14ac:dyDescent="0.25">
      <c r="A77">
        <v>430339020</v>
      </c>
      <c r="B77" t="s">
        <v>990</v>
      </c>
      <c r="C77" t="s">
        <v>991</v>
      </c>
      <c r="D77" s="6">
        <v>23173</v>
      </c>
      <c r="E77" s="6">
        <v>31845</v>
      </c>
      <c r="F77" s="6">
        <v>32211</v>
      </c>
      <c r="G77">
        <v>1110</v>
      </c>
      <c r="H77">
        <v>135325.20000000001</v>
      </c>
      <c r="I77" s="6">
        <v>31845</v>
      </c>
      <c r="J77" s="6">
        <v>31845</v>
      </c>
      <c r="K77" s="2">
        <v>135325.20000000001</v>
      </c>
      <c r="L77" s="2">
        <v>135325.20000000001</v>
      </c>
      <c r="M77" s="1">
        <v>26.817248459958932</v>
      </c>
      <c r="N77">
        <v>4882.7863888888896</v>
      </c>
      <c r="O77">
        <v>50</v>
      </c>
      <c r="P77">
        <v>0.55989048596851632</v>
      </c>
      <c r="Q77">
        <v>16867.38829504227</v>
      </c>
      <c r="R77">
        <v>17356.298100695672</v>
      </c>
      <c r="S77">
        <v>17141.124243724327</v>
      </c>
      <c r="T77">
        <v>10043.573777701262</v>
      </c>
      <c r="U77" s="1">
        <v>13.47381</v>
      </c>
    </row>
    <row r="78" spans="1:21" x14ac:dyDescent="0.25">
      <c r="A78">
        <v>432952540</v>
      </c>
      <c r="B78" t="s">
        <v>992</v>
      </c>
      <c r="C78" t="s">
        <v>993</v>
      </c>
      <c r="D78" s="6">
        <v>29352</v>
      </c>
      <c r="E78" s="6">
        <v>39888</v>
      </c>
      <c r="F78" s="6">
        <v>40252</v>
      </c>
      <c r="G78">
        <v>1110</v>
      </c>
      <c r="H78">
        <v>22208.61</v>
      </c>
      <c r="I78" s="6" t="e">
        <v>#N/A</v>
      </c>
      <c r="J78" s="6">
        <v>39888</v>
      </c>
      <c r="K78" s="2">
        <v>22208.61</v>
      </c>
      <c r="L78" s="2">
        <v>22208.61</v>
      </c>
      <c r="M78" s="1">
        <v>4.7967145790554415</v>
      </c>
      <c r="N78">
        <v>4572.0255555555568</v>
      </c>
      <c r="O78">
        <v>33</v>
      </c>
      <c r="P78">
        <v>0.64271047227926204</v>
      </c>
      <c r="Q78">
        <v>10377.445399001295</v>
      </c>
      <c r="R78">
        <v>10678.240917812927</v>
      </c>
      <c r="S78">
        <v>10570.769828956205</v>
      </c>
      <c r="T78">
        <v>5799.5795759860084</v>
      </c>
      <c r="U78" s="1">
        <v>3.829348</v>
      </c>
    </row>
    <row r="79" spans="1:21" x14ac:dyDescent="0.25">
      <c r="A79">
        <v>429082549</v>
      </c>
      <c r="B79" t="s">
        <v>994</v>
      </c>
      <c r="C79" t="s">
        <v>995</v>
      </c>
      <c r="D79" s="6">
        <v>21542</v>
      </c>
      <c r="E79" s="6">
        <v>38237</v>
      </c>
      <c r="F79" s="6">
        <v>38618</v>
      </c>
      <c r="G79">
        <v>1110</v>
      </c>
      <c r="H79">
        <v>20565.41</v>
      </c>
      <c r="I79" s="6">
        <v>38237</v>
      </c>
      <c r="J79" s="6">
        <v>38237</v>
      </c>
      <c r="K79" s="2">
        <v>20565.41</v>
      </c>
      <c r="L79" s="2">
        <v>20565.41</v>
      </c>
      <c r="M79" s="1">
        <v>9.3169062286105415</v>
      </c>
      <c r="N79">
        <v>9751.7861111111142</v>
      </c>
      <c r="O79">
        <v>55</v>
      </c>
      <c r="P79">
        <v>2.5325119780973182E-2</v>
      </c>
      <c r="Q79">
        <v>19457.817809142343</v>
      </c>
      <c r="R79">
        <v>20021.812528247916</v>
      </c>
      <c r="S79">
        <v>19472.10104295953</v>
      </c>
      <c r="T79">
        <v>22786.531740586201</v>
      </c>
      <c r="U79" s="1">
        <v>0.90252500000000002</v>
      </c>
    </row>
    <row r="80" spans="1:21" x14ac:dyDescent="0.25">
      <c r="A80">
        <v>432914463</v>
      </c>
      <c r="B80" t="s">
        <v>996</v>
      </c>
      <c r="C80" t="s">
        <v>997</v>
      </c>
      <c r="D80" s="6">
        <v>30238</v>
      </c>
      <c r="E80" s="6">
        <v>39615</v>
      </c>
      <c r="F80" s="6">
        <v>39979</v>
      </c>
      <c r="G80">
        <v>1110</v>
      </c>
      <c r="H80">
        <v>40354.78</v>
      </c>
      <c r="I80" s="6">
        <v>39615</v>
      </c>
      <c r="J80" s="6">
        <v>39615</v>
      </c>
      <c r="K80" s="2">
        <v>0</v>
      </c>
      <c r="L80" s="2">
        <v>0</v>
      </c>
      <c r="M80" s="1">
        <v>5.5441478439425049</v>
      </c>
      <c r="N80">
        <v>7032.6263888888889</v>
      </c>
      <c r="O80">
        <v>31</v>
      </c>
      <c r="P80">
        <v>0.21697467488021971</v>
      </c>
      <c r="Q80">
        <v>9801.0350217506748</v>
      </c>
      <c r="R80">
        <v>10085.122993395624</v>
      </c>
      <c r="S80">
        <v>9862.674917035718</v>
      </c>
      <c r="T80">
        <v>8323.2609463893514</v>
      </c>
      <c r="U80" s="1">
        <v>0</v>
      </c>
    </row>
    <row r="81" spans="1:22" x14ac:dyDescent="0.25">
      <c r="A81">
        <v>432611614</v>
      </c>
      <c r="B81" t="s">
        <v>998</v>
      </c>
      <c r="C81" t="s">
        <v>999</v>
      </c>
      <c r="D81" s="6">
        <v>27099</v>
      </c>
      <c r="E81" s="6">
        <v>39286</v>
      </c>
      <c r="F81" s="6">
        <v>39651</v>
      </c>
      <c r="G81">
        <v>1110</v>
      </c>
      <c r="H81">
        <v>30427.01</v>
      </c>
      <c r="I81" s="6">
        <v>39286</v>
      </c>
      <c r="J81" s="6">
        <v>39286</v>
      </c>
      <c r="K81" s="2">
        <v>0</v>
      </c>
      <c r="L81" s="2">
        <v>0</v>
      </c>
      <c r="M81" s="1">
        <v>6.4449007529089668</v>
      </c>
      <c r="N81">
        <v>4394.4844444444461</v>
      </c>
      <c r="O81">
        <v>39</v>
      </c>
      <c r="P81">
        <v>0.81108829568788821</v>
      </c>
      <c r="Q81">
        <v>12318.16465397924</v>
      </c>
      <c r="R81">
        <v>12675.212904819218</v>
      </c>
      <c r="S81">
        <v>12607.762311231379</v>
      </c>
      <c r="T81">
        <v>6648.5538427151105</v>
      </c>
      <c r="U81" s="1">
        <v>0</v>
      </c>
    </row>
    <row r="82" spans="1:22" x14ac:dyDescent="0.25">
      <c r="A82">
        <v>449791520</v>
      </c>
      <c r="B82" t="s">
        <v>1000</v>
      </c>
      <c r="C82" t="s">
        <v>1001</v>
      </c>
      <c r="D82" s="6">
        <v>31440</v>
      </c>
      <c r="E82" s="6">
        <v>40770</v>
      </c>
      <c r="F82" s="6">
        <v>41135</v>
      </c>
      <c r="G82">
        <v>1110</v>
      </c>
      <c r="H82">
        <v>6403.64</v>
      </c>
      <c r="I82" s="6" t="e">
        <v>#N/A</v>
      </c>
      <c r="J82" s="6">
        <v>40770</v>
      </c>
      <c r="K82" s="2">
        <v>6403.64</v>
      </c>
      <c r="L82" s="2">
        <v>6403.64</v>
      </c>
      <c r="M82" s="1">
        <v>2.3819301848049284</v>
      </c>
      <c r="N82">
        <v>3539.0241020114941</v>
      </c>
      <c r="O82">
        <v>27</v>
      </c>
      <c r="P82">
        <v>0.92607802874743328</v>
      </c>
      <c r="Q82">
        <v>8742.4852674350877</v>
      </c>
      <c r="R82">
        <v>8995.8906375056704</v>
      </c>
      <c r="S82">
        <v>8977.1584130240662</v>
      </c>
      <c r="T82">
        <v>3812.4455989520907</v>
      </c>
      <c r="U82" s="1">
        <v>1.679667</v>
      </c>
    </row>
    <row r="83" spans="1:22" x14ac:dyDescent="0.25">
      <c r="A83">
        <v>432558627</v>
      </c>
      <c r="B83" t="s">
        <v>1002</v>
      </c>
      <c r="C83" t="s">
        <v>1003</v>
      </c>
      <c r="D83" s="6">
        <v>30866</v>
      </c>
      <c r="E83" s="6">
        <v>41206</v>
      </c>
      <c r="F83" s="6">
        <v>41570</v>
      </c>
      <c r="G83">
        <v>1115</v>
      </c>
      <c r="H83">
        <v>773.29</v>
      </c>
      <c r="I83" s="6">
        <v>41206</v>
      </c>
      <c r="J83" s="6">
        <v>41206</v>
      </c>
      <c r="K83" s="2">
        <v>0</v>
      </c>
      <c r="L83" s="2">
        <v>0</v>
      </c>
      <c r="M83" s="1">
        <v>1.1882272416153319</v>
      </c>
      <c r="N83">
        <v>2510.7192425115213</v>
      </c>
      <c r="O83">
        <v>29</v>
      </c>
      <c r="P83">
        <v>0.49760438056125977</v>
      </c>
      <c r="Q83">
        <v>9256.641090766705</v>
      </c>
      <c r="R83">
        <v>9524.9495281802319</v>
      </c>
      <c r="S83">
        <v>9390.1525445652223</v>
      </c>
      <c r="T83">
        <v>2829.1244020510112</v>
      </c>
      <c r="U83" s="1">
        <v>0</v>
      </c>
    </row>
    <row r="84" spans="1:22" x14ac:dyDescent="0.25">
      <c r="A84">
        <v>430985229</v>
      </c>
      <c r="B84" t="s">
        <v>1004</v>
      </c>
      <c r="C84" t="s">
        <v>1005</v>
      </c>
      <c r="D84" s="6">
        <v>18976</v>
      </c>
      <c r="E84" s="6">
        <v>33833</v>
      </c>
      <c r="F84" s="6">
        <v>34198</v>
      </c>
      <c r="G84">
        <v>1115</v>
      </c>
      <c r="H84">
        <v>141408.15</v>
      </c>
      <c r="I84" s="6">
        <v>33833</v>
      </c>
      <c r="J84" s="6">
        <v>33833</v>
      </c>
      <c r="K84" s="2">
        <v>141408.15</v>
      </c>
      <c r="L84" s="2">
        <v>141408.15</v>
      </c>
      <c r="M84" s="1">
        <v>21.374401095140314</v>
      </c>
      <c r="N84">
        <v>5026.9000000000024</v>
      </c>
      <c r="O84">
        <v>62</v>
      </c>
      <c r="P84">
        <v>5.0650239561946364E-2</v>
      </c>
      <c r="Q84">
        <v>23766.155726321394</v>
      </c>
      <c r="R84">
        <v>24350.315478102777</v>
      </c>
      <c r="S84">
        <v>23795.743557691567</v>
      </c>
      <c r="T84">
        <v>14354.258794819174</v>
      </c>
      <c r="U84" s="1">
        <v>9.8513029999999997</v>
      </c>
    </row>
    <row r="85" spans="1:22" x14ac:dyDescent="0.25">
      <c r="A85">
        <v>247395383</v>
      </c>
      <c r="B85" t="s">
        <v>1006</v>
      </c>
      <c r="C85" t="s">
        <v>1007</v>
      </c>
      <c r="D85" s="6">
        <v>27258</v>
      </c>
      <c r="E85" s="6">
        <v>41120</v>
      </c>
      <c r="F85" s="6">
        <v>41484</v>
      </c>
      <c r="G85">
        <v>1115</v>
      </c>
      <c r="H85">
        <v>1763.81</v>
      </c>
      <c r="I85" s="6" t="e">
        <v>#N/A</v>
      </c>
      <c r="J85" s="6">
        <v>41120</v>
      </c>
      <c r="K85" s="2">
        <v>1763.81</v>
      </c>
      <c r="L85" s="2">
        <v>1763.81</v>
      </c>
      <c r="M85" s="1">
        <v>1.4236824093086926</v>
      </c>
      <c r="N85">
        <v>2585.6814290865391</v>
      </c>
      <c r="O85">
        <v>39</v>
      </c>
      <c r="P85">
        <v>0.37577002053387787</v>
      </c>
      <c r="Q85">
        <v>12318.16465397924</v>
      </c>
      <c r="R85">
        <v>12675.212904819218</v>
      </c>
      <c r="S85">
        <v>12452.332682528964</v>
      </c>
      <c r="T85">
        <v>3863.731843922701</v>
      </c>
      <c r="U85" s="1">
        <v>0.45650400000000002</v>
      </c>
    </row>
    <row r="86" spans="1:22" x14ac:dyDescent="0.25">
      <c r="A86">
        <v>431578259</v>
      </c>
      <c r="B86" t="s">
        <v>1008</v>
      </c>
      <c r="C86" t="s">
        <v>1009</v>
      </c>
      <c r="D86" s="6">
        <v>25270</v>
      </c>
      <c r="E86" s="6">
        <v>39783</v>
      </c>
      <c r="F86" s="6">
        <v>40147</v>
      </c>
      <c r="G86">
        <v>1115</v>
      </c>
      <c r="H86">
        <v>13127.25</v>
      </c>
      <c r="I86" s="6">
        <v>39783</v>
      </c>
      <c r="J86" s="6">
        <v>39783</v>
      </c>
      <c r="K86" s="2">
        <v>0</v>
      </c>
      <c r="L86" s="2">
        <v>0</v>
      </c>
      <c r="M86" s="1">
        <v>5.0841889117043122</v>
      </c>
      <c r="N86">
        <v>2599.6602777777784</v>
      </c>
      <c r="O86">
        <v>44</v>
      </c>
      <c r="P86">
        <v>0.81861738535249629</v>
      </c>
      <c r="Q86">
        <v>14209.941657096613</v>
      </c>
      <c r="R86">
        <v>14621.82402396898</v>
      </c>
      <c r="S86">
        <v>14547.115723338467</v>
      </c>
      <c r="T86">
        <v>4538.1070682639483</v>
      </c>
      <c r="U86" s="1">
        <v>0</v>
      </c>
    </row>
    <row r="87" spans="1:22" x14ac:dyDescent="0.25">
      <c r="A87">
        <v>431081538</v>
      </c>
      <c r="B87" t="s">
        <v>1010</v>
      </c>
      <c r="C87" t="s">
        <v>1011</v>
      </c>
      <c r="D87" s="6">
        <v>19160</v>
      </c>
      <c r="E87" s="6">
        <v>38278</v>
      </c>
      <c r="F87" s="6">
        <v>19160</v>
      </c>
      <c r="G87">
        <v>1115</v>
      </c>
      <c r="H87">
        <v>25493.75</v>
      </c>
      <c r="I87" s="6">
        <v>38278</v>
      </c>
      <c r="J87" s="6">
        <v>38278</v>
      </c>
      <c r="K87" s="2">
        <v>25493.75</v>
      </c>
      <c r="L87" s="2">
        <v>25493.75</v>
      </c>
      <c r="M87" s="1">
        <v>9.2046543463381241</v>
      </c>
      <c r="N87">
        <v>2559.5230555555554</v>
      </c>
      <c r="O87">
        <v>61</v>
      </c>
      <c r="P87">
        <v>0.54688569472963877</v>
      </c>
      <c r="Q87">
        <v>23096.68655093206</v>
      </c>
      <c r="R87">
        <v>23766.155726321394</v>
      </c>
      <c r="S87">
        <v>23462.809666014935</v>
      </c>
      <c r="T87">
        <v>7206.432274593235</v>
      </c>
      <c r="U87" s="1">
        <v>3.5376379999999998</v>
      </c>
    </row>
    <row r="88" spans="1:22" x14ac:dyDescent="0.25">
      <c r="A88">
        <v>432397811</v>
      </c>
      <c r="B88" t="s">
        <v>1012</v>
      </c>
      <c r="C88" t="s">
        <v>1013</v>
      </c>
      <c r="D88" s="6">
        <v>28676</v>
      </c>
      <c r="E88" s="6">
        <v>40911</v>
      </c>
      <c r="F88" s="6">
        <v>41276</v>
      </c>
      <c r="G88">
        <v>1120</v>
      </c>
      <c r="H88">
        <v>3418.83</v>
      </c>
      <c r="I88" s="6">
        <v>40911</v>
      </c>
      <c r="J88" s="6">
        <v>40911</v>
      </c>
      <c r="K88" s="2">
        <v>3418.83</v>
      </c>
      <c r="L88" s="2">
        <v>3418.83</v>
      </c>
      <c r="M88" s="1">
        <v>1.9958932238193019</v>
      </c>
      <c r="N88">
        <v>2452.8549965706438</v>
      </c>
      <c r="O88">
        <v>35</v>
      </c>
      <c r="P88">
        <v>0.49349760438056478</v>
      </c>
      <c r="Q88">
        <v>10987.755147314751</v>
      </c>
      <c r="R88">
        <v>11306.240803758657</v>
      </c>
      <c r="S88">
        <v>11144.92705579939</v>
      </c>
      <c r="T88">
        <v>3280.4268018279463</v>
      </c>
      <c r="U88" s="1">
        <v>1.0421910000000001</v>
      </c>
    </row>
    <row r="89" spans="1:22" x14ac:dyDescent="0.25">
      <c r="A89">
        <v>260273310</v>
      </c>
      <c r="B89" t="s">
        <v>1014</v>
      </c>
      <c r="C89" t="s">
        <v>1015</v>
      </c>
      <c r="D89" s="6">
        <v>27466</v>
      </c>
      <c r="E89" s="6">
        <v>40840</v>
      </c>
      <c r="F89" s="6">
        <v>41205</v>
      </c>
      <c r="G89">
        <v>1120</v>
      </c>
      <c r="H89">
        <v>4522.92</v>
      </c>
      <c r="I89" s="6" t="e">
        <v>#N/A</v>
      </c>
      <c r="J89" s="6">
        <v>40840</v>
      </c>
      <c r="K89" s="2">
        <v>4522.92</v>
      </c>
      <c r="L89" s="2">
        <v>4522.92</v>
      </c>
      <c r="M89" s="1">
        <v>2.1902806297056809</v>
      </c>
      <c r="N89">
        <v>2593.7475421875001</v>
      </c>
      <c r="O89">
        <v>38</v>
      </c>
      <c r="P89">
        <v>0.80629705681040065</v>
      </c>
      <c r="Q89">
        <v>11971.174100346021</v>
      </c>
      <c r="R89">
        <v>12318.16465397924</v>
      </c>
      <c r="S89">
        <v>12250.951562481498</v>
      </c>
      <c r="T89">
        <v>3813.1050605573396</v>
      </c>
      <c r="U89" s="1">
        <v>1.186151</v>
      </c>
    </row>
    <row r="90" spans="1:22" x14ac:dyDescent="0.25">
      <c r="A90">
        <v>432519725</v>
      </c>
      <c r="B90" t="s">
        <v>1016</v>
      </c>
      <c r="C90" t="s">
        <v>1017</v>
      </c>
      <c r="D90" s="6">
        <v>27654</v>
      </c>
      <c r="E90" s="6">
        <v>38864</v>
      </c>
      <c r="F90" s="6">
        <v>39228</v>
      </c>
      <c r="G90">
        <v>1120</v>
      </c>
      <c r="H90">
        <v>18489.66</v>
      </c>
      <c r="I90" s="6">
        <v>38864</v>
      </c>
      <c r="J90" s="6">
        <v>38864</v>
      </c>
      <c r="K90" s="2">
        <v>18489.66</v>
      </c>
      <c r="L90" s="2">
        <v>18489.66</v>
      </c>
      <c r="M90" s="1">
        <v>7.6002737850787137</v>
      </c>
      <c r="N90">
        <v>2314.4255555555555</v>
      </c>
      <c r="O90">
        <v>38</v>
      </c>
      <c r="P90">
        <v>0.29158110882956834</v>
      </c>
      <c r="Q90">
        <v>11971.174100346021</v>
      </c>
      <c r="R90">
        <v>12318.16465397924</v>
      </c>
      <c r="S90">
        <v>12072.34999072778</v>
      </c>
      <c r="T90">
        <v>3352.8666400981497</v>
      </c>
      <c r="U90" s="1">
        <v>5.514583</v>
      </c>
    </row>
    <row r="91" spans="1:22" x14ac:dyDescent="0.25">
      <c r="A91">
        <v>433989395</v>
      </c>
      <c r="B91" t="s">
        <v>1018</v>
      </c>
      <c r="C91" t="s">
        <v>971</v>
      </c>
      <c r="D91" s="6">
        <v>19807</v>
      </c>
      <c r="E91" s="6">
        <v>33434</v>
      </c>
      <c r="F91" s="6">
        <v>33800</v>
      </c>
      <c r="G91">
        <v>1120</v>
      </c>
      <c r="H91">
        <v>98447.73000000001</v>
      </c>
      <c r="I91" s="6">
        <v>33434</v>
      </c>
      <c r="J91" s="6">
        <v>33434</v>
      </c>
      <c r="K91" s="2">
        <v>0</v>
      </c>
      <c r="L91" s="2">
        <v>0</v>
      </c>
      <c r="M91" s="1">
        <v>22.466803559206024</v>
      </c>
      <c r="N91">
        <v>3247.4194444444447</v>
      </c>
      <c r="O91">
        <v>59</v>
      </c>
      <c r="P91">
        <v>0.77549623545516511</v>
      </c>
      <c r="Q91">
        <v>21813.791840703729</v>
      </c>
      <c r="R91">
        <v>22446.075662173407</v>
      </c>
      <c r="S91">
        <v>22304.125563992671</v>
      </c>
      <c r="T91">
        <v>8691.7021257408269</v>
      </c>
      <c r="U91" s="1">
        <v>0</v>
      </c>
    </row>
    <row r="92" spans="1:22" x14ac:dyDescent="0.25">
      <c r="A92">
        <v>431456310</v>
      </c>
      <c r="B92" t="s">
        <v>1019</v>
      </c>
      <c r="C92" t="s">
        <v>1020</v>
      </c>
      <c r="D92" s="6">
        <v>23747</v>
      </c>
      <c r="E92" s="6">
        <v>35877</v>
      </c>
      <c r="F92" s="6">
        <v>36242</v>
      </c>
      <c r="G92">
        <v>1120</v>
      </c>
      <c r="H92">
        <v>89902.03</v>
      </c>
      <c r="I92" s="6">
        <v>35877</v>
      </c>
      <c r="J92" s="6">
        <v>35877</v>
      </c>
      <c r="K92" s="2">
        <v>89902.03</v>
      </c>
      <c r="L92" s="2">
        <v>89902.03</v>
      </c>
      <c r="M92" s="1">
        <v>15.7782340862423</v>
      </c>
      <c r="N92">
        <v>5415.4652777777765</v>
      </c>
      <c r="O92">
        <v>48</v>
      </c>
      <c r="P92">
        <v>0.98836413415468627</v>
      </c>
      <c r="Q92">
        <v>15930.497058658246</v>
      </c>
      <c r="R92">
        <v>16392.250596590373</v>
      </c>
      <c r="S92">
        <v>16386.877694369396</v>
      </c>
      <c r="T92">
        <v>10649.108059805834</v>
      </c>
      <c r="U92" s="1">
        <v>8.4422119999999996</v>
      </c>
      <c r="V92" s="1">
        <v>7.1316800000000002</v>
      </c>
    </row>
    <row r="93" spans="1:22" x14ac:dyDescent="0.25">
      <c r="A93">
        <v>432397786</v>
      </c>
      <c r="B93" t="s">
        <v>1021</v>
      </c>
      <c r="C93" t="s">
        <v>1022</v>
      </c>
      <c r="D93" s="6">
        <v>27368</v>
      </c>
      <c r="E93" s="6">
        <v>38278</v>
      </c>
      <c r="F93" s="6">
        <v>38660</v>
      </c>
      <c r="G93">
        <v>1120</v>
      </c>
      <c r="H93">
        <v>25567.22</v>
      </c>
      <c r="I93" s="6">
        <v>38278</v>
      </c>
      <c r="J93" s="6">
        <v>38278</v>
      </c>
      <c r="K93" s="2">
        <v>0</v>
      </c>
      <c r="L93" s="2">
        <v>0</v>
      </c>
      <c r="M93" s="1">
        <v>9.2046543463381241</v>
      </c>
      <c r="N93">
        <v>2821.4805555555558</v>
      </c>
      <c r="O93">
        <v>39</v>
      </c>
      <c r="P93">
        <v>7.4606433949348627E-2</v>
      </c>
      <c r="Q93">
        <v>12318.16465397924</v>
      </c>
      <c r="R93">
        <v>12675.212904819218</v>
      </c>
      <c r="S93">
        <v>12344.802750722263</v>
      </c>
      <c r="T93">
        <v>4179.6745107997922</v>
      </c>
      <c r="U93" s="1">
        <v>0</v>
      </c>
    </row>
    <row r="94" spans="1:22" x14ac:dyDescent="0.25">
      <c r="A94">
        <v>429278766</v>
      </c>
      <c r="B94" t="s">
        <v>1023</v>
      </c>
      <c r="C94" t="s">
        <v>1024</v>
      </c>
      <c r="D94" s="6">
        <v>24791</v>
      </c>
      <c r="E94" s="6">
        <v>35870</v>
      </c>
      <c r="F94" s="6">
        <v>36235</v>
      </c>
      <c r="G94">
        <v>1120</v>
      </c>
      <c r="H94">
        <v>57756.33</v>
      </c>
      <c r="I94" s="6">
        <v>35870</v>
      </c>
      <c r="J94" s="6">
        <v>35870</v>
      </c>
      <c r="K94" s="2">
        <v>0</v>
      </c>
      <c r="L94" s="2">
        <v>0</v>
      </c>
      <c r="M94" s="1">
        <v>15.797399041752225</v>
      </c>
      <c r="N94">
        <v>3284.5741666666645</v>
      </c>
      <c r="O94">
        <v>46</v>
      </c>
      <c r="P94">
        <v>0.13004791238877544</v>
      </c>
      <c r="Q94">
        <v>15045.645010170982</v>
      </c>
      <c r="R94">
        <v>15481.750662639704</v>
      </c>
      <c r="S94">
        <v>15102.359639855484</v>
      </c>
      <c r="T94">
        <v>5952.5784394534312</v>
      </c>
      <c r="U94" s="1">
        <v>0</v>
      </c>
    </row>
    <row r="95" spans="1:22" x14ac:dyDescent="0.25">
      <c r="A95">
        <v>431315108</v>
      </c>
      <c r="B95" t="s">
        <v>1025</v>
      </c>
      <c r="C95" t="s">
        <v>930</v>
      </c>
      <c r="D95" s="6">
        <v>25867</v>
      </c>
      <c r="E95" s="6">
        <v>36822</v>
      </c>
      <c r="F95" s="6">
        <v>37197</v>
      </c>
      <c r="G95">
        <v>1120</v>
      </c>
      <c r="H95">
        <v>45803.31</v>
      </c>
      <c r="I95" s="6">
        <v>36822</v>
      </c>
      <c r="J95" s="6">
        <v>36822</v>
      </c>
      <c r="K95" s="2">
        <v>45803.31</v>
      </c>
      <c r="L95" s="2">
        <v>45803.31</v>
      </c>
      <c r="M95" s="1">
        <v>13.190965092402465</v>
      </c>
      <c r="N95">
        <v>3380.555555555557</v>
      </c>
      <c r="O95">
        <v>43</v>
      </c>
      <c r="P95">
        <v>0.18412046543463134</v>
      </c>
      <c r="Q95">
        <v>13809.661610417836</v>
      </c>
      <c r="R95">
        <v>14209.941657096613</v>
      </c>
      <c r="S95">
        <v>13883.361358916529</v>
      </c>
      <c r="T95">
        <v>5632.0169246004752</v>
      </c>
      <c r="U95" s="1">
        <v>8.1326660000000004</v>
      </c>
    </row>
    <row r="96" spans="1:22" x14ac:dyDescent="0.25">
      <c r="A96">
        <v>529390659</v>
      </c>
      <c r="B96" t="s">
        <v>1026</v>
      </c>
      <c r="C96" t="s">
        <v>1027</v>
      </c>
      <c r="D96" s="6">
        <v>28996</v>
      </c>
      <c r="E96" s="6">
        <v>37007</v>
      </c>
      <c r="F96" s="6">
        <v>37372</v>
      </c>
      <c r="G96">
        <v>1120</v>
      </c>
      <c r="H96">
        <v>37012.68</v>
      </c>
      <c r="I96" s="6">
        <v>37007</v>
      </c>
      <c r="J96" s="6">
        <v>37007</v>
      </c>
      <c r="K96" s="2">
        <v>37012.68</v>
      </c>
      <c r="L96" s="2">
        <v>37012.68</v>
      </c>
      <c r="M96" s="1">
        <v>12.684462696783026</v>
      </c>
      <c r="N96">
        <v>2916.633888888889</v>
      </c>
      <c r="O96">
        <v>34</v>
      </c>
      <c r="P96">
        <v>0.61738535249828885</v>
      </c>
      <c r="Q96">
        <v>10678.240917812927</v>
      </c>
      <c r="R96">
        <v>10987.755147314751</v>
      </c>
      <c r="S96">
        <v>10869.330469497147</v>
      </c>
      <c r="T96">
        <v>3804.2229116241551</v>
      </c>
      <c r="U96" s="1">
        <v>9.7293669999999999</v>
      </c>
    </row>
    <row r="97" spans="1:22" x14ac:dyDescent="0.25">
      <c r="A97">
        <v>431291556</v>
      </c>
      <c r="B97" t="s">
        <v>882</v>
      </c>
      <c r="C97" t="s">
        <v>1028</v>
      </c>
      <c r="D97" s="6">
        <v>25122</v>
      </c>
      <c r="E97" s="6">
        <v>35479</v>
      </c>
      <c r="F97" s="6">
        <v>35844</v>
      </c>
      <c r="G97">
        <v>1120</v>
      </c>
      <c r="H97">
        <v>54733.71</v>
      </c>
      <c r="I97" s="6">
        <v>35479</v>
      </c>
      <c r="J97" s="6">
        <v>35479</v>
      </c>
      <c r="K97" s="2">
        <v>0</v>
      </c>
      <c r="L97" s="2">
        <v>0</v>
      </c>
      <c r="M97" s="1">
        <v>16.867898699520875</v>
      </c>
      <c r="N97">
        <v>2928.3894444444454</v>
      </c>
      <c r="O97">
        <v>45</v>
      </c>
      <c r="P97">
        <v>0.22381930184804588</v>
      </c>
      <c r="Q97">
        <v>14621.82402396898</v>
      </c>
      <c r="R97">
        <v>15045.645010170982</v>
      </c>
      <c r="S97">
        <v>14716.683341209262</v>
      </c>
      <c r="T97">
        <v>5171.5416184354344</v>
      </c>
      <c r="U97" s="1">
        <v>0</v>
      </c>
    </row>
    <row r="98" spans="1:22" x14ac:dyDescent="0.25">
      <c r="A98">
        <v>250940053</v>
      </c>
      <c r="B98" t="s">
        <v>1029</v>
      </c>
      <c r="C98" t="s">
        <v>1030</v>
      </c>
      <c r="D98" s="6">
        <v>19789</v>
      </c>
      <c r="E98" s="6">
        <v>34702</v>
      </c>
      <c r="F98" s="6">
        <v>35067</v>
      </c>
      <c r="G98">
        <v>1130</v>
      </c>
      <c r="H98">
        <v>66917.97</v>
      </c>
      <c r="I98" s="6">
        <v>34702</v>
      </c>
      <c r="J98" s="6">
        <v>34702</v>
      </c>
      <c r="K98" s="2">
        <v>66917.97</v>
      </c>
      <c r="L98" s="2">
        <v>66917.97</v>
      </c>
      <c r="M98" s="1">
        <v>18.99520876112252</v>
      </c>
      <c r="N98">
        <v>3511.6538888888881</v>
      </c>
      <c r="O98">
        <v>59</v>
      </c>
      <c r="P98">
        <v>0.82477754962354766</v>
      </c>
      <c r="Q98">
        <v>21813.791840703729</v>
      </c>
      <c r="R98">
        <v>22446.075662173407</v>
      </c>
      <c r="S98">
        <v>22335.285341642102</v>
      </c>
      <c r="T98">
        <v>9412.0549955304559</v>
      </c>
      <c r="U98" s="1">
        <v>7.1098150000000002</v>
      </c>
    </row>
    <row r="99" spans="1:22" x14ac:dyDescent="0.25">
      <c r="A99">
        <v>429869443</v>
      </c>
      <c r="B99" t="s">
        <v>1031</v>
      </c>
      <c r="C99" t="s">
        <v>1032</v>
      </c>
      <c r="D99" s="6">
        <v>18066</v>
      </c>
      <c r="E99" s="6">
        <v>28744</v>
      </c>
      <c r="F99" s="6">
        <v>29587</v>
      </c>
      <c r="G99">
        <v>1130</v>
      </c>
      <c r="H99">
        <v>497772.37000000005</v>
      </c>
      <c r="I99" s="6">
        <v>28744</v>
      </c>
      <c r="J99" s="6">
        <v>28744</v>
      </c>
      <c r="K99" s="2">
        <v>497772.37000000005</v>
      </c>
      <c r="L99" s="2">
        <v>497772.37000000005</v>
      </c>
      <c r="M99" s="1">
        <v>35.307323750855581</v>
      </c>
      <c r="N99">
        <v>6228.2127777777769</v>
      </c>
      <c r="O99">
        <v>64</v>
      </c>
      <c r="P99">
        <v>0.54209445585215121</v>
      </c>
      <c r="Q99">
        <v>24941.090760069514</v>
      </c>
      <c r="R99">
        <v>25538.045522657871</v>
      </c>
      <c r="S99">
        <v>25264.696627263198</v>
      </c>
      <c r="T99">
        <v>18882.468763271972</v>
      </c>
      <c r="U99" s="1">
        <v>26.361615</v>
      </c>
    </row>
    <row r="100" spans="1:22" x14ac:dyDescent="0.25">
      <c r="A100">
        <v>431986125</v>
      </c>
      <c r="B100" t="s">
        <v>1033</v>
      </c>
      <c r="C100" t="s">
        <v>969</v>
      </c>
      <c r="D100" s="6">
        <v>19030</v>
      </c>
      <c r="E100" s="6">
        <v>26371</v>
      </c>
      <c r="F100" s="6">
        <v>29587</v>
      </c>
      <c r="G100">
        <v>1140</v>
      </c>
      <c r="H100">
        <v>234357.65</v>
      </c>
      <c r="I100" s="6">
        <v>26371</v>
      </c>
      <c r="J100" s="6">
        <v>26371</v>
      </c>
      <c r="K100" s="2" t="e">
        <v>#N/A</v>
      </c>
      <c r="L100" s="2">
        <v>0</v>
      </c>
      <c r="M100" s="1">
        <v>41.804243668720055</v>
      </c>
      <c r="N100">
        <v>3890.138055555557</v>
      </c>
      <c r="O100">
        <v>61</v>
      </c>
      <c r="P100">
        <v>0.90280629705681292</v>
      </c>
      <c r="Q100">
        <v>23096.68655093206</v>
      </c>
      <c r="R100">
        <v>23766.155726321394</v>
      </c>
      <c r="S100">
        <v>23701.087538158983</v>
      </c>
      <c r="T100">
        <v>11064.060310829498</v>
      </c>
      <c r="U100" s="1">
        <v>0</v>
      </c>
    </row>
    <row r="101" spans="1:22" x14ac:dyDescent="0.25">
      <c r="A101">
        <v>431829672</v>
      </c>
      <c r="B101" t="s">
        <v>1034</v>
      </c>
      <c r="C101" t="s">
        <v>1035</v>
      </c>
      <c r="D101" s="6">
        <v>16421</v>
      </c>
      <c r="E101" s="6">
        <v>39482</v>
      </c>
      <c r="F101" s="6">
        <v>39847</v>
      </c>
      <c r="G101">
        <v>1140</v>
      </c>
      <c r="H101">
        <v>22897.91</v>
      </c>
      <c r="I101" s="6">
        <v>39482</v>
      </c>
      <c r="J101" s="6">
        <v>39482</v>
      </c>
      <c r="K101" s="2">
        <v>0</v>
      </c>
      <c r="L101" s="2">
        <v>0</v>
      </c>
      <c r="M101" s="1">
        <v>5.9082819986310744</v>
      </c>
      <c r="N101">
        <v>4485.3794444444457</v>
      </c>
      <c r="O101">
        <v>69</v>
      </c>
      <c r="P101">
        <v>4.5859000684458806E-2</v>
      </c>
      <c r="Q101">
        <v>22745.78223145652</v>
      </c>
      <c r="R101">
        <v>22023.466211450974</v>
      </c>
      <c r="S101">
        <v>22712.657540600689</v>
      </c>
      <c r="T101">
        <v>12224.986471357975</v>
      </c>
      <c r="U101" s="1">
        <v>0</v>
      </c>
    </row>
    <row r="102" spans="1:22" x14ac:dyDescent="0.25">
      <c r="A102">
        <v>431578981</v>
      </c>
      <c r="B102" t="s">
        <v>1036</v>
      </c>
      <c r="C102" t="s">
        <v>1037</v>
      </c>
      <c r="D102" s="6">
        <v>24963</v>
      </c>
      <c r="E102" s="6">
        <v>39923</v>
      </c>
      <c r="F102" s="6">
        <v>40287</v>
      </c>
      <c r="G102">
        <v>1140</v>
      </c>
      <c r="H102">
        <v>15489.57</v>
      </c>
      <c r="I102" s="6" t="e">
        <v>#N/A</v>
      </c>
      <c r="J102" s="6">
        <v>39923</v>
      </c>
      <c r="K102" s="2">
        <v>0</v>
      </c>
      <c r="L102" s="2">
        <v>0</v>
      </c>
      <c r="M102" s="1">
        <v>4.7008898015058183</v>
      </c>
      <c r="N102">
        <v>3237.6236111111107</v>
      </c>
      <c r="O102">
        <v>45</v>
      </c>
      <c r="P102">
        <v>0.65913757700205622</v>
      </c>
      <c r="Q102">
        <v>14621.82402396898</v>
      </c>
      <c r="R102">
        <v>15045.645010170982</v>
      </c>
      <c r="S102">
        <v>14901.18036189679</v>
      </c>
      <c r="T102">
        <v>5789.3296047722697</v>
      </c>
      <c r="U102" s="1">
        <v>0</v>
      </c>
    </row>
    <row r="103" spans="1:22" x14ac:dyDescent="0.25">
      <c r="A103">
        <v>156445141</v>
      </c>
      <c r="B103" t="s">
        <v>1038</v>
      </c>
      <c r="C103" t="s">
        <v>1039</v>
      </c>
      <c r="D103" s="6">
        <v>18958</v>
      </c>
      <c r="E103" s="6">
        <v>38278</v>
      </c>
      <c r="F103" s="6">
        <v>38660</v>
      </c>
      <c r="G103">
        <v>1150</v>
      </c>
      <c r="H103">
        <v>46260.14</v>
      </c>
      <c r="I103" s="6">
        <v>38278</v>
      </c>
      <c r="J103" s="6">
        <v>38278</v>
      </c>
      <c r="K103" s="2">
        <v>46260.14</v>
      </c>
      <c r="L103" s="2">
        <v>46260.14</v>
      </c>
      <c r="M103" s="1">
        <v>9.2046543463381241</v>
      </c>
      <c r="N103">
        <v>4781.1188888888901</v>
      </c>
      <c r="O103">
        <v>62</v>
      </c>
      <c r="P103">
        <v>9.9931553730321809E-2</v>
      </c>
      <c r="Q103">
        <v>23766.155726321394</v>
      </c>
      <c r="R103">
        <v>24350.315478102777</v>
      </c>
      <c r="S103">
        <v>23824.531717943628</v>
      </c>
      <c r="T103">
        <v>13668.950233871132</v>
      </c>
      <c r="U103" s="1">
        <v>3.3843230000000002</v>
      </c>
    </row>
    <row r="104" spans="1:22" x14ac:dyDescent="0.25">
      <c r="A104">
        <v>447483973</v>
      </c>
      <c r="B104" t="s">
        <v>963</v>
      </c>
      <c r="C104" t="s">
        <v>1040</v>
      </c>
      <c r="D104" s="6">
        <v>18253</v>
      </c>
      <c r="E104" s="6">
        <v>31474</v>
      </c>
      <c r="F104" s="6">
        <v>31839</v>
      </c>
      <c r="G104">
        <v>1150</v>
      </c>
      <c r="H104">
        <v>151428.4</v>
      </c>
      <c r="I104" s="6">
        <v>31474</v>
      </c>
      <c r="J104" s="6">
        <v>31474</v>
      </c>
      <c r="K104" s="2">
        <v>151428.4</v>
      </c>
      <c r="L104" s="2">
        <v>151428.4</v>
      </c>
      <c r="M104" s="1">
        <v>27.832991101984941</v>
      </c>
      <c r="N104">
        <v>5884.6972222222212</v>
      </c>
      <c r="O104">
        <v>64</v>
      </c>
      <c r="P104">
        <v>3.0116358658446529E-2</v>
      </c>
      <c r="Q104">
        <v>24941.090760069514</v>
      </c>
      <c r="R104">
        <v>25538.045522657871</v>
      </c>
      <c r="S104">
        <v>24959.068863802491</v>
      </c>
      <c r="T104">
        <v>17625.187585448599</v>
      </c>
      <c r="U104" s="1">
        <v>8.5915909999999993</v>
      </c>
      <c r="V104">
        <v>4.1701680000000003</v>
      </c>
    </row>
    <row r="105" spans="1:22" x14ac:dyDescent="0.25">
      <c r="A105">
        <v>429842156</v>
      </c>
      <c r="B105" t="s">
        <v>1041</v>
      </c>
      <c r="C105" t="s">
        <v>1042</v>
      </c>
      <c r="D105" s="6">
        <v>17488</v>
      </c>
      <c r="E105" s="6">
        <v>31180</v>
      </c>
      <c r="F105" s="6">
        <v>31545</v>
      </c>
      <c r="G105">
        <v>1160</v>
      </c>
      <c r="H105">
        <v>66637.990000000005</v>
      </c>
      <c r="I105" s="6" t="e">
        <v>#N/A</v>
      </c>
      <c r="J105" s="6">
        <v>31180</v>
      </c>
      <c r="K105" s="2">
        <v>0</v>
      </c>
      <c r="L105" s="2">
        <v>0</v>
      </c>
      <c r="M105" s="1">
        <v>28.637919233401778</v>
      </c>
      <c r="N105" t="e">
        <v>#N/A</v>
      </c>
      <c r="O105">
        <v>66</v>
      </c>
      <c r="P105">
        <v>0.12457221081450598</v>
      </c>
      <c r="Q105">
        <v>24850.249308103143</v>
      </c>
      <c r="R105">
        <v>24158.898556817952</v>
      </c>
      <c r="S105">
        <v>24764.126216567278</v>
      </c>
      <c r="T105" t="e">
        <v>#N/A</v>
      </c>
      <c r="U105" s="1">
        <v>0</v>
      </c>
    </row>
    <row r="106" spans="1:22" x14ac:dyDescent="0.25">
      <c r="A106">
        <v>432559183</v>
      </c>
      <c r="B106" t="s">
        <v>14</v>
      </c>
      <c r="C106" t="s">
        <v>1043</v>
      </c>
      <c r="D106" s="6">
        <v>30865</v>
      </c>
      <c r="E106" s="6">
        <v>40882</v>
      </c>
      <c r="F106" s="6">
        <v>41247</v>
      </c>
      <c r="G106">
        <v>1160</v>
      </c>
      <c r="H106">
        <v>3389.21</v>
      </c>
      <c r="I106" s="6">
        <v>40882</v>
      </c>
      <c r="J106" s="6">
        <v>40882</v>
      </c>
      <c r="K106" s="2">
        <v>0</v>
      </c>
      <c r="L106" s="2">
        <v>0</v>
      </c>
      <c r="M106" s="1">
        <v>2.0752908966461328</v>
      </c>
      <c r="N106">
        <v>2207.6639990105541</v>
      </c>
      <c r="O106">
        <v>29</v>
      </c>
      <c r="P106">
        <v>0.50034223134839095</v>
      </c>
      <c r="Q106">
        <v>9256.641090766705</v>
      </c>
      <c r="R106">
        <v>9524.9495281802319</v>
      </c>
      <c r="S106">
        <v>9390.8871330317888</v>
      </c>
      <c r="T106">
        <v>2487.8308130838859</v>
      </c>
      <c r="U106" s="1">
        <v>0</v>
      </c>
    </row>
    <row r="107" spans="1:22" x14ac:dyDescent="0.25">
      <c r="A107">
        <v>432453679</v>
      </c>
      <c r="B107" t="s">
        <v>1044</v>
      </c>
      <c r="C107" t="s">
        <v>1045</v>
      </c>
      <c r="D107" s="6">
        <v>24686</v>
      </c>
      <c r="E107" s="6">
        <v>33177</v>
      </c>
      <c r="F107" s="6">
        <v>33542</v>
      </c>
      <c r="G107">
        <v>1160</v>
      </c>
      <c r="H107">
        <v>82677.36</v>
      </c>
      <c r="I107" s="6">
        <v>33177</v>
      </c>
      <c r="J107" s="6">
        <v>33177</v>
      </c>
      <c r="K107" s="2">
        <v>82677.36</v>
      </c>
      <c r="L107" s="2">
        <v>82677.36</v>
      </c>
      <c r="M107" s="1">
        <v>23.170431211498972</v>
      </c>
      <c r="N107">
        <v>3311.9966666666669</v>
      </c>
      <c r="O107">
        <v>46</v>
      </c>
      <c r="P107">
        <v>0.41752224503764523</v>
      </c>
      <c r="Q107">
        <v>15045.645010170982</v>
      </c>
      <c r="R107">
        <v>15481.750662639704</v>
      </c>
      <c r="S107">
        <v>15227.72882126333</v>
      </c>
      <c r="T107">
        <v>6052.1024516313691</v>
      </c>
      <c r="U107" s="1">
        <v>13.660932000000001</v>
      </c>
    </row>
    <row r="108" spans="1:22" x14ac:dyDescent="0.25">
      <c r="A108">
        <v>430064233</v>
      </c>
      <c r="B108" t="s">
        <v>1046</v>
      </c>
      <c r="C108" t="s">
        <v>20</v>
      </c>
      <c r="D108" s="6">
        <v>21595</v>
      </c>
      <c r="E108" s="6">
        <v>40847</v>
      </c>
      <c r="F108" s="6">
        <v>41212</v>
      </c>
      <c r="G108">
        <v>1170</v>
      </c>
      <c r="H108">
        <v>7542.49</v>
      </c>
      <c r="I108" s="6" t="e">
        <v>#N/A</v>
      </c>
      <c r="J108" s="6">
        <v>40847</v>
      </c>
      <c r="K108" s="2">
        <v>7542.49</v>
      </c>
      <c r="L108" s="2">
        <v>7542.49</v>
      </c>
      <c r="M108" s="1">
        <v>2.1711156741957565</v>
      </c>
      <c r="N108">
        <v>4563.0318631778055</v>
      </c>
      <c r="O108">
        <v>54</v>
      </c>
      <c r="P108">
        <v>0.88021902806296737</v>
      </c>
      <c r="Q108">
        <v>18909.710265222839</v>
      </c>
      <c r="R108">
        <v>19457.817809142343</v>
      </c>
      <c r="S108">
        <v>19392.164954805645</v>
      </c>
      <c r="T108">
        <v>10618.447990173378</v>
      </c>
      <c r="U108" s="1">
        <v>0.71031900000000003</v>
      </c>
      <c r="V108">
        <v>0.94175699999999996</v>
      </c>
    </row>
    <row r="109" spans="1:22" x14ac:dyDescent="0.25">
      <c r="A109">
        <v>431848069</v>
      </c>
      <c r="B109" t="s">
        <v>1047</v>
      </c>
      <c r="C109" t="s">
        <v>1048</v>
      </c>
      <c r="D109" s="6">
        <v>19903</v>
      </c>
      <c r="E109" s="6">
        <v>39622</v>
      </c>
      <c r="F109" s="6">
        <v>39986</v>
      </c>
      <c r="G109">
        <v>1170</v>
      </c>
      <c r="H109">
        <v>33128.770000000004</v>
      </c>
      <c r="I109" s="6">
        <v>39622</v>
      </c>
      <c r="J109" s="6">
        <v>39622</v>
      </c>
      <c r="K109" s="2">
        <v>33128.770000000004</v>
      </c>
      <c r="L109" s="2">
        <v>33128.770000000004</v>
      </c>
      <c r="M109" s="1">
        <v>5.5249828884325805</v>
      </c>
      <c r="N109">
        <v>5820.1355555555547</v>
      </c>
      <c r="O109">
        <v>59</v>
      </c>
      <c r="P109">
        <v>0.51266255989048659</v>
      </c>
      <c r="Q109">
        <v>21813.791840703729</v>
      </c>
      <c r="R109">
        <v>22446.075662173407</v>
      </c>
      <c r="S109">
        <v>22137.940083195714</v>
      </c>
      <c r="T109">
        <v>15461.497464595905</v>
      </c>
      <c r="U109" s="1">
        <v>2.1426620000000001</v>
      </c>
      <c r="V109">
        <v>3.3823370000000001</v>
      </c>
    </row>
    <row r="110" spans="1:22" x14ac:dyDescent="0.25">
      <c r="A110">
        <v>432374134</v>
      </c>
      <c r="B110" t="s">
        <v>1049</v>
      </c>
      <c r="C110" t="s">
        <v>1050</v>
      </c>
      <c r="D110" s="6">
        <v>23621</v>
      </c>
      <c r="E110" s="6">
        <v>35338</v>
      </c>
      <c r="F110" s="6">
        <v>35703</v>
      </c>
      <c r="G110">
        <v>1170</v>
      </c>
      <c r="H110">
        <v>90979.87000000001</v>
      </c>
      <c r="I110" s="6">
        <v>35338</v>
      </c>
      <c r="J110" s="6">
        <v>35338</v>
      </c>
      <c r="K110" s="2">
        <v>90979.87000000001</v>
      </c>
      <c r="L110" s="2">
        <v>90979.87000000001</v>
      </c>
      <c r="M110" s="1">
        <v>17.253935660506503</v>
      </c>
      <c r="N110">
        <v>4434.4266666666672</v>
      </c>
      <c r="O110">
        <v>49</v>
      </c>
      <c r="P110">
        <v>0.3333333333333357</v>
      </c>
      <c r="Q110">
        <v>16392.250596590373</v>
      </c>
      <c r="R110">
        <v>16867.38829504227</v>
      </c>
      <c r="S110">
        <v>16550.629829407673</v>
      </c>
      <c r="T110">
        <v>8807.1065118785009</v>
      </c>
      <c r="U110" s="1">
        <v>10.330279000000001</v>
      </c>
    </row>
    <row r="111" spans="1:22" x14ac:dyDescent="0.25">
      <c r="A111">
        <v>430239209</v>
      </c>
      <c r="B111" t="s">
        <v>1051</v>
      </c>
      <c r="C111" t="s">
        <v>1052</v>
      </c>
      <c r="D111" s="6">
        <v>19837</v>
      </c>
      <c r="E111" s="6">
        <v>28683</v>
      </c>
      <c r="F111" s="6">
        <v>29587</v>
      </c>
      <c r="G111">
        <v>1200</v>
      </c>
      <c r="H111">
        <v>271906.69</v>
      </c>
      <c r="I111" s="6">
        <v>28683</v>
      </c>
      <c r="J111" s="6">
        <v>28683</v>
      </c>
      <c r="K111" s="2">
        <v>271906.69</v>
      </c>
      <c r="L111" s="2">
        <v>271906.69</v>
      </c>
      <c r="M111" s="1">
        <v>35.474332648870636</v>
      </c>
      <c r="N111">
        <v>4244.8480555555552</v>
      </c>
      <c r="O111">
        <v>59</v>
      </c>
      <c r="P111">
        <v>0.69336071184120129</v>
      </c>
      <c r="Q111">
        <v>21813.791840703729</v>
      </c>
      <c r="R111">
        <v>22446.075662173407</v>
      </c>
      <c r="S111">
        <v>22252.19260124362</v>
      </c>
      <c r="T111">
        <v>11334.861179428404</v>
      </c>
      <c r="U111" s="1">
        <v>23.988533</v>
      </c>
    </row>
    <row r="112" spans="1:22" x14ac:dyDescent="0.25">
      <c r="A112">
        <v>429650447</v>
      </c>
      <c r="B112" t="s">
        <v>1053</v>
      </c>
      <c r="C112" t="s">
        <v>1054</v>
      </c>
      <c r="D112" s="6">
        <v>29641</v>
      </c>
      <c r="E112" s="6">
        <v>41204</v>
      </c>
      <c r="F112" s="6">
        <v>41568</v>
      </c>
      <c r="G112">
        <v>1200</v>
      </c>
      <c r="H112">
        <v>1052.9000000000001</v>
      </c>
      <c r="I112" s="6" t="e">
        <v>#N/A</v>
      </c>
      <c r="J112" s="6">
        <v>41204</v>
      </c>
      <c r="K112" s="2">
        <v>1052.9000000000001</v>
      </c>
      <c r="L112" s="2">
        <v>1052.9000000000001</v>
      </c>
      <c r="M112" s="1">
        <v>1.1937029431895962</v>
      </c>
      <c r="N112">
        <v>3577.6425989105501</v>
      </c>
      <c r="O112">
        <v>32</v>
      </c>
      <c r="P112">
        <v>0.85147159479808465</v>
      </c>
      <c r="Q112">
        <v>10085.122993395624</v>
      </c>
      <c r="R112">
        <v>10377.445399001295</v>
      </c>
      <c r="S112">
        <v>10334.027218291898</v>
      </c>
      <c r="T112">
        <v>4436.5747193354619</v>
      </c>
      <c r="U112" s="1">
        <v>0.23732300000000001</v>
      </c>
    </row>
    <row r="113" spans="1:21" x14ac:dyDescent="0.25">
      <c r="A113">
        <v>525571254</v>
      </c>
      <c r="B113" t="s">
        <v>1055</v>
      </c>
      <c r="C113" t="s">
        <v>1056</v>
      </c>
      <c r="D113" s="6">
        <v>26086</v>
      </c>
      <c r="E113" s="6">
        <v>41113</v>
      </c>
      <c r="F113" s="6">
        <v>41477</v>
      </c>
      <c r="G113">
        <v>1200</v>
      </c>
      <c r="H113">
        <v>1817.0700000000002</v>
      </c>
      <c r="I113" s="6" t="e">
        <v>#N/A</v>
      </c>
      <c r="J113" s="6">
        <v>41113</v>
      </c>
      <c r="K113" s="2">
        <v>1817.0700000000002</v>
      </c>
      <c r="L113" s="2">
        <v>1817.0700000000002</v>
      </c>
      <c r="M113" s="1">
        <v>1.4428473648186173</v>
      </c>
      <c r="N113">
        <v>3082.6482009013275</v>
      </c>
      <c r="O113">
        <v>42</v>
      </c>
      <c r="P113">
        <v>0.58453114305270049</v>
      </c>
      <c r="Q113">
        <v>13420.657058011699</v>
      </c>
      <c r="R113">
        <v>13809.661610417836</v>
      </c>
      <c r="S113">
        <v>13648.042333682362</v>
      </c>
      <c r="T113">
        <v>5048.6535774901304</v>
      </c>
      <c r="U113" s="1">
        <v>0.35991200000000001</v>
      </c>
    </row>
    <row r="114" spans="1:21" x14ac:dyDescent="0.25">
      <c r="A114">
        <v>431137929</v>
      </c>
      <c r="B114" t="s">
        <v>1057</v>
      </c>
      <c r="C114" t="s">
        <v>1058</v>
      </c>
      <c r="D114" s="6">
        <v>20254</v>
      </c>
      <c r="E114" s="6">
        <v>34281</v>
      </c>
      <c r="F114" s="6">
        <v>34646</v>
      </c>
      <c r="G114">
        <v>1200</v>
      </c>
      <c r="H114">
        <v>68730.929999999993</v>
      </c>
      <c r="I114" s="6">
        <v>34281</v>
      </c>
      <c r="J114" s="6">
        <v>34281</v>
      </c>
      <c r="K114" s="2">
        <v>0</v>
      </c>
      <c r="L114" s="2">
        <v>0</v>
      </c>
      <c r="M114" s="1">
        <v>20.147843942505133</v>
      </c>
      <c r="N114">
        <v>3871.5661111111094</v>
      </c>
      <c r="O114">
        <v>58</v>
      </c>
      <c r="P114">
        <v>0.55167693360711922</v>
      </c>
      <c r="Q114">
        <v>21199.318831106444</v>
      </c>
      <c r="R114">
        <v>21813.791840703729</v>
      </c>
      <c r="S114">
        <v>21538.309416825414</v>
      </c>
      <c r="T114">
        <v>10006.438659456786</v>
      </c>
      <c r="U114" s="1">
        <v>0</v>
      </c>
    </row>
    <row r="115" spans="1:21" x14ac:dyDescent="0.25">
      <c r="A115">
        <v>432470880</v>
      </c>
      <c r="B115" t="s">
        <v>1057</v>
      </c>
      <c r="C115" t="s">
        <v>1059</v>
      </c>
      <c r="D115" s="6">
        <v>24698</v>
      </c>
      <c r="E115" s="6">
        <v>41204</v>
      </c>
      <c r="F115" s="6">
        <v>41568</v>
      </c>
      <c r="G115">
        <v>1200</v>
      </c>
      <c r="H115">
        <v>1378.17</v>
      </c>
      <c r="I115" s="6" t="e">
        <v>#N/A</v>
      </c>
      <c r="J115" s="6">
        <v>41204</v>
      </c>
      <c r="K115" s="2">
        <v>0</v>
      </c>
      <c r="L115" s="2">
        <v>0</v>
      </c>
      <c r="M115" s="1">
        <v>1.1937029431895962</v>
      </c>
      <c r="N115">
        <v>4325.43123853211</v>
      </c>
      <c r="O115">
        <v>46</v>
      </c>
      <c r="P115">
        <v>0.38466803559205687</v>
      </c>
      <c r="Q115">
        <v>15045.645010170982</v>
      </c>
      <c r="R115">
        <v>15481.750662639704</v>
      </c>
      <c r="S115">
        <v>15213.400914816717</v>
      </c>
      <c r="T115">
        <v>7896.5423473513447</v>
      </c>
      <c r="U115" s="1">
        <v>0</v>
      </c>
    </row>
    <row r="116" spans="1:21" x14ac:dyDescent="0.25">
      <c r="A116">
        <v>387462519</v>
      </c>
      <c r="B116" t="s">
        <v>1060</v>
      </c>
      <c r="C116" t="s">
        <v>1061</v>
      </c>
      <c r="D116" s="6">
        <v>22014</v>
      </c>
      <c r="E116" s="6">
        <v>39162</v>
      </c>
      <c r="F116" s="6">
        <v>39527</v>
      </c>
      <c r="G116">
        <v>1200</v>
      </c>
      <c r="H116">
        <v>34190.79</v>
      </c>
      <c r="I116" s="6">
        <v>39162</v>
      </c>
      <c r="J116" s="6">
        <v>39162</v>
      </c>
      <c r="K116" s="2">
        <v>34190.79</v>
      </c>
      <c r="L116" s="2">
        <v>34190.79</v>
      </c>
      <c r="M116" s="1">
        <v>6.7843942505133468</v>
      </c>
      <c r="N116">
        <v>4696.947222222223</v>
      </c>
      <c r="O116">
        <v>53</v>
      </c>
      <c r="P116">
        <v>0.73305954825462294</v>
      </c>
      <c r="Q116">
        <v>18377.042370427829</v>
      </c>
      <c r="R116">
        <v>18909.710265222839</v>
      </c>
      <c r="S116">
        <v>18767.519656756001</v>
      </c>
      <c r="T116">
        <v>10578.005918376128</v>
      </c>
      <c r="U116" s="1">
        <v>3.232253</v>
      </c>
    </row>
    <row r="117" spans="1:21" x14ac:dyDescent="0.25">
      <c r="A117">
        <v>432296964</v>
      </c>
      <c r="B117" t="s">
        <v>1062</v>
      </c>
      <c r="C117" t="s">
        <v>1063</v>
      </c>
      <c r="D117" s="6">
        <v>22424</v>
      </c>
      <c r="E117" s="6">
        <v>41141</v>
      </c>
      <c r="F117" s="6">
        <v>41505</v>
      </c>
      <c r="G117">
        <v>1200</v>
      </c>
      <c r="H117">
        <v>2026.51</v>
      </c>
      <c r="I117" s="6" t="e">
        <v>#N/A</v>
      </c>
      <c r="J117" s="6">
        <v>41141</v>
      </c>
      <c r="K117" s="2">
        <v>2026.51</v>
      </c>
      <c r="L117" s="2">
        <v>2026.51</v>
      </c>
      <c r="M117" s="1">
        <v>1.3661875427789185</v>
      </c>
      <c r="N117">
        <v>3784.9189842184364</v>
      </c>
      <c r="O117">
        <v>52</v>
      </c>
      <c r="P117">
        <v>0.61054072553045557</v>
      </c>
      <c r="Q117">
        <v>17859.379205063658</v>
      </c>
      <c r="R117">
        <v>18377.042370427829</v>
      </c>
      <c r="S117">
        <v>18175.433649625491</v>
      </c>
      <c r="T117">
        <v>8255.1052640244125</v>
      </c>
      <c r="U117" s="1">
        <v>0.24548600000000001</v>
      </c>
    </row>
    <row r="118" spans="1:21" x14ac:dyDescent="0.25">
      <c r="A118">
        <v>432698621</v>
      </c>
      <c r="B118" t="s">
        <v>1064</v>
      </c>
      <c r="C118" t="s">
        <v>1065</v>
      </c>
      <c r="D118" s="6">
        <v>30495</v>
      </c>
      <c r="E118" s="6">
        <v>41058</v>
      </c>
      <c r="F118" s="6">
        <v>41422</v>
      </c>
      <c r="G118">
        <v>1200</v>
      </c>
      <c r="H118">
        <v>2415.63</v>
      </c>
      <c r="I118" s="6" t="e">
        <v>#N/A</v>
      </c>
      <c r="J118" s="6">
        <v>41058</v>
      </c>
      <c r="K118" s="2">
        <v>0</v>
      </c>
      <c r="L118" s="2">
        <v>0</v>
      </c>
      <c r="M118" s="1">
        <v>1.593429158110883</v>
      </c>
      <c r="N118">
        <v>2806.9112102663235</v>
      </c>
      <c r="O118">
        <v>30</v>
      </c>
      <c r="P118">
        <v>0.5133470225872685</v>
      </c>
      <c r="Q118">
        <v>9524.9495281802319</v>
      </c>
      <c r="R118">
        <v>9801.0350217506748</v>
      </c>
      <c r="S118">
        <v>9666.6771942841551</v>
      </c>
      <c r="T118">
        <v>3256.0205499194408</v>
      </c>
      <c r="U118" s="1">
        <v>0</v>
      </c>
    </row>
    <row r="119" spans="1:21" x14ac:dyDescent="0.25">
      <c r="A119">
        <v>431699412</v>
      </c>
      <c r="B119" t="s">
        <v>1066</v>
      </c>
      <c r="C119" t="s">
        <v>1067</v>
      </c>
      <c r="D119" s="6">
        <v>27857</v>
      </c>
      <c r="E119" s="6">
        <v>38803</v>
      </c>
      <c r="F119" s="6">
        <v>39167</v>
      </c>
      <c r="G119">
        <v>1200</v>
      </c>
      <c r="H119">
        <v>24230.29</v>
      </c>
      <c r="I119" s="6">
        <v>38803</v>
      </c>
      <c r="J119" s="6">
        <v>38803</v>
      </c>
      <c r="K119" s="2">
        <v>24230.29</v>
      </c>
      <c r="L119" s="2">
        <v>24230.29</v>
      </c>
      <c r="M119" s="1">
        <v>7.7672826830937716</v>
      </c>
      <c r="N119">
        <v>2986.1672222222223</v>
      </c>
      <c r="O119">
        <v>37</v>
      </c>
      <c r="P119">
        <v>0.73579739904175057</v>
      </c>
      <c r="Q119">
        <v>11633.957928505286</v>
      </c>
      <c r="R119">
        <v>11971.174100346021</v>
      </c>
      <c r="S119">
        <v>11882.080710660515</v>
      </c>
      <c r="T119">
        <v>4257.825593996803</v>
      </c>
      <c r="U119" s="1">
        <v>5.690766</v>
      </c>
    </row>
    <row r="120" spans="1:21" x14ac:dyDescent="0.25">
      <c r="A120">
        <v>431638021</v>
      </c>
      <c r="B120" t="s">
        <v>1068</v>
      </c>
      <c r="C120" t="s">
        <v>1061</v>
      </c>
      <c r="D120" s="6">
        <v>29812</v>
      </c>
      <c r="E120" s="6">
        <v>40322</v>
      </c>
      <c r="F120" s="6">
        <v>40686</v>
      </c>
      <c r="G120">
        <v>1200</v>
      </c>
      <c r="H120">
        <v>10105.880000000001</v>
      </c>
      <c r="I120" s="6" t="e">
        <v>#N/A</v>
      </c>
      <c r="J120" s="6">
        <v>40322</v>
      </c>
      <c r="K120" s="2">
        <v>10105.880000000001</v>
      </c>
      <c r="L120" s="2">
        <v>10105.880000000001</v>
      </c>
      <c r="M120" s="1">
        <v>3.6084873374401094</v>
      </c>
      <c r="N120">
        <v>2767.0519444444453</v>
      </c>
      <c r="O120">
        <v>32</v>
      </c>
      <c r="P120">
        <v>0.38329911019849305</v>
      </c>
      <c r="Q120">
        <v>10085.122993395624</v>
      </c>
      <c r="R120">
        <v>10377.445399001295</v>
      </c>
      <c r="S120">
        <v>10197.16991135536</v>
      </c>
      <c r="T120">
        <v>3385.9318597255492</v>
      </c>
      <c r="U120" s="1">
        <v>2.984667</v>
      </c>
    </row>
    <row r="121" spans="1:21" x14ac:dyDescent="0.25">
      <c r="A121">
        <v>429171328</v>
      </c>
      <c r="B121" t="s">
        <v>1069</v>
      </c>
      <c r="C121" t="s">
        <v>1070</v>
      </c>
      <c r="D121" s="6">
        <v>21111</v>
      </c>
      <c r="E121" s="6">
        <v>38908</v>
      </c>
      <c r="F121" s="6">
        <v>39272</v>
      </c>
      <c r="G121">
        <v>1200</v>
      </c>
      <c r="H121">
        <v>37000.86</v>
      </c>
      <c r="I121" s="6">
        <v>38908</v>
      </c>
      <c r="J121" s="6">
        <v>38908</v>
      </c>
      <c r="K121" s="2">
        <v>0</v>
      </c>
      <c r="L121" s="2">
        <v>0</v>
      </c>
      <c r="M121" s="1">
        <v>7.4798083504449009</v>
      </c>
      <c r="N121">
        <v>4682.766111111112</v>
      </c>
      <c r="O121">
        <v>56</v>
      </c>
      <c r="P121">
        <v>0.20533880903490598</v>
      </c>
      <c r="Q121">
        <v>20021.812528247916</v>
      </c>
      <c r="R121">
        <v>20602.154920371046</v>
      </c>
      <c r="S121">
        <v>20140.979343878949</v>
      </c>
      <c r="T121">
        <v>11317.85946193263</v>
      </c>
      <c r="U121" s="1">
        <v>0</v>
      </c>
    </row>
    <row r="122" spans="1:21" x14ac:dyDescent="0.25">
      <c r="A122">
        <v>430697693</v>
      </c>
      <c r="B122" t="s">
        <v>1071</v>
      </c>
      <c r="C122" t="s">
        <v>1072</v>
      </c>
      <c r="D122" s="6">
        <v>32090</v>
      </c>
      <c r="E122" s="6">
        <v>40945</v>
      </c>
      <c r="F122" s="6">
        <v>41310</v>
      </c>
      <c r="G122">
        <v>1200</v>
      </c>
      <c r="H122">
        <v>3122.6600000000003</v>
      </c>
      <c r="I122" s="6" t="e">
        <v>#N/A</v>
      </c>
      <c r="J122" s="6">
        <v>40945</v>
      </c>
      <c r="K122" s="2">
        <v>3122.6600000000003</v>
      </c>
      <c r="L122" s="2">
        <v>3122.6600000000003</v>
      </c>
      <c r="M122" s="1">
        <v>1.9028062970568105</v>
      </c>
      <c r="N122">
        <v>2510.1521582733808</v>
      </c>
      <c r="O122">
        <v>26</v>
      </c>
      <c r="P122">
        <v>0.14647501711156607</v>
      </c>
      <c r="Q122">
        <v>8496.2180768031139</v>
      </c>
      <c r="R122">
        <v>8742.4852674350877</v>
      </c>
      <c r="S122">
        <v>8532.2900677649504</v>
      </c>
      <c r="T122">
        <v>2570.0815594337664</v>
      </c>
      <c r="U122" s="1">
        <v>1.215004</v>
      </c>
    </row>
    <row r="123" spans="1:21" x14ac:dyDescent="0.25">
      <c r="A123">
        <v>515780172</v>
      </c>
      <c r="B123" t="s">
        <v>1073</v>
      </c>
      <c r="C123" t="s">
        <v>1074</v>
      </c>
      <c r="D123" s="6">
        <v>23021</v>
      </c>
      <c r="E123" s="6">
        <v>36354</v>
      </c>
      <c r="F123" s="6">
        <v>36720</v>
      </c>
      <c r="G123">
        <v>1200</v>
      </c>
      <c r="H123">
        <v>49827.199999999997</v>
      </c>
      <c r="I123" s="6">
        <v>36354</v>
      </c>
      <c r="J123" s="6">
        <v>36354</v>
      </c>
      <c r="K123" s="2">
        <v>49827.199999999997</v>
      </c>
      <c r="L123" s="2">
        <v>49827.199999999997</v>
      </c>
      <c r="M123" s="1">
        <v>14.472279260780287</v>
      </c>
      <c r="N123">
        <v>3091.1186111111115</v>
      </c>
      <c r="O123">
        <v>50</v>
      </c>
      <c r="P123">
        <v>0.97604380561259063</v>
      </c>
      <c r="Q123">
        <v>16867.38829504227</v>
      </c>
      <c r="R123">
        <v>17356.298100695672</v>
      </c>
      <c r="S123">
        <v>17344.585682353529</v>
      </c>
      <c r="T123">
        <v>6433.7005925681178</v>
      </c>
      <c r="U123" s="1">
        <v>7.7447179999999998</v>
      </c>
    </row>
    <row r="124" spans="1:21" x14ac:dyDescent="0.25">
      <c r="A124">
        <v>429112503</v>
      </c>
      <c r="B124" t="s">
        <v>963</v>
      </c>
      <c r="C124" t="s">
        <v>971</v>
      </c>
      <c r="D124" s="6">
        <v>20323</v>
      </c>
      <c r="E124" s="6">
        <v>32028</v>
      </c>
      <c r="F124" s="6">
        <v>32394</v>
      </c>
      <c r="G124">
        <v>1200</v>
      </c>
      <c r="H124">
        <v>108574.77</v>
      </c>
      <c r="I124" s="6">
        <v>32028</v>
      </c>
      <c r="J124" s="6">
        <v>32028</v>
      </c>
      <c r="K124" s="2">
        <v>100000</v>
      </c>
      <c r="L124" s="2">
        <v>100000</v>
      </c>
      <c r="M124" s="1">
        <v>26.316221765913756</v>
      </c>
      <c r="N124">
        <v>4090.5236111111121</v>
      </c>
      <c r="O124">
        <v>58</v>
      </c>
      <c r="P124">
        <v>0.36276522929500032</v>
      </c>
      <c r="Q124">
        <v>21199.318831106444</v>
      </c>
      <c r="R124">
        <v>21813.791840703729</v>
      </c>
      <c r="S124">
        <v>21422.228273328594</v>
      </c>
      <c r="T124">
        <v>10515.375666559517</v>
      </c>
      <c r="U124" s="1">
        <v>9.5098839999999996</v>
      </c>
    </row>
    <row r="125" spans="1:21" x14ac:dyDescent="0.25">
      <c r="A125">
        <v>247195643</v>
      </c>
      <c r="B125" t="s">
        <v>1075</v>
      </c>
      <c r="C125" t="s">
        <v>1076</v>
      </c>
      <c r="D125" s="6">
        <v>23618</v>
      </c>
      <c r="E125" s="6">
        <v>32868</v>
      </c>
      <c r="F125" s="6">
        <v>33233</v>
      </c>
      <c r="G125">
        <v>1200</v>
      </c>
      <c r="H125">
        <v>153766.04999999999</v>
      </c>
      <c r="I125" s="6">
        <v>32868</v>
      </c>
      <c r="J125" s="6">
        <v>32868</v>
      </c>
      <c r="K125" s="2">
        <v>153766.04999999999</v>
      </c>
      <c r="L125" s="2">
        <v>153766.04999999999</v>
      </c>
      <c r="M125" s="1">
        <v>24.016427104722794</v>
      </c>
      <c r="N125">
        <v>5290.3658333333315</v>
      </c>
      <c r="O125">
        <v>49</v>
      </c>
      <c r="P125">
        <v>0.34154688569473279</v>
      </c>
      <c r="Q125">
        <v>16392.250596590373</v>
      </c>
      <c r="R125">
        <v>16867.38829504227</v>
      </c>
      <c r="S125">
        <v>16554.532397772782</v>
      </c>
      <c r="T125">
        <v>10509.543910078421</v>
      </c>
      <c r="U125" s="1">
        <v>14.631087000000001</v>
      </c>
    </row>
    <row r="126" spans="1:21" x14ac:dyDescent="0.25">
      <c r="A126">
        <v>429531169</v>
      </c>
      <c r="B126" t="s">
        <v>1077</v>
      </c>
      <c r="C126" t="s">
        <v>1078</v>
      </c>
      <c r="D126" s="6">
        <v>25256</v>
      </c>
      <c r="E126" s="6">
        <v>33847</v>
      </c>
      <c r="F126" s="6">
        <v>34212</v>
      </c>
      <c r="G126">
        <v>1200</v>
      </c>
      <c r="H126">
        <v>40716.720000000001</v>
      </c>
      <c r="I126" s="6">
        <v>33847</v>
      </c>
      <c r="J126" s="6">
        <v>33847</v>
      </c>
      <c r="K126" s="2">
        <v>40716.720000000001</v>
      </c>
      <c r="L126" s="2">
        <v>40716.720000000001</v>
      </c>
      <c r="M126" s="1">
        <v>21.336071184120467</v>
      </c>
      <c r="N126">
        <v>6643.5755555555543</v>
      </c>
      <c r="O126">
        <v>44</v>
      </c>
      <c r="P126">
        <v>0.85694729637234701</v>
      </c>
      <c r="Q126">
        <v>14209.941657096613</v>
      </c>
      <c r="R126">
        <v>14621.82402396898</v>
      </c>
      <c r="S126">
        <v>14562.903137811332</v>
      </c>
      <c r="T126">
        <v>11609.969676514396</v>
      </c>
      <c r="U126" s="1">
        <v>3.5070480000000002</v>
      </c>
    </row>
    <row r="127" spans="1:21" x14ac:dyDescent="0.25">
      <c r="A127">
        <v>431356517</v>
      </c>
      <c r="B127" t="s">
        <v>1079</v>
      </c>
      <c r="C127" t="s">
        <v>1080</v>
      </c>
      <c r="D127" s="6">
        <v>22672</v>
      </c>
      <c r="E127" s="6">
        <v>31677</v>
      </c>
      <c r="F127" s="6">
        <v>32042</v>
      </c>
      <c r="G127">
        <v>1200</v>
      </c>
      <c r="H127">
        <v>165153.22999999998</v>
      </c>
      <c r="I127" s="6">
        <v>31677</v>
      </c>
      <c r="J127" s="6">
        <v>31677</v>
      </c>
      <c r="K127" s="2">
        <v>165153.22999999998</v>
      </c>
      <c r="L127" s="2">
        <v>165153.22999999998</v>
      </c>
      <c r="M127" s="1">
        <v>27.277207392197127</v>
      </c>
      <c r="N127">
        <v>4886.8080555555534</v>
      </c>
      <c r="O127">
        <v>51</v>
      </c>
      <c r="P127">
        <v>0.93155373032169564</v>
      </c>
      <c r="Q127">
        <v>17356.298100695672</v>
      </c>
      <c r="R127">
        <v>17859.379205063658</v>
      </c>
      <c r="S127">
        <v>17824.945180124028</v>
      </c>
      <c r="T127">
        <v>10452.850283527947</v>
      </c>
      <c r="U127" s="1">
        <v>15.799827000000001</v>
      </c>
    </row>
    <row r="128" spans="1:21" x14ac:dyDescent="0.25">
      <c r="A128">
        <v>430023306</v>
      </c>
      <c r="B128" t="s">
        <v>1081</v>
      </c>
      <c r="C128" t="s">
        <v>1022</v>
      </c>
      <c r="D128" s="6">
        <v>24192</v>
      </c>
      <c r="E128" s="6">
        <v>38677</v>
      </c>
      <c r="F128" s="6">
        <v>39041</v>
      </c>
      <c r="G128">
        <v>1300</v>
      </c>
      <c r="H128">
        <v>28575.469999999998</v>
      </c>
      <c r="I128" s="6">
        <v>38677</v>
      </c>
      <c r="J128" s="6">
        <v>38677</v>
      </c>
      <c r="K128" s="2">
        <v>28575.469999999998</v>
      </c>
      <c r="L128" s="2">
        <v>28575.469999999998</v>
      </c>
      <c r="M128" s="1">
        <v>8.1122518822724157</v>
      </c>
      <c r="N128">
        <v>3345.6866666666674</v>
      </c>
      <c r="O128">
        <v>47</v>
      </c>
      <c r="P128">
        <v>0.77002053388090275</v>
      </c>
      <c r="Q128">
        <v>15481.750662639704</v>
      </c>
      <c r="R128">
        <v>15930.497058658246</v>
      </c>
      <c r="S128">
        <v>15827.294602079033</v>
      </c>
      <c r="T128">
        <v>6354.3802223497369</v>
      </c>
      <c r="U128" s="1">
        <v>4.4969720000000004</v>
      </c>
    </row>
    <row r="129" spans="1:21" x14ac:dyDescent="0.25">
      <c r="A129">
        <v>432531976</v>
      </c>
      <c r="B129" t="s">
        <v>1082</v>
      </c>
      <c r="C129" t="s">
        <v>1083</v>
      </c>
      <c r="D129" s="6">
        <v>26511</v>
      </c>
      <c r="E129" s="6">
        <v>40609</v>
      </c>
      <c r="F129" s="6">
        <v>40974</v>
      </c>
      <c r="G129">
        <v>1300</v>
      </c>
      <c r="H129">
        <v>19157.91</v>
      </c>
      <c r="I129" s="6" t="e">
        <v>#N/A</v>
      </c>
      <c r="J129" s="6">
        <v>40609</v>
      </c>
      <c r="K129" s="2">
        <v>19157.91</v>
      </c>
      <c r="L129" s="2">
        <v>19157.91</v>
      </c>
      <c r="M129" s="1">
        <v>2.8227241615331966</v>
      </c>
      <c r="N129">
        <v>7249.0372169010634</v>
      </c>
      <c r="O129">
        <v>41</v>
      </c>
      <c r="P129">
        <v>0.42094455852156187</v>
      </c>
      <c r="Q129">
        <v>13042.610380321223</v>
      </c>
      <c r="R129">
        <v>13420.657058011699</v>
      </c>
      <c r="S129">
        <v>13201.747072162183</v>
      </c>
      <c r="T129">
        <v>11483.994702506199</v>
      </c>
      <c r="U129" s="1">
        <v>1.6682269999999999</v>
      </c>
    </row>
    <row r="130" spans="1:21" x14ac:dyDescent="0.25">
      <c r="A130">
        <v>390723063</v>
      </c>
      <c r="B130" t="s">
        <v>1084</v>
      </c>
      <c r="C130" t="s">
        <v>1085</v>
      </c>
      <c r="D130" s="6">
        <v>26056</v>
      </c>
      <c r="E130" s="6">
        <v>36893</v>
      </c>
      <c r="F130" s="6">
        <v>37258</v>
      </c>
      <c r="G130">
        <v>1310</v>
      </c>
      <c r="H130">
        <v>72039.47</v>
      </c>
      <c r="I130" s="6">
        <v>36893</v>
      </c>
      <c r="J130" s="6">
        <v>36893</v>
      </c>
      <c r="K130" s="2">
        <v>72039.47</v>
      </c>
      <c r="L130" s="2">
        <v>72039.47</v>
      </c>
      <c r="M130" s="1">
        <v>12.996577686516085</v>
      </c>
      <c r="N130">
        <v>5223.6894444444433</v>
      </c>
      <c r="O130">
        <v>42</v>
      </c>
      <c r="P130">
        <v>0.6666666666666643</v>
      </c>
      <c r="Q130">
        <v>13420.657058011699</v>
      </c>
      <c r="R130">
        <v>13809.661610417836</v>
      </c>
      <c r="S130">
        <v>13679.993426282455</v>
      </c>
      <c r="T130">
        <v>8575.2044713129253</v>
      </c>
      <c r="U130" s="1">
        <v>8.4009040000000006</v>
      </c>
    </row>
    <row r="131" spans="1:21" x14ac:dyDescent="0.25">
      <c r="A131">
        <v>436724573</v>
      </c>
      <c r="B131" t="s">
        <v>1086</v>
      </c>
      <c r="C131" t="s">
        <v>1087</v>
      </c>
      <c r="D131" s="6">
        <v>22516</v>
      </c>
      <c r="E131" s="6">
        <v>36612</v>
      </c>
      <c r="F131" s="6">
        <v>36192</v>
      </c>
      <c r="G131">
        <v>1310</v>
      </c>
      <c r="H131">
        <v>97831.93</v>
      </c>
      <c r="I131" s="6">
        <v>36612</v>
      </c>
      <c r="J131" s="6">
        <v>36612</v>
      </c>
      <c r="K131" s="2">
        <v>0</v>
      </c>
      <c r="L131" s="2">
        <v>0</v>
      </c>
      <c r="M131" s="1">
        <v>13.765913757700206</v>
      </c>
      <c r="N131">
        <v>6874.8600000000024</v>
      </c>
      <c r="O131">
        <v>52</v>
      </c>
      <c r="P131">
        <v>0.35865845311430178</v>
      </c>
      <c r="Q131">
        <v>17859.379205063658</v>
      </c>
      <c r="R131">
        <v>18377.042370427829</v>
      </c>
      <c r="S131">
        <v>18045.043475187424</v>
      </c>
      <c r="T131">
        <v>14886.857710299246</v>
      </c>
      <c r="U131" s="1">
        <v>0</v>
      </c>
    </row>
    <row r="132" spans="1:21" x14ac:dyDescent="0.25">
      <c r="A132">
        <v>431670692</v>
      </c>
      <c r="B132" t="s">
        <v>1088</v>
      </c>
      <c r="C132" t="s">
        <v>1089</v>
      </c>
      <c r="D132" s="6">
        <v>26945</v>
      </c>
      <c r="E132" s="6">
        <v>35282</v>
      </c>
      <c r="F132" s="6">
        <v>35647</v>
      </c>
      <c r="G132">
        <v>1310</v>
      </c>
      <c r="H132">
        <v>119929.49</v>
      </c>
      <c r="I132" s="6">
        <v>35282</v>
      </c>
      <c r="J132" s="6">
        <v>35282</v>
      </c>
      <c r="K132" s="2">
        <v>119929.49</v>
      </c>
      <c r="L132" s="2">
        <v>119929.49</v>
      </c>
      <c r="M132" s="1">
        <v>17.407255304585899</v>
      </c>
      <c r="N132">
        <v>6406.0805555555526</v>
      </c>
      <c r="O132">
        <v>40</v>
      </c>
      <c r="P132">
        <v>0.23271731690623199</v>
      </c>
      <c r="Q132">
        <v>12675.212904819218</v>
      </c>
      <c r="R132">
        <v>13042.610380321223</v>
      </c>
      <c r="S132">
        <v>12760.712659556168</v>
      </c>
      <c r="T132">
        <v>9809.5383892097216</v>
      </c>
      <c r="U132" s="1">
        <v>12.225804</v>
      </c>
    </row>
    <row r="133" spans="1:21" x14ac:dyDescent="0.25">
      <c r="A133">
        <v>430431727</v>
      </c>
      <c r="B133" t="s">
        <v>1090</v>
      </c>
      <c r="C133" t="s">
        <v>17</v>
      </c>
      <c r="D133" s="6">
        <v>23477</v>
      </c>
      <c r="E133" s="6">
        <v>36179</v>
      </c>
      <c r="F133" s="6">
        <v>36544</v>
      </c>
      <c r="G133">
        <v>1310</v>
      </c>
      <c r="H133">
        <v>103385.8</v>
      </c>
      <c r="I133" s="6">
        <v>36179</v>
      </c>
      <c r="J133" s="6">
        <v>36179</v>
      </c>
      <c r="K133" s="2">
        <v>103385.8</v>
      </c>
      <c r="L133" s="2">
        <v>103385.8</v>
      </c>
      <c r="M133" s="1">
        <v>14.951403148528405</v>
      </c>
      <c r="N133">
        <v>6391.0916666666672</v>
      </c>
      <c r="O133">
        <v>49</v>
      </c>
      <c r="P133">
        <v>0.72758384668035347</v>
      </c>
      <c r="Q133">
        <v>16392.250596590373</v>
      </c>
      <c r="R133">
        <v>16867.38829504227</v>
      </c>
      <c r="S133">
        <v>16737.953110932853</v>
      </c>
      <c r="T133">
        <v>12836.855117320843</v>
      </c>
      <c r="U133" s="1">
        <v>8.0538260000000008</v>
      </c>
    </row>
    <row r="134" spans="1:21" x14ac:dyDescent="0.25">
      <c r="A134">
        <v>147660652</v>
      </c>
      <c r="B134" t="s">
        <v>1091</v>
      </c>
      <c r="C134" t="s">
        <v>1092</v>
      </c>
      <c r="D134" s="6">
        <v>26241</v>
      </c>
      <c r="E134" s="6">
        <v>40609</v>
      </c>
      <c r="F134" s="6">
        <v>40974</v>
      </c>
      <c r="G134">
        <v>1310</v>
      </c>
      <c r="H134">
        <v>13910.71</v>
      </c>
      <c r="I134" s="6" t="e">
        <v>#N/A</v>
      </c>
      <c r="J134" s="6">
        <v>40609</v>
      </c>
      <c r="K134" s="2">
        <v>13910.71</v>
      </c>
      <c r="L134" s="2">
        <v>13910.71</v>
      </c>
      <c r="M134" s="1">
        <v>2.8227241615331966</v>
      </c>
      <c r="N134">
        <v>5307.0051515518953</v>
      </c>
      <c r="O134">
        <v>42</v>
      </c>
      <c r="P134">
        <v>0.16016427104722908</v>
      </c>
      <c r="Q134">
        <v>13420.657058011699</v>
      </c>
      <c r="R134">
        <v>13809.661610417836</v>
      </c>
      <c r="S134">
        <v>13482.961688581881</v>
      </c>
      <c r="T134">
        <v>8586.4976567377071</v>
      </c>
      <c r="U134" s="1">
        <v>1.6200680000000001</v>
      </c>
    </row>
    <row r="135" spans="1:21" x14ac:dyDescent="0.25">
      <c r="A135">
        <v>261250735</v>
      </c>
      <c r="B135" t="s">
        <v>1093</v>
      </c>
      <c r="C135" t="s">
        <v>1094</v>
      </c>
      <c r="D135" s="6">
        <v>20421</v>
      </c>
      <c r="E135" s="6">
        <v>36179</v>
      </c>
      <c r="F135" s="6">
        <v>36544</v>
      </c>
      <c r="G135">
        <v>1310</v>
      </c>
      <c r="H135">
        <v>134507.62</v>
      </c>
      <c r="I135" s="6">
        <v>36179</v>
      </c>
      <c r="J135" s="6">
        <v>36179</v>
      </c>
      <c r="K135" s="2">
        <v>0</v>
      </c>
      <c r="L135" s="2">
        <v>0</v>
      </c>
      <c r="M135" s="1">
        <v>14.951403148528405</v>
      </c>
      <c r="N135">
        <v>6391.0916666666672</v>
      </c>
      <c r="O135">
        <v>58</v>
      </c>
      <c r="P135">
        <v>9.445585215605945E-2</v>
      </c>
      <c r="Q135">
        <v>21199.318831106444</v>
      </c>
      <c r="R135">
        <v>21813.791840703729</v>
      </c>
      <c r="S135">
        <v>21257.359402854854</v>
      </c>
      <c r="T135">
        <v>16302.927904190876</v>
      </c>
      <c r="U135" s="1">
        <v>0</v>
      </c>
    </row>
    <row r="136" spans="1:21" x14ac:dyDescent="0.25">
      <c r="A136">
        <v>510724390</v>
      </c>
      <c r="B136" t="s">
        <v>1095</v>
      </c>
      <c r="C136" t="s">
        <v>1096</v>
      </c>
      <c r="D136" s="6">
        <v>21765</v>
      </c>
      <c r="E136" s="6">
        <v>29857</v>
      </c>
      <c r="F136" s="6">
        <v>30222</v>
      </c>
      <c r="G136">
        <v>1310</v>
      </c>
      <c r="H136">
        <v>387528.94000000006</v>
      </c>
      <c r="I136" s="6">
        <v>29857</v>
      </c>
      <c r="J136" s="6">
        <v>29857</v>
      </c>
      <c r="K136" s="2">
        <v>387528.94000000006</v>
      </c>
      <c r="L136" s="2">
        <v>387528.94000000006</v>
      </c>
      <c r="M136" s="1">
        <v>32.260095824777551</v>
      </c>
      <c r="N136">
        <v>8202.0749999999953</v>
      </c>
      <c r="O136">
        <v>54</v>
      </c>
      <c r="P136">
        <v>0.4147843942505105</v>
      </c>
      <c r="Q136">
        <v>18909.710265222839</v>
      </c>
      <c r="R136">
        <v>19457.817809142343</v>
      </c>
      <c r="S136">
        <v>19137.056720811626</v>
      </c>
      <c r="T136">
        <v>18835.628940402112</v>
      </c>
      <c r="U136" s="1">
        <v>20.574249999999999</v>
      </c>
    </row>
    <row r="137" spans="1:21" x14ac:dyDescent="0.25">
      <c r="A137">
        <v>432945322</v>
      </c>
      <c r="B137" t="s">
        <v>1097</v>
      </c>
      <c r="C137" t="s">
        <v>940</v>
      </c>
      <c r="D137" s="6">
        <v>18300</v>
      </c>
      <c r="E137" s="6">
        <v>36893</v>
      </c>
      <c r="F137" s="6">
        <v>37258</v>
      </c>
      <c r="G137">
        <v>1310</v>
      </c>
      <c r="H137">
        <v>78982.77</v>
      </c>
      <c r="I137" s="6">
        <v>36893</v>
      </c>
      <c r="J137" s="6">
        <v>36893</v>
      </c>
      <c r="K137" s="2">
        <v>0</v>
      </c>
      <c r="L137" s="2">
        <v>0</v>
      </c>
      <c r="M137" s="1">
        <v>12.996577686516085</v>
      </c>
      <c r="N137">
        <v>6803.1783333333333</v>
      </c>
      <c r="O137">
        <v>63</v>
      </c>
      <c r="P137">
        <v>0.901437371663242</v>
      </c>
      <c r="Q137">
        <v>24350.315478102777</v>
      </c>
      <c r="R137">
        <v>24941.090760069514</v>
      </c>
      <c r="S137">
        <v>24882.862395522483</v>
      </c>
      <c r="T137">
        <v>20313.906038463996</v>
      </c>
      <c r="U137" s="1">
        <v>0</v>
      </c>
    </row>
    <row r="138" spans="1:21" x14ac:dyDescent="0.25">
      <c r="A138">
        <v>432454664</v>
      </c>
      <c r="B138" t="s">
        <v>1075</v>
      </c>
      <c r="C138" t="s">
        <v>1098</v>
      </c>
      <c r="D138" s="6">
        <v>24989</v>
      </c>
      <c r="E138" s="6">
        <v>35296</v>
      </c>
      <c r="F138" s="6">
        <v>35661</v>
      </c>
      <c r="G138">
        <v>1310</v>
      </c>
      <c r="H138">
        <v>135745.75</v>
      </c>
      <c r="I138" s="6">
        <v>35296</v>
      </c>
      <c r="J138" s="6">
        <v>35296</v>
      </c>
      <c r="K138" s="2">
        <v>135745.75</v>
      </c>
      <c r="L138" s="2">
        <v>135745.75</v>
      </c>
      <c r="M138" s="1">
        <v>17.368925393566052</v>
      </c>
      <c r="N138">
        <v>7095.5972222222235</v>
      </c>
      <c r="O138">
        <v>45</v>
      </c>
      <c r="P138">
        <v>0.58795345653661713</v>
      </c>
      <c r="Q138">
        <v>14621.82402396898</v>
      </c>
      <c r="R138">
        <v>15045.645010170982</v>
      </c>
      <c r="S138">
        <v>14871.011037759205</v>
      </c>
      <c r="T138">
        <v>12662.244553339229</v>
      </c>
      <c r="U138" s="1">
        <v>10.720511999999999</v>
      </c>
    </row>
    <row r="139" spans="1:21" x14ac:dyDescent="0.25">
      <c r="A139">
        <v>529820135</v>
      </c>
      <c r="B139" t="s">
        <v>1099</v>
      </c>
      <c r="C139" t="s">
        <v>907</v>
      </c>
      <c r="D139" s="6">
        <v>24252</v>
      </c>
      <c r="E139" s="6">
        <v>36066</v>
      </c>
      <c r="F139" s="6">
        <v>36431</v>
      </c>
      <c r="G139">
        <v>1310</v>
      </c>
      <c r="H139">
        <v>5352.1900000000005</v>
      </c>
      <c r="I139" s="6" t="e">
        <v>#N/A</v>
      </c>
      <c r="J139" s="6">
        <v>36066</v>
      </c>
      <c r="K139" s="2" t="e">
        <v>#N/A</v>
      </c>
      <c r="L139" s="2">
        <v>0</v>
      </c>
      <c r="M139" s="1">
        <v>15.260780287474333</v>
      </c>
      <c r="N139" t="e">
        <v>#N/A</v>
      </c>
      <c r="O139">
        <v>47</v>
      </c>
      <c r="P139">
        <v>0.60574948665297512</v>
      </c>
      <c r="Q139">
        <v>15481.750662639704</v>
      </c>
      <c r="R139">
        <v>15930.497058658246</v>
      </c>
      <c r="S139">
        <v>15753.578561665308</v>
      </c>
      <c r="T139" t="e">
        <v>#N/A</v>
      </c>
      <c r="U139" s="1">
        <v>0</v>
      </c>
    </row>
    <row r="140" spans="1:21" x14ac:dyDescent="0.25">
      <c r="A140">
        <v>568372881</v>
      </c>
      <c r="B140" t="s">
        <v>1100</v>
      </c>
      <c r="C140" t="s">
        <v>1101</v>
      </c>
      <c r="D140" s="6">
        <v>25052</v>
      </c>
      <c r="E140" s="6">
        <v>40925</v>
      </c>
      <c r="F140" s="6">
        <v>41290</v>
      </c>
      <c r="G140">
        <v>1330</v>
      </c>
      <c r="H140">
        <v>415.65000000000003</v>
      </c>
      <c r="I140" s="6" t="e">
        <v>#N/A</v>
      </c>
      <c r="J140" s="6">
        <v>40925</v>
      </c>
      <c r="K140" s="2" t="e">
        <v>#N/A</v>
      </c>
      <c r="L140" s="2">
        <v>0</v>
      </c>
      <c r="M140" s="1">
        <v>1.9575633127994525</v>
      </c>
      <c r="N140" t="e">
        <v>#N/A</v>
      </c>
      <c r="O140">
        <v>45</v>
      </c>
      <c r="P140">
        <v>0.41546885694729951</v>
      </c>
      <c r="Q140">
        <v>14621.82402396898</v>
      </c>
      <c r="R140">
        <v>15045.645010170982</v>
      </c>
      <c r="S140">
        <v>14797.908444656603</v>
      </c>
      <c r="T140" t="e">
        <v>#N/A</v>
      </c>
      <c r="U140" s="1">
        <v>0</v>
      </c>
    </row>
    <row r="141" spans="1:21" x14ac:dyDescent="0.25">
      <c r="A141">
        <v>432372083</v>
      </c>
      <c r="B141" t="s">
        <v>1102</v>
      </c>
      <c r="C141" t="s">
        <v>1103</v>
      </c>
      <c r="D141" s="6">
        <v>22958</v>
      </c>
      <c r="E141" s="6">
        <v>39132</v>
      </c>
      <c r="F141" s="6">
        <v>39496</v>
      </c>
      <c r="G141">
        <v>1330</v>
      </c>
      <c r="H141">
        <v>20277.97</v>
      </c>
      <c r="I141" s="6">
        <v>39132</v>
      </c>
      <c r="J141" s="6">
        <v>39132</v>
      </c>
      <c r="K141" s="2">
        <v>0</v>
      </c>
      <c r="L141" s="2">
        <v>0</v>
      </c>
      <c r="M141" s="1">
        <v>6.8665297741273097</v>
      </c>
      <c r="N141">
        <v>2893.9049999999993</v>
      </c>
      <c r="O141">
        <v>51</v>
      </c>
      <c r="P141">
        <v>0.14852840520191535</v>
      </c>
      <c r="Q141">
        <v>17356.298100695672</v>
      </c>
      <c r="R141">
        <v>17859.379205063658</v>
      </c>
      <c r="S141">
        <v>17431.019934814667</v>
      </c>
      <c r="T141">
        <v>6053.2458893351795</v>
      </c>
      <c r="U141" s="1">
        <v>0</v>
      </c>
    </row>
    <row r="142" spans="1:21" x14ac:dyDescent="0.25">
      <c r="A142">
        <v>432153310</v>
      </c>
      <c r="B142" t="s">
        <v>1104</v>
      </c>
      <c r="C142" t="s">
        <v>1105</v>
      </c>
      <c r="D142" s="6">
        <v>21173</v>
      </c>
      <c r="E142" s="6">
        <v>31054</v>
      </c>
      <c r="F142" s="6">
        <v>31419</v>
      </c>
      <c r="G142">
        <v>1330</v>
      </c>
      <c r="H142">
        <v>155418.98000000001</v>
      </c>
      <c r="I142" s="6">
        <v>31054</v>
      </c>
      <c r="J142" s="6">
        <v>31054</v>
      </c>
      <c r="K142" s="2">
        <v>100000</v>
      </c>
      <c r="L142" s="2">
        <v>100000</v>
      </c>
      <c r="M142" s="1">
        <v>28.982888432580424</v>
      </c>
      <c r="N142">
        <v>3815.6577777777784</v>
      </c>
      <c r="O142">
        <v>56</v>
      </c>
      <c r="P142">
        <v>3.5592060232715994E-2</v>
      </c>
      <c r="Q142">
        <v>20021.812528247916</v>
      </c>
      <c r="R142">
        <v>20602.154920371046</v>
      </c>
      <c r="S142">
        <v>20042.468109623962</v>
      </c>
      <c r="T142">
        <v>9177.0239194019705</v>
      </c>
      <c r="U142" s="1">
        <v>10.896779</v>
      </c>
    </row>
    <row r="143" spans="1:21" x14ac:dyDescent="0.25">
      <c r="A143">
        <v>429355366</v>
      </c>
      <c r="B143" t="s">
        <v>1106</v>
      </c>
      <c r="C143" t="s">
        <v>1107</v>
      </c>
      <c r="D143" s="6">
        <v>22669</v>
      </c>
      <c r="E143" s="6">
        <v>41162</v>
      </c>
      <c r="F143" s="6">
        <v>41526</v>
      </c>
      <c r="G143">
        <v>1330</v>
      </c>
      <c r="H143">
        <v>1703.63</v>
      </c>
      <c r="I143" s="6" t="e">
        <v>#N/A</v>
      </c>
      <c r="J143" s="6">
        <v>41162</v>
      </c>
      <c r="K143" s="2">
        <v>1703.63</v>
      </c>
      <c r="L143" s="2">
        <v>1703.63</v>
      </c>
      <c r="M143" s="1">
        <v>1.3086926762491444</v>
      </c>
      <c r="N143">
        <v>3637.7244403765676</v>
      </c>
      <c r="O143">
        <v>51</v>
      </c>
      <c r="P143">
        <v>0.93976728268309273</v>
      </c>
      <c r="Q143">
        <v>17356.298100695672</v>
      </c>
      <c r="R143">
        <v>17859.379205063658</v>
      </c>
      <c r="S143">
        <v>17829.077263116786</v>
      </c>
      <c r="T143">
        <v>7782.8724131282524</v>
      </c>
      <c r="U143" s="1">
        <v>0.21889500000000001</v>
      </c>
    </row>
    <row r="144" spans="1:21" x14ac:dyDescent="0.25">
      <c r="A144">
        <v>430399228</v>
      </c>
      <c r="B144" t="s">
        <v>932</v>
      </c>
      <c r="C144" t="s">
        <v>1108</v>
      </c>
      <c r="D144" s="6">
        <v>25801</v>
      </c>
      <c r="E144" s="6">
        <v>36444</v>
      </c>
      <c r="F144" s="6">
        <v>36810</v>
      </c>
      <c r="G144">
        <v>1330</v>
      </c>
      <c r="H144">
        <v>82833.279999999999</v>
      </c>
      <c r="I144" s="6">
        <v>36444</v>
      </c>
      <c r="J144" s="6">
        <v>36444</v>
      </c>
      <c r="K144" s="2">
        <v>82833.279999999999</v>
      </c>
      <c r="L144" s="2">
        <v>82833.279999999999</v>
      </c>
      <c r="M144" s="1">
        <v>14.225872689938399</v>
      </c>
      <c r="N144">
        <v>5700.324999999998</v>
      </c>
      <c r="O144">
        <v>43</v>
      </c>
      <c r="P144">
        <v>0.36481861738535315</v>
      </c>
      <c r="Q144">
        <v>13809.661610417836</v>
      </c>
      <c r="R144">
        <v>14209.941657096613</v>
      </c>
      <c r="S144">
        <v>13955.691223614132</v>
      </c>
      <c r="T144">
        <v>9546.2370689097825</v>
      </c>
      <c r="U144" s="1">
        <v>8.6770610000000001</v>
      </c>
    </row>
    <row r="145" spans="1:21" x14ac:dyDescent="0.25">
      <c r="A145">
        <v>429151636</v>
      </c>
      <c r="B145" t="s">
        <v>1109</v>
      </c>
      <c r="C145" t="s">
        <v>1110</v>
      </c>
      <c r="D145" s="6">
        <v>21393</v>
      </c>
      <c r="E145" s="6">
        <v>36810</v>
      </c>
      <c r="F145" s="6">
        <v>37190</v>
      </c>
      <c r="G145">
        <v>1330</v>
      </c>
      <c r="H145">
        <v>66004.53</v>
      </c>
      <c r="I145" s="6">
        <v>36810</v>
      </c>
      <c r="J145" s="6">
        <v>36810</v>
      </c>
      <c r="K145" s="2">
        <v>0</v>
      </c>
      <c r="L145" s="2">
        <v>0</v>
      </c>
      <c r="M145" s="1">
        <v>13.223819301848049</v>
      </c>
      <c r="N145">
        <v>5057.9761111111102</v>
      </c>
      <c r="O145">
        <v>55</v>
      </c>
      <c r="P145">
        <v>0.43326488706365751</v>
      </c>
      <c r="Q145">
        <v>19457.817809142343</v>
      </c>
      <c r="R145">
        <v>20021.812528247916</v>
      </c>
      <c r="S145">
        <v>19702.176917420118</v>
      </c>
      <c r="T145">
        <v>11958.376822223483</v>
      </c>
      <c r="U145" s="1">
        <v>0</v>
      </c>
    </row>
    <row r="146" spans="1:21" x14ac:dyDescent="0.25">
      <c r="A146">
        <v>432190249</v>
      </c>
      <c r="B146" t="s">
        <v>1111</v>
      </c>
      <c r="C146" t="s">
        <v>1112</v>
      </c>
      <c r="D146" s="6">
        <v>25778</v>
      </c>
      <c r="E146" s="6">
        <v>36619</v>
      </c>
      <c r="F146" s="6">
        <v>36984</v>
      </c>
      <c r="G146">
        <v>1330</v>
      </c>
      <c r="H146">
        <v>73228.429999999993</v>
      </c>
      <c r="I146" s="6">
        <v>36619</v>
      </c>
      <c r="J146" s="6">
        <v>36619</v>
      </c>
      <c r="K146" s="2">
        <v>73228.429999999993</v>
      </c>
      <c r="L146" s="2">
        <v>73228.429999999993</v>
      </c>
      <c r="M146" s="1">
        <v>13.746748802190281</v>
      </c>
      <c r="N146">
        <v>5056.8297222222209</v>
      </c>
      <c r="O146">
        <v>43</v>
      </c>
      <c r="P146">
        <v>0.42778918548938805</v>
      </c>
      <c r="Q146">
        <v>13809.661610417836</v>
      </c>
      <c r="R146">
        <v>14209.941657096613</v>
      </c>
      <c r="S146">
        <v>13980.897085554205</v>
      </c>
      <c r="T146">
        <v>8483.8819110672648</v>
      </c>
      <c r="U146" s="1">
        <v>8.6314770000000003</v>
      </c>
    </row>
    <row r="147" spans="1:21" x14ac:dyDescent="0.25">
      <c r="A147">
        <v>429237267</v>
      </c>
      <c r="B147" t="s">
        <v>1113</v>
      </c>
      <c r="C147" t="s">
        <v>1114</v>
      </c>
      <c r="D147" s="6">
        <v>25112</v>
      </c>
      <c r="E147" s="6">
        <v>40925</v>
      </c>
      <c r="F147" s="6">
        <v>41290</v>
      </c>
      <c r="G147">
        <v>1330</v>
      </c>
      <c r="H147">
        <v>3658.58</v>
      </c>
      <c r="I147" s="6" t="e">
        <v>#N/A</v>
      </c>
      <c r="J147" s="6">
        <v>40925</v>
      </c>
      <c r="K147" s="2">
        <v>3658.58</v>
      </c>
      <c r="L147" s="2">
        <v>3658.58</v>
      </c>
      <c r="M147" s="1">
        <v>1.9575633127994525</v>
      </c>
      <c r="N147">
        <v>2738.3899318181811</v>
      </c>
      <c r="O147">
        <v>45</v>
      </c>
      <c r="P147">
        <v>0.25119780971937189</v>
      </c>
      <c r="Q147">
        <v>14621.82402396898</v>
      </c>
      <c r="R147">
        <v>15045.645010170982</v>
      </c>
      <c r="S147">
        <v>14728.286927416028</v>
      </c>
      <c r="T147">
        <v>4839.8151161958458</v>
      </c>
      <c r="U147" s="1">
        <v>0.75593399999999999</v>
      </c>
    </row>
    <row r="148" spans="1:21" x14ac:dyDescent="0.25">
      <c r="A148">
        <v>106501791</v>
      </c>
      <c r="B148" t="s">
        <v>1115</v>
      </c>
      <c r="C148" t="s">
        <v>1116</v>
      </c>
      <c r="D148" s="6">
        <v>21852</v>
      </c>
      <c r="E148" s="6">
        <v>39132</v>
      </c>
      <c r="F148" s="6">
        <v>39496</v>
      </c>
      <c r="G148">
        <v>1330</v>
      </c>
      <c r="H148">
        <v>12044.76</v>
      </c>
      <c r="I148" s="6" t="e">
        <v>#N/A</v>
      </c>
      <c r="J148" s="6">
        <v>39132</v>
      </c>
      <c r="K148" s="2" t="e">
        <v>#N/A</v>
      </c>
      <c r="L148" s="2">
        <v>0</v>
      </c>
      <c r="M148" s="1">
        <v>6.8665297741273097</v>
      </c>
      <c r="N148" t="e">
        <v>#N/A</v>
      </c>
      <c r="O148">
        <v>54</v>
      </c>
      <c r="P148">
        <v>0.17659137577002326</v>
      </c>
      <c r="Q148">
        <v>18909.710265222839</v>
      </c>
      <c r="R148">
        <v>19457.817809142343</v>
      </c>
      <c r="S148">
        <v>19006.501330473511</v>
      </c>
      <c r="T148" t="e">
        <v>#N/A</v>
      </c>
      <c r="U148" s="1">
        <v>0</v>
      </c>
    </row>
    <row r="149" spans="1:21" x14ac:dyDescent="0.25">
      <c r="A149">
        <v>434274473</v>
      </c>
      <c r="B149" t="s">
        <v>1117</v>
      </c>
      <c r="C149" t="s">
        <v>1118</v>
      </c>
      <c r="D149" s="6">
        <v>22556</v>
      </c>
      <c r="E149" s="6">
        <v>38250</v>
      </c>
      <c r="F149" s="6">
        <v>38632</v>
      </c>
      <c r="G149">
        <v>1330</v>
      </c>
      <c r="H149">
        <v>39225.629999999997</v>
      </c>
      <c r="I149" s="6">
        <v>38250</v>
      </c>
      <c r="J149" s="6">
        <v>38250</v>
      </c>
      <c r="K149" s="2">
        <v>0</v>
      </c>
      <c r="L149" s="2">
        <v>0</v>
      </c>
      <c r="M149" s="1">
        <v>9.2813141683778237</v>
      </c>
      <c r="N149">
        <v>4075.7105555555554</v>
      </c>
      <c r="O149">
        <v>52</v>
      </c>
      <c r="P149">
        <v>0.24914442162901906</v>
      </c>
      <c r="Q149">
        <v>17859.379205063658</v>
      </c>
      <c r="R149">
        <v>18377.042370427829</v>
      </c>
      <c r="S149">
        <v>17988.352094996961</v>
      </c>
      <c r="T149">
        <v>8797.8379812754793</v>
      </c>
      <c r="U149" s="1">
        <v>0</v>
      </c>
    </row>
    <row r="150" spans="1:21" x14ac:dyDescent="0.25">
      <c r="A150">
        <v>431573931</v>
      </c>
      <c r="B150" t="s">
        <v>1057</v>
      </c>
      <c r="C150" t="s">
        <v>1101</v>
      </c>
      <c r="D150" s="6">
        <v>24736</v>
      </c>
      <c r="E150" s="6">
        <v>40994</v>
      </c>
      <c r="F150" s="6">
        <v>41358</v>
      </c>
      <c r="G150">
        <v>1330</v>
      </c>
      <c r="H150">
        <v>4298.3</v>
      </c>
      <c r="I150" s="6" t="e">
        <v>#N/A</v>
      </c>
      <c r="J150" s="6">
        <v>40994</v>
      </c>
      <c r="K150" s="2">
        <v>0</v>
      </c>
      <c r="L150" s="2">
        <v>0</v>
      </c>
      <c r="M150" s="1">
        <v>1.7686516084873374</v>
      </c>
      <c r="N150">
        <v>4048.1460371517019</v>
      </c>
      <c r="O150">
        <v>46</v>
      </c>
      <c r="P150">
        <v>0.28062970568104362</v>
      </c>
      <c r="Q150">
        <v>15045.645010170982</v>
      </c>
      <c r="R150">
        <v>15481.750662639704</v>
      </c>
      <c r="S150">
        <v>15168.029211069119</v>
      </c>
      <c r="T150">
        <v>7368.2876810628841</v>
      </c>
      <c r="U150" s="1">
        <v>0</v>
      </c>
    </row>
    <row r="151" spans="1:21" x14ac:dyDescent="0.25">
      <c r="A151">
        <v>509708280</v>
      </c>
      <c r="B151" t="s">
        <v>1119</v>
      </c>
      <c r="C151" t="s">
        <v>940</v>
      </c>
      <c r="D151" s="6">
        <v>22774</v>
      </c>
      <c r="E151" s="6">
        <v>41246</v>
      </c>
      <c r="F151" s="6">
        <v>41610</v>
      </c>
      <c r="G151">
        <v>1330</v>
      </c>
      <c r="H151">
        <v>275.16000000000003</v>
      </c>
      <c r="I151" s="6" t="e">
        <v>#N/A</v>
      </c>
      <c r="J151" s="6">
        <v>41246</v>
      </c>
      <c r="K151" s="2">
        <v>275.16000000000003</v>
      </c>
      <c r="L151" s="2">
        <v>275.16000000000003</v>
      </c>
      <c r="M151" s="1">
        <v>1.0787132101300478</v>
      </c>
      <c r="N151">
        <v>2700.4729394035535</v>
      </c>
      <c r="O151">
        <v>51</v>
      </c>
      <c r="P151">
        <v>0.65229295003422294</v>
      </c>
      <c r="Q151">
        <v>17356.298100695672</v>
      </c>
      <c r="R151">
        <v>17859.379205063658</v>
      </c>
      <c r="S151">
        <v>17684.454358370342</v>
      </c>
      <c r="T151">
        <v>5730.7668531475601</v>
      </c>
      <c r="U151" s="1">
        <v>4.8015000000000002E-2</v>
      </c>
    </row>
    <row r="152" spans="1:21" x14ac:dyDescent="0.25">
      <c r="A152">
        <v>431414388</v>
      </c>
      <c r="B152" t="s">
        <v>1120</v>
      </c>
      <c r="C152" t="s">
        <v>11</v>
      </c>
      <c r="D152" s="6">
        <v>23324</v>
      </c>
      <c r="E152" s="6">
        <v>36857</v>
      </c>
      <c r="F152" s="6">
        <v>37225</v>
      </c>
      <c r="G152">
        <v>1330</v>
      </c>
      <c r="H152">
        <v>48097.95</v>
      </c>
      <c r="I152" s="6">
        <v>36857</v>
      </c>
      <c r="J152" s="6">
        <v>36857</v>
      </c>
      <c r="K152" s="2">
        <v>48097.95</v>
      </c>
      <c r="L152" s="2">
        <v>48097.95</v>
      </c>
      <c r="M152" s="1">
        <v>13.095140314852841</v>
      </c>
      <c r="N152">
        <v>3371.207777777779</v>
      </c>
      <c r="O152">
        <v>50</v>
      </c>
      <c r="P152">
        <v>0.14647501711156963</v>
      </c>
      <c r="Q152">
        <v>16867.38829504227</v>
      </c>
      <c r="R152">
        <v>17356.298100695672</v>
      </c>
      <c r="S152">
        <v>16939.001367191366</v>
      </c>
      <c r="T152">
        <v>6852.5871788236764</v>
      </c>
      <c r="U152" s="1">
        <v>7.018948</v>
      </c>
    </row>
    <row r="153" spans="1:21" x14ac:dyDescent="0.25">
      <c r="A153">
        <v>321705218</v>
      </c>
      <c r="B153" t="s">
        <v>1121</v>
      </c>
      <c r="C153" t="s">
        <v>1122</v>
      </c>
      <c r="D153" s="6">
        <v>26457</v>
      </c>
      <c r="E153" s="6">
        <v>39622</v>
      </c>
      <c r="F153" s="6">
        <v>39986</v>
      </c>
      <c r="G153">
        <v>1330</v>
      </c>
      <c r="H153">
        <v>27649.81</v>
      </c>
      <c r="I153" s="6">
        <v>39622</v>
      </c>
      <c r="J153" s="6">
        <v>39622</v>
      </c>
      <c r="K153" s="2">
        <v>0</v>
      </c>
      <c r="L153" s="2">
        <v>0</v>
      </c>
      <c r="M153" s="1">
        <v>5.5249828884325805</v>
      </c>
      <c r="N153">
        <v>4818.1188888888892</v>
      </c>
      <c r="O153">
        <v>41</v>
      </c>
      <c r="P153">
        <v>0.56878850102669531</v>
      </c>
      <c r="Q153">
        <v>13042.610380321223</v>
      </c>
      <c r="R153">
        <v>13420.657058011699</v>
      </c>
      <c r="S153">
        <v>13257.63898344291</v>
      </c>
      <c r="T153">
        <v>7665.2256969835171</v>
      </c>
      <c r="U153" s="1">
        <v>0</v>
      </c>
    </row>
    <row r="154" spans="1:21" x14ac:dyDescent="0.25">
      <c r="A154">
        <v>426179959</v>
      </c>
      <c r="B154" t="s">
        <v>1123</v>
      </c>
      <c r="C154" t="s">
        <v>1124</v>
      </c>
      <c r="D154" s="6">
        <v>26725</v>
      </c>
      <c r="E154" s="6">
        <v>38957</v>
      </c>
      <c r="F154" s="6">
        <v>39321</v>
      </c>
      <c r="G154">
        <v>1330</v>
      </c>
      <c r="H154">
        <v>27833.73</v>
      </c>
      <c r="I154" s="6">
        <v>38957</v>
      </c>
      <c r="J154" s="6">
        <v>38957</v>
      </c>
      <c r="K154" s="2">
        <v>0</v>
      </c>
      <c r="L154" s="2">
        <v>0</v>
      </c>
      <c r="M154" s="1">
        <v>7.3456536618754278</v>
      </c>
      <c r="N154">
        <v>3882.5922222222225</v>
      </c>
      <c r="O154">
        <v>40</v>
      </c>
      <c r="P154">
        <v>0.83504449007529047</v>
      </c>
      <c r="Q154">
        <v>12675.212904819218</v>
      </c>
      <c r="R154">
        <v>13042.610380321223</v>
      </c>
      <c r="S154">
        <v>12982.006142404738</v>
      </c>
      <c r="T154">
        <v>6048.4603292810107</v>
      </c>
      <c r="U154" s="1">
        <v>0</v>
      </c>
    </row>
    <row r="155" spans="1:21" x14ac:dyDescent="0.25">
      <c r="A155">
        <v>435576326</v>
      </c>
      <c r="B155" t="s">
        <v>1125</v>
      </c>
      <c r="C155" t="s">
        <v>21</v>
      </c>
      <c r="D155" s="6">
        <v>29120</v>
      </c>
      <c r="E155" s="6">
        <v>39888</v>
      </c>
      <c r="F155" s="6">
        <v>40252</v>
      </c>
      <c r="G155">
        <v>1330</v>
      </c>
      <c r="H155">
        <v>18121.18</v>
      </c>
      <c r="I155" s="6" t="e">
        <v>#N/A</v>
      </c>
      <c r="J155" s="6">
        <v>39888</v>
      </c>
      <c r="K155" s="2">
        <v>18121.18</v>
      </c>
      <c r="L155" s="2">
        <v>18121.18</v>
      </c>
      <c r="M155" s="1">
        <v>4.7967145790554415</v>
      </c>
      <c r="N155">
        <v>3840.8944444444455</v>
      </c>
      <c r="O155">
        <v>34</v>
      </c>
      <c r="P155">
        <v>0.27789185489390889</v>
      </c>
      <c r="Q155">
        <v>10678.240917812927</v>
      </c>
      <c r="R155">
        <v>10987.755147314751</v>
      </c>
      <c r="S155">
        <v>10764.252401165248</v>
      </c>
      <c r="T155">
        <v>4961.3228695480057</v>
      </c>
      <c r="U155" s="1">
        <v>3.6524899999999998</v>
      </c>
    </row>
    <row r="156" spans="1:21" x14ac:dyDescent="0.25">
      <c r="A156">
        <v>431493102</v>
      </c>
      <c r="B156" t="s">
        <v>1126</v>
      </c>
      <c r="C156" t="s">
        <v>1127</v>
      </c>
      <c r="D156" s="6">
        <v>29678</v>
      </c>
      <c r="E156" s="6">
        <v>38586</v>
      </c>
      <c r="F156" s="6">
        <v>38951</v>
      </c>
      <c r="G156">
        <v>1330</v>
      </c>
      <c r="H156">
        <v>39526.270000000004</v>
      </c>
      <c r="I156" s="6">
        <v>38586</v>
      </c>
      <c r="J156" s="6">
        <v>38586</v>
      </c>
      <c r="K156" s="2">
        <v>39526.270000000004</v>
      </c>
      <c r="L156" s="2">
        <v>39526.270000000004</v>
      </c>
      <c r="M156" s="1">
        <v>8.3613963039014365</v>
      </c>
      <c r="N156">
        <v>4714.6572222222258</v>
      </c>
      <c r="O156">
        <v>32</v>
      </c>
      <c r="P156">
        <v>0.75017111567419903</v>
      </c>
      <c r="Q156">
        <v>10085.122993395624</v>
      </c>
      <c r="R156">
        <v>10377.445399001295</v>
      </c>
      <c r="S156">
        <v>10304.414818545396</v>
      </c>
      <c r="T156">
        <v>5829.8140494034533</v>
      </c>
      <c r="U156" s="1">
        <v>6.7800219999999998</v>
      </c>
    </row>
    <row r="157" spans="1:21" x14ac:dyDescent="0.25">
      <c r="A157">
        <v>431277641</v>
      </c>
      <c r="B157" t="s">
        <v>968</v>
      </c>
      <c r="C157" t="s">
        <v>1128</v>
      </c>
      <c r="D157" s="6">
        <v>21922</v>
      </c>
      <c r="E157" s="6">
        <v>32951</v>
      </c>
      <c r="F157" s="6">
        <v>33314</v>
      </c>
      <c r="G157">
        <v>1350</v>
      </c>
      <c r="H157">
        <v>115630.62</v>
      </c>
      <c r="I157" s="6">
        <v>32949</v>
      </c>
      <c r="J157" s="6">
        <v>32949</v>
      </c>
      <c r="K157" s="2">
        <v>94387.1</v>
      </c>
      <c r="L157" s="2">
        <v>94387.1</v>
      </c>
      <c r="M157" s="1">
        <v>23.794661190965094</v>
      </c>
      <c r="N157">
        <v>3555.2344444444434</v>
      </c>
      <c r="O157">
        <v>53</v>
      </c>
      <c r="P157">
        <v>0.98494182067077674</v>
      </c>
      <c r="Q157">
        <v>18377.042370427829</v>
      </c>
      <c r="R157">
        <v>18909.710265222839</v>
      </c>
      <c r="S157">
        <v>18901.689256540096</v>
      </c>
      <c r="T157">
        <v>8063.9924043644187</v>
      </c>
      <c r="U157" s="1">
        <v>11.704761</v>
      </c>
    </row>
    <row r="158" spans="1:21" x14ac:dyDescent="0.25">
      <c r="A158">
        <v>432987204</v>
      </c>
      <c r="B158" t="s">
        <v>1129</v>
      </c>
      <c r="C158" t="s">
        <v>1130</v>
      </c>
      <c r="D158" s="6">
        <v>19695</v>
      </c>
      <c r="E158" s="6">
        <v>32139</v>
      </c>
      <c r="F158" s="6">
        <v>32505</v>
      </c>
      <c r="G158">
        <v>1350</v>
      </c>
      <c r="H158">
        <v>98354.510000000009</v>
      </c>
      <c r="I158" s="6">
        <v>32139</v>
      </c>
      <c r="J158" s="6">
        <v>32139</v>
      </c>
      <c r="K158" s="2">
        <v>0</v>
      </c>
      <c r="L158" s="2">
        <v>0</v>
      </c>
      <c r="M158" s="1">
        <v>26.012320328542096</v>
      </c>
      <c r="N158">
        <v>3792.4138888888897</v>
      </c>
      <c r="O158">
        <v>60</v>
      </c>
      <c r="P158">
        <v>8.2135523613963812E-2</v>
      </c>
      <c r="Q158">
        <v>22446.075662173407</v>
      </c>
      <c r="R158">
        <v>23096.68655093206</v>
      </c>
      <c r="S158">
        <v>22499.513928190547</v>
      </c>
      <c r="T158">
        <v>10239.296293742262</v>
      </c>
      <c r="U158" s="1">
        <v>0</v>
      </c>
    </row>
    <row r="159" spans="1:21" x14ac:dyDescent="0.25">
      <c r="A159">
        <v>431085789</v>
      </c>
      <c r="B159" t="s">
        <v>1131</v>
      </c>
      <c r="C159" t="s">
        <v>1132</v>
      </c>
      <c r="D159" s="6">
        <v>20006</v>
      </c>
      <c r="E159" s="6">
        <v>31894</v>
      </c>
      <c r="F159" s="6">
        <v>32260</v>
      </c>
      <c r="G159">
        <v>1350</v>
      </c>
      <c r="H159">
        <v>124640.02</v>
      </c>
      <c r="I159" s="6">
        <v>31894</v>
      </c>
      <c r="J159" s="6">
        <v>31894</v>
      </c>
      <c r="K159" s="2">
        <v>0</v>
      </c>
      <c r="L159" s="2">
        <v>0</v>
      </c>
      <c r="M159" s="1">
        <v>26.683093771389458</v>
      </c>
      <c r="N159">
        <v>3231.3766666666684</v>
      </c>
      <c r="O159">
        <v>59</v>
      </c>
      <c r="P159">
        <v>0.23066392881587916</v>
      </c>
      <c r="Q159">
        <v>21813.791840703729</v>
      </c>
      <c r="R159">
        <v>22446.075662173407</v>
      </c>
      <c r="S159">
        <v>21959.636911090642</v>
      </c>
      <c r="T159">
        <v>8515.1829987564488</v>
      </c>
      <c r="U159" s="1">
        <v>0</v>
      </c>
    </row>
    <row r="160" spans="1:21" x14ac:dyDescent="0.25">
      <c r="A160">
        <v>431171942</v>
      </c>
      <c r="B160" t="s">
        <v>1133</v>
      </c>
      <c r="C160" t="s">
        <v>1134</v>
      </c>
      <c r="D160" s="6">
        <v>21807</v>
      </c>
      <c r="E160" s="6">
        <v>32048</v>
      </c>
      <c r="F160" s="6">
        <v>32414</v>
      </c>
      <c r="G160">
        <v>1350</v>
      </c>
      <c r="H160">
        <v>212037.99</v>
      </c>
      <c r="I160" s="6">
        <v>32048</v>
      </c>
      <c r="J160" s="6">
        <v>32048</v>
      </c>
      <c r="K160" s="2">
        <v>212037.99</v>
      </c>
      <c r="L160" s="2">
        <v>212037.99</v>
      </c>
      <c r="M160" s="1">
        <v>26.261464750171115</v>
      </c>
      <c r="N160">
        <v>7141.0244444444443</v>
      </c>
      <c r="O160">
        <v>54</v>
      </c>
      <c r="P160">
        <v>0.29979466119096543</v>
      </c>
      <c r="Q160">
        <v>18909.710265222839</v>
      </c>
      <c r="R160">
        <v>19457.817809142343</v>
      </c>
      <c r="S160">
        <v>19074.0299806484</v>
      </c>
      <c r="T160">
        <v>16344.97372150517</v>
      </c>
      <c r="U160" s="1">
        <v>12.972671999999999</v>
      </c>
    </row>
    <row r="161" spans="1:21" x14ac:dyDescent="0.25">
      <c r="A161">
        <v>429219591</v>
      </c>
      <c r="B161" t="s">
        <v>1135</v>
      </c>
      <c r="C161" t="s">
        <v>1136</v>
      </c>
      <c r="D161" s="6">
        <v>20897</v>
      </c>
      <c r="E161" s="6">
        <v>32139</v>
      </c>
      <c r="F161" s="6">
        <v>32505</v>
      </c>
      <c r="G161">
        <v>1350</v>
      </c>
      <c r="H161">
        <v>146694.82</v>
      </c>
      <c r="I161" s="6">
        <v>32139</v>
      </c>
      <c r="J161" s="6">
        <v>32139</v>
      </c>
      <c r="K161" s="2">
        <v>0</v>
      </c>
      <c r="L161" s="2">
        <v>0</v>
      </c>
      <c r="M161" s="1">
        <v>26.012320328542096</v>
      </c>
      <c r="N161">
        <v>3782.3355555555559</v>
      </c>
      <c r="O161">
        <v>56</v>
      </c>
      <c r="P161">
        <v>0.79123887748117738</v>
      </c>
      <c r="Q161">
        <v>20021.812528247916</v>
      </c>
      <c r="R161">
        <v>20602.154920371046</v>
      </c>
      <c r="S161">
        <v>20481.001991146164</v>
      </c>
      <c r="T161">
        <v>9295.9226453419524</v>
      </c>
      <c r="U161" s="1">
        <v>0</v>
      </c>
    </row>
    <row r="162" spans="1:21" x14ac:dyDescent="0.25">
      <c r="A162">
        <v>432314716</v>
      </c>
      <c r="B162" t="s">
        <v>1113</v>
      </c>
      <c r="C162" t="s">
        <v>1137</v>
      </c>
      <c r="D162" s="6">
        <v>22827</v>
      </c>
      <c r="E162" s="6">
        <v>34253</v>
      </c>
      <c r="F162" s="6">
        <v>34618</v>
      </c>
      <c r="G162">
        <v>1500</v>
      </c>
      <c r="H162">
        <v>82190.91</v>
      </c>
      <c r="I162" s="6">
        <v>34253</v>
      </c>
      <c r="J162" s="6">
        <v>34253</v>
      </c>
      <c r="K162" s="2">
        <v>82190.91</v>
      </c>
      <c r="L162" s="2">
        <v>82190.91</v>
      </c>
      <c r="M162" s="1">
        <v>20.224503764544831</v>
      </c>
      <c r="N162">
        <v>3383.3977777777773</v>
      </c>
      <c r="O162">
        <v>51</v>
      </c>
      <c r="P162">
        <v>0.50718685831622423</v>
      </c>
      <c r="Q162">
        <v>17356.298100695672</v>
      </c>
      <c r="R162">
        <v>17859.379205063658</v>
      </c>
      <c r="S162">
        <v>17611.454225498328</v>
      </c>
      <c r="T162">
        <v>7150.3866107983304</v>
      </c>
      <c r="U162" s="1">
        <v>11.494611000000001</v>
      </c>
    </row>
    <row r="163" spans="1:21" x14ac:dyDescent="0.25">
      <c r="A163">
        <v>432151741</v>
      </c>
      <c r="B163" t="s">
        <v>1138</v>
      </c>
      <c r="C163" t="s">
        <v>1139</v>
      </c>
      <c r="D163" s="6">
        <v>21473</v>
      </c>
      <c r="E163" s="6">
        <v>33315</v>
      </c>
      <c r="F163" s="6">
        <v>33681</v>
      </c>
      <c r="G163">
        <v>1510</v>
      </c>
      <c r="H163">
        <v>91470.35</v>
      </c>
      <c r="I163" s="6">
        <v>33315</v>
      </c>
      <c r="J163" s="6">
        <v>33315</v>
      </c>
      <c r="K163" s="2">
        <v>0</v>
      </c>
      <c r="L163" s="2">
        <v>0</v>
      </c>
      <c r="M163" s="1">
        <v>22.792607802874745</v>
      </c>
      <c r="N163">
        <v>3079.2997222222216</v>
      </c>
      <c r="O163">
        <v>55</v>
      </c>
      <c r="P163">
        <v>0.21423682409308498</v>
      </c>
      <c r="Q163">
        <v>19457.817809142343</v>
      </c>
      <c r="R163">
        <v>20021.812528247916</v>
      </c>
      <c r="S163">
        <v>19578.646246568791</v>
      </c>
      <c r="T163">
        <v>7234.6223938255707</v>
      </c>
      <c r="U163" s="1">
        <v>0</v>
      </c>
    </row>
    <row r="164" spans="1:21" x14ac:dyDescent="0.25">
      <c r="A164">
        <v>512048597</v>
      </c>
      <c r="B164" t="s">
        <v>1140</v>
      </c>
      <c r="C164" t="s">
        <v>1141</v>
      </c>
      <c r="D164" s="6">
        <v>33128</v>
      </c>
      <c r="E164" s="6">
        <v>40980</v>
      </c>
      <c r="F164" s="6">
        <v>41344</v>
      </c>
      <c r="G164">
        <v>1510</v>
      </c>
      <c r="H164">
        <v>2957.09</v>
      </c>
      <c r="I164" s="6">
        <v>40980</v>
      </c>
      <c r="J164" s="6">
        <v>40980</v>
      </c>
      <c r="K164" s="2">
        <v>2957.09</v>
      </c>
      <c r="L164" s="2">
        <v>2957.09</v>
      </c>
      <c r="M164" s="1">
        <v>1.8069815195071868</v>
      </c>
      <c r="N164">
        <v>2656.5739318181809</v>
      </c>
      <c r="O164">
        <v>23</v>
      </c>
      <c r="P164">
        <v>0.30458590006844588</v>
      </c>
      <c r="Q164">
        <v>7798.2629877050813</v>
      </c>
      <c r="R164">
        <v>8024.2995960443577</v>
      </c>
      <c r="S164">
        <v>7867.1105515045183</v>
      </c>
      <c r="T164">
        <v>2507.9472971830387</v>
      </c>
      <c r="U164" s="1">
        <v>1.1790879999999999</v>
      </c>
    </row>
    <row r="165" spans="1:21" x14ac:dyDescent="0.25">
      <c r="A165">
        <v>461947491</v>
      </c>
      <c r="B165" t="s">
        <v>1142</v>
      </c>
      <c r="C165" t="s">
        <v>1143</v>
      </c>
      <c r="D165" s="6">
        <v>21314</v>
      </c>
      <c r="E165" s="6">
        <v>31915</v>
      </c>
      <c r="F165" s="6">
        <v>32387</v>
      </c>
      <c r="G165">
        <v>1510</v>
      </c>
      <c r="H165">
        <v>273047.71000000002</v>
      </c>
      <c r="I165" s="6">
        <v>31915</v>
      </c>
      <c r="J165" s="6">
        <v>31915</v>
      </c>
      <c r="K165" s="2">
        <v>273047.71000000002</v>
      </c>
      <c r="L165" s="2">
        <v>273047.71000000002</v>
      </c>
      <c r="M165" s="1">
        <v>26.625598904859686</v>
      </c>
      <c r="N165">
        <v>5436.0133333333324</v>
      </c>
      <c r="O165">
        <v>55</v>
      </c>
      <c r="P165">
        <v>0.64955509924708821</v>
      </c>
      <c r="Q165">
        <v>19457.817809142343</v>
      </c>
      <c r="R165">
        <v>20021.812528247916</v>
      </c>
      <c r="S165">
        <v>19824.163454885798</v>
      </c>
      <c r="T165">
        <v>12931.730023552629</v>
      </c>
      <c r="U165" s="1">
        <v>21.114553999999998</v>
      </c>
    </row>
    <row r="166" spans="1:21" x14ac:dyDescent="0.25">
      <c r="A166">
        <v>432195947</v>
      </c>
      <c r="B166" t="s">
        <v>1144</v>
      </c>
      <c r="C166" t="s">
        <v>1145</v>
      </c>
      <c r="D166" s="6">
        <v>23282</v>
      </c>
      <c r="E166" s="6">
        <v>35562</v>
      </c>
      <c r="F166" s="6">
        <v>35927</v>
      </c>
      <c r="G166">
        <v>1510</v>
      </c>
      <c r="H166">
        <v>70073.509999999995</v>
      </c>
      <c r="I166" s="6">
        <v>35562</v>
      </c>
      <c r="J166" s="6">
        <v>35562</v>
      </c>
      <c r="K166" s="2">
        <v>0</v>
      </c>
      <c r="L166" s="2">
        <v>0</v>
      </c>
      <c r="M166" s="1">
        <v>16.640657084188913</v>
      </c>
      <c r="N166">
        <v>3792.3344444444456</v>
      </c>
      <c r="O166">
        <v>50</v>
      </c>
      <c r="P166">
        <v>0.2614647501711147</v>
      </c>
      <c r="Q166">
        <v>16867.38829504227</v>
      </c>
      <c r="R166">
        <v>17356.298100695672</v>
      </c>
      <c r="S166">
        <v>16995.220975233646</v>
      </c>
      <c r="T166">
        <v>7734.1874274387928</v>
      </c>
      <c r="U166" s="1">
        <v>0</v>
      </c>
    </row>
    <row r="167" spans="1:21" x14ac:dyDescent="0.25">
      <c r="A167">
        <v>429214823</v>
      </c>
      <c r="B167" t="s">
        <v>1146</v>
      </c>
      <c r="C167" t="s">
        <v>1147</v>
      </c>
      <c r="D167" s="6">
        <v>21055</v>
      </c>
      <c r="E167" s="6">
        <v>30347</v>
      </c>
      <c r="F167" s="6">
        <v>30712</v>
      </c>
      <c r="G167">
        <v>1520</v>
      </c>
      <c r="H167">
        <v>196712.82</v>
      </c>
      <c r="I167" s="6">
        <v>30347</v>
      </c>
      <c r="J167" s="6">
        <v>30347</v>
      </c>
      <c r="K167" s="2">
        <v>196712.82</v>
      </c>
      <c r="L167" s="2">
        <v>196712.82</v>
      </c>
      <c r="M167" s="1">
        <v>30.918548939082822</v>
      </c>
      <c r="N167">
        <v>5372.6944444444443</v>
      </c>
      <c r="O167">
        <v>56</v>
      </c>
      <c r="P167">
        <v>0.35865845311430178</v>
      </c>
      <c r="Q167">
        <v>20021.812528247916</v>
      </c>
      <c r="R167">
        <v>20602.154920371046</v>
      </c>
      <c r="S167">
        <v>20229.957232883451</v>
      </c>
      <c r="T167">
        <v>13042.725460375395</v>
      </c>
      <c r="U167" s="1">
        <v>15.082186999999999</v>
      </c>
    </row>
    <row r="168" spans="1:21" x14ac:dyDescent="0.25">
      <c r="A168">
        <v>429044864</v>
      </c>
      <c r="B168" t="s">
        <v>1148</v>
      </c>
      <c r="C168" t="s">
        <v>1139</v>
      </c>
      <c r="D168" s="6">
        <v>19291</v>
      </c>
      <c r="E168" s="6">
        <v>28492</v>
      </c>
      <c r="F168" s="6">
        <v>29587</v>
      </c>
      <c r="G168">
        <v>1520</v>
      </c>
      <c r="H168">
        <v>268432.44</v>
      </c>
      <c r="I168" s="6">
        <v>28492</v>
      </c>
      <c r="J168" s="6">
        <v>28492</v>
      </c>
      <c r="K168" s="2">
        <v>0</v>
      </c>
      <c r="L168" s="2">
        <v>0</v>
      </c>
      <c r="M168" s="1">
        <v>35.997262149212865</v>
      </c>
      <c r="N168">
        <v>3630.6133333333328</v>
      </c>
      <c r="O168">
        <v>61</v>
      </c>
      <c r="P168">
        <v>0.18822724161532989</v>
      </c>
      <c r="Q168">
        <v>23096.68655093206</v>
      </c>
      <c r="R168">
        <v>23766.155726321394</v>
      </c>
      <c r="S168">
        <v>23222.698887162085</v>
      </c>
      <c r="T168">
        <v>10117.516825885898</v>
      </c>
      <c r="U168" s="1">
        <v>0</v>
      </c>
    </row>
    <row r="169" spans="1:21" x14ac:dyDescent="0.25">
      <c r="A169">
        <v>439848387</v>
      </c>
      <c r="B169" t="s">
        <v>1149</v>
      </c>
      <c r="C169" t="s">
        <v>1150</v>
      </c>
      <c r="D169" s="6">
        <v>19639</v>
      </c>
      <c r="E169" s="6">
        <v>32125</v>
      </c>
      <c r="F169" s="6">
        <v>31056</v>
      </c>
      <c r="G169">
        <v>1520</v>
      </c>
      <c r="H169">
        <v>181532.06</v>
      </c>
      <c r="I169" s="6">
        <v>32125</v>
      </c>
      <c r="J169" s="6">
        <v>32125</v>
      </c>
      <c r="K169" s="2">
        <v>0</v>
      </c>
      <c r="L169" s="2">
        <v>0</v>
      </c>
      <c r="M169" s="1">
        <v>26.050650239561943</v>
      </c>
      <c r="N169">
        <v>3561.8316666666651</v>
      </c>
      <c r="O169">
        <v>60</v>
      </c>
      <c r="P169">
        <v>0.23545516769335961</v>
      </c>
      <c r="Q169">
        <v>22446.075662173407</v>
      </c>
      <c r="R169">
        <v>23096.68655093206</v>
      </c>
      <c r="S169">
        <v>22599.2653580892</v>
      </c>
      <c r="T169">
        <v>9659.3734795014097</v>
      </c>
      <c r="U169" s="1">
        <v>0</v>
      </c>
    </row>
    <row r="170" spans="1:21" x14ac:dyDescent="0.25">
      <c r="A170">
        <v>432111680</v>
      </c>
      <c r="B170" t="s">
        <v>11</v>
      </c>
      <c r="C170" t="s">
        <v>991</v>
      </c>
      <c r="D170" s="6">
        <v>22868</v>
      </c>
      <c r="E170" s="6">
        <v>35485</v>
      </c>
      <c r="F170" s="6">
        <v>35850</v>
      </c>
      <c r="G170">
        <v>1520</v>
      </c>
      <c r="H170">
        <v>79090.84</v>
      </c>
      <c r="I170" s="6">
        <v>35485</v>
      </c>
      <c r="J170" s="6">
        <v>35485</v>
      </c>
      <c r="K170" s="2">
        <v>79090.84</v>
      </c>
      <c r="L170" s="2">
        <v>79090.84</v>
      </c>
      <c r="M170" s="1">
        <v>16.851471594798085</v>
      </c>
      <c r="N170">
        <v>4084.4408333333308</v>
      </c>
      <c r="O170">
        <v>51</v>
      </c>
      <c r="P170">
        <v>0.39493497604380678</v>
      </c>
      <c r="Q170">
        <v>17356.298100695672</v>
      </c>
      <c r="R170">
        <v>17859.379205063658</v>
      </c>
      <c r="S170">
        <v>17554.982424597336</v>
      </c>
      <c r="T170">
        <v>8604.2744452169172</v>
      </c>
      <c r="U170" s="1">
        <v>9.1920409999999997</v>
      </c>
    </row>
    <row r="171" spans="1:21" x14ac:dyDescent="0.25">
      <c r="A171">
        <v>430134911</v>
      </c>
      <c r="B171" t="s">
        <v>1151</v>
      </c>
      <c r="C171" t="s">
        <v>1152</v>
      </c>
      <c r="D171" s="6">
        <v>20051</v>
      </c>
      <c r="E171" s="6">
        <v>35815</v>
      </c>
      <c r="F171" s="6">
        <v>36180</v>
      </c>
      <c r="G171">
        <v>1520</v>
      </c>
      <c r="H171">
        <v>46885.07</v>
      </c>
      <c r="I171" s="6">
        <v>35815</v>
      </c>
      <c r="J171" s="6">
        <v>35815</v>
      </c>
      <c r="K171" s="2">
        <v>0</v>
      </c>
      <c r="L171" s="2">
        <v>0</v>
      </c>
      <c r="M171" s="1">
        <v>15.94798083504449</v>
      </c>
      <c r="N171">
        <v>2620.3572222222215</v>
      </c>
      <c r="O171">
        <v>59</v>
      </c>
      <c r="P171">
        <v>0.10746064339493699</v>
      </c>
      <c r="Q171">
        <v>21813.791840703729</v>
      </c>
      <c r="R171">
        <v>22446.075662173407</v>
      </c>
      <c r="S171">
        <v>21881.737466967068</v>
      </c>
      <c r="T171">
        <v>6880.5562567605284</v>
      </c>
      <c r="U171" s="1">
        <v>0</v>
      </c>
    </row>
    <row r="172" spans="1:21" x14ac:dyDescent="0.25">
      <c r="A172">
        <v>432354813</v>
      </c>
      <c r="B172" t="s">
        <v>13</v>
      </c>
      <c r="C172" t="s">
        <v>1153</v>
      </c>
      <c r="D172" s="6">
        <v>23454</v>
      </c>
      <c r="E172" s="6">
        <v>32797</v>
      </c>
      <c r="F172" s="6">
        <v>33147</v>
      </c>
      <c r="G172">
        <v>1520</v>
      </c>
      <c r="H172">
        <v>133698.76999999999</v>
      </c>
      <c r="I172" s="6">
        <v>32797</v>
      </c>
      <c r="J172" s="6">
        <v>32797</v>
      </c>
      <c r="K172" s="2">
        <v>133698.76999999999</v>
      </c>
      <c r="L172" s="2">
        <v>133698.76999999999</v>
      </c>
      <c r="M172" s="1">
        <v>24.210814510609172</v>
      </c>
      <c r="N172">
        <v>4602.3222222222212</v>
      </c>
      <c r="O172">
        <v>49</v>
      </c>
      <c r="P172">
        <v>0.79055441478439548</v>
      </c>
      <c r="Q172">
        <v>16392.250596590373</v>
      </c>
      <c r="R172">
        <v>16867.38829504227</v>
      </c>
      <c r="S172">
        <v>16767.872801732017</v>
      </c>
      <c r="T172">
        <v>9260.5384337768228</v>
      </c>
      <c r="U172" s="1">
        <v>14.437473000000001</v>
      </c>
    </row>
    <row r="173" spans="1:21" x14ac:dyDescent="0.25">
      <c r="A173">
        <v>359409070</v>
      </c>
      <c r="B173" t="s">
        <v>1154</v>
      </c>
      <c r="C173" t="s">
        <v>1155</v>
      </c>
      <c r="D173" s="6">
        <v>20152</v>
      </c>
      <c r="E173" s="6">
        <v>38201</v>
      </c>
      <c r="F173" s="6">
        <v>38576</v>
      </c>
      <c r="G173">
        <v>1520</v>
      </c>
      <c r="H173">
        <v>27566.42</v>
      </c>
      <c r="I173" s="6">
        <v>38201</v>
      </c>
      <c r="J173" s="6">
        <v>38201</v>
      </c>
      <c r="K173" s="2">
        <v>27566.42</v>
      </c>
      <c r="L173" s="2">
        <v>27566.42</v>
      </c>
      <c r="M173" s="1">
        <v>9.415468856947296</v>
      </c>
      <c r="N173">
        <v>2781.3002777777783</v>
      </c>
      <c r="O173">
        <v>58</v>
      </c>
      <c r="P173">
        <v>0.83093771389459192</v>
      </c>
      <c r="Q173">
        <v>21199.318831106444</v>
      </c>
      <c r="R173">
        <v>21813.791840703729</v>
      </c>
      <c r="S173">
        <v>21709.907628951143</v>
      </c>
      <c r="T173">
        <v>7245.8126542718073</v>
      </c>
      <c r="U173" s="1">
        <v>3.804462</v>
      </c>
    </row>
    <row r="174" spans="1:21" x14ac:dyDescent="0.25">
      <c r="A174">
        <v>431829561</v>
      </c>
      <c r="B174" t="s">
        <v>1020</v>
      </c>
      <c r="C174" t="s">
        <v>1156</v>
      </c>
      <c r="D174" s="6">
        <v>16802</v>
      </c>
      <c r="E174" s="6">
        <v>25601</v>
      </c>
      <c r="F174" s="6">
        <v>29587</v>
      </c>
      <c r="G174">
        <v>1520</v>
      </c>
      <c r="H174">
        <v>211330.11</v>
      </c>
      <c r="I174" s="6">
        <v>25601</v>
      </c>
      <c r="J174" s="6">
        <v>25601</v>
      </c>
      <c r="K174" s="2">
        <v>0</v>
      </c>
      <c r="L174" s="2">
        <v>0</v>
      </c>
      <c r="M174" s="1">
        <v>43.912388774811774</v>
      </c>
      <c r="N174">
        <v>4684.1044444444451</v>
      </c>
      <c r="O174">
        <v>68</v>
      </c>
      <c r="P174">
        <v>2.737850787127627E-3</v>
      </c>
      <c r="Q174">
        <v>23458.643660481353</v>
      </c>
      <c r="R174">
        <v>22745.78223145652</v>
      </c>
      <c r="S174">
        <v>23456.691952256784</v>
      </c>
      <c r="T174">
        <v>13184.83140306363</v>
      </c>
      <c r="U174" s="1">
        <v>0</v>
      </c>
    </row>
    <row r="175" spans="1:21" x14ac:dyDescent="0.25">
      <c r="A175">
        <v>431082944</v>
      </c>
      <c r="B175" t="s">
        <v>1157</v>
      </c>
      <c r="C175" t="s">
        <v>1139</v>
      </c>
      <c r="D175" s="6">
        <v>19948</v>
      </c>
      <c r="E175" s="6">
        <v>37170</v>
      </c>
      <c r="F175" s="6">
        <v>37535</v>
      </c>
      <c r="G175">
        <v>1520</v>
      </c>
      <c r="H175">
        <v>20404.45</v>
      </c>
      <c r="I175" s="6">
        <v>38873</v>
      </c>
      <c r="J175" s="6">
        <v>38873</v>
      </c>
      <c r="K175" s="2">
        <v>0</v>
      </c>
      <c r="L175" s="2">
        <v>0</v>
      </c>
      <c r="M175" s="1">
        <v>7.5756331279945242</v>
      </c>
      <c r="N175">
        <v>2551.2561111111113</v>
      </c>
      <c r="O175">
        <v>59</v>
      </c>
      <c r="P175">
        <v>0.38945927446954443</v>
      </c>
      <c r="Q175">
        <v>21813.791840703729</v>
      </c>
      <c r="R175">
        <v>22446.075662173407</v>
      </c>
      <c r="S175">
        <v>22060.04063907214</v>
      </c>
      <c r="T175">
        <v>6753.6976190150717</v>
      </c>
      <c r="U175" s="1">
        <v>0</v>
      </c>
    </row>
    <row r="176" spans="1:21" x14ac:dyDescent="0.25">
      <c r="A176">
        <v>429278556</v>
      </c>
      <c r="B176" t="s">
        <v>1158</v>
      </c>
      <c r="C176" t="s">
        <v>1159</v>
      </c>
      <c r="D176" s="6">
        <v>23887</v>
      </c>
      <c r="E176" s="6">
        <v>41190</v>
      </c>
      <c r="F176" s="6">
        <v>41554</v>
      </c>
      <c r="G176">
        <v>1520</v>
      </c>
      <c r="H176">
        <v>836.22</v>
      </c>
      <c r="I176" s="6" t="e">
        <v>#N/A</v>
      </c>
      <c r="J176" s="6">
        <v>41190</v>
      </c>
      <c r="K176" s="2">
        <v>836.22</v>
      </c>
      <c r="L176" s="2">
        <v>836.22</v>
      </c>
      <c r="M176" s="1">
        <v>1.2320328542094456</v>
      </c>
      <c r="N176">
        <v>2339.3572583333334</v>
      </c>
      <c r="O176">
        <v>48</v>
      </c>
      <c r="P176">
        <v>0.60506502395619322</v>
      </c>
      <c r="Q176">
        <v>15930.497058658246</v>
      </c>
      <c r="R176">
        <v>16392.250596590373</v>
      </c>
      <c r="S176">
        <v>16209.887974149005</v>
      </c>
      <c r="T176">
        <v>4550.4862906914832</v>
      </c>
      <c r="U176" s="1">
        <v>0.18376500000000001</v>
      </c>
    </row>
    <row r="177" spans="1:22" x14ac:dyDescent="0.25">
      <c r="A177">
        <v>206424114</v>
      </c>
      <c r="B177" t="s">
        <v>1160</v>
      </c>
      <c r="C177" t="s">
        <v>1159</v>
      </c>
      <c r="D177" s="6">
        <v>18984</v>
      </c>
      <c r="E177" s="6">
        <v>41190</v>
      </c>
      <c r="F177" s="6">
        <v>41554</v>
      </c>
      <c r="G177">
        <v>1530</v>
      </c>
      <c r="H177">
        <v>1314.22</v>
      </c>
      <c r="I177" s="6" t="e">
        <v>#N/A</v>
      </c>
      <c r="J177" s="6">
        <v>41190</v>
      </c>
      <c r="K177" s="2">
        <v>1314.22</v>
      </c>
      <c r="L177" s="2">
        <v>1314.22</v>
      </c>
      <c r="M177" s="1">
        <v>1.2320328542094456</v>
      </c>
      <c r="N177">
        <v>3595.0461749999995</v>
      </c>
      <c r="O177">
        <v>62</v>
      </c>
      <c r="P177">
        <v>2.8747433264889821E-2</v>
      </c>
      <c r="Q177">
        <v>23766.155726321394</v>
      </c>
      <c r="R177">
        <v>24350.315478102777</v>
      </c>
      <c r="S177">
        <v>23782.948819801764</v>
      </c>
      <c r="T177">
        <v>10260.095902181891</v>
      </c>
      <c r="U177" s="1">
        <v>0.12809000000000001</v>
      </c>
    </row>
    <row r="178" spans="1:22" x14ac:dyDescent="0.25">
      <c r="A178">
        <v>429470581</v>
      </c>
      <c r="B178" t="s">
        <v>1161</v>
      </c>
      <c r="C178" t="s">
        <v>1162</v>
      </c>
      <c r="D178" s="6">
        <v>23687</v>
      </c>
      <c r="E178" s="6">
        <v>33806</v>
      </c>
      <c r="F178" s="6">
        <v>34171</v>
      </c>
      <c r="G178">
        <v>1530</v>
      </c>
      <c r="H178">
        <v>101616.34000000001</v>
      </c>
      <c r="I178" s="6">
        <v>33806</v>
      </c>
      <c r="J178" s="6">
        <v>33806</v>
      </c>
      <c r="K178" s="2">
        <v>0</v>
      </c>
      <c r="L178" s="2">
        <v>0</v>
      </c>
      <c r="M178" s="1">
        <v>21.448323066392881</v>
      </c>
      <c r="N178">
        <v>3794.6966666666663</v>
      </c>
      <c r="O178">
        <v>49</v>
      </c>
      <c r="P178">
        <v>0.15263518138261389</v>
      </c>
      <c r="Q178">
        <v>16392.250596590373</v>
      </c>
      <c r="R178">
        <v>16867.38829504227</v>
      </c>
      <c r="S178">
        <v>16464.773325375296</v>
      </c>
      <c r="T178">
        <v>7497.4584546268652</v>
      </c>
      <c r="U178" s="1">
        <v>0</v>
      </c>
    </row>
    <row r="179" spans="1:22" x14ac:dyDescent="0.25">
      <c r="A179">
        <v>336466609</v>
      </c>
      <c r="B179" t="s">
        <v>1104</v>
      </c>
      <c r="C179" t="s">
        <v>1163</v>
      </c>
      <c r="D179" s="6">
        <v>19139</v>
      </c>
      <c r="E179" s="6">
        <v>32216</v>
      </c>
      <c r="F179" s="6">
        <v>32581</v>
      </c>
      <c r="G179">
        <v>1530</v>
      </c>
      <c r="H179">
        <v>129772.37</v>
      </c>
      <c r="I179" s="6">
        <v>32216</v>
      </c>
      <c r="J179" s="6">
        <v>32216</v>
      </c>
      <c r="K179" s="2">
        <v>0</v>
      </c>
      <c r="L179" s="2">
        <v>0</v>
      </c>
      <c r="M179" s="1">
        <v>25.801505817932924</v>
      </c>
      <c r="N179">
        <v>3541.0350000000012</v>
      </c>
      <c r="O179">
        <v>61</v>
      </c>
      <c r="P179">
        <v>0.60438056125941131</v>
      </c>
      <c r="Q179">
        <v>23096.68655093206</v>
      </c>
      <c r="R179">
        <v>23766.155726321394</v>
      </c>
      <c r="S179">
        <v>23501.300706899739</v>
      </c>
      <c r="T179">
        <v>9986.2714018388087</v>
      </c>
      <c r="U179" s="1">
        <v>0</v>
      </c>
      <c r="V179" s="1">
        <v>12.016499</v>
      </c>
    </row>
    <row r="180" spans="1:22" x14ac:dyDescent="0.25">
      <c r="A180">
        <v>430924215</v>
      </c>
      <c r="B180" t="s">
        <v>1164</v>
      </c>
      <c r="C180" t="s">
        <v>10</v>
      </c>
      <c r="D180" s="6">
        <v>18113</v>
      </c>
      <c r="E180" s="6">
        <v>37011</v>
      </c>
      <c r="F180" s="6">
        <v>37376</v>
      </c>
      <c r="G180">
        <v>1530</v>
      </c>
      <c r="H180">
        <v>39648.61</v>
      </c>
      <c r="I180" s="6">
        <v>37011</v>
      </c>
      <c r="J180" s="6">
        <v>37011</v>
      </c>
      <c r="K180" s="2">
        <v>0</v>
      </c>
      <c r="L180" s="2">
        <v>0</v>
      </c>
      <c r="M180" s="1">
        <v>12.673511293634498</v>
      </c>
      <c r="N180">
        <v>2802.1327777777792</v>
      </c>
      <c r="O180">
        <v>64</v>
      </c>
      <c r="P180">
        <v>0.41341546885695379</v>
      </c>
      <c r="Q180">
        <v>24941.090760069514</v>
      </c>
      <c r="R180">
        <v>25538.045522657871</v>
      </c>
      <c r="S180">
        <v>25187.881093131371</v>
      </c>
      <c r="T180">
        <v>8469.5744656599145</v>
      </c>
      <c r="U180" s="1">
        <v>0</v>
      </c>
    </row>
    <row r="181" spans="1:22" x14ac:dyDescent="0.25">
      <c r="A181">
        <v>432946998</v>
      </c>
      <c r="B181" t="s">
        <v>1014</v>
      </c>
      <c r="C181" t="s">
        <v>1165</v>
      </c>
      <c r="D181" s="6">
        <v>18216</v>
      </c>
      <c r="E181" s="6">
        <v>35219</v>
      </c>
      <c r="F181" s="6">
        <v>35584</v>
      </c>
      <c r="G181">
        <v>1530</v>
      </c>
      <c r="H181">
        <v>68296.490000000005</v>
      </c>
      <c r="I181" s="6">
        <v>35219</v>
      </c>
      <c r="J181" s="6">
        <v>35219</v>
      </c>
      <c r="K181" s="2">
        <v>0</v>
      </c>
      <c r="L181" s="2">
        <v>0</v>
      </c>
      <c r="M181" s="1">
        <v>17.579739904175224</v>
      </c>
      <c r="N181">
        <v>3367.603333333333</v>
      </c>
      <c r="O181">
        <v>64</v>
      </c>
      <c r="P181">
        <v>0.13141683778233926</v>
      </c>
      <c r="Q181">
        <v>24941.090760069514</v>
      </c>
      <c r="R181">
        <v>25538.045522657871</v>
      </c>
      <c r="S181">
        <v>25019.540667267982</v>
      </c>
      <c r="T181">
        <v>10110.706625947263</v>
      </c>
      <c r="U181" s="1">
        <v>0</v>
      </c>
    </row>
    <row r="182" spans="1:22" x14ac:dyDescent="0.25">
      <c r="A182">
        <v>430235021</v>
      </c>
      <c r="B182" t="s">
        <v>1166</v>
      </c>
      <c r="C182" t="s">
        <v>1167</v>
      </c>
      <c r="D182" s="6">
        <v>22001</v>
      </c>
      <c r="E182" s="6">
        <v>35947</v>
      </c>
      <c r="F182" s="6">
        <v>36312</v>
      </c>
      <c r="G182">
        <v>1530</v>
      </c>
      <c r="H182">
        <v>85697.749999999985</v>
      </c>
      <c r="I182" s="6">
        <v>35947</v>
      </c>
      <c r="J182" s="6">
        <v>35947</v>
      </c>
      <c r="K182" s="2">
        <v>0</v>
      </c>
      <c r="L182" s="2">
        <v>0</v>
      </c>
      <c r="M182" s="1">
        <v>15.586584531143053</v>
      </c>
      <c r="N182">
        <v>3932.2694444444442</v>
      </c>
      <c r="O182">
        <v>53</v>
      </c>
      <c r="P182">
        <v>0.76865160848733893</v>
      </c>
      <c r="Q182">
        <v>18377.042370427829</v>
      </c>
      <c r="R182">
        <v>18909.710265222839</v>
      </c>
      <c r="S182">
        <v>18786.478404551577</v>
      </c>
      <c r="T182">
        <v>8864.8193998720308</v>
      </c>
      <c r="U182" s="1">
        <v>0</v>
      </c>
    </row>
    <row r="183" spans="1:22" x14ac:dyDescent="0.25">
      <c r="A183">
        <v>430434026</v>
      </c>
      <c r="B183" t="s">
        <v>1168</v>
      </c>
      <c r="C183" t="s">
        <v>1169</v>
      </c>
      <c r="D183" s="6">
        <v>25862</v>
      </c>
      <c r="E183" s="6">
        <v>41162</v>
      </c>
      <c r="F183" s="6">
        <v>41526</v>
      </c>
      <c r="G183">
        <v>1530</v>
      </c>
      <c r="H183">
        <v>1108.31</v>
      </c>
      <c r="I183" s="6">
        <v>41162</v>
      </c>
      <c r="J183" s="6">
        <v>41162</v>
      </c>
      <c r="K183" s="2">
        <v>1108.31</v>
      </c>
      <c r="L183" s="2">
        <v>1108.31</v>
      </c>
      <c r="M183" s="1">
        <v>1.3086926762491444</v>
      </c>
      <c r="N183">
        <v>2369.6548901673632</v>
      </c>
      <c r="O183">
        <v>43</v>
      </c>
      <c r="P183">
        <v>0.19780971937029079</v>
      </c>
      <c r="Q183">
        <v>13809.661610417836</v>
      </c>
      <c r="R183">
        <v>14209.941657096613</v>
      </c>
      <c r="S183">
        <v>13888.840894120891</v>
      </c>
      <c r="T183">
        <v>3949.4111692212027</v>
      </c>
      <c r="U183" s="1">
        <v>0.28062700000000002</v>
      </c>
    </row>
    <row r="184" spans="1:22" x14ac:dyDescent="0.25">
      <c r="A184">
        <v>412042426</v>
      </c>
      <c r="B184" t="s">
        <v>1170</v>
      </c>
      <c r="C184" t="s">
        <v>1171</v>
      </c>
      <c r="D184" s="6">
        <v>22693</v>
      </c>
      <c r="E184" s="6">
        <v>31614</v>
      </c>
      <c r="F184" s="6">
        <v>31979</v>
      </c>
      <c r="G184">
        <v>1530</v>
      </c>
      <c r="H184">
        <v>129185.01000000001</v>
      </c>
      <c r="I184" s="6">
        <v>31614</v>
      </c>
      <c r="J184" s="6">
        <v>31614</v>
      </c>
      <c r="K184" s="2">
        <v>129185.01000000001</v>
      </c>
      <c r="L184" s="2">
        <v>129185.01000000001</v>
      </c>
      <c r="M184" s="1">
        <v>27.449691991786448</v>
      </c>
      <c r="N184">
        <v>3609.2722222222219</v>
      </c>
      <c r="O184">
        <v>51</v>
      </c>
      <c r="P184">
        <v>0.8740588637919231</v>
      </c>
      <c r="Q184">
        <v>17356.298100695672</v>
      </c>
      <c r="R184">
        <v>17859.379205063658</v>
      </c>
      <c r="S184">
        <v>17796.020599174739</v>
      </c>
      <c r="T184">
        <v>7707.6819377635029</v>
      </c>
      <c r="U184" s="1">
        <v>16.760553000000002</v>
      </c>
    </row>
    <row r="185" spans="1:22" x14ac:dyDescent="0.25">
      <c r="A185">
        <v>432393460</v>
      </c>
      <c r="B185" t="s">
        <v>1172</v>
      </c>
      <c r="C185" t="s">
        <v>1173</v>
      </c>
      <c r="D185" s="6">
        <v>22868</v>
      </c>
      <c r="E185" s="6">
        <v>41190</v>
      </c>
      <c r="F185" s="6">
        <v>41554</v>
      </c>
      <c r="G185">
        <v>1530</v>
      </c>
      <c r="H185">
        <v>1314.22</v>
      </c>
      <c r="I185" s="6" t="e">
        <v>#N/A</v>
      </c>
      <c r="J185" s="6">
        <v>41190</v>
      </c>
      <c r="K185" s="2">
        <v>1314.22</v>
      </c>
      <c r="L185" s="2">
        <v>1314.22</v>
      </c>
      <c r="M185" s="1">
        <v>1.2320328542094456</v>
      </c>
      <c r="N185">
        <v>3666.2212249999998</v>
      </c>
      <c r="O185">
        <v>51</v>
      </c>
      <c r="P185">
        <v>0.39493497604380678</v>
      </c>
      <c r="Q185">
        <v>17356.298100695672</v>
      </c>
      <c r="R185">
        <v>17859.379205063658</v>
      </c>
      <c r="S185">
        <v>17554.982424597336</v>
      </c>
      <c r="T185">
        <v>7723.2539003472857</v>
      </c>
      <c r="U185" s="1">
        <v>0.17016400000000001</v>
      </c>
    </row>
    <row r="186" spans="1:22" x14ac:dyDescent="0.25">
      <c r="A186">
        <v>431592538</v>
      </c>
      <c r="B186" t="s">
        <v>1174</v>
      </c>
      <c r="C186" t="s">
        <v>15</v>
      </c>
      <c r="D186" s="6">
        <v>26147</v>
      </c>
      <c r="E186" s="6">
        <v>39133</v>
      </c>
      <c r="F186" s="6">
        <v>39497</v>
      </c>
      <c r="G186">
        <v>1530</v>
      </c>
      <c r="H186">
        <v>21383.4</v>
      </c>
      <c r="I186" s="6">
        <v>39133</v>
      </c>
      <c r="J186" s="6">
        <v>39133</v>
      </c>
      <c r="K186" s="2">
        <v>21383.4</v>
      </c>
      <c r="L186" s="2">
        <v>21383.4</v>
      </c>
      <c r="M186" s="1">
        <v>6.8637919233401776</v>
      </c>
      <c r="N186">
        <v>3049.6988888888882</v>
      </c>
      <c r="O186">
        <v>42</v>
      </c>
      <c r="P186">
        <v>0.41752224503764523</v>
      </c>
      <c r="Q186">
        <v>13420.657058011699</v>
      </c>
      <c r="R186">
        <v>13809.661610417836</v>
      </c>
      <c r="S186">
        <v>13583.075112062174</v>
      </c>
      <c r="T186">
        <v>4970.9146892340386</v>
      </c>
      <c r="U186" s="1">
        <v>4.3017029999999998</v>
      </c>
    </row>
    <row r="187" spans="1:22" x14ac:dyDescent="0.25">
      <c r="A187">
        <v>432639369</v>
      </c>
      <c r="B187" t="s">
        <v>1175</v>
      </c>
      <c r="C187" t="s">
        <v>1176</v>
      </c>
      <c r="D187" s="6">
        <v>26573</v>
      </c>
      <c r="E187" s="6">
        <v>35023</v>
      </c>
      <c r="F187" s="6">
        <v>35389</v>
      </c>
      <c r="G187">
        <v>1530</v>
      </c>
      <c r="H187">
        <v>53518.78</v>
      </c>
      <c r="I187" s="6">
        <v>35023</v>
      </c>
      <c r="J187" s="6">
        <v>35023</v>
      </c>
      <c r="K187" s="2">
        <v>53518.78</v>
      </c>
      <c r="L187" s="2">
        <v>53518.78</v>
      </c>
      <c r="M187" s="1">
        <v>18.116358658453116</v>
      </c>
      <c r="N187">
        <v>2660.2188888888904</v>
      </c>
      <c r="O187">
        <v>41</v>
      </c>
      <c r="P187">
        <v>0.25119780971937189</v>
      </c>
      <c r="Q187">
        <v>13042.610380321223</v>
      </c>
      <c r="R187">
        <v>13420.657058011699</v>
      </c>
      <c r="S187">
        <v>13137.574877728755</v>
      </c>
      <c r="T187">
        <v>4193.8589812711425</v>
      </c>
      <c r="U187" s="1">
        <v>12.761225</v>
      </c>
    </row>
    <row r="188" spans="1:22" x14ac:dyDescent="0.25">
      <c r="A188">
        <v>151423582</v>
      </c>
      <c r="B188" t="s">
        <v>1177</v>
      </c>
      <c r="C188" t="s">
        <v>1178</v>
      </c>
      <c r="D188" s="6">
        <v>18139</v>
      </c>
      <c r="E188" s="6">
        <v>36528</v>
      </c>
      <c r="F188" s="6">
        <v>36894</v>
      </c>
      <c r="G188">
        <v>1530</v>
      </c>
      <c r="H188">
        <v>52267.69</v>
      </c>
      <c r="I188" s="6">
        <v>36528</v>
      </c>
      <c r="J188" s="6">
        <v>36528</v>
      </c>
      <c r="K188" s="2">
        <v>52267.69</v>
      </c>
      <c r="L188" s="2">
        <v>52267.69</v>
      </c>
      <c r="M188" s="1">
        <v>13.995893223819301</v>
      </c>
      <c r="N188">
        <v>3256.6777777777775</v>
      </c>
      <c r="O188">
        <v>64</v>
      </c>
      <c r="P188">
        <v>0.34223134839150759</v>
      </c>
      <c r="Q188">
        <v>24941.090760069514</v>
      </c>
      <c r="R188">
        <v>25538.045522657871</v>
      </c>
      <c r="S188">
        <v>25145.387393398858</v>
      </c>
      <c r="T188">
        <v>9826.8509205234641</v>
      </c>
      <c r="U188" s="1">
        <v>5.3188649999999997</v>
      </c>
    </row>
    <row r="189" spans="1:22" x14ac:dyDescent="0.25">
      <c r="A189">
        <v>431474750</v>
      </c>
      <c r="B189" t="s">
        <v>1179</v>
      </c>
      <c r="C189" t="s">
        <v>1180</v>
      </c>
      <c r="D189" s="6">
        <v>28128</v>
      </c>
      <c r="E189" s="6">
        <v>41148</v>
      </c>
      <c r="F189" s="6">
        <v>41512</v>
      </c>
      <c r="G189">
        <v>1600</v>
      </c>
      <c r="H189">
        <v>1460.01</v>
      </c>
      <c r="I189" s="6" t="e">
        <v>#N/A</v>
      </c>
      <c r="J189" s="6">
        <v>41148</v>
      </c>
      <c r="K189" s="2">
        <v>0</v>
      </c>
      <c r="L189" s="2">
        <v>0</v>
      </c>
      <c r="M189" s="1">
        <v>1.3470225872689938</v>
      </c>
      <c r="N189">
        <v>2832.4296138211389</v>
      </c>
      <c r="O189">
        <v>36</v>
      </c>
      <c r="P189">
        <v>0.99383983572895573</v>
      </c>
      <c r="Q189">
        <v>11306.240803758657</v>
      </c>
      <c r="R189">
        <v>11633.957928505286</v>
      </c>
      <c r="S189">
        <v>11631.939137182413</v>
      </c>
      <c r="T189">
        <v>3953.5978653984689</v>
      </c>
      <c r="U189" s="1">
        <v>0</v>
      </c>
    </row>
    <row r="190" spans="1:22" x14ac:dyDescent="0.25">
      <c r="A190">
        <v>430432089</v>
      </c>
      <c r="B190" t="s">
        <v>1181</v>
      </c>
      <c r="C190" t="s">
        <v>1182</v>
      </c>
      <c r="D190" s="6">
        <v>28761</v>
      </c>
      <c r="E190" s="6">
        <v>39372</v>
      </c>
      <c r="F190" s="6">
        <v>39737</v>
      </c>
      <c r="G190">
        <v>1600</v>
      </c>
      <c r="H190">
        <v>30588.230000000003</v>
      </c>
      <c r="I190" s="6">
        <v>39372</v>
      </c>
      <c r="J190" s="6">
        <v>39372</v>
      </c>
      <c r="K190" s="2">
        <v>0</v>
      </c>
      <c r="L190" s="2">
        <v>0</v>
      </c>
      <c r="M190" s="1">
        <v>6.2094455852156054</v>
      </c>
      <c r="N190">
        <v>4879.6749999999993</v>
      </c>
      <c r="O190">
        <v>35</v>
      </c>
      <c r="P190">
        <v>0.26078028747433279</v>
      </c>
      <c r="Q190">
        <v>10987.755147314751</v>
      </c>
      <c r="R190">
        <v>11306.240803758657</v>
      </c>
      <c r="S190">
        <v>11070.809928358643</v>
      </c>
      <c r="T190">
        <v>6482.6345324596141</v>
      </c>
      <c r="U190" s="1">
        <v>0</v>
      </c>
    </row>
    <row r="191" spans="1:22" x14ac:dyDescent="0.25">
      <c r="A191">
        <v>432296132</v>
      </c>
      <c r="B191" t="s">
        <v>1138</v>
      </c>
      <c r="C191" t="s">
        <v>1183</v>
      </c>
      <c r="D191" s="6">
        <v>25705</v>
      </c>
      <c r="E191" s="6">
        <v>38313</v>
      </c>
      <c r="F191" s="6">
        <v>38688</v>
      </c>
      <c r="G191">
        <v>1610</v>
      </c>
      <c r="H191">
        <v>56.86</v>
      </c>
      <c r="I191" s="6" t="e">
        <v>#N/A</v>
      </c>
      <c r="J191" s="6">
        <v>38313</v>
      </c>
      <c r="K191" s="2" t="e">
        <v>#N/A</v>
      </c>
      <c r="L191" s="2">
        <v>0</v>
      </c>
      <c r="M191" s="1">
        <v>9.1088295687885008</v>
      </c>
      <c r="N191" t="e">
        <v>#N/A</v>
      </c>
      <c r="O191">
        <v>43</v>
      </c>
      <c r="P191">
        <v>0.62765229295003166</v>
      </c>
      <c r="Q191">
        <v>13809.661610417836</v>
      </c>
      <c r="R191">
        <v>14209.941657096613</v>
      </c>
      <c r="S191">
        <v>14060.898299537916</v>
      </c>
      <c r="T191" t="e">
        <v>#N/A</v>
      </c>
      <c r="U191" s="1">
        <v>0</v>
      </c>
    </row>
    <row r="192" spans="1:22" x14ac:dyDescent="0.25">
      <c r="A192">
        <v>432390428</v>
      </c>
      <c r="B192" t="s">
        <v>1184</v>
      </c>
      <c r="C192" t="s">
        <v>1185</v>
      </c>
      <c r="D192" s="6">
        <v>27707</v>
      </c>
      <c r="E192" s="6">
        <v>36724</v>
      </c>
      <c r="F192" s="6">
        <v>37089</v>
      </c>
      <c r="G192">
        <v>1610</v>
      </c>
      <c r="H192">
        <v>24685.989999999998</v>
      </c>
      <c r="I192" s="6">
        <v>39258</v>
      </c>
      <c r="J192" s="6">
        <v>39258</v>
      </c>
      <c r="K192" s="2">
        <v>0</v>
      </c>
      <c r="L192" s="2">
        <v>0</v>
      </c>
      <c r="M192" s="1">
        <v>6.5215605749486656</v>
      </c>
      <c r="N192">
        <v>3383.5211111111116</v>
      </c>
      <c r="O192">
        <v>38</v>
      </c>
      <c r="P192">
        <v>0.14647501711156963</v>
      </c>
      <c r="Q192">
        <v>11971.174100346021</v>
      </c>
      <c r="R192">
        <v>12318.16465397924</v>
      </c>
      <c r="S192">
        <v>12021.999547627</v>
      </c>
      <c r="T192">
        <v>4881.2027120597022</v>
      </c>
      <c r="U192" s="1">
        <v>0</v>
      </c>
    </row>
    <row r="193" spans="1:21" x14ac:dyDescent="0.25">
      <c r="A193">
        <v>432397703</v>
      </c>
      <c r="B193" t="s">
        <v>1186</v>
      </c>
      <c r="C193" t="s">
        <v>1186</v>
      </c>
      <c r="D193" s="6">
        <v>28193</v>
      </c>
      <c r="E193" s="6">
        <v>38691</v>
      </c>
      <c r="F193" s="6">
        <v>39055</v>
      </c>
      <c r="G193">
        <v>1610</v>
      </c>
      <c r="H193">
        <v>25383.510000000002</v>
      </c>
      <c r="I193" s="6">
        <v>38691</v>
      </c>
      <c r="J193" s="6">
        <v>38691</v>
      </c>
      <c r="K193" s="2">
        <v>0</v>
      </c>
      <c r="L193" s="2">
        <v>0</v>
      </c>
      <c r="M193" s="1">
        <v>8.0739219712525667</v>
      </c>
      <c r="N193">
        <v>2978.5897222222211</v>
      </c>
      <c r="O193">
        <v>36</v>
      </c>
      <c r="P193">
        <v>0.81587953456536866</v>
      </c>
      <c r="Q193">
        <v>11306.240803758657</v>
      </c>
      <c r="R193">
        <v>11633.957928505286</v>
      </c>
      <c r="S193">
        <v>11573.618498966038</v>
      </c>
      <c r="T193">
        <v>4136.7673331929445</v>
      </c>
      <c r="U193" s="1">
        <v>0</v>
      </c>
    </row>
    <row r="194" spans="1:21" x14ac:dyDescent="0.25">
      <c r="A194">
        <v>413946440</v>
      </c>
      <c r="B194" t="s">
        <v>1187</v>
      </c>
      <c r="C194" t="s">
        <v>1188</v>
      </c>
      <c r="D194" s="6">
        <v>22668</v>
      </c>
      <c r="E194" s="6">
        <v>40644</v>
      </c>
      <c r="F194" s="6">
        <v>41009</v>
      </c>
      <c r="G194">
        <v>1610</v>
      </c>
      <c r="H194">
        <v>11715.3</v>
      </c>
      <c r="I194" s="6" t="e">
        <v>#N/A</v>
      </c>
      <c r="J194" s="6">
        <v>40644</v>
      </c>
      <c r="K194" s="2">
        <v>0</v>
      </c>
      <c r="L194" s="2">
        <v>0</v>
      </c>
      <c r="M194" s="1">
        <v>2.7268993839835729</v>
      </c>
      <c r="N194">
        <v>4705.4431400602398</v>
      </c>
      <c r="O194">
        <v>51</v>
      </c>
      <c r="P194">
        <v>0.94250513347022746</v>
      </c>
      <c r="Q194">
        <v>17356.298100695672</v>
      </c>
      <c r="R194">
        <v>17859.379205063658</v>
      </c>
      <c r="S194">
        <v>17830.454624114369</v>
      </c>
      <c r="T194">
        <v>10068.022847423319</v>
      </c>
      <c r="U194" s="1">
        <v>0</v>
      </c>
    </row>
    <row r="195" spans="1:21" x14ac:dyDescent="0.25">
      <c r="A195">
        <v>432881907</v>
      </c>
      <c r="B195" t="s">
        <v>1189</v>
      </c>
      <c r="C195" t="s">
        <v>1190</v>
      </c>
      <c r="D195" s="6">
        <v>17097</v>
      </c>
      <c r="E195" s="6">
        <v>33016</v>
      </c>
      <c r="F195" s="6">
        <v>33381</v>
      </c>
      <c r="G195">
        <v>1610</v>
      </c>
      <c r="H195">
        <v>83218.109999999986</v>
      </c>
      <c r="I195" s="6">
        <v>33016</v>
      </c>
      <c r="J195" s="6">
        <v>33016</v>
      </c>
      <c r="K195" s="2">
        <v>0</v>
      </c>
      <c r="L195" s="2">
        <v>0</v>
      </c>
      <c r="M195" s="1">
        <v>23.611225188227241</v>
      </c>
      <c r="N195">
        <v>3159.2694444444446</v>
      </c>
      <c r="O195">
        <v>67</v>
      </c>
      <c r="P195">
        <v>0.19507186858315606</v>
      </c>
      <c r="Q195">
        <v>24158.898556817952</v>
      </c>
      <c r="R195">
        <v>23458.643660481353</v>
      </c>
      <c r="S195">
        <v>24022.298525705068</v>
      </c>
      <c r="T195">
        <v>9107.1496461099414</v>
      </c>
      <c r="U195" s="1">
        <v>0</v>
      </c>
    </row>
    <row r="196" spans="1:21" x14ac:dyDescent="0.25">
      <c r="A196">
        <v>547081128</v>
      </c>
      <c r="B196" t="s">
        <v>1191</v>
      </c>
      <c r="C196" t="s">
        <v>1192</v>
      </c>
      <c r="D196" s="6">
        <v>20334</v>
      </c>
      <c r="E196" s="6">
        <v>38691</v>
      </c>
      <c r="F196" s="6">
        <v>39055</v>
      </c>
      <c r="G196">
        <v>1610</v>
      </c>
      <c r="H196">
        <v>24629.870000000003</v>
      </c>
      <c r="I196" s="6">
        <v>38691</v>
      </c>
      <c r="J196" s="6">
        <v>38691</v>
      </c>
      <c r="K196" s="2">
        <v>0</v>
      </c>
      <c r="L196" s="2">
        <v>0</v>
      </c>
      <c r="M196" s="1">
        <v>8.0739219712525667</v>
      </c>
      <c r="N196">
        <v>6551.1538888888872</v>
      </c>
      <c r="O196">
        <v>58</v>
      </c>
      <c r="P196">
        <v>0.3326488706365538</v>
      </c>
      <c r="Q196">
        <v>21199.318831106444</v>
      </c>
      <c r="R196">
        <v>21813.791840703729</v>
      </c>
      <c r="S196">
        <v>21403.722583785624</v>
      </c>
      <c r="T196">
        <v>16826.289652975931</v>
      </c>
      <c r="U196" s="1">
        <v>0</v>
      </c>
    </row>
    <row r="197" spans="1:21" x14ac:dyDescent="0.25">
      <c r="A197">
        <v>432415790</v>
      </c>
      <c r="B197" t="s">
        <v>1064</v>
      </c>
      <c r="C197" t="s">
        <v>1193</v>
      </c>
      <c r="D197" s="6">
        <v>28533</v>
      </c>
      <c r="E197" s="6">
        <v>41246</v>
      </c>
      <c r="F197" s="6">
        <v>41610</v>
      </c>
      <c r="G197">
        <v>1610</v>
      </c>
      <c r="H197">
        <v>210.22</v>
      </c>
      <c r="I197" s="6">
        <v>41246</v>
      </c>
      <c r="J197" s="6">
        <v>41246</v>
      </c>
      <c r="K197" s="2">
        <v>0</v>
      </c>
      <c r="L197" s="2">
        <v>0</v>
      </c>
      <c r="M197" s="1">
        <v>1.0787132101300478</v>
      </c>
      <c r="N197">
        <v>2067.2709660532996</v>
      </c>
      <c r="O197">
        <v>35</v>
      </c>
      <c r="P197">
        <v>0.88501026694045493</v>
      </c>
      <c r="Q197">
        <v>10987.755147314751</v>
      </c>
      <c r="R197">
        <v>11306.240803758657</v>
      </c>
      <c r="S197">
        <v>11269.618223140878</v>
      </c>
      <c r="T197">
        <v>2795.6825461445178</v>
      </c>
      <c r="U197" s="1">
        <v>0</v>
      </c>
    </row>
    <row r="198" spans="1:21" x14ac:dyDescent="0.25">
      <c r="A198">
        <v>127622986</v>
      </c>
      <c r="B198" t="s">
        <v>1194</v>
      </c>
      <c r="C198" t="s">
        <v>12</v>
      </c>
      <c r="D198" s="6">
        <v>25043</v>
      </c>
      <c r="E198" s="6">
        <v>39406</v>
      </c>
      <c r="F198" s="6">
        <v>39771</v>
      </c>
      <c r="G198">
        <v>1610</v>
      </c>
      <c r="H198">
        <v>4047.41</v>
      </c>
      <c r="I198" s="6" t="e">
        <v>#N/A</v>
      </c>
      <c r="J198" s="6">
        <v>39406</v>
      </c>
      <c r="K198" s="2" t="e">
        <v>#N/A</v>
      </c>
      <c r="L198" s="2">
        <v>0</v>
      </c>
      <c r="M198" s="1">
        <v>6.1163586584531142</v>
      </c>
      <c r="N198" t="e">
        <v>#N/A</v>
      </c>
      <c r="O198">
        <v>45</v>
      </c>
      <c r="P198">
        <v>0.44010951403148368</v>
      </c>
      <c r="Q198">
        <v>14621.82402396898</v>
      </c>
      <c r="R198">
        <v>15045.645010170982</v>
      </c>
      <c r="S198">
        <v>14808.351672242687</v>
      </c>
      <c r="T198" t="e">
        <v>#N/A</v>
      </c>
      <c r="U198" s="1">
        <v>0</v>
      </c>
    </row>
    <row r="199" spans="1:21" x14ac:dyDescent="0.25">
      <c r="A199">
        <v>432733229</v>
      </c>
      <c r="B199" t="s">
        <v>1195</v>
      </c>
      <c r="C199" t="s">
        <v>1196</v>
      </c>
      <c r="D199" s="6">
        <v>32404</v>
      </c>
      <c r="E199" s="6">
        <v>40952</v>
      </c>
      <c r="F199" s="6">
        <v>41317</v>
      </c>
      <c r="G199">
        <v>1610</v>
      </c>
      <c r="H199">
        <v>3071.5</v>
      </c>
      <c r="I199" s="6" t="e">
        <v>#N/A</v>
      </c>
      <c r="J199" s="6">
        <v>40952</v>
      </c>
      <c r="K199" s="2">
        <v>0</v>
      </c>
      <c r="L199" s="2">
        <v>0</v>
      </c>
      <c r="M199" s="1">
        <v>1.8836413415468858</v>
      </c>
      <c r="N199" t="e">
        <v>#N/A</v>
      </c>
      <c r="O199">
        <v>25</v>
      </c>
      <c r="P199">
        <v>0.28678986995208788</v>
      </c>
      <c r="Q199">
        <v>8256.8879901326018</v>
      </c>
      <c r="R199">
        <v>8496.2180768031139</v>
      </c>
      <c r="S199">
        <v>8325.5254345644607</v>
      </c>
      <c r="T199" t="e">
        <v>#N/A</v>
      </c>
      <c r="U199" s="1">
        <v>0</v>
      </c>
    </row>
    <row r="200" spans="1:21" x14ac:dyDescent="0.25">
      <c r="A200">
        <v>430757590</v>
      </c>
      <c r="B200" t="s">
        <v>1197</v>
      </c>
      <c r="C200" t="s">
        <v>12</v>
      </c>
      <c r="D200" s="6">
        <v>30951</v>
      </c>
      <c r="E200" s="6">
        <v>41246</v>
      </c>
      <c r="F200" s="6">
        <v>41610</v>
      </c>
      <c r="G200">
        <v>1610</v>
      </c>
      <c r="H200">
        <v>361.88</v>
      </c>
      <c r="I200" s="6">
        <v>41246</v>
      </c>
      <c r="J200" s="6">
        <v>41246</v>
      </c>
      <c r="K200" s="2">
        <v>0</v>
      </c>
      <c r="L200" s="2">
        <v>0</v>
      </c>
      <c r="M200" s="1">
        <v>1.0787132101300478</v>
      </c>
      <c r="N200">
        <v>2131.9375206218278</v>
      </c>
      <c r="O200">
        <v>29</v>
      </c>
      <c r="P200">
        <v>0.26488706365503134</v>
      </c>
      <c r="Q200">
        <v>9256.641090766705</v>
      </c>
      <c r="R200">
        <v>9524.9495281802319</v>
      </c>
      <c r="S200">
        <v>9327.7125249070432</v>
      </c>
      <c r="T200">
        <v>2386.332037610819</v>
      </c>
      <c r="U200" s="1">
        <v>0</v>
      </c>
    </row>
    <row r="201" spans="1:21" x14ac:dyDescent="0.25">
      <c r="A201">
        <v>429459665</v>
      </c>
      <c r="B201" t="s">
        <v>1198</v>
      </c>
      <c r="C201" t="s">
        <v>1199</v>
      </c>
      <c r="D201" s="6">
        <v>23690</v>
      </c>
      <c r="E201" s="6">
        <v>32875</v>
      </c>
      <c r="F201" s="6">
        <v>33240</v>
      </c>
      <c r="G201">
        <v>1610</v>
      </c>
      <c r="H201">
        <v>149001</v>
      </c>
      <c r="I201" s="6">
        <v>32875</v>
      </c>
      <c r="J201" s="6">
        <v>32875</v>
      </c>
      <c r="K201" s="2">
        <v>149001</v>
      </c>
      <c r="L201" s="2">
        <v>149001</v>
      </c>
      <c r="M201" s="1">
        <v>23.997262149212869</v>
      </c>
      <c r="N201">
        <v>5701.8277777777766</v>
      </c>
      <c r="O201">
        <v>49</v>
      </c>
      <c r="P201">
        <v>0.1444216290212168</v>
      </c>
      <c r="Q201">
        <v>16392.250596590373</v>
      </c>
      <c r="R201">
        <v>16867.38829504227</v>
      </c>
      <c r="S201">
        <v>16460.870757010187</v>
      </c>
      <c r="T201">
        <v>11262.846015447669</v>
      </c>
      <c r="U201" s="1">
        <v>13.229426999999999</v>
      </c>
    </row>
    <row r="202" spans="1:21" x14ac:dyDescent="0.25">
      <c r="A202">
        <v>431670715</v>
      </c>
      <c r="B202" t="s">
        <v>902</v>
      </c>
      <c r="C202" t="s">
        <v>1200</v>
      </c>
      <c r="D202" s="6">
        <v>28298</v>
      </c>
      <c r="E202" s="6">
        <v>40362</v>
      </c>
      <c r="F202" s="6">
        <v>40726</v>
      </c>
      <c r="G202">
        <v>1610</v>
      </c>
      <c r="H202">
        <v>7173.4400000000005</v>
      </c>
      <c r="I202" s="6">
        <v>40362</v>
      </c>
      <c r="J202" s="6">
        <v>40362</v>
      </c>
      <c r="K202" s="2">
        <v>0</v>
      </c>
      <c r="L202" s="2">
        <v>0</v>
      </c>
      <c r="M202" s="1">
        <v>3.4989733059548254</v>
      </c>
      <c r="N202">
        <v>2057.645833333333</v>
      </c>
      <c r="O202">
        <v>36</v>
      </c>
      <c r="P202">
        <v>0.52840520191649887</v>
      </c>
      <c r="Q202">
        <v>11306.240803758657</v>
      </c>
      <c r="R202">
        <v>11633.957928505286</v>
      </c>
      <c r="S202">
        <v>11479.408237231894</v>
      </c>
      <c r="T202">
        <v>2834.4667834167058</v>
      </c>
      <c r="U202" s="1">
        <v>0</v>
      </c>
    </row>
    <row r="203" spans="1:21" x14ac:dyDescent="0.25">
      <c r="A203">
        <v>500928606</v>
      </c>
      <c r="B203" t="s">
        <v>1201</v>
      </c>
      <c r="C203" t="s">
        <v>1202</v>
      </c>
      <c r="D203" s="6">
        <v>27866</v>
      </c>
      <c r="E203" s="6">
        <v>39497</v>
      </c>
      <c r="F203" s="6">
        <v>39862</v>
      </c>
      <c r="G203">
        <v>1610</v>
      </c>
      <c r="H203">
        <v>579.14</v>
      </c>
      <c r="I203" s="6" t="e">
        <v>#N/A</v>
      </c>
      <c r="J203" s="6">
        <v>39497</v>
      </c>
      <c r="K203" s="2" t="e">
        <v>#N/A</v>
      </c>
      <c r="L203" s="2">
        <v>0</v>
      </c>
      <c r="M203" s="1">
        <v>5.8672142368240934</v>
      </c>
      <c r="N203" t="e">
        <v>#N/A</v>
      </c>
      <c r="O203">
        <v>37</v>
      </c>
      <c r="P203">
        <v>0.7111567419575664</v>
      </c>
      <c r="Q203">
        <v>11633.957928505286</v>
      </c>
      <c r="R203">
        <v>11971.174100346021</v>
      </c>
      <c r="S203">
        <v>11873.771482606946</v>
      </c>
      <c r="T203" t="e">
        <v>#N/A</v>
      </c>
      <c r="U203" s="1">
        <v>0</v>
      </c>
    </row>
    <row r="204" spans="1:21" x14ac:dyDescent="0.25">
      <c r="A204">
        <v>429456532</v>
      </c>
      <c r="B204" t="s">
        <v>1203</v>
      </c>
      <c r="C204" t="s">
        <v>1204</v>
      </c>
      <c r="D204" s="6">
        <v>24867</v>
      </c>
      <c r="E204" s="6">
        <v>40945</v>
      </c>
      <c r="F204" s="6">
        <v>41310</v>
      </c>
      <c r="G204">
        <v>1620</v>
      </c>
      <c r="H204">
        <v>5907.21</v>
      </c>
      <c r="I204" s="6" t="e">
        <v>#N/A</v>
      </c>
      <c r="J204" s="6">
        <v>40945</v>
      </c>
      <c r="K204" s="2">
        <v>5907.21</v>
      </c>
      <c r="L204" s="2">
        <v>5907.21</v>
      </c>
      <c r="M204" s="1">
        <v>1.9028062970568105</v>
      </c>
      <c r="N204">
        <v>4815.9079640287755</v>
      </c>
      <c r="O204">
        <v>45</v>
      </c>
      <c r="P204">
        <v>0.92197125256673473</v>
      </c>
      <c r="Q204">
        <v>14621.82402396898</v>
      </c>
      <c r="R204">
        <v>15045.645010170982</v>
      </c>
      <c r="S204">
        <v>15012.574789481709</v>
      </c>
      <c r="T204">
        <v>8675.9014187091107</v>
      </c>
      <c r="U204" s="1">
        <v>0.68087600000000004</v>
      </c>
    </row>
    <row r="205" spans="1:21" x14ac:dyDescent="0.25">
      <c r="A205">
        <v>480620615</v>
      </c>
      <c r="B205" t="s">
        <v>968</v>
      </c>
      <c r="C205" t="s">
        <v>1205</v>
      </c>
      <c r="D205" s="6">
        <v>17238</v>
      </c>
      <c r="E205" s="6">
        <v>32790</v>
      </c>
      <c r="F205" s="6">
        <v>33147</v>
      </c>
      <c r="G205">
        <v>1620</v>
      </c>
      <c r="H205">
        <v>123582.91</v>
      </c>
      <c r="I205" s="6">
        <v>32790</v>
      </c>
      <c r="J205" s="6">
        <v>32790</v>
      </c>
      <c r="K205" s="2">
        <v>0</v>
      </c>
      <c r="L205" s="2">
        <v>0</v>
      </c>
      <c r="M205" s="1">
        <v>24.229979466119097</v>
      </c>
      <c r="N205">
        <v>3669.1205555555553</v>
      </c>
      <c r="O205">
        <v>66</v>
      </c>
      <c r="P205">
        <v>0.80903490759753538</v>
      </c>
      <c r="Q205">
        <v>24850.249308103143</v>
      </c>
      <c r="R205">
        <v>24158.898556817952</v>
      </c>
      <c r="S205">
        <v>24290.922416919642</v>
      </c>
      <c r="T205">
        <v>10695.158730399011</v>
      </c>
      <c r="U205" s="1">
        <v>0</v>
      </c>
    </row>
    <row r="206" spans="1:21" x14ac:dyDescent="0.25">
      <c r="A206">
        <v>430537188</v>
      </c>
      <c r="B206" t="s">
        <v>1206</v>
      </c>
      <c r="C206" t="s">
        <v>1207</v>
      </c>
      <c r="D206" s="6">
        <v>25824</v>
      </c>
      <c r="E206" s="6">
        <v>39531</v>
      </c>
      <c r="F206" s="6">
        <v>39895</v>
      </c>
      <c r="G206">
        <v>1620</v>
      </c>
      <c r="H206">
        <v>17725.59</v>
      </c>
      <c r="I206" s="6">
        <v>39531</v>
      </c>
      <c r="J206" s="6">
        <v>39531</v>
      </c>
      <c r="K206" s="2">
        <v>0</v>
      </c>
      <c r="L206" s="2">
        <v>0</v>
      </c>
      <c r="M206" s="1">
        <v>5.7741273100616013</v>
      </c>
      <c r="N206">
        <v>2974.1336111111095</v>
      </c>
      <c r="O206">
        <v>43</v>
      </c>
      <c r="P206">
        <v>0.30184804928131115</v>
      </c>
      <c r="Q206">
        <v>13809.661610417836</v>
      </c>
      <c r="R206">
        <v>14209.941657096613</v>
      </c>
      <c r="S206">
        <v>13930.485361674057</v>
      </c>
      <c r="T206">
        <v>4971.7349679895333</v>
      </c>
      <c r="U206" s="1">
        <v>0</v>
      </c>
    </row>
    <row r="207" spans="1:21" x14ac:dyDescent="0.25">
      <c r="A207">
        <v>430531457</v>
      </c>
      <c r="B207" t="s">
        <v>1208</v>
      </c>
      <c r="C207" t="s">
        <v>1101</v>
      </c>
      <c r="D207" s="6">
        <v>27330</v>
      </c>
      <c r="E207" s="6">
        <v>40308</v>
      </c>
      <c r="F207" s="6">
        <v>40672</v>
      </c>
      <c r="G207">
        <v>1620</v>
      </c>
      <c r="H207">
        <v>16548.349999999999</v>
      </c>
      <c r="I207" s="6" t="e">
        <v>#N/A</v>
      </c>
      <c r="J207" s="6">
        <v>40308</v>
      </c>
      <c r="K207" s="2">
        <v>0</v>
      </c>
      <c r="L207" s="2">
        <v>0</v>
      </c>
      <c r="M207" s="1">
        <v>3.6468172484599588</v>
      </c>
      <c r="N207">
        <v>4537.2961111111117</v>
      </c>
      <c r="O207">
        <v>39</v>
      </c>
      <c r="P207">
        <v>0.17864476386036898</v>
      </c>
      <c r="Q207">
        <v>12318.16465397924</v>
      </c>
      <c r="R207">
        <v>12675.212904819218</v>
      </c>
      <c r="S207">
        <v>12381.949454437306</v>
      </c>
      <c r="T207">
        <v>6741.6685329111288</v>
      </c>
      <c r="U207" s="1">
        <v>0</v>
      </c>
    </row>
    <row r="208" spans="1:21" x14ac:dyDescent="0.25">
      <c r="A208">
        <v>431087234</v>
      </c>
      <c r="B208" t="s">
        <v>1014</v>
      </c>
      <c r="C208" t="s">
        <v>1209</v>
      </c>
      <c r="D208" s="6">
        <v>19574</v>
      </c>
      <c r="E208" s="6">
        <v>28940</v>
      </c>
      <c r="F208" s="6">
        <v>30864</v>
      </c>
      <c r="G208">
        <v>1620</v>
      </c>
      <c r="H208">
        <v>187895.47000000003</v>
      </c>
      <c r="I208" s="6">
        <v>28940</v>
      </c>
      <c r="J208" s="6">
        <v>28940</v>
      </c>
      <c r="K208" s="2">
        <v>0</v>
      </c>
      <c r="L208" s="2">
        <v>0</v>
      </c>
      <c r="M208" s="1">
        <v>34.770704996577685</v>
      </c>
      <c r="N208">
        <v>2976.5133333333338</v>
      </c>
      <c r="O208">
        <v>60</v>
      </c>
      <c r="P208">
        <v>0.41341546885694669</v>
      </c>
      <c r="Q208">
        <v>22446.075662173407</v>
      </c>
      <c r="R208">
        <v>23096.68655093206</v>
      </c>
      <c r="S208">
        <v>22715.048267793001</v>
      </c>
      <c r="T208">
        <v>8113.3972843675338</v>
      </c>
      <c r="U208" s="1">
        <v>0</v>
      </c>
    </row>
    <row r="209" spans="1:21" x14ac:dyDescent="0.25">
      <c r="A209">
        <v>432024237</v>
      </c>
      <c r="B209" t="s">
        <v>18</v>
      </c>
      <c r="C209" t="s">
        <v>1207</v>
      </c>
      <c r="D209" s="6">
        <v>20275</v>
      </c>
      <c r="E209" s="6">
        <v>33686</v>
      </c>
      <c r="F209" s="6">
        <v>34051</v>
      </c>
      <c r="G209">
        <v>1620</v>
      </c>
      <c r="H209">
        <v>143268.75</v>
      </c>
      <c r="I209" s="6">
        <v>33686</v>
      </c>
      <c r="J209" s="6">
        <v>33686</v>
      </c>
      <c r="K209" s="2">
        <v>0</v>
      </c>
      <c r="L209" s="2">
        <v>0</v>
      </c>
      <c r="M209" s="1">
        <v>21.776865160848732</v>
      </c>
      <c r="N209">
        <v>4982.7122222222233</v>
      </c>
      <c r="O209">
        <v>58</v>
      </c>
      <c r="P209">
        <v>0.49418206707734669</v>
      </c>
      <c r="Q209">
        <v>21199.318831106444</v>
      </c>
      <c r="R209">
        <v>21813.791840703729</v>
      </c>
      <c r="S209">
        <v>21502.98037315247</v>
      </c>
      <c r="T209">
        <v>12857.17957434137</v>
      </c>
      <c r="U209" s="1">
        <v>0</v>
      </c>
    </row>
    <row r="210" spans="1:21" x14ac:dyDescent="0.25">
      <c r="A210">
        <v>429273303</v>
      </c>
      <c r="B210" t="s">
        <v>1210</v>
      </c>
      <c r="C210" t="s">
        <v>1211</v>
      </c>
      <c r="D210" s="6">
        <v>24162</v>
      </c>
      <c r="E210" s="6">
        <v>40322</v>
      </c>
      <c r="F210" s="6">
        <v>40686</v>
      </c>
      <c r="G210">
        <v>1620</v>
      </c>
      <c r="H210">
        <v>14268.5</v>
      </c>
      <c r="I210" s="6" t="e">
        <v>#N/A</v>
      </c>
      <c r="J210" s="6">
        <v>40322</v>
      </c>
      <c r="K210" s="2">
        <v>14268.5</v>
      </c>
      <c r="L210" s="2">
        <v>14268.5</v>
      </c>
      <c r="M210" s="1">
        <v>3.6084873374401094</v>
      </c>
      <c r="N210">
        <v>3957.4594444444429</v>
      </c>
      <c r="O210">
        <v>47</v>
      </c>
      <c r="P210">
        <v>0.85215605749486656</v>
      </c>
      <c r="Q210">
        <v>15481.750662639704</v>
      </c>
      <c r="R210">
        <v>15930.497058658246</v>
      </c>
      <c r="S210">
        <v>15864.152622285896</v>
      </c>
      <c r="T210">
        <v>7533.8088747808079</v>
      </c>
      <c r="U210" s="1">
        <v>1.893929</v>
      </c>
    </row>
    <row r="211" spans="1:21" x14ac:dyDescent="0.25">
      <c r="A211">
        <v>432946836</v>
      </c>
      <c r="B211" t="s">
        <v>1212</v>
      </c>
      <c r="C211" t="s">
        <v>1213</v>
      </c>
      <c r="D211" s="6">
        <v>19318</v>
      </c>
      <c r="E211" s="6">
        <v>31330</v>
      </c>
      <c r="F211" s="6">
        <v>31695</v>
      </c>
      <c r="G211">
        <v>1620</v>
      </c>
      <c r="H211">
        <v>137235.20000000001</v>
      </c>
      <c r="I211" s="6">
        <v>31330</v>
      </c>
      <c r="J211" s="6">
        <v>31330</v>
      </c>
      <c r="K211" s="2">
        <v>137235.20000000001</v>
      </c>
      <c r="L211" s="2">
        <v>137235.20000000001</v>
      </c>
      <c r="M211" s="1">
        <v>28.227241615331966</v>
      </c>
      <c r="N211">
        <v>3328.503055555555</v>
      </c>
      <c r="O211">
        <v>61</v>
      </c>
      <c r="P211">
        <v>0.11430527036276317</v>
      </c>
      <c r="Q211">
        <v>23096.68655093206</v>
      </c>
      <c r="R211">
        <v>23766.155726321394</v>
      </c>
      <c r="S211">
        <v>23173.210406024475</v>
      </c>
      <c r="T211">
        <v>9255.8521972181097</v>
      </c>
      <c r="U211" s="1">
        <v>14.826857</v>
      </c>
    </row>
    <row r="212" spans="1:21" x14ac:dyDescent="0.25">
      <c r="A212">
        <v>405088585</v>
      </c>
      <c r="B212" t="s">
        <v>1214</v>
      </c>
      <c r="C212" t="s">
        <v>879</v>
      </c>
      <c r="D212" s="6">
        <v>23845</v>
      </c>
      <c r="E212" s="6">
        <v>40633</v>
      </c>
      <c r="F212" s="6">
        <v>40998</v>
      </c>
      <c r="G212">
        <v>1620</v>
      </c>
      <c r="H212">
        <v>7484.59</v>
      </c>
      <c r="I212" s="6" t="e">
        <v>#N/A</v>
      </c>
      <c r="J212" s="6">
        <v>40633</v>
      </c>
      <c r="K212" s="2">
        <v>7484.59</v>
      </c>
      <c r="L212" s="2">
        <v>7484.59</v>
      </c>
      <c r="M212" s="1">
        <v>2.7570157426420261</v>
      </c>
      <c r="N212">
        <v>2925.8163244786497</v>
      </c>
      <c r="O212">
        <v>48</v>
      </c>
      <c r="P212">
        <v>0.72005475701574539</v>
      </c>
      <c r="Q212">
        <v>15930.497058658246</v>
      </c>
      <c r="R212">
        <v>16392.250596590373</v>
      </c>
      <c r="S212">
        <v>16262.984890215124</v>
      </c>
      <c r="T212">
        <v>5709.9008011849237</v>
      </c>
      <c r="U212" s="1">
        <v>1.3108089999999999</v>
      </c>
    </row>
    <row r="213" spans="1:21" x14ac:dyDescent="0.25">
      <c r="A213">
        <v>432946720</v>
      </c>
      <c r="B213" t="s">
        <v>1215</v>
      </c>
      <c r="C213" t="s">
        <v>1216</v>
      </c>
      <c r="D213" s="6">
        <v>18243</v>
      </c>
      <c r="E213" s="6">
        <v>33120</v>
      </c>
      <c r="F213" s="6">
        <v>33485</v>
      </c>
      <c r="G213">
        <v>1620</v>
      </c>
      <c r="H213">
        <v>147734.06</v>
      </c>
      <c r="I213" s="6">
        <v>33120</v>
      </c>
      <c r="J213" s="6">
        <v>33120</v>
      </c>
      <c r="K213" s="2">
        <v>147734.06</v>
      </c>
      <c r="L213" s="2">
        <v>147734.06</v>
      </c>
      <c r="M213" s="1">
        <v>23.326488706365502</v>
      </c>
      <c r="N213">
        <v>4166.3072222222227</v>
      </c>
      <c r="O213">
        <v>64</v>
      </c>
      <c r="P213">
        <v>5.7494866529779642E-2</v>
      </c>
      <c r="Q213">
        <v>24941.090760069514</v>
      </c>
      <c r="R213">
        <v>25538.045522657871</v>
      </c>
      <c r="S213">
        <v>24975.412594468846</v>
      </c>
      <c r="T213">
        <v>12486.629024437849</v>
      </c>
      <c r="U213" s="1">
        <v>11.831381</v>
      </c>
    </row>
    <row r="214" spans="1:21" x14ac:dyDescent="0.25">
      <c r="A214">
        <v>429476848</v>
      </c>
      <c r="B214" t="s">
        <v>1215</v>
      </c>
      <c r="C214" t="s">
        <v>1217</v>
      </c>
      <c r="D214" s="6">
        <v>24053</v>
      </c>
      <c r="E214" s="6">
        <v>40282</v>
      </c>
      <c r="F214" s="6">
        <v>40646</v>
      </c>
      <c r="G214">
        <v>1620</v>
      </c>
      <c r="H214">
        <v>27099.38</v>
      </c>
      <c r="I214" s="6" t="e">
        <v>#N/A</v>
      </c>
      <c r="J214" s="6">
        <v>40282</v>
      </c>
      <c r="K214" s="2">
        <v>27099.38</v>
      </c>
      <c r="L214" s="2">
        <v>27099.38</v>
      </c>
      <c r="M214" s="1">
        <v>3.7180013689253935</v>
      </c>
      <c r="N214">
        <v>7285.9899999999971</v>
      </c>
      <c r="O214">
        <v>48</v>
      </c>
      <c r="P214">
        <v>0.15058179329226817</v>
      </c>
      <c r="Q214">
        <v>15930.497058658246</v>
      </c>
      <c r="R214">
        <v>16392.250596590373</v>
      </c>
      <c r="S214">
        <v>16000.028734459114</v>
      </c>
      <c r="T214">
        <v>13989.125923077805</v>
      </c>
      <c r="U214" s="1">
        <v>1.9371750000000001</v>
      </c>
    </row>
    <row r="215" spans="1:21" x14ac:dyDescent="0.25">
      <c r="A215">
        <v>270662529</v>
      </c>
      <c r="B215" t="s">
        <v>1218</v>
      </c>
      <c r="C215" t="s">
        <v>1219</v>
      </c>
      <c r="D215" s="6">
        <v>22743</v>
      </c>
      <c r="E215" s="6">
        <v>41288</v>
      </c>
      <c r="F215" s="6"/>
      <c r="G215">
        <v>1630</v>
      </c>
      <c r="H215">
        <v>1.6</v>
      </c>
      <c r="I215" s="6" t="e">
        <v>#N/A</v>
      </c>
      <c r="J215" s="6">
        <v>41288</v>
      </c>
      <c r="K215" s="2">
        <v>1.6</v>
      </c>
      <c r="L215" s="2">
        <v>1.6</v>
      </c>
      <c r="M215" s="1">
        <v>0.96372347707049966</v>
      </c>
      <c r="N215">
        <v>2253.3434659090904</v>
      </c>
      <c r="O215">
        <v>51</v>
      </c>
      <c r="P215">
        <v>0.73716632443532148</v>
      </c>
      <c r="Q215">
        <v>17356.298100695672</v>
      </c>
      <c r="R215">
        <v>17859.379205063658</v>
      </c>
      <c r="S215">
        <v>17727.152549295482</v>
      </c>
      <c r="T215">
        <v>4793.4436039354368</v>
      </c>
      <c r="U215" s="1">
        <v>3.3399999999999999E-4</v>
      </c>
    </row>
    <row r="216" spans="1:21" x14ac:dyDescent="0.25">
      <c r="A216">
        <v>425060466</v>
      </c>
      <c r="B216" t="s">
        <v>1138</v>
      </c>
      <c r="C216" t="s">
        <v>1220</v>
      </c>
      <c r="D216" s="6">
        <v>20814</v>
      </c>
      <c r="E216" s="6">
        <v>29899</v>
      </c>
      <c r="F216" s="6">
        <v>30264</v>
      </c>
      <c r="G216">
        <v>1630</v>
      </c>
      <c r="H216">
        <v>179001.91</v>
      </c>
      <c r="I216" s="6">
        <v>29899</v>
      </c>
      <c r="J216" s="6">
        <v>29899</v>
      </c>
      <c r="K216" s="2">
        <v>142867</v>
      </c>
      <c r="L216" s="2">
        <v>142867</v>
      </c>
      <c r="M216" s="1">
        <v>32.145106091717999</v>
      </c>
      <c r="N216">
        <v>3627.8913888888887</v>
      </c>
      <c r="O216">
        <v>57</v>
      </c>
      <c r="P216">
        <v>1.8480492813139904E-2</v>
      </c>
      <c r="Q216">
        <v>20602.154920371046</v>
      </c>
      <c r="R216">
        <v>21199.318831106444</v>
      </c>
      <c r="S216">
        <v>20613.190803731657</v>
      </c>
      <c r="T216">
        <v>8973.8900897258063</v>
      </c>
      <c r="U216" s="1">
        <v>15.920298000000001</v>
      </c>
    </row>
    <row r="217" spans="1:21" x14ac:dyDescent="0.25">
      <c r="A217">
        <v>430419161</v>
      </c>
      <c r="B217" t="s">
        <v>1033</v>
      </c>
      <c r="C217" t="s">
        <v>1221</v>
      </c>
      <c r="D217" s="6">
        <v>28908</v>
      </c>
      <c r="E217" s="6">
        <v>38103</v>
      </c>
      <c r="F217" s="6">
        <v>38468</v>
      </c>
      <c r="G217">
        <v>1630</v>
      </c>
      <c r="H217">
        <v>27049.77</v>
      </c>
      <c r="I217" s="6">
        <v>38103</v>
      </c>
      <c r="J217" s="6">
        <v>38103</v>
      </c>
      <c r="K217" s="2">
        <v>0</v>
      </c>
      <c r="L217" s="2">
        <v>0</v>
      </c>
      <c r="M217" s="1">
        <v>9.6837782340862422</v>
      </c>
      <c r="N217">
        <v>2613.3019444444431</v>
      </c>
      <c r="O217">
        <v>34</v>
      </c>
      <c r="P217">
        <v>0.85831622176591083</v>
      </c>
      <c r="Q217">
        <v>10678.240917812927</v>
      </c>
      <c r="R217">
        <v>10987.755147314751</v>
      </c>
      <c r="S217">
        <v>10943.902001861719</v>
      </c>
      <c r="T217">
        <v>3431.9664457529593</v>
      </c>
      <c r="U217" s="1">
        <v>0</v>
      </c>
    </row>
    <row r="218" spans="1:21" x14ac:dyDescent="0.25">
      <c r="A218">
        <v>432064635</v>
      </c>
      <c r="B218" t="s">
        <v>928</v>
      </c>
      <c r="C218" t="s">
        <v>1208</v>
      </c>
      <c r="D218" s="6">
        <v>19860</v>
      </c>
      <c r="E218" s="6">
        <v>40448</v>
      </c>
      <c r="F218" s="6">
        <v>40812</v>
      </c>
      <c r="G218">
        <v>1630</v>
      </c>
      <c r="H218">
        <v>7545.18</v>
      </c>
      <c r="I218" s="6" t="e">
        <v>#N/A</v>
      </c>
      <c r="J218" s="6">
        <v>40448</v>
      </c>
      <c r="K218" s="2">
        <v>7545.18</v>
      </c>
      <c r="L218" s="2">
        <v>7545.18</v>
      </c>
      <c r="M218" s="1">
        <v>3.2635181382614649</v>
      </c>
      <c r="N218">
        <v>2344.6849999999995</v>
      </c>
      <c r="O218">
        <v>59</v>
      </c>
      <c r="P218">
        <v>0.6303901437371664</v>
      </c>
      <c r="Q218">
        <v>21813.791840703729</v>
      </c>
      <c r="R218">
        <v>22446.075662173407</v>
      </c>
      <c r="S218">
        <v>22212.377329802683</v>
      </c>
      <c r="T218">
        <v>6249.7233527434064</v>
      </c>
      <c r="U218" s="1">
        <v>1.207282</v>
      </c>
    </row>
    <row r="219" spans="1:21" x14ac:dyDescent="0.25">
      <c r="A219">
        <v>430339662</v>
      </c>
      <c r="B219" t="s">
        <v>1082</v>
      </c>
      <c r="C219" t="s">
        <v>1222</v>
      </c>
      <c r="D219" s="6">
        <v>26000</v>
      </c>
      <c r="E219" s="6">
        <v>39538</v>
      </c>
      <c r="F219" s="6">
        <v>39902</v>
      </c>
      <c r="G219">
        <v>1630</v>
      </c>
      <c r="H219">
        <v>12559.900000000001</v>
      </c>
      <c r="I219" s="6">
        <v>39538</v>
      </c>
      <c r="J219" s="6">
        <v>39538</v>
      </c>
      <c r="K219" s="2">
        <v>0</v>
      </c>
      <c r="L219" s="2">
        <v>0</v>
      </c>
      <c r="M219" s="1">
        <v>5.7549623545516768</v>
      </c>
      <c r="N219">
        <v>2075.6361111111114</v>
      </c>
      <c r="O219">
        <v>42</v>
      </c>
      <c r="P219">
        <v>0.8199863107460672</v>
      </c>
      <c r="Q219">
        <v>13420.657058011699</v>
      </c>
      <c r="R219">
        <v>13809.661610417836</v>
      </c>
      <c r="S219">
        <v>13739.635465802632</v>
      </c>
      <c r="T219">
        <v>3422.2180231587458</v>
      </c>
      <c r="U219" s="1">
        <v>0</v>
      </c>
    </row>
    <row r="220" spans="1:21" x14ac:dyDescent="0.25">
      <c r="A220">
        <v>432495615</v>
      </c>
      <c r="B220" t="s">
        <v>1223</v>
      </c>
      <c r="C220" t="s">
        <v>1224</v>
      </c>
      <c r="D220" s="6">
        <v>29874</v>
      </c>
      <c r="E220" s="6">
        <v>41106</v>
      </c>
      <c r="F220" s="6">
        <v>41470</v>
      </c>
      <c r="G220">
        <v>1630</v>
      </c>
      <c r="H220">
        <v>1418.27</v>
      </c>
      <c r="I220" s="6" t="e">
        <v>#N/A</v>
      </c>
      <c r="J220" s="6">
        <v>41106</v>
      </c>
      <c r="K220" s="2">
        <v>1418.27</v>
      </c>
      <c r="L220" s="2">
        <v>1418.27</v>
      </c>
      <c r="M220" s="1">
        <v>1.462012320328542</v>
      </c>
      <c r="N220">
        <v>2218.552325608614</v>
      </c>
      <c r="O220">
        <v>32</v>
      </c>
      <c r="P220">
        <v>0.21355236139630307</v>
      </c>
      <c r="Q220">
        <v>10085.122993395624</v>
      </c>
      <c r="R220">
        <v>10377.445399001295</v>
      </c>
      <c r="S220">
        <v>10147.549133401762</v>
      </c>
      <c r="T220">
        <v>2701.5442474963384</v>
      </c>
      <c r="U220" s="1">
        <v>0.52498500000000003</v>
      </c>
    </row>
    <row r="221" spans="1:21" x14ac:dyDescent="0.25">
      <c r="A221">
        <v>430132730</v>
      </c>
      <c r="B221" t="s">
        <v>922</v>
      </c>
      <c r="C221" t="s">
        <v>1225</v>
      </c>
      <c r="D221" s="6">
        <v>21632</v>
      </c>
      <c r="E221" s="6">
        <v>33996</v>
      </c>
      <c r="F221" s="6">
        <v>34361</v>
      </c>
      <c r="G221">
        <v>1630</v>
      </c>
      <c r="H221">
        <v>78720.75</v>
      </c>
      <c r="I221" s="6">
        <v>33996</v>
      </c>
      <c r="J221" s="6">
        <v>33996</v>
      </c>
      <c r="K221" s="2">
        <v>0</v>
      </c>
      <c r="L221" s="2">
        <v>0</v>
      </c>
      <c r="M221" s="1">
        <v>20.928131416837783</v>
      </c>
      <c r="N221">
        <v>3162.2255555555553</v>
      </c>
      <c r="O221">
        <v>54</v>
      </c>
      <c r="P221">
        <v>0.77891854893908175</v>
      </c>
      <c r="Q221">
        <v>18909.710265222839</v>
      </c>
      <c r="R221">
        <v>19457.817809142343</v>
      </c>
      <c r="S221">
        <v>19336.641397995183</v>
      </c>
      <c r="T221">
        <v>7337.6185904824642</v>
      </c>
      <c r="U221" s="1">
        <v>0</v>
      </c>
    </row>
    <row r="222" spans="1:21" x14ac:dyDescent="0.25">
      <c r="A222">
        <v>432172193</v>
      </c>
      <c r="B222" t="s">
        <v>1226</v>
      </c>
      <c r="C222" t="s">
        <v>1101</v>
      </c>
      <c r="D222" s="6">
        <v>27114</v>
      </c>
      <c r="E222" s="6">
        <v>40406</v>
      </c>
      <c r="F222" s="6">
        <v>40770</v>
      </c>
      <c r="G222">
        <v>1630</v>
      </c>
      <c r="H222">
        <v>7633.2900000000009</v>
      </c>
      <c r="I222" s="6" t="e">
        <v>#N/A</v>
      </c>
      <c r="J222" s="6">
        <v>40406</v>
      </c>
      <c r="K222" s="2">
        <v>0</v>
      </c>
      <c r="L222" s="2">
        <v>0</v>
      </c>
      <c r="M222" s="1">
        <v>3.378507871321013</v>
      </c>
      <c r="N222">
        <v>2284.8577777777778</v>
      </c>
      <c r="O222">
        <v>39</v>
      </c>
      <c r="P222">
        <v>0.77002053388090275</v>
      </c>
      <c r="Q222">
        <v>12318.16465397924</v>
      </c>
      <c r="R222">
        <v>12675.212904819218</v>
      </c>
      <c r="S222">
        <v>12593.099138712283</v>
      </c>
      <c r="T222">
        <v>3452.8128616096074</v>
      </c>
      <c r="U222" s="1">
        <v>0</v>
      </c>
    </row>
    <row r="223" spans="1:21" x14ac:dyDescent="0.25">
      <c r="A223">
        <v>430068706</v>
      </c>
      <c r="B223" t="s">
        <v>1227</v>
      </c>
      <c r="C223" t="s">
        <v>1228</v>
      </c>
      <c r="D223" s="6">
        <v>19934</v>
      </c>
      <c r="E223" s="6">
        <v>41170</v>
      </c>
      <c r="F223" s="6">
        <v>41534</v>
      </c>
      <c r="G223">
        <v>1630</v>
      </c>
      <c r="H223">
        <v>2043.71</v>
      </c>
      <c r="I223" s="6" t="e">
        <v>#N/A</v>
      </c>
      <c r="J223" s="6">
        <v>41170</v>
      </c>
      <c r="K223" s="2">
        <v>2043.71</v>
      </c>
      <c r="L223" s="2">
        <v>2043.71</v>
      </c>
      <c r="M223" s="1">
        <v>1.2867898699520877</v>
      </c>
      <c r="N223">
        <v>4872.7924787234033</v>
      </c>
      <c r="O223">
        <v>59</v>
      </c>
      <c r="P223">
        <v>0.42778918548938805</v>
      </c>
      <c r="Q223">
        <v>21813.791840703729</v>
      </c>
      <c r="R223">
        <v>22446.075662173407</v>
      </c>
      <c r="S223">
        <v>22084.276021688362</v>
      </c>
      <c r="T223">
        <v>12913.451291584159</v>
      </c>
      <c r="U223" s="1">
        <v>0.15826200000000001</v>
      </c>
    </row>
    <row r="224" spans="1:21" x14ac:dyDescent="0.25">
      <c r="A224">
        <v>431254711</v>
      </c>
      <c r="B224" t="s">
        <v>1229</v>
      </c>
      <c r="C224" t="s">
        <v>1176</v>
      </c>
      <c r="D224" s="6">
        <v>20737</v>
      </c>
      <c r="E224" s="6">
        <v>40756</v>
      </c>
      <c r="F224" s="6">
        <v>41121</v>
      </c>
      <c r="G224">
        <v>1630</v>
      </c>
      <c r="H224">
        <v>4660.8099999999995</v>
      </c>
      <c r="I224" s="6" t="e">
        <v>#N/A</v>
      </c>
      <c r="J224" s="6">
        <v>40756</v>
      </c>
      <c r="K224" s="2">
        <v>4660.8099999999995</v>
      </c>
      <c r="L224" s="2">
        <v>4660.8099999999995</v>
      </c>
      <c r="M224" s="1">
        <v>2.4202600958247777</v>
      </c>
      <c r="N224">
        <v>2290.8178379524879</v>
      </c>
      <c r="O224">
        <v>57</v>
      </c>
      <c r="P224">
        <v>0.22929500342231535</v>
      </c>
      <c r="Q224">
        <v>20602.154920371046</v>
      </c>
      <c r="R224">
        <v>21199.318831106444</v>
      </c>
      <c r="S224">
        <v>20739.081621326801</v>
      </c>
      <c r="T224">
        <v>5701.1349745065645</v>
      </c>
      <c r="U224" s="1">
        <v>0.817523</v>
      </c>
    </row>
    <row r="225" spans="1:21" x14ac:dyDescent="0.25">
      <c r="A225">
        <v>430316244</v>
      </c>
      <c r="B225" t="s">
        <v>1131</v>
      </c>
      <c r="C225" t="s">
        <v>1230</v>
      </c>
      <c r="D225" s="6">
        <v>25054</v>
      </c>
      <c r="E225" s="6">
        <v>39469</v>
      </c>
      <c r="F225" s="6">
        <v>39834</v>
      </c>
      <c r="G225">
        <v>1630</v>
      </c>
      <c r="H225">
        <v>15236.289999999999</v>
      </c>
      <c r="I225" s="6">
        <v>39469</v>
      </c>
      <c r="J225" s="6">
        <v>39469</v>
      </c>
      <c r="K225" s="2">
        <v>15236.289999999999</v>
      </c>
      <c r="L225" s="2">
        <v>15236.289999999999</v>
      </c>
      <c r="M225" s="1">
        <v>5.9438740588637922</v>
      </c>
      <c r="N225">
        <v>2389.5511111111114</v>
      </c>
      <c r="O225">
        <v>45</v>
      </c>
      <c r="P225">
        <v>0.40999315537303005</v>
      </c>
      <c r="Q225">
        <v>14621.82402396898</v>
      </c>
      <c r="R225">
        <v>15045.645010170982</v>
      </c>
      <c r="S225">
        <v>14795.587727415248</v>
      </c>
      <c r="T225">
        <v>4242.577571230443</v>
      </c>
      <c r="U225" s="1">
        <v>3.5912809999999999</v>
      </c>
    </row>
    <row r="226" spans="1:21" x14ac:dyDescent="0.25">
      <c r="A226">
        <v>321802221</v>
      </c>
      <c r="B226" t="s">
        <v>1014</v>
      </c>
      <c r="C226" t="s">
        <v>10</v>
      </c>
      <c r="D226" s="6">
        <v>29411</v>
      </c>
      <c r="E226" s="6">
        <v>41092</v>
      </c>
      <c r="F226" s="6">
        <v>41456</v>
      </c>
      <c r="G226">
        <v>1630</v>
      </c>
      <c r="H226">
        <v>1544.5099999999998</v>
      </c>
      <c r="I226" s="6" t="e">
        <v>#N/A</v>
      </c>
      <c r="J226" s="6">
        <v>41092</v>
      </c>
      <c r="K226" s="2">
        <v>0</v>
      </c>
      <c r="L226" s="2">
        <v>0</v>
      </c>
      <c r="M226" s="1">
        <v>1.5003422313483916</v>
      </c>
      <c r="N226">
        <v>2252.2161473540141</v>
      </c>
      <c r="O226">
        <v>33</v>
      </c>
      <c r="P226">
        <v>0.48117727583846914</v>
      </c>
      <c r="Q226">
        <v>10377.445399001295</v>
      </c>
      <c r="R226">
        <v>10678.240917812927</v>
      </c>
      <c r="S226">
        <v>10522.181367327496</v>
      </c>
      <c r="T226">
        <v>2843.7872137059026</v>
      </c>
      <c r="U226" s="1">
        <v>0</v>
      </c>
    </row>
    <row r="227" spans="1:21" x14ac:dyDescent="0.25">
      <c r="A227">
        <v>432391619</v>
      </c>
      <c r="B227" t="s">
        <v>1120</v>
      </c>
      <c r="C227" t="s">
        <v>1231</v>
      </c>
      <c r="D227" s="6">
        <v>23195</v>
      </c>
      <c r="E227" s="6">
        <v>36626</v>
      </c>
      <c r="F227" s="6">
        <v>36991</v>
      </c>
      <c r="G227">
        <v>1630</v>
      </c>
      <c r="H227">
        <v>31740.35</v>
      </c>
      <c r="I227" s="6" t="e">
        <v>#N/A</v>
      </c>
      <c r="J227" s="6">
        <v>36626</v>
      </c>
      <c r="K227" s="2" t="e">
        <v>#N/A</v>
      </c>
      <c r="L227" s="2">
        <v>0</v>
      </c>
      <c r="M227" s="1">
        <v>13.727583846680355</v>
      </c>
      <c r="N227" t="e">
        <v>#N/A</v>
      </c>
      <c r="O227">
        <v>50</v>
      </c>
      <c r="P227">
        <v>0.49965776865160905</v>
      </c>
      <c r="Q227">
        <v>16867.38829504227</v>
      </c>
      <c r="R227">
        <v>17356.298100695672</v>
      </c>
      <c r="S227">
        <v>17111.67587760694</v>
      </c>
      <c r="T227" t="e">
        <v>#N/A</v>
      </c>
      <c r="U227" s="1">
        <v>0</v>
      </c>
    </row>
    <row r="228" spans="1:21" x14ac:dyDescent="0.25">
      <c r="A228">
        <v>432331249</v>
      </c>
      <c r="B228" t="s">
        <v>1232</v>
      </c>
      <c r="C228" t="s">
        <v>1233</v>
      </c>
      <c r="D228" s="6">
        <v>22662</v>
      </c>
      <c r="E228" s="6">
        <v>38103</v>
      </c>
      <c r="F228" s="6">
        <v>38468</v>
      </c>
      <c r="G228">
        <v>1630</v>
      </c>
      <c r="H228">
        <v>26587.059999999998</v>
      </c>
      <c r="I228" s="6">
        <v>38103</v>
      </c>
      <c r="J228" s="6">
        <v>38103</v>
      </c>
      <c r="K228" s="2">
        <v>0</v>
      </c>
      <c r="L228" s="2">
        <v>0</v>
      </c>
      <c r="M228" s="1">
        <v>9.6837782340862422</v>
      </c>
      <c r="N228">
        <v>2595.0183333333334</v>
      </c>
      <c r="O228">
        <v>51</v>
      </c>
      <c r="P228">
        <v>0.95893223819302165</v>
      </c>
      <c r="Q228">
        <v>17356.298100695672</v>
      </c>
      <c r="R228">
        <v>17859.379205063658</v>
      </c>
      <c r="S228">
        <v>17838.718790099883</v>
      </c>
      <c r="T228">
        <v>5555.0162764184424</v>
      </c>
      <c r="U228" s="1">
        <v>0</v>
      </c>
    </row>
    <row r="229" spans="1:21" x14ac:dyDescent="0.25">
      <c r="A229">
        <v>431352149</v>
      </c>
      <c r="B229" t="s">
        <v>1019</v>
      </c>
      <c r="C229" t="s">
        <v>980</v>
      </c>
      <c r="D229" s="6">
        <v>22250</v>
      </c>
      <c r="E229" s="6">
        <v>35954</v>
      </c>
      <c r="F229" s="6">
        <v>36319</v>
      </c>
      <c r="G229">
        <v>1630</v>
      </c>
      <c r="H229">
        <v>58417.94</v>
      </c>
      <c r="I229" s="6">
        <v>35954</v>
      </c>
      <c r="J229" s="6">
        <v>35954</v>
      </c>
      <c r="K229" s="2">
        <v>58417.94</v>
      </c>
      <c r="L229" s="2">
        <v>58417.94</v>
      </c>
      <c r="M229" s="1">
        <v>15.567419575633128</v>
      </c>
      <c r="N229">
        <v>3519.860555555555</v>
      </c>
      <c r="O229">
        <v>53</v>
      </c>
      <c r="P229">
        <v>8.6926762491444265E-2</v>
      </c>
      <c r="Q229">
        <v>18377.042370427829</v>
      </c>
      <c r="R229">
        <v>18909.710265222839</v>
      </c>
      <c r="S229">
        <v>18423.345466005492</v>
      </c>
      <c r="T229">
        <v>7781.712840859921</v>
      </c>
      <c r="U229" s="1">
        <v>7.5070800000000002</v>
      </c>
    </row>
    <row r="230" spans="1:21" x14ac:dyDescent="0.25">
      <c r="A230">
        <v>359489284</v>
      </c>
      <c r="B230" t="s">
        <v>13</v>
      </c>
      <c r="C230" t="s">
        <v>1234</v>
      </c>
      <c r="D230" s="6">
        <v>20187</v>
      </c>
      <c r="E230" s="6">
        <v>35935</v>
      </c>
      <c r="F230" s="6">
        <v>36300</v>
      </c>
      <c r="G230">
        <v>1630</v>
      </c>
      <c r="H230">
        <v>44881.380000000005</v>
      </c>
      <c r="I230" s="6">
        <v>35935</v>
      </c>
      <c r="J230" s="6">
        <v>35935</v>
      </c>
      <c r="K230" s="2">
        <v>44881.380000000005</v>
      </c>
      <c r="L230" s="2">
        <v>44881.380000000005</v>
      </c>
      <c r="M230" s="1">
        <v>15.619438740588638</v>
      </c>
      <c r="N230">
        <v>2598.5286111111122</v>
      </c>
      <c r="O230">
        <v>58</v>
      </c>
      <c r="P230">
        <v>0.73511293634496866</v>
      </c>
      <c r="Q230">
        <v>21199.318831106444</v>
      </c>
      <c r="R230">
        <v>21813.791840703729</v>
      </c>
      <c r="S230">
        <v>21651.025889496235</v>
      </c>
      <c r="T230">
        <v>6751.297228051606</v>
      </c>
      <c r="U230" s="1">
        <v>6.6478159999999997</v>
      </c>
    </row>
    <row r="231" spans="1:21" x14ac:dyDescent="0.25">
      <c r="A231">
        <v>416947404</v>
      </c>
      <c r="B231" t="s">
        <v>1235</v>
      </c>
      <c r="C231" t="s">
        <v>1225</v>
      </c>
      <c r="D231" s="6">
        <v>23537</v>
      </c>
      <c r="E231" s="6">
        <v>34638</v>
      </c>
      <c r="F231" s="6">
        <v>35003</v>
      </c>
      <c r="G231">
        <v>1630</v>
      </c>
      <c r="H231">
        <v>64796.9</v>
      </c>
      <c r="I231" s="6">
        <v>34638</v>
      </c>
      <c r="J231" s="6">
        <v>34638</v>
      </c>
      <c r="K231" s="2">
        <v>0</v>
      </c>
      <c r="L231" s="2">
        <v>0</v>
      </c>
      <c r="M231" s="1">
        <v>19.170431211498972</v>
      </c>
      <c r="N231">
        <v>2980.8458333333324</v>
      </c>
      <c r="O231">
        <v>49</v>
      </c>
      <c r="P231">
        <v>0.56331279945243296</v>
      </c>
      <c r="Q231">
        <v>16392.250596590373</v>
      </c>
      <c r="R231">
        <v>16867.38829504227</v>
      </c>
      <c r="S231">
        <v>16659.901743630697</v>
      </c>
      <c r="T231">
        <v>5959.2718435493134</v>
      </c>
      <c r="U231" s="1">
        <v>0</v>
      </c>
    </row>
    <row r="232" spans="1:21" x14ac:dyDescent="0.25">
      <c r="A232">
        <v>432212842</v>
      </c>
      <c r="B232" t="s">
        <v>1236</v>
      </c>
      <c r="C232" t="s">
        <v>1237</v>
      </c>
      <c r="D232" s="6">
        <v>24855</v>
      </c>
      <c r="E232" s="6">
        <v>35385</v>
      </c>
      <c r="F232" s="6">
        <v>32840</v>
      </c>
      <c r="G232">
        <v>1630</v>
      </c>
      <c r="H232">
        <v>109819.48</v>
      </c>
      <c r="I232" s="6">
        <v>35385</v>
      </c>
      <c r="J232" s="6">
        <v>35385</v>
      </c>
      <c r="K232" s="2">
        <v>75000</v>
      </c>
      <c r="L232" s="2">
        <v>75000</v>
      </c>
      <c r="M232" s="1">
        <v>17.125256673511295</v>
      </c>
      <c r="N232">
        <v>2776.2963888888871</v>
      </c>
      <c r="O232">
        <v>45</v>
      </c>
      <c r="P232">
        <v>0.9548254620123231</v>
      </c>
      <c r="Q232">
        <v>14621.82402396898</v>
      </c>
      <c r="R232">
        <v>15045.645010170982</v>
      </c>
      <c r="S232">
        <v>15026.499092929824</v>
      </c>
      <c r="T232">
        <v>5006.1618203211856</v>
      </c>
      <c r="U232" s="1">
        <v>14.981536999999999</v>
      </c>
    </row>
    <row r="233" spans="1:21" x14ac:dyDescent="0.25">
      <c r="A233">
        <v>567824595</v>
      </c>
      <c r="B233" t="s">
        <v>1238</v>
      </c>
      <c r="C233" t="s">
        <v>1239</v>
      </c>
      <c r="D233" s="6">
        <v>20052</v>
      </c>
      <c r="E233" s="6">
        <v>35800</v>
      </c>
      <c r="F233" s="6">
        <v>36161</v>
      </c>
      <c r="G233">
        <v>1630</v>
      </c>
      <c r="H233">
        <v>56898.93</v>
      </c>
      <c r="I233" s="6">
        <v>35800</v>
      </c>
      <c r="J233" s="6">
        <v>35800</v>
      </c>
      <c r="K233" s="2">
        <v>56898.93</v>
      </c>
      <c r="L233" s="2">
        <v>56898.93</v>
      </c>
      <c r="M233" s="1">
        <v>15.989048596851472</v>
      </c>
      <c r="N233">
        <v>3088.8069444444441</v>
      </c>
      <c r="O233">
        <v>59</v>
      </c>
      <c r="P233">
        <v>0.10472279260780226</v>
      </c>
      <c r="Q233">
        <v>21813.791840703729</v>
      </c>
      <c r="R233">
        <v>22446.075662173407</v>
      </c>
      <c r="S233">
        <v>21880.006368208768</v>
      </c>
      <c r="T233">
        <v>8109.9738737534271</v>
      </c>
      <c r="U233" s="1">
        <v>7.0159200000000004</v>
      </c>
    </row>
    <row r="234" spans="1:21" x14ac:dyDescent="0.25">
      <c r="A234">
        <v>558130043</v>
      </c>
      <c r="B234" t="s">
        <v>1238</v>
      </c>
      <c r="C234" t="s">
        <v>1167</v>
      </c>
      <c r="D234" s="6">
        <v>20501</v>
      </c>
      <c r="E234" s="6">
        <v>34554</v>
      </c>
      <c r="F234" s="6">
        <v>34919</v>
      </c>
      <c r="G234">
        <v>1630</v>
      </c>
      <c r="H234">
        <v>82069.23</v>
      </c>
      <c r="I234" s="6">
        <v>34554</v>
      </c>
      <c r="J234" s="6">
        <v>34554</v>
      </c>
      <c r="K234" s="2">
        <v>82069.23</v>
      </c>
      <c r="L234" s="2">
        <v>82069.23</v>
      </c>
      <c r="M234" s="1">
        <v>19.400410677618069</v>
      </c>
      <c r="N234">
        <v>3534.3877777777784</v>
      </c>
      <c r="O234">
        <v>57</v>
      </c>
      <c r="P234">
        <v>0.87542778918548692</v>
      </c>
      <c r="Q234">
        <v>20602.154920371046</v>
      </c>
      <c r="R234">
        <v>21199.318831106444</v>
      </c>
      <c r="S234">
        <v>21124.928802527495</v>
      </c>
      <c r="T234">
        <v>8959.6428199294733</v>
      </c>
      <c r="U234" s="1">
        <v>9.1598769999999998</v>
      </c>
    </row>
    <row r="235" spans="1:21" x14ac:dyDescent="0.25">
      <c r="A235">
        <v>429804335</v>
      </c>
      <c r="B235" t="s">
        <v>1240</v>
      </c>
      <c r="C235" t="s">
        <v>10</v>
      </c>
      <c r="D235" s="6">
        <v>16313</v>
      </c>
      <c r="E235" s="6">
        <v>36207</v>
      </c>
      <c r="F235" s="6">
        <v>36572</v>
      </c>
      <c r="G235">
        <v>1630</v>
      </c>
      <c r="H235">
        <v>42843.619999999995</v>
      </c>
      <c r="I235" s="6" t="e">
        <v>#N/A</v>
      </c>
      <c r="J235" s="6">
        <v>36207</v>
      </c>
      <c r="K235" s="2" t="e">
        <v>#N/A</v>
      </c>
      <c r="L235" s="2">
        <v>0</v>
      </c>
      <c r="M235" s="1">
        <v>14.874743326488707</v>
      </c>
      <c r="N235" t="e">
        <v>#N/A</v>
      </c>
      <c r="O235">
        <v>69</v>
      </c>
      <c r="P235">
        <v>0.34154688569472569</v>
      </c>
      <c r="Q235">
        <v>22745.78223145652</v>
      </c>
      <c r="R235">
        <v>22023.466211450974</v>
      </c>
      <c r="S235">
        <v>22499.077444336217</v>
      </c>
      <c r="T235" t="e">
        <v>#N/A</v>
      </c>
      <c r="U235" s="1">
        <v>0</v>
      </c>
    </row>
    <row r="236" spans="1:21" x14ac:dyDescent="0.25">
      <c r="A236">
        <v>429176065</v>
      </c>
      <c r="B236" t="s">
        <v>1241</v>
      </c>
      <c r="C236" t="s">
        <v>1242</v>
      </c>
      <c r="D236" s="6">
        <v>21108</v>
      </c>
      <c r="E236" s="6">
        <v>33889</v>
      </c>
      <c r="F236" s="6">
        <v>34254</v>
      </c>
      <c r="G236">
        <v>1630</v>
      </c>
      <c r="H236">
        <v>107639.57</v>
      </c>
      <c r="I236" s="6">
        <v>33889</v>
      </c>
      <c r="J236" s="6">
        <v>33889</v>
      </c>
      <c r="K236" s="2">
        <v>0</v>
      </c>
      <c r="L236" s="2">
        <v>0</v>
      </c>
      <c r="M236" s="1">
        <v>21.221081451060918</v>
      </c>
      <c r="N236">
        <v>4203.9752777777785</v>
      </c>
      <c r="O236">
        <v>56</v>
      </c>
      <c r="P236">
        <v>0.21355236139630307</v>
      </c>
      <c r="Q236">
        <v>20021.812528247916</v>
      </c>
      <c r="R236">
        <v>20602.154920371046</v>
      </c>
      <c r="S236">
        <v>20145.746016504188</v>
      </c>
      <c r="T236">
        <v>10163.066184692852</v>
      </c>
      <c r="U236" s="1">
        <v>0</v>
      </c>
    </row>
    <row r="237" spans="1:21" x14ac:dyDescent="0.25">
      <c r="A237">
        <v>431551112</v>
      </c>
      <c r="B237" t="s">
        <v>1212</v>
      </c>
      <c r="C237" t="s">
        <v>1167</v>
      </c>
      <c r="D237" s="6">
        <v>24622</v>
      </c>
      <c r="E237" s="6">
        <v>41092</v>
      </c>
      <c r="F237" s="6">
        <v>41456</v>
      </c>
      <c r="G237">
        <v>1630</v>
      </c>
      <c r="H237">
        <v>1544.5099999999998</v>
      </c>
      <c r="I237" s="6" t="e">
        <v>#N/A</v>
      </c>
      <c r="J237" s="6">
        <v>41092</v>
      </c>
      <c r="K237" s="2">
        <v>1544.5099999999998</v>
      </c>
      <c r="L237" s="2">
        <v>1544.5099999999998</v>
      </c>
      <c r="M237" s="1">
        <v>1.5003422313483916</v>
      </c>
      <c r="N237">
        <v>2269.3866742700725</v>
      </c>
      <c r="O237">
        <v>46</v>
      </c>
      <c r="P237">
        <v>0.59274469541409758</v>
      </c>
      <c r="Q237">
        <v>15045.645010170982</v>
      </c>
      <c r="R237">
        <v>15481.750662639704</v>
      </c>
      <c r="S237">
        <v>15304.14432231192</v>
      </c>
      <c r="T237">
        <v>4167.7225423392792</v>
      </c>
      <c r="U237" s="1">
        <v>0.37058799999999997</v>
      </c>
    </row>
    <row r="238" spans="1:21" x14ac:dyDescent="0.25">
      <c r="A238">
        <v>430432361</v>
      </c>
      <c r="B238" t="s">
        <v>1020</v>
      </c>
      <c r="C238" t="s">
        <v>1159</v>
      </c>
      <c r="D238" s="6">
        <v>29131</v>
      </c>
      <c r="E238" s="6">
        <v>41092</v>
      </c>
      <c r="F238" s="6">
        <v>41456</v>
      </c>
      <c r="G238">
        <v>1630</v>
      </c>
      <c r="H238">
        <v>1642.42</v>
      </c>
      <c r="I238" s="6" t="e">
        <v>#N/A</v>
      </c>
      <c r="J238" s="6">
        <v>41092</v>
      </c>
      <c r="K238" s="2">
        <v>1642.42</v>
      </c>
      <c r="L238" s="2">
        <v>1642.42</v>
      </c>
      <c r="M238" s="1">
        <v>1.5003422313483916</v>
      </c>
      <c r="N238">
        <v>2251.4618749999995</v>
      </c>
      <c r="O238">
        <v>34</v>
      </c>
      <c r="P238">
        <v>0.24777549623545525</v>
      </c>
      <c r="Q238">
        <v>10678.240917812927</v>
      </c>
      <c r="R238">
        <v>10987.755147314751</v>
      </c>
      <c r="S238">
        <v>10754.930959619676</v>
      </c>
      <c r="T238">
        <v>2905.7180428609031</v>
      </c>
      <c r="U238" s="1">
        <v>0.56523699999999999</v>
      </c>
    </row>
    <row r="239" spans="1:21" x14ac:dyDescent="0.25">
      <c r="A239">
        <v>555900876</v>
      </c>
      <c r="B239" t="s">
        <v>1243</v>
      </c>
      <c r="C239" t="s">
        <v>1244</v>
      </c>
      <c r="D239" s="6">
        <v>19795</v>
      </c>
      <c r="E239" s="6">
        <v>37011</v>
      </c>
      <c r="F239" s="6">
        <v>37376</v>
      </c>
      <c r="G239">
        <v>1630</v>
      </c>
      <c r="H239">
        <v>32834.31</v>
      </c>
      <c r="I239" s="6">
        <v>37011</v>
      </c>
      <c r="J239" s="6">
        <v>37011</v>
      </c>
      <c r="K239" s="2">
        <v>0</v>
      </c>
      <c r="L239" s="2">
        <v>0</v>
      </c>
      <c r="M239" s="1">
        <v>12.673511293634498</v>
      </c>
      <c r="N239">
        <v>2903.8747222222219</v>
      </c>
      <c r="O239">
        <v>59</v>
      </c>
      <c r="P239">
        <v>0.80835044490075347</v>
      </c>
      <c r="Q239">
        <v>21813.791840703729</v>
      </c>
      <c r="R239">
        <v>22446.075662173407</v>
      </c>
      <c r="S239">
        <v>22324.898749092292</v>
      </c>
      <c r="T239">
        <v>7779.4450984391524</v>
      </c>
      <c r="U239" s="1">
        <v>0</v>
      </c>
    </row>
    <row r="240" spans="1:21" x14ac:dyDescent="0.25">
      <c r="A240">
        <v>430270870</v>
      </c>
      <c r="B240" t="s">
        <v>963</v>
      </c>
      <c r="C240" t="s">
        <v>1245</v>
      </c>
      <c r="D240" s="6">
        <v>21187</v>
      </c>
      <c r="E240" s="6">
        <v>34673</v>
      </c>
      <c r="F240" s="6">
        <v>35038</v>
      </c>
      <c r="G240">
        <v>1630</v>
      </c>
      <c r="H240">
        <v>81812.42</v>
      </c>
      <c r="I240" s="6">
        <v>34673</v>
      </c>
      <c r="J240" s="6">
        <v>34673</v>
      </c>
      <c r="K240" s="2">
        <v>81812.42</v>
      </c>
      <c r="L240" s="2">
        <v>81812.42</v>
      </c>
      <c r="M240" s="1">
        <v>19.074606433949349</v>
      </c>
      <c r="N240">
        <v>3612.709166666667</v>
      </c>
      <c r="O240">
        <v>55</v>
      </c>
      <c r="P240">
        <v>0.99726214921286527</v>
      </c>
      <c r="Q240">
        <v>19457.817809142343</v>
      </c>
      <c r="R240">
        <v>20021.812528247916</v>
      </c>
      <c r="S240">
        <v>20020.268394862273</v>
      </c>
      <c r="T240">
        <v>8679.288857909507</v>
      </c>
      <c r="U240" s="1">
        <v>9.4261660000000003</v>
      </c>
    </row>
    <row r="241" spans="1:21" x14ac:dyDescent="0.25">
      <c r="A241">
        <v>430439752</v>
      </c>
      <c r="B241" t="s">
        <v>1246</v>
      </c>
      <c r="C241" t="s">
        <v>9</v>
      </c>
      <c r="D241" s="6">
        <v>28181</v>
      </c>
      <c r="E241" s="6">
        <v>38201</v>
      </c>
      <c r="F241" s="6">
        <v>38576</v>
      </c>
      <c r="G241">
        <v>1630</v>
      </c>
      <c r="H241">
        <v>26395.68</v>
      </c>
      <c r="I241" s="6">
        <v>38201</v>
      </c>
      <c r="J241" s="6">
        <v>38201</v>
      </c>
      <c r="K241" s="2">
        <v>1000</v>
      </c>
      <c r="L241" s="2">
        <v>1000</v>
      </c>
      <c r="M241" s="1">
        <v>9.415468856947296</v>
      </c>
      <c r="N241">
        <v>2646.8736111111116</v>
      </c>
      <c r="O241">
        <v>36</v>
      </c>
      <c r="P241">
        <v>0.84873374401094992</v>
      </c>
      <c r="Q241">
        <v>11306.240803758657</v>
      </c>
      <c r="R241">
        <v>11633.957928505286</v>
      </c>
      <c r="S241">
        <v>11584.385386021368</v>
      </c>
      <c r="T241">
        <v>3679.4884775041396</v>
      </c>
      <c r="U241" s="1">
        <v>0.27177699999999999</v>
      </c>
    </row>
    <row r="242" spans="1:21" x14ac:dyDescent="0.25">
      <c r="A242">
        <v>432023030</v>
      </c>
      <c r="B242" t="s">
        <v>888</v>
      </c>
      <c r="C242" t="s">
        <v>1247</v>
      </c>
      <c r="D242" s="6">
        <v>18330</v>
      </c>
      <c r="E242" s="6">
        <v>36304</v>
      </c>
      <c r="F242" s="6">
        <v>36670</v>
      </c>
      <c r="G242">
        <v>1635</v>
      </c>
      <c r="H242">
        <v>44378.16</v>
      </c>
      <c r="I242" s="6">
        <v>36304</v>
      </c>
      <c r="J242" s="6">
        <v>36304</v>
      </c>
      <c r="K242" s="2">
        <v>0</v>
      </c>
      <c r="L242" s="2">
        <v>0</v>
      </c>
      <c r="M242" s="1">
        <v>14.609171800136892</v>
      </c>
      <c r="N242">
        <v>2650.2611111111105</v>
      </c>
      <c r="O242">
        <v>63</v>
      </c>
      <c r="P242">
        <v>0.81930184804927819</v>
      </c>
      <c r="Q242">
        <v>24350.315478102777</v>
      </c>
      <c r="R242">
        <v>24941.090760069514</v>
      </c>
      <c r="S242">
        <v>24834.338758399957</v>
      </c>
      <c r="T242">
        <v>7898.0978677856147</v>
      </c>
      <c r="U242" s="1">
        <v>0</v>
      </c>
    </row>
    <row r="243" spans="1:21" x14ac:dyDescent="0.25">
      <c r="A243">
        <v>431061892</v>
      </c>
      <c r="B243" t="s">
        <v>25</v>
      </c>
      <c r="C243" t="s">
        <v>1141</v>
      </c>
      <c r="D243" s="6">
        <v>18834</v>
      </c>
      <c r="E243" s="6">
        <v>34841</v>
      </c>
      <c r="F243" s="6">
        <v>35207</v>
      </c>
      <c r="G243">
        <v>1635</v>
      </c>
      <c r="H243">
        <v>70085.570000000007</v>
      </c>
      <c r="I243" s="6">
        <v>34841</v>
      </c>
      <c r="J243" s="6">
        <v>34841</v>
      </c>
      <c r="K243" s="2">
        <v>0</v>
      </c>
      <c r="L243" s="2">
        <v>0</v>
      </c>
      <c r="M243" s="1">
        <v>18.614647501711158</v>
      </c>
      <c r="N243">
        <v>3485.9280555555547</v>
      </c>
      <c r="O243">
        <v>62</v>
      </c>
      <c r="P243">
        <v>0.43942505133470178</v>
      </c>
      <c r="Q243">
        <v>23766.155726321394</v>
      </c>
      <c r="R243">
        <v>24350.315478102777</v>
      </c>
      <c r="S243">
        <v>24022.850155235596</v>
      </c>
      <c r="T243">
        <v>10049.031279665145</v>
      </c>
      <c r="U243" s="1">
        <v>0</v>
      </c>
    </row>
    <row r="244" spans="1:21" x14ac:dyDescent="0.25">
      <c r="A244">
        <v>429139173</v>
      </c>
      <c r="B244" t="s">
        <v>1248</v>
      </c>
      <c r="C244" t="s">
        <v>1249</v>
      </c>
      <c r="D244" s="6">
        <v>22052</v>
      </c>
      <c r="E244" s="6">
        <v>38383</v>
      </c>
      <c r="F244" s="6">
        <v>38758</v>
      </c>
      <c r="G244">
        <v>1635</v>
      </c>
      <c r="H244">
        <v>22247.33</v>
      </c>
      <c r="I244" s="6">
        <v>38383</v>
      </c>
      <c r="J244" s="6">
        <v>38383</v>
      </c>
      <c r="K244" s="2">
        <v>0</v>
      </c>
      <c r="L244" s="2">
        <v>0</v>
      </c>
      <c r="M244" s="1">
        <v>8.9171800136892543</v>
      </c>
      <c r="N244">
        <v>2377.1327777777765</v>
      </c>
      <c r="O244">
        <v>53</v>
      </c>
      <c r="P244">
        <v>0.62902121834360258</v>
      </c>
      <c r="Q244">
        <v>18377.042370427829</v>
      </c>
      <c r="R244">
        <v>18909.710265222839</v>
      </c>
      <c r="S244">
        <v>18712.101778584307</v>
      </c>
      <c r="T244">
        <v>5337.7380574783901</v>
      </c>
      <c r="U244" s="1">
        <v>0</v>
      </c>
    </row>
    <row r="245" spans="1:21" x14ac:dyDescent="0.25">
      <c r="A245">
        <v>430235284</v>
      </c>
      <c r="B245" t="s">
        <v>1250</v>
      </c>
      <c r="C245" t="s">
        <v>1251</v>
      </c>
      <c r="D245" s="6">
        <v>24238</v>
      </c>
      <c r="E245" s="6">
        <v>35219</v>
      </c>
      <c r="F245" s="6">
        <v>35584</v>
      </c>
      <c r="G245">
        <v>1635</v>
      </c>
      <c r="H245">
        <v>57540.08</v>
      </c>
      <c r="I245" s="6">
        <v>35219</v>
      </c>
      <c r="J245" s="6">
        <v>35219</v>
      </c>
      <c r="K245" s="2">
        <v>25500</v>
      </c>
      <c r="L245" s="2">
        <v>25500</v>
      </c>
      <c r="M245" s="1">
        <v>17.579739904175224</v>
      </c>
      <c r="N245">
        <v>2899.5019444444447</v>
      </c>
      <c r="O245">
        <v>47</v>
      </c>
      <c r="P245">
        <v>0.64407939767282585</v>
      </c>
      <c r="Q245">
        <v>15481.750662639704</v>
      </c>
      <c r="R245">
        <v>15930.497058658246</v>
      </c>
      <c r="S245">
        <v>15770.778971095178</v>
      </c>
      <c r="T245">
        <v>5487.2885150512839</v>
      </c>
      <c r="U245" s="1">
        <v>4.6471039999999997</v>
      </c>
    </row>
    <row r="246" spans="1:21" x14ac:dyDescent="0.25">
      <c r="A246">
        <v>226111156</v>
      </c>
      <c r="B246" t="s">
        <v>1252</v>
      </c>
      <c r="C246" t="s">
        <v>1076</v>
      </c>
      <c r="D246" s="6">
        <v>23015</v>
      </c>
      <c r="E246" s="6">
        <v>38139</v>
      </c>
      <c r="F246" s="6">
        <v>38504</v>
      </c>
      <c r="G246">
        <v>1635</v>
      </c>
      <c r="H246">
        <v>24907.360000000001</v>
      </c>
      <c r="I246" s="6">
        <v>38139</v>
      </c>
      <c r="J246" s="6">
        <v>38139</v>
      </c>
      <c r="K246" s="2">
        <v>24907.360000000001</v>
      </c>
      <c r="L246" s="2">
        <v>24907.360000000001</v>
      </c>
      <c r="M246" s="1">
        <v>9.5852156057494859</v>
      </c>
      <c r="N246">
        <v>2471.1105555555559</v>
      </c>
      <c r="O246">
        <v>50</v>
      </c>
      <c r="P246">
        <v>0.99247091033538481</v>
      </c>
      <c r="Q246">
        <v>16867.38829504227</v>
      </c>
      <c r="R246">
        <v>17356.298100695672</v>
      </c>
      <c r="S246">
        <v>17352.617054930997</v>
      </c>
      <c r="T246">
        <v>5145.6282205144016</v>
      </c>
      <c r="U246" s="1">
        <v>4.84049</v>
      </c>
    </row>
    <row r="247" spans="1:21" x14ac:dyDescent="0.25">
      <c r="A247">
        <v>429138119</v>
      </c>
      <c r="B247" t="s">
        <v>1253</v>
      </c>
      <c r="C247" t="s">
        <v>1254</v>
      </c>
      <c r="D247" s="6">
        <v>20878</v>
      </c>
      <c r="E247" s="6">
        <v>34064</v>
      </c>
      <c r="F247" s="6">
        <v>34429</v>
      </c>
      <c r="G247">
        <v>1635</v>
      </c>
      <c r="H247">
        <v>84509.569999999992</v>
      </c>
      <c r="I247" s="6">
        <v>34064</v>
      </c>
      <c r="J247" s="6">
        <v>34064</v>
      </c>
      <c r="K247" s="2">
        <v>0</v>
      </c>
      <c r="L247" s="2">
        <v>0</v>
      </c>
      <c r="M247" s="1">
        <v>20.741957563312798</v>
      </c>
      <c r="N247">
        <v>3269.3566666666688</v>
      </c>
      <c r="O247">
        <v>56</v>
      </c>
      <c r="P247">
        <v>0.84325804243668756</v>
      </c>
      <c r="Q247">
        <v>20021.812528247916</v>
      </c>
      <c r="R247">
        <v>20602.154920371046</v>
      </c>
      <c r="S247">
        <v>20511.190917772692</v>
      </c>
      <c r="T247">
        <v>8047.0078521951582</v>
      </c>
      <c r="U247" s="1">
        <v>0</v>
      </c>
    </row>
    <row r="248" spans="1:21" x14ac:dyDescent="0.25">
      <c r="A248">
        <v>429135148</v>
      </c>
      <c r="B248" t="s">
        <v>1255</v>
      </c>
      <c r="C248" t="s">
        <v>1256</v>
      </c>
      <c r="D248" s="6">
        <v>19621</v>
      </c>
      <c r="E248" s="6">
        <v>35345</v>
      </c>
      <c r="F248" s="6">
        <v>35710</v>
      </c>
      <c r="G248">
        <v>1635</v>
      </c>
      <c r="H248">
        <v>58988</v>
      </c>
      <c r="I248" s="6">
        <v>35345</v>
      </c>
      <c r="J248" s="6">
        <v>35345</v>
      </c>
      <c r="K248" s="2">
        <v>0</v>
      </c>
      <c r="L248" s="2">
        <v>0</v>
      </c>
      <c r="M248" s="1">
        <v>17.234770704996578</v>
      </c>
      <c r="N248">
        <v>2920.8716666666683</v>
      </c>
      <c r="O248">
        <v>60</v>
      </c>
      <c r="P248">
        <v>0.28473648186173506</v>
      </c>
      <c r="Q248">
        <v>22446.075662173407</v>
      </c>
      <c r="R248">
        <v>23096.68655093206</v>
      </c>
      <c r="S248">
        <v>22631.328317699481</v>
      </c>
      <c r="T248">
        <v>7932.3846794639339</v>
      </c>
      <c r="U248" s="1">
        <v>0</v>
      </c>
    </row>
    <row r="249" spans="1:21" x14ac:dyDescent="0.25">
      <c r="A249">
        <v>431670561</v>
      </c>
      <c r="B249" t="s">
        <v>1189</v>
      </c>
      <c r="C249" t="s">
        <v>1257</v>
      </c>
      <c r="D249" s="6">
        <v>28244</v>
      </c>
      <c r="E249" s="6">
        <v>39620</v>
      </c>
      <c r="F249" s="6">
        <v>39984</v>
      </c>
      <c r="G249">
        <v>1635</v>
      </c>
      <c r="H249">
        <v>0.35</v>
      </c>
      <c r="I249" s="6" t="e">
        <v>#N/A</v>
      </c>
      <c r="J249" s="6">
        <v>39620</v>
      </c>
      <c r="K249" s="2" t="e">
        <v>#N/A</v>
      </c>
      <c r="L249" s="2">
        <v>0</v>
      </c>
      <c r="M249" s="1">
        <v>5.5304585900068446</v>
      </c>
      <c r="N249" t="e">
        <v>#N/A</v>
      </c>
      <c r="O249">
        <v>36</v>
      </c>
      <c r="P249">
        <v>0.67624914442163231</v>
      </c>
      <c r="Q249">
        <v>11306.240803758657</v>
      </c>
      <c r="R249">
        <v>11633.957928505286</v>
      </c>
      <c r="S249">
        <v>11527.859228980882</v>
      </c>
      <c r="T249" t="e">
        <v>#N/A</v>
      </c>
      <c r="U249" s="1">
        <v>0</v>
      </c>
    </row>
    <row r="250" spans="1:21" x14ac:dyDescent="0.25">
      <c r="A250">
        <v>432515076</v>
      </c>
      <c r="B250" t="s">
        <v>1258</v>
      </c>
      <c r="C250" t="s">
        <v>1259</v>
      </c>
      <c r="D250" s="6">
        <v>27389</v>
      </c>
      <c r="E250" s="6">
        <v>37284</v>
      </c>
      <c r="F250" s="6">
        <v>36093</v>
      </c>
      <c r="G250">
        <v>1635</v>
      </c>
      <c r="H250">
        <v>15119.029999999999</v>
      </c>
      <c r="I250" s="6" t="e">
        <v>#N/A</v>
      </c>
      <c r="J250" s="6">
        <v>37284</v>
      </c>
      <c r="K250" s="2" t="e">
        <v>#N/A</v>
      </c>
      <c r="L250" s="2">
        <v>0</v>
      </c>
      <c r="M250" s="1">
        <v>11.926078028747433</v>
      </c>
      <c r="N250" t="e">
        <v>#N/A</v>
      </c>
      <c r="O250">
        <v>39</v>
      </c>
      <c r="P250">
        <v>1.711156741957609E-2</v>
      </c>
      <c r="Q250">
        <v>12318.16465397924</v>
      </c>
      <c r="R250">
        <v>12675.212904819218</v>
      </c>
      <c r="S250">
        <v>12324.274309195531</v>
      </c>
      <c r="T250" t="e">
        <v>#N/A</v>
      </c>
      <c r="U250" s="1">
        <v>0</v>
      </c>
    </row>
    <row r="251" spans="1:21" x14ac:dyDescent="0.25">
      <c r="A251">
        <v>430177001</v>
      </c>
      <c r="B251" t="s">
        <v>1260</v>
      </c>
      <c r="C251" t="s">
        <v>1261</v>
      </c>
      <c r="D251" s="6">
        <v>22307</v>
      </c>
      <c r="E251" s="6">
        <v>39216</v>
      </c>
      <c r="F251" s="6">
        <v>39581</v>
      </c>
      <c r="G251">
        <v>1635</v>
      </c>
      <c r="H251">
        <v>15629.310000000001</v>
      </c>
      <c r="I251" s="6">
        <v>39216</v>
      </c>
      <c r="J251" s="6">
        <v>39216</v>
      </c>
      <c r="K251" s="2">
        <v>15629.310000000001</v>
      </c>
      <c r="L251" s="2">
        <v>15629.310000000001</v>
      </c>
      <c r="M251" s="1">
        <v>6.6365503080082133</v>
      </c>
      <c r="N251">
        <v>2102.5188888888883</v>
      </c>
      <c r="O251">
        <v>52</v>
      </c>
      <c r="P251">
        <v>0.93086926762491373</v>
      </c>
      <c r="Q251">
        <v>17859.379205063658</v>
      </c>
      <c r="R251">
        <v>18377.042370427829</v>
      </c>
      <c r="S251">
        <v>18341.255936682599</v>
      </c>
      <c r="T251">
        <v>4627.5404463384748</v>
      </c>
      <c r="U251" s="1">
        <v>3.3774549999999999</v>
      </c>
    </row>
    <row r="252" spans="1:21" x14ac:dyDescent="0.25">
      <c r="A252">
        <v>573178481</v>
      </c>
      <c r="B252" t="s">
        <v>963</v>
      </c>
      <c r="C252" t="s">
        <v>1262</v>
      </c>
      <c r="D252" s="6">
        <v>22188</v>
      </c>
      <c r="E252" s="6">
        <v>39231</v>
      </c>
      <c r="F252" s="6">
        <v>39596</v>
      </c>
      <c r="G252">
        <v>1635</v>
      </c>
      <c r="H252">
        <v>10590.57</v>
      </c>
      <c r="I252" s="6">
        <v>39403</v>
      </c>
      <c r="J252" s="6">
        <v>39403</v>
      </c>
      <c r="K252" s="2">
        <v>0</v>
      </c>
      <c r="L252" s="2">
        <v>0</v>
      </c>
      <c r="M252" s="1">
        <v>6.1245722108145104</v>
      </c>
      <c r="N252">
        <v>2332.1388888888891</v>
      </c>
      <c r="O252">
        <v>53</v>
      </c>
      <c r="P252">
        <v>0.25667351129363425</v>
      </c>
      <c r="Q252">
        <v>18377.042370427829</v>
      </c>
      <c r="R252">
        <v>18909.710265222839</v>
      </c>
      <c r="S252">
        <v>18513.764109338252</v>
      </c>
      <c r="T252">
        <v>5181.2003110923724</v>
      </c>
      <c r="U252" s="1">
        <v>0</v>
      </c>
    </row>
    <row r="253" spans="1:21" x14ac:dyDescent="0.25">
      <c r="A253">
        <v>429110567</v>
      </c>
      <c r="B253" t="s">
        <v>1263</v>
      </c>
      <c r="C253" t="s">
        <v>1264</v>
      </c>
      <c r="D253" s="6">
        <v>21393</v>
      </c>
      <c r="E253" s="6">
        <v>36115</v>
      </c>
      <c r="F253" s="6">
        <v>36480</v>
      </c>
      <c r="G253">
        <v>1635</v>
      </c>
      <c r="H253">
        <v>45379.520000000004</v>
      </c>
      <c r="I253" s="6">
        <v>36115</v>
      </c>
      <c r="J253" s="6">
        <v>36115</v>
      </c>
      <c r="K253" s="2">
        <v>0</v>
      </c>
      <c r="L253" s="2">
        <v>0</v>
      </c>
      <c r="M253" s="1">
        <v>15.126625598904859</v>
      </c>
      <c r="N253">
        <v>2675.8186111111108</v>
      </c>
      <c r="O253">
        <v>55</v>
      </c>
      <c r="P253">
        <v>0.43326488706365751</v>
      </c>
      <c r="Q253">
        <v>19457.817809142343</v>
      </c>
      <c r="R253">
        <v>20021.812528247916</v>
      </c>
      <c r="S253">
        <v>19702.176917420118</v>
      </c>
      <c r="T253">
        <v>6326.3342010043789</v>
      </c>
      <c r="U253" s="1">
        <v>0</v>
      </c>
    </row>
    <row r="254" spans="1:21" x14ac:dyDescent="0.25">
      <c r="A254">
        <v>506661055</v>
      </c>
      <c r="B254" t="s">
        <v>882</v>
      </c>
      <c r="C254" t="s">
        <v>969</v>
      </c>
      <c r="D254" s="6">
        <v>18302</v>
      </c>
      <c r="E254" s="6">
        <v>37746</v>
      </c>
      <c r="F254" s="6">
        <v>38112</v>
      </c>
      <c r="G254">
        <v>1635</v>
      </c>
      <c r="H254">
        <v>27166.91</v>
      </c>
      <c r="I254" s="6">
        <v>37746</v>
      </c>
      <c r="J254" s="6">
        <v>37746</v>
      </c>
      <c r="K254" s="2">
        <v>0</v>
      </c>
      <c r="L254" s="2">
        <v>0</v>
      </c>
      <c r="M254" s="1">
        <v>10.661190965092402</v>
      </c>
      <c r="N254">
        <v>2388.1222222222232</v>
      </c>
      <c r="O254">
        <v>63</v>
      </c>
      <c r="P254">
        <v>0.89596167008897964</v>
      </c>
      <c r="Q254">
        <v>24350.315478102777</v>
      </c>
      <c r="R254">
        <v>24941.090760069514</v>
      </c>
      <c r="S254">
        <v>24879.627486380981</v>
      </c>
      <c r="T254">
        <v>7129.8709537004706</v>
      </c>
      <c r="U254" s="1">
        <v>0</v>
      </c>
    </row>
    <row r="255" spans="1:21" x14ac:dyDescent="0.25">
      <c r="A255">
        <v>429021133</v>
      </c>
      <c r="B255" t="s">
        <v>1265</v>
      </c>
      <c r="C255" t="s">
        <v>921</v>
      </c>
      <c r="D255" s="6">
        <v>17975</v>
      </c>
      <c r="E255" s="6">
        <v>36829</v>
      </c>
      <c r="F255" s="6">
        <v>30937</v>
      </c>
      <c r="G255">
        <v>1640</v>
      </c>
      <c r="H255">
        <v>30694.12</v>
      </c>
      <c r="I255" s="6">
        <v>36829</v>
      </c>
      <c r="J255" s="6">
        <v>36829</v>
      </c>
      <c r="K255" s="2">
        <v>0</v>
      </c>
      <c r="L255" s="2">
        <v>0</v>
      </c>
      <c r="M255" s="1">
        <v>13.171800136892539</v>
      </c>
      <c r="N255">
        <v>5035.1583333333328</v>
      </c>
      <c r="O255">
        <v>64</v>
      </c>
      <c r="P255">
        <v>0.79123887748117738</v>
      </c>
      <c r="Q255">
        <v>24941.090760069514</v>
      </c>
      <c r="R255">
        <v>25538.045522657871</v>
      </c>
      <c r="S255">
        <v>25413.424576326968</v>
      </c>
      <c r="T255">
        <v>15355.273984083702</v>
      </c>
      <c r="U255" s="1">
        <v>0</v>
      </c>
    </row>
    <row r="256" spans="1:21" x14ac:dyDescent="0.25">
      <c r="A256">
        <v>431410776</v>
      </c>
      <c r="B256" t="s">
        <v>1266</v>
      </c>
      <c r="C256" t="s">
        <v>887</v>
      </c>
      <c r="D256" s="6">
        <v>22944</v>
      </c>
      <c r="E256" s="6">
        <v>38222</v>
      </c>
      <c r="F256" s="6">
        <v>38604</v>
      </c>
      <c r="G256">
        <v>2000</v>
      </c>
      <c r="H256">
        <v>34323.31</v>
      </c>
      <c r="I256" s="6">
        <v>38222</v>
      </c>
      <c r="J256" s="6">
        <v>38222</v>
      </c>
      <c r="K256" s="2">
        <v>34323.31</v>
      </c>
      <c r="L256" s="2">
        <v>34323.31</v>
      </c>
      <c r="M256" s="1">
        <v>9.3579739904175216</v>
      </c>
      <c r="N256">
        <v>3652.1788888888873</v>
      </c>
      <c r="O256">
        <v>51</v>
      </c>
      <c r="P256">
        <v>0.18685831622176607</v>
      </c>
      <c r="Q256">
        <v>17356.298100695672</v>
      </c>
      <c r="R256">
        <v>17859.379205063658</v>
      </c>
      <c r="S256">
        <v>17450.302988780863</v>
      </c>
      <c r="T256">
        <v>7647.7953816408144</v>
      </c>
      <c r="U256" s="1">
        <v>4.4880009999999997</v>
      </c>
    </row>
    <row r="257" spans="1:21" x14ac:dyDescent="0.25">
      <c r="A257">
        <v>432151206</v>
      </c>
      <c r="B257" t="s">
        <v>1267</v>
      </c>
      <c r="C257" t="s">
        <v>1070</v>
      </c>
      <c r="D257" s="6">
        <v>22769</v>
      </c>
      <c r="E257" s="6">
        <v>39783</v>
      </c>
      <c r="F257" s="6">
        <v>40147</v>
      </c>
      <c r="G257">
        <v>2000</v>
      </c>
      <c r="H257">
        <v>24026.86</v>
      </c>
      <c r="I257" s="6">
        <v>39783</v>
      </c>
      <c r="J257" s="6">
        <v>39783</v>
      </c>
      <c r="K257" s="2">
        <v>0</v>
      </c>
      <c r="L257" s="2">
        <v>0</v>
      </c>
      <c r="M257" s="1">
        <v>5.0841889117043122</v>
      </c>
      <c r="N257">
        <v>4645.6252777777772</v>
      </c>
      <c r="O257">
        <v>51</v>
      </c>
      <c r="P257">
        <v>0.66598220396988239</v>
      </c>
      <c r="Q257">
        <v>17356.298100695672</v>
      </c>
      <c r="R257">
        <v>17859.379205063658</v>
      </c>
      <c r="S257">
        <v>17691.341163358265</v>
      </c>
      <c r="T257">
        <v>9862.4810047545197</v>
      </c>
      <c r="U257" s="1">
        <v>0</v>
      </c>
    </row>
    <row r="258" spans="1:21" x14ac:dyDescent="0.25">
      <c r="A258">
        <v>474842411</v>
      </c>
      <c r="B258" t="s">
        <v>1268</v>
      </c>
      <c r="C258" t="s">
        <v>1269</v>
      </c>
      <c r="D258" s="6">
        <v>23517</v>
      </c>
      <c r="E258" s="6">
        <v>37466</v>
      </c>
      <c r="F258" s="6">
        <v>37831</v>
      </c>
      <c r="G258">
        <v>2000</v>
      </c>
      <c r="H258">
        <v>41193.300000000003</v>
      </c>
      <c r="I258" s="6">
        <v>37466</v>
      </c>
      <c r="J258" s="6">
        <v>37466</v>
      </c>
      <c r="K258" s="2">
        <v>41193.300000000003</v>
      </c>
      <c r="L258" s="2">
        <v>41193.300000000003</v>
      </c>
      <c r="M258" s="1">
        <v>11.427789185489392</v>
      </c>
      <c r="N258">
        <v>3407.1211111111097</v>
      </c>
      <c r="O258">
        <v>49</v>
      </c>
      <c r="P258">
        <v>0.61806981519507076</v>
      </c>
      <c r="Q258">
        <v>16392.250596590373</v>
      </c>
      <c r="R258">
        <v>16867.38829504227</v>
      </c>
      <c r="S258">
        <v>16685.918866064749</v>
      </c>
      <c r="T258">
        <v>6822.1135712227633</v>
      </c>
      <c r="U258" s="1">
        <v>6.0382020000000001</v>
      </c>
    </row>
    <row r="259" spans="1:21" x14ac:dyDescent="0.25">
      <c r="A259">
        <v>429338269</v>
      </c>
      <c r="B259" t="s">
        <v>1270</v>
      </c>
      <c r="C259" t="s">
        <v>1162</v>
      </c>
      <c r="D259" s="6">
        <v>26110</v>
      </c>
      <c r="E259" s="6">
        <v>35394</v>
      </c>
      <c r="F259" s="6">
        <v>35759</v>
      </c>
      <c r="G259">
        <v>2000</v>
      </c>
      <c r="H259">
        <v>157293.62</v>
      </c>
      <c r="I259" s="6">
        <v>35394</v>
      </c>
      <c r="J259" s="6">
        <v>35394</v>
      </c>
      <c r="K259" s="2">
        <v>0</v>
      </c>
      <c r="L259" s="2">
        <v>0</v>
      </c>
      <c r="M259" s="1">
        <v>17.100616016427104</v>
      </c>
      <c r="N259">
        <v>8902.8350000000009</v>
      </c>
      <c r="O259">
        <v>42</v>
      </c>
      <c r="P259">
        <v>0.51882272416153086</v>
      </c>
      <c r="Q259">
        <v>13420.657058011699</v>
      </c>
      <c r="R259">
        <v>13809.661610417836</v>
      </c>
      <c r="S259">
        <v>13622.481459602288</v>
      </c>
      <c r="T259">
        <v>14553.444567047802</v>
      </c>
      <c r="U259" s="1">
        <v>0</v>
      </c>
    </row>
    <row r="260" spans="1:21" x14ac:dyDescent="0.25">
      <c r="A260">
        <v>429153107</v>
      </c>
      <c r="B260" t="s">
        <v>1271</v>
      </c>
      <c r="C260" t="s">
        <v>1272</v>
      </c>
      <c r="D260" s="6">
        <v>20095</v>
      </c>
      <c r="E260" s="6">
        <v>33022</v>
      </c>
      <c r="F260" s="6">
        <v>29587</v>
      </c>
      <c r="G260">
        <v>2100</v>
      </c>
      <c r="H260">
        <v>171356.63</v>
      </c>
      <c r="I260" s="6">
        <v>33022</v>
      </c>
      <c r="J260" s="6">
        <v>33022</v>
      </c>
      <c r="K260" s="2">
        <v>171356.63</v>
      </c>
      <c r="L260" s="2">
        <v>171356.63</v>
      </c>
      <c r="M260" s="1">
        <v>23.59479808350445</v>
      </c>
      <c r="N260">
        <v>6177.2100000000009</v>
      </c>
      <c r="O260">
        <v>58</v>
      </c>
      <c r="P260">
        <v>0.98699520876112246</v>
      </c>
      <c r="Q260">
        <v>21199.318831106444</v>
      </c>
      <c r="R260">
        <v>21813.791840703729</v>
      </c>
      <c r="S260">
        <v>21805.80074749199</v>
      </c>
      <c r="T260">
        <v>16163.881252249803</v>
      </c>
      <c r="U260" s="1">
        <v>10.601205999999999</v>
      </c>
    </row>
    <row r="261" spans="1:21" x14ac:dyDescent="0.25">
      <c r="A261">
        <v>430863844</v>
      </c>
      <c r="B261" t="s">
        <v>1273</v>
      </c>
      <c r="C261" t="s">
        <v>921</v>
      </c>
      <c r="D261" s="6">
        <v>17942</v>
      </c>
      <c r="E261" s="6">
        <v>37242</v>
      </c>
      <c r="F261" s="6">
        <v>37268</v>
      </c>
      <c r="G261">
        <v>2100</v>
      </c>
      <c r="H261">
        <v>54001.119999999995</v>
      </c>
      <c r="I261" s="6">
        <v>37242</v>
      </c>
      <c r="J261" s="6">
        <v>37242</v>
      </c>
      <c r="K261" s="2">
        <v>54001.119999999995</v>
      </c>
      <c r="L261" s="2">
        <v>54001.119999999995</v>
      </c>
      <c r="M261" s="1">
        <v>12.041067761806982</v>
      </c>
      <c r="N261">
        <v>3641.7894444444432</v>
      </c>
      <c r="O261">
        <v>64</v>
      </c>
      <c r="P261">
        <v>0.88158795345653118</v>
      </c>
      <c r="Q261">
        <v>24941.090760069514</v>
      </c>
      <c r="R261">
        <v>25538.045522657871</v>
      </c>
      <c r="S261">
        <v>25467.358887525912</v>
      </c>
      <c r="T261">
        <v>11129.61105293643</v>
      </c>
      <c r="U261" s="1">
        <v>4.8520219999999998</v>
      </c>
    </row>
    <row r="262" spans="1:21" x14ac:dyDescent="0.25">
      <c r="A262">
        <v>429338233</v>
      </c>
      <c r="B262" t="s">
        <v>1274</v>
      </c>
      <c r="C262" t="s">
        <v>1147</v>
      </c>
      <c r="D262" s="6">
        <v>25914</v>
      </c>
      <c r="E262" s="6">
        <v>34645</v>
      </c>
      <c r="F262" s="6">
        <v>35010</v>
      </c>
      <c r="G262">
        <v>2100</v>
      </c>
      <c r="H262">
        <v>59904.49</v>
      </c>
      <c r="I262" s="6">
        <v>34645</v>
      </c>
      <c r="J262" s="6">
        <v>34645</v>
      </c>
      <c r="K262" s="2">
        <v>43339.53</v>
      </c>
      <c r="L262" s="2">
        <v>43339.53</v>
      </c>
      <c r="M262" s="1">
        <v>19.15126625598905</v>
      </c>
      <c r="N262">
        <v>2944.1124999999997</v>
      </c>
      <c r="O262">
        <v>43</v>
      </c>
      <c r="P262">
        <v>5.5441478439426817E-2</v>
      </c>
      <c r="Q262">
        <v>13809.661610417836</v>
      </c>
      <c r="R262">
        <v>14209.941657096613</v>
      </c>
      <c r="S262">
        <v>13831.853727995509</v>
      </c>
      <c r="T262">
        <v>4886.7040150515804</v>
      </c>
      <c r="U262" s="1">
        <v>8.8688669999999998</v>
      </c>
    </row>
    <row r="263" spans="1:21" x14ac:dyDescent="0.25">
      <c r="A263">
        <v>431219785</v>
      </c>
      <c r="B263" t="s">
        <v>1275</v>
      </c>
      <c r="C263" t="s">
        <v>1205</v>
      </c>
      <c r="D263" s="6">
        <v>22031</v>
      </c>
      <c r="E263" s="6">
        <v>36780</v>
      </c>
      <c r="F263" s="6">
        <v>37145</v>
      </c>
      <c r="G263">
        <v>2110</v>
      </c>
      <c r="H263">
        <v>28974.69</v>
      </c>
      <c r="I263" s="6">
        <v>36780</v>
      </c>
      <c r="J263" s="6">
        <v>36780</v>
      </c>
      <c r="K263" s="2">
        <v>28974.69</v>
      </c>
      <c r="L263" s="2">
        <v>28974.69</v>
      </c>
      <c r="M263" s="1">
        <v>13.305954825462011</v>
      </c>
      <c r="N263">
        <v>1964.6274999999998</v>
      </c>
      <c r="O263">
        <v>53</v>
      </c>
      <c r="P263">
        <v>0.68651608487337512</v>
      </c>
      <c r="Q263">
        <v>18377.042370427829</v>
      </c>
      <c r="R263">
        <v>18909.710265222839</v>
      </c>
      <c r="S263">
        <v>18742.727448100242</v>
      </c>
      <c r="T263">
        <v>4418.6973323451066</v>
      </c>
      <c r="U263" s="1">
        <v>6.5572920000000003</v>
      </c>
    </row>
    <row r="264" spans="1:21" x14ac:dyDescent="0.25">
      <c r="A264">
        <v>432943700</v>
      </c>
      <c r="B264" t="s">
        <v>1276</v>
      </c>
      <c r="C264" t="s">
        <v>969</v>
      </c>
      <c r="D264" s="6">
        <v>19322</v>
      </c>
      <c r="E264" s="6">
        <v>33462</v>
      </c>
      <c r="F264" s="6">
        <v>33828</v>
      </c>
      <c r="G264">
        <v>2110</v>
      </c>
      <c r="H264">
        <v>81744.150000000009</v>
      </c>
      <c r="I264" s="6">
        <v>33462</v>
      </c>
      <c r="J264" s="6">
        <v>33462</v>
      </c>
      <c r="K264" s="2">
        <v>0</v>
      </c>
      <c r="L264" s="2">
        <v>0</v>
      </c>
      <c r="M264" s="1">
        <v>22.390143737166323</v>
      </c>
      <c r="N264">
        <v>3126.9019444444452</v>
      </c>
      <c r="O264">
        <v>61</v>
      </c>
      <c r="P264">
        <v>0.10335386721423845</v>
      </c>
      <c r="Q264">
        <v>23096.68655093206</v>
      </c>
      <c r="R264">
        <v>23766.155726321394</v>
      </c>
      <c r="S264">
        <v>23165.878779189276</v>
      </c>
      <c r="T264">
        <v>8692.4917679293521</v>
      </c>
      <c r="U264" s="1">
        <v>0</v>
      </c>
    </row>
    <row r="265" spans="1:21" x14ac:dyDescent="0.25">
      <c r="A265">
        <v>429230462</v>
      </c>
      <c r="B265" t="s">
        <v>1277</v>
      </c>
      <c r="C265" t="s">
        <v>1098</v>
      </c>
      <c r="D265" s="6">
        <v>21321</v>
      </c>
      <c r="E265" s="6">
        <v>30904</v>
      </c>
      <c r="F265" s="6">
        <v>31269</v>
      </c>
      <c r="G265">
        <v>2110</v>
      </c>
      <c r="H265">
        <v>86723.840000000011</v>
      </c>
      <c r="I265" s="6">
        <v>30904</v>
      </c>
      <c r="J265" s="6">
        <v>30904</v>
      </c>
      <c r="K265" s="2">
        <v>0</v>
      </c>
      <c r="L265" s="2">
        <v>0</v>
      </c>
      <c r="M265" s="1">
        <v>29.393566050650239</v>
      </c>
      <c r="N265">
        <v>4722.078611111112</v>
      </c>
      <c r="O265">
        <v>55</v>
      </c>
      <c r="P265">
        <v>0.6303901437371664</v>
      </c>
      <c r="Q265">
        <v>19457.817809142343</v>
      </c>
      <c r="R265">
        <v>20021.812528247916</v>
      </c>
      <c r="S265">
        <v>19813.354521186309</v>
      </c>
      <c r="T265">
        <v>11227.226111862665</v>
      </c>
      <c r="U265" s="1">
        <v>0</v>
      </c>
    </row>
    <row r="266" spans="1:21" x14ac:dyDescent="0.25">
      <c r="A266">
        <v>430673536</v>
      </c>
      <c r="B266" t="s">
        <v>1278</v>
      </c>
      <c r="C266" t="s">
        <v>1279</v>
      </c>
      <c r="D266" s="6">
        <v>32072</v>
      </c>
      <c r="E266" s="6">
        <v>41260</v>
      </c>
      <c r="F266" s="6">
        <v>41624</v>
      </c>
      <c r="G266">
        <v>2110</v>
      </c>
      <c r="H266">
        <v>194.51</v>
      </c>
      <c r="I266" s="6">
        <v>41260</v>
      </c>
      <c r="J266" s="6">
        <v>41260</v>
      </c>
      <c r="K266" s="2">
        <v>0</v>
      </c>
      <c r="L266" s="2">
        <v>0</v>
      </c>
      <c r="M266" s="1">
        <v>1.0403832991101984</v>
      </c>
      <c r="N266">
        <v>1781.224927631579</v>
      </c>
      <c r="O266">
        <v>26</v>
      </c>
      <c r="P266">
        <v>0.19575633127994507</v>
      </c>
      <c r="Q266">
        <v>8496.2180768031139</v>
      </c>
      <c r="R266">
        <v>8742.4852674350877</v>
      </c>
      <c r="S266">
        <v>8544.4264385558472</v>
      </c>
      <c r="T266">
        <v>1826.3454437603987</v>
      </c>
      <c r="U266" s="1">
        <v>0</v>
      </c>
    </row>
    <row r="267" spans="1:21" x14ac:dyDescent="0.25">
      <c r="A267">
        <v>431496878</v>
      </c>
      <c r="B267" t="s">
        <v>1280</v>
      </c>
      <c r="C267" t="s">
        <v>1205</v>
      </c>
      <c r="D267" s="6">
        <v>23670</v>
      </c>
      <c r="E267" s="6">
        <v>32904</v>
      </c>
      <c r="F267" s="6">
        <v>33270</v>
      </c>
      <c r="G267">
        <v>2110</v>
      </c>
      <c r="H267">
        <v>89204.59</v>
      </c>
      <c r="I267" s="6">
        <v>32904</v>
      </c>
      <c r="J267" s="6">
        <v>32904</v>
      </c>
      <c r="K267" s="2">
        <v>89204.59</v>
      </c>
      <c r="L267" s="2">
        <v>89204.59</v>
      </c>
      <c r="M267" s="1">
        <v>23.917864476386036</v>
      </c>
      <c r="N267">
        <v>3086.4711111111105</v>
      </c>
      <c r="O267">
        <v>49</v>
      </c>
      <c r="P267">
        <v>0.19917864476386171</v>
      </c>
      <c r="Q267">
        <v>16392.250596590373</v>
      </c>
      <c r="R267">
        <v>16867.38829504227</v>
      </c>
      <c r="S267">
        <v>16486.887879444243</v>
      </c>
      <c r="T267">
        <v>6106.3563782439087</v>
      </c>
      <c r="U267" s="1">
        <v>14.608480999999999</v>
      </c>
    </row>
    <row r="268" spans="1:21" x14ac:dyDescent="0.25">
      <c r="A268">
        <v>432632400</v>
      </c>
      <c r="B268" t="s">
        <v>1082</v>
      </c>
      <c r="C268" t="s">
        <v>1281</v>
      </c>
      <c r="D268" s="6">
        <v>31737</v>
      </c>
      <c r="E268" s="6">
        <v>40684</v>
      </c>
      <c r="F268" s="6">
        <v>41049</v>
      </c>
      <c r="G268">
        <v>2110</v>
      </c>
      <c r="H268">
        <v>4218.6100000000006</v>
      </c>
      <c r="I268" s="6">
        <v>40684</v>
      </c>
      <c r="J268" s="6">
        <v>40684</v>
      </c>
      <c r="K268" s="2">
        <v>0</v>
      </c>
      <c r="L268" s="2">
        <v>0</v>
      </c>
      <c r="M268" s="1">
        <v>2.6173853524982889</v>
      </c>
      <c r="N268">
        <v>1845.9242141736397</v>
      </c>
      <c r="O268">
        <v>27</v>
      </c>
      <c r="P268">
        <v>0.11293634496919935</v>
      </c>
      <c r="Q268">
        <v>8742.4852674350877</v>
      </c>
      <c r="R268">
        <v>8995.8906375056704</v>
      </c>
      <c r="S268">
        <v>8771.1039437264262</v>
      </c>
      <c r="T268">
        <v>1942.8951785710219</v>
      </c>
      <c r="U268" s="1">
        <v>0</v>
      </c>
    </row>
    <row r="269" spans="1:21" x14ac:dyDescent="0.25">
      <c r="A269">
        <v>432752040</v>
      </c>
      <c r="B269" t="s">
        <v>944</v>
      </c>
      <c r="C269" t="s">
        <v>1282</v>
      </c>
      <c r="D269" s="6">
        <v>31293</v>
      </c>
      <c r="E269" s="6">
        <v>41120</v>
      </c>
      <c r="F269" s="6">
        <v>41484</v>
      </c>
      <c r="G269">
        <v>2110</v>
      </c>
      <c r="H269">
        <v>1550.06</v>
      </c>
      <c r="I269" s="6" t="e">
        <v>#N/A</v>
      </c>
      <c r="J269" s="6">
        <v>41120</v>
      </c>
      <c r="K269" s="2">
        <v>1550.06</v>
      </c>
      <c r="L269" s="2">
        <v>1550.06</v>
      </c>
      <c r="M269" s="1">
        <v>1.4236824093086926</v>
      </c>
      <c r="N269">
        <v>2437.1768665865388</v>
      </c>
      <c r="O269">
        <v>28</v>
      </c>
      <c r="P269">
        <v>0.3285420944558517</v>
      </c>
      <c r="Q269">
        <v>8995.8906375056704</v>
      </c>
      <c r="R269">
        <v>9256.641090766705</v>
      </c>
      <c r="S269">
        <v>9081.5581375503625</v>
      </c>
      <c r="T269">
        <v>2656.0036086478176</v>
      </c>
      <c r="U269" s="1">
        <v>0.58360599999999996</v>
      </c>
    </row>
    <row r="270" spans="1:21" x14ac:dyDescent="0.25">
      <c r="A270">
        <v>432025147</v>
      </c>
      <c r="B270" t="s">
        <v>968</v>
      </c>
      <c r="C270" t="s">
        <v>1283</v>
      </c>
      <c r="D270" s="6">
        <v>19423</v>
      </c>
      <c r="E270" s="6">
        <v>37508</v>
      </c>
      <c r="F270" s="6">
        <v>37873</v>
      </c>
      <c r="G270">
        <v>2110</v>
      </c>
      <c r="H270">
        <v>37938.980000000003</v>
      </c>
      <c r="I270" s="6">
        <v>37508</v>
      </c>
      <c r="J270" s="6">
        <v>37508</v>
      </c>
      <c r="K270" s="2">
        <v>0</v>
      </c>
      <c r="L270" s="2">
        <v>0</v>
      </c>
      <c r="M270" s="1">
        <v>11.312799452429843</v>
      </c>
      <c r="N270">
        <v>3062.0136111111124</v>
      </c>
      <c r="O270">
        <v>60</v>
      </c>
      <c r="P270">
        <v>0.82683093771389338</v>
      </c>
      <c r="Q270">
        <v>22446.075662173407</v>
      </c>
      <c r="R270">
        <v>23096.68655093206</v>
      </c>
      <c r="S270">
        <v>22984.020873412592</v>
      </c>
      <c r="T270">
        <v>8445.2861702941518</v>
      </c>
      <c r="U270" s="1">
        <v>0</v>
      </c>
    </row>
    <row r="271" spans="1:21" x14ac:dyDescent="0.25">
      <c r="A271">
        <v>431801929</v>
      </c>
      <c r="B271" t="s">
        <v>26</v>
      </c>
      <c r="C271" t="s">
        <v>1284</v>
      </c>
      <c r="D271" s="6">
        <v>15836</v>
      </c>
      <c r="E271" s="6">
        <v>39888</v>
      </c>
      <c r="F271" s="6">
        <v>40252</v>
      </c>
      <c r="G271">
        <v>2110</v>
      </c>
      <c r="H271">
        <v>10291.560000000001</v>
      </c>
      <c r="I271" s="6">
        <v>39888</v>
      </c>
      <c r="J271" s="6">
        <v>39888</v>
      </c>
      <c r="K271" s="2">
        <v>8068.33</v>
      </c>
      <c r="L271" s="2">
        <v>8068.33</v>
      </c>
      <c r="M271" s="1">
        <v>4.7967145790554415</v>
      </c>
      <c r="N271">
        <v>2109.5683333333336</v>
      </c>
      <c r="O271">
        <v>70</v>
      </c>
      <c r="P271">
        <v>0.64750171115673538</v>
      </c>
      <c r="Q271">
        <v>22023.466211450974</v>
      </c>
      <c r="R271">
        <v>21288.071723201938</v>
      </c>
      <c r="S271">
        <v>21547.29702193449</v>
      </c>
      <c r="T271">
        <v>5454.6594559680771</v>
      </c>
      <c r="U271" s="1">
        <v>1.479163</v>
      </c>
    </row>
    <row r="272" spans="1:21" x14ac:dyDescent="0.25">
      <c r="A272">
        <v>431252311</v>
      </c>
      <c r="B272" t="s">
        <v>1285</v>
      </c>
      <c r="C272" t="s">
        <v>1286</v>
      </c>
      <c r="D272" s="6">
        <v>21989</v>
      </c>
      <c r="E272" s="6">
        <v>31950</v>
      </c>
      <c r="F272" s="6">
        <v>32316</v>
      </c>
      <c r="G272">
        <v>2110</v>
      </c>
      <c r="H272">
        <v>103857.97</v>
      </c>
      <c r="I272" s="6">
        <v>31950</v>
      </c>
      <c r="J272" s="6">
        <v>31950</v>
      </c>
      <c r="K272" s="2">
        <v>0</v>
      </c>
      <c r="L272" s="2">
        <v>0</v>
      </c>
      <c r="M272" s="1">
        <v>26.529774127310063</v>
      </c>
      <c r="N272">
        <v>2987.8680555555552</v>
      </c>
      <c r="O272">
        <v>53</v>
      </c>
      <c r="P272">
        <v>0.80150581793292019</v>
      </c>
      <c r="Q272">
        <v>18377.042370427829</v>
      </c>
      <c r="R272">
        <v>18909.710265222839</v>
      </c>
      <c r="S272">
        <v>18803.97878713211</v>
      </c>
      <c r="T272">
        <v>6742.0569042499592</v>
      </c>
      <c r="U272" s="1">
        <v>0</v>
      </c>
    </row>
    <row r="273" spans="1:21" x14ac:dyDescent="0.25">
      <c r="A273">
        <v>430212980</v>
      </c>
      <c r="B273" t="s">
        <v>1287</v>
      </c>
      <c r="C273" t="s">
        <v>1288</v>
      </c>
      <c r="D273" s="6">
        <v>23306</v>
      </c>
      <c r="E273" s="6">
        <v>37655</v>
      </c>
      <c r="F273" s="6">
        <v>38020</v>
      </c>
      <c r="G273">
        <v>2110</v>
      </c>
      <c r="H273">
        <v>33009.54</v>
      </c>
      <c r="I273" s="6">
        <v>37655</v>
      </c>
      <c r="J273" s="6">
        <v>37655</v>
      </c>
      <c r="K273" s="2">
        <v>0</v>
      </c>
      <c r="L273" s="2">
        <v>0</v>
      </c>
      <c r="M273" s="1">
        <v>10.910335386721425</v>
      </c>
      <c r="N273">
        <v>2436.6283333333322</v>
      </c>
      <c r="O273">
        <v>50</v>
      </c>
      <c r="P273">
        <v>0.19575633127994507</v>
      </c>
      <c r="Q273">
        <v>16867.38829504227</v>
      </c>
      <c r="R273">
        <v>17356.298100695672</v>
      </c>
      <c r="S273">
        <v>16963.095484923771</v>
      </c>
      <c r="T273">
        <v>4959.9310895524786</v>
      </c>
      <c r="U273" s="1">
        <v>0</v>
      </c>
    </row>
    <row r="274" spans="1:21" x14ac:dyDescent="0.25">
      <c r="A274">
        <v>432235343</v>
      </c>
      <c r="B274" t="s">
        <v>1289</v>
      </c>
      <c r="C274" t="s">
        <v>1290</v>
      </c>
      <c r="D274" s="6">
        <v>22804</v>
      </c>
      <c r="E274" s="6">
        <v>37508</v>
      </c>
      <c r="F274" s="6">
        <v>37873</v>
      </c>
      <c r="G274">
        <v>2110</v>
      </c>
      <c r="H274">
        <v>31920.3</v>
      </c>
      <c r="I274" s="6">
        <v>37508</v>
      </c>
      <c r="J274" s="6">
        <v>37508</v>
      </c>
      <c r="K274" s="2">
        <v>0</v>
      </c>
      <c r="L274" s="2">
        <v>0</v>
      </c>
      <c r="M274" s="1">
        <v>11.312799452429843</v>
      </c>
      <c r="N274">
        <v>2586.8908333333329</v>
      </c>
      <c r="O274">
        <v>51</v>
      </c>
      <c r="P274">
        <v>0.57015742642025913</v>
      </c>
      <c r="Q274">
        <v>17356.298100695672</v>
      </c>
      <c r="R274">
        <v>17859.379205063658</v>
      </c>
      <c r="S274">
        <v>17643.133528442784</v>
      </c>
      <c r="T274">
        <v>5476.903247520554</v>
      </c>
      <c r="U274" s="1">
        <v>0</v>
      </c>
    </row>
    <row r="275" spans="1:21" x14ac:dyDescent="0.25">
      <c r="A275">
        <v>430271165</v>
      </c>
      <c r="B275" t="s">
        <v>888</v>
      </c>
      <c r="C275" t="s">
        <v>1155</v>
      </c>
      <c r="D275" s="6">
        <v>25227</v>
      </c>
      <c r="E275" s="6">
        <v>39356</v>
      </c>
      <c r="F275" s="6">
        <v>39721</v>
      </c>
      <c r="G275">
        <v>2110</v>
      </c>
      <c r="H275">
        <v>12767.32</v>
      </c>
      <c r="I275" s="6">
        <v>39356</v>
      </c>
      <c r="J275" s="6">
        <v>39356</v>
      </c>
      <c r="K275" s="2">
        <v>0</v>
      </c>
      <c r="L275" s="2">
        <v>0</v>
      </c>
      <c r="M275" s="1">
        <v>6.2532511978097194</v>
      </c>
      <c r="N275">
        <v>6488.6513888888885</v>
      </c>
      <c r="O275">
        <v>44</v>
      </c>
      <c r="P275">
        <v>0.93634496919917609</v>
      </c>
      <c r="Q275">
        <v>14209.941657096613</v>
      </c>
      <c r="R275">
        <v>14621.82402396898</v>
      </c>
      <c r="S275">
        <v>14595.605639219404</v>
      </c>
      <c r="T275">
        <v>11364.695616311457</v>
      </c>
      <c r="U275" s="1">
        <v>0</v>
      </c>
    </row>
    <row r="276" spans="1:21" x14ac:dyDescent="0.25">
      <c r="A276">
        <v>429216077</v>
      </c>
      <c r="B276" t="s">
        <v>1291</v>
      </c>
      <c r="C276" t="s">
        <v>1292</v>
      </c>
      <c r="D276" s="6">
        <v>24009</v>
      </c>
      <c r="E276" s="6">
        <v>39748</v>
      </c>
      <c r="F276" s="6">
        <v>40112</v>
      </c>
      <c r="G276">
        <v>2110</v>
      </c>
      <c r="H276">
        <v>13539.27</v>
      </c>
      <c r="I276" s="6">
        <v>39748</v>
      </c>
      <c r="J276" s="6">
        <v>39748</v>
      </c>
      <c r="K276" s="2">
        <v>5000</v>
      </c>
      <c r="L276" s="2">
        <v>5000</v>
      </c>
      <c r="M276" s="1">
        <v>5.1800136892539355</v>
      </c>
      <c r="N276">
        <v>2534.2522222222237</v>
      </c>
      <c r="O276">
        <v>48</v>
      </c>
      <c r="P276">
        <v>0.27104722792607561</v>
      </c>
      <c r="Q276">
        <v>15930.497058658246</v>
      </c>
      <c r="R276">
        <v>16392.250596590373</v>
      </c>
      <c r="S276">
        <v>16055.654075099807</v>
      </c>
      <c r="T276">
        <v>4882.6892422863593</v>
      </c>
      <c r="U276" s="1">
        <v>1.0240260000000001</v>
      </c>
    </row>
    <row r="277" spans="1:21" x14ac:dyDescent="0.25">
      <c r="A277">
        <v>431087922</v>
      </c>
      <c r="B277" t="s">
        <v>1293</v>
      </c>
      <c r="C277" t="s">
        <v>1294</v>
      </c>
      <c r="D277" s="6">
        <v>20341</v>
      </c>
      <c r="E277" s="6">
        <v>31082</v>
      </c>
      <c r="F277" s="6">
        <v>31082</v>
      </c>
      <c r="G277">
        <v>2110</v>
      </c>
      <c r="H277">
        <v>110890.85999999999</v>
      </c>
      <c r="I277" s="6">
        <v>31082</v>
      </c>
      <c r="J277" s="6">
        <v>31082</v>
      </c>
      <c r="K277" s="2">
        <v>110890.85999999999</v>
      </c>
      <c r="L277" s="2">
        <v>110890.85999999999</v>
      </c>
      <c r="M277" s="1">
        <v>28.906228610540726</v>
      </c>
      <c r="N277">
        <v>3468.7124999999983</v>
      </c>
      <c r="O277">
        <v>58</v>
      </c>
      <c r="P277">
        <v>0.31348391512662488</v>
      </c>
      <c r="Q277">
        <v>21199.318831106444</v>
      </c>
      <c r="R277">
        <v>21813.791840703729</v>
      </c>
      <c r="S277">
        <v>21391.94623589464</v>
      </c>
      <c r="T277">
        <v>8904.3013569330778</v>
      </c>
      <c r="U277" s="1">
        <v>12.453628</v>
      </c>
    </row>
    <row r="278" spans="1:21" x14ac:dyDescent="0.25">
      <c r="A278">
        <v>429112126</v>
      </c>
      <c r="B278" t="s">
        <v>1295</v>
      </c>
      <c r="C278" t="s">
        <v>1217</v>
      </c>
      <c r="D278" s="6">
        <v>20902</v>
      </c>
      <c r="E278" s="6">
        <v>31348</v>
      </c>
      <c r="F278" s="6">
        <v>31713</v>
      </c>
      <c r="G278">
        <v>2110</v>
      </c>
      <c r="H278">
        <v>120081.11</v>
      </c>
      <c r="I278" s="6">
        <v>31348</v>
      </c>
      <c r="J278" s="6">
        <v>31348</v>
      </c>
      <c r="K278" s="2">
        <v>102000</v>
      </c>
      <c r="L278" s="2">
        <v>102000</v>
      </c>
      <c r="M278" s="1">
        <v>28.177960301163587</v>
      </c>
      <c r="N278">
        <v>9423.174722222222</v>
      </c>
      <c r="O278">
        <v>56</v>
      </c>
      <c r="P278">
        <v>0.77754962354551793</v>
      </c>
      <c r="Q278">
        <v>20021.812528247916</v>
      </c>
      <c r="R278">
        <v>20602.154920371046</v>
      </c>
      <c r="S278">
        <v>20473.057536770761</v>
      </c>
      <c r="T278">
        <v>23150.543792051925</v>
      </c>
      <c r="U278" s="1">
        <v>4.4059439999999999</v>
      </c>
    </row>
    <row r="279" spans="1:21" x14ac:dyDescent="0.25">
      <c r="A279">
        <v>320625252</v>
      </c>
      <c r="B279" t="s">
        <v>1296</v>
      </c>
      <c r="C279" t="s">
        <v>1297</v>
      </c>
      <c r="D279" s="6">
        <v>21711</v>
      </c>
      <c r="E279" s="6">
        <v>41176</v>
      </c>
      <c r="F279" s="6">
        <v>41540</v>
      </c>
      <c r="G279">
        <v>2110</v>
      </c>
      <c r="H279">
        <v>864.45999999999992</v>
      </c>
      <c r="I279" s="6">
        <v>41176</v>
      </c>
      <c r="J279" s="6">
        <v>41176</v>
      </c>
      <c r="K279" s="2">
        <v>864.45999999999992</v>
      </c>
      <c r="L279" s="2">
        <v>864.45999999999992</v>
      </c>
      <c r="M279" s="1">
        <v>1.270362765229295</v>
      </c>
      <c r="N279">
        <v>2019.5255010775857</v>
      </c>
      <c r="O279">
        <v>54</v>
      </c>
      <c r="P279">
        <v>0.56262833675564394</v>
      </c>
      <c r="Q279">
        <v>18909.710265222839</v>
      </c>
      <c r="R279">
        <v>19457.817809142343</v>
      </c>
      <c r="S279">
        <v>19218.091101021491</v>
      </c>
      <c r="T279">
        <v>4657.3710072654139</v>
      </c>
      <c r="U279" s="1">
        <v>0.185611</v>
      </c>
    </row>
    <row r="280" spans="1:21" x14ac:dyDescent="0.25">
      <c r="A280">
        <v>429683005</v>
      </c>
      <c r="B280" t="s">
        <v>1298</v>
      </c>
      <c r="C280" t="s">
        <v>1299</v>
      </c>
      <c r="D280" s="6">
        <v>19737</v>
      </c>
      <c r="E280" s="6">
        <v>27227</v>
      </c>
      <c r="F280" s="6">
        <v>29587</v>
      </c>
      <c r="G280">
        <v>2110</v>
      </c>
      <c r="H280">
        <v>234187.01</v>
      </c>
      <c r="I280" s="6">
        <v>27227</v>
      </c>
      <c r="J280" s="6">
        <v>27227</v>
      </c>
      <c r="K280" s="2" t="e">
        <v>#N/A</v>
      </c>
      <c r="L280" s="2">
        <v>0</v>
      </c>
      <c r="M280" s="1">
        <v>39.460643394934976</v>
      </c>
      <c r="N280">
        <v>3677.5169444444432</v>
      </c>
      <c r="O280">
        <v>59</v>
      </c>
      <c r="P280">
        <v>0.96714579055441163</v>
      </c>
      <c r="Q280">
        <v>21813.791840703729</v>
      </c>
      <c r="R280">
        <v>22446.075662173407</v>
      </c>
      <c r="S280">
        <v>22425.302477073787</v>
      </c>
      <c r="T280">
        <v>9896.331581247694</v>
      </c>
      <c r="U280" s="1">
        <v>0</v>
      </c>
    </row>
    <row r="281" spans="1:21" x14ac:dyDescent="0.25">
      <c r="A281">
        <v>430510157</v>
      </c>
      <c r="B281" t="s">
        <v>922</v>
      </c>
      <c r="C281" t="s">
        <v>1128</v>
      </c>
      <c r="D281" s="6">
        <v>24655</v>
      </c>
      <c r="E281" s="6">
        <v>41134</v>
      </c>
      <c r="F281" s="6">
        <v>41498</v>
      </c>
      <c r="G281">
        <v>2110</v>
      </c>
      <c r="H281">
        <v>1042.8600000000001</v>
      </c>
      <c r="I281" s="6">
        <v>41134</v>
      </c>
      <c r="J281" s="6">
        <v>41134</v>
      </c>
      <c r="K281" s="2">
        <v>0</v>
      </c>
      <c r="L281" s="2">
        <v>0</v>
      </c>
      <c r="M281" s="1">
        <v>1.3853524982888432</v>
      </c>
      <c r="N281">
        <v>1739.0182905138338</v>
      </c>
      <c r="O281">
        <v>46</v>
      </c>
      <c r="P281">
        <v>0.50239561943874378</v>
      </c>
      <c r="Q281">
        <v>15045.645010170982</v>
      </c>
      <c r="R281">
        <v>15481.750662639704</v>
      </c>
      <c r="S281">
        <v>15264.742579583743</v>
      </c>
      <c r="T281">
        <v>3185.479985505774</v>
      </c>
      <c r="U281" s="1">
        <v>0</v>
      </c>
    </row>
    <row r="282" spans="1:21" x14ac:dyDescent="0.25">
      <c r="A282">
        <v>344522329</v>
      </c>
      <c r="B282" t="s">
        <v>922</v>
      </c>
      <c r="C282" t="s">
        <v>1155</v>
      </c>
      <c r="D282" s="6">
        <v>20158</v>
      </c>
      <c r="E282" s="6">
        <v>40378</v>
      </c>
      <c r="F282" s="6">
        <v>40742</v>
      </c>
      <c r="G282">
        <v>2110</v>
      </c>
      <c r="H282">
        <v>6124.77</v>
      </c>
      <c r="I282" s="6">
        <v>40378</v>
      </c>
      <c r="J282" s="6">
        <v>40378</v>
      </c>
      <c r="K282" s="2">
        <v>6124.77</v>
      </c>
      <c r="L282" s="2">
        <v>6124.77</v>
      </c>
      <c r="M282" s="1">
        <v>3.4551676933607118</v>
      </c>
      <c r="N282">
        <v>1829.2388888888891</v>
      </c>
      <c r="O282">
        <v>58</v>
      </c>
      <c r="P282">
        <v>0.81451060917179774</v>
      </c>
      <c r="Q282">
        <v>21199.318831106444</v>
      </c>
      <c r="R282">
        <v>21813.791840703729</v>
      </c>
      <c r="S282">
        <v>21699.813616473155</v>
      </c>
      <c r="T282">
        <v>4763.2971538672009</v>
      </c>
      <c r="U282" s="1">
        <v>1.2858259999999999</v>
      </c>
    </row>
    <row r="283" spans="1:21" x14ac:dyDescent="0.25">
      <c r="A283">
        <v>432330670</v>
      </c>
      <c r="B283" t="s">
        <v>22</v>
      </c>
      <c r="C283" t="s">
        <v>1246</v>
      </c>
      <c r="D283" s="6">
        <v>26005</v>
      </c>
      <c r="E283" s="6">
        <v>39363</v>
      </c>
      <c r="F283" s="6">
        <v>39728</v>
      </c>
      <c r="G283">
        <v>2110</v>
      </c>
      <c r="H283">
        <v>12615.119999999999</v>
      </c>
      <c r="I283" s="6">
        <v>39363</v>
      </c>
      <c r="J283" s="6">
        <v>39363</v>
      </c>
      <c r="K283" s="2">
        <v>12615.119999999999</v>
      </c>
      <c r="L283" s="2">
        <v>12615.119999999999</v>
      </c>
      <c r="M283" s="1">
        <v>6.2340862422997949</v>
      </c>
      <c r="N283">
        <v>5756.0277777777774</v>
      </c>
      <c r="O283">
        <v>42</v>
      </c>
      <c r="P283">
        <v>0.80629705681040065</v>
      </c>
      <c r="Q283">
        <v>13420.657058011699</v>
      </c>
      <c r="R283">
        <v>13809.661610417836</v>
      </c>
      <c r="S283">
        <v>13734.310283702614</v>
      </c>
      <c r="T283">
        <v>9486.6085801933477</v>
      </c>
      <c r="U283" s="1">
        <v>1.329782</v>
      </c>
    </row>
    <row r="284" spans="1:21" x14ac:dyDescent="0.25">
      <c r="A284">
        <v>449952235</v>
      </c>
      <c r="B284" t="s">
        <v>1300</v>
      </c>
      <c r="C284" t="s">
        <v>987</v>
      </c>
      <c r="D284" s="6">
        <v>28902</v>
      </c>
      <c r="E284" s="6">
        <v>35730</v>
      </c>
      <c r="F284" s="6">
        <v>36095</v>
      </c>
      <c r="G284">
        <v>2110</v>
      </c>
      <c r="H284">
        <v>49872.69</v>
      </c>
      <c r="I284" s="6">
        <v>35730</v>
      </c>
      <c r="J284" s="6">
        <v>35730</v>
      </c>
      <c r="K284" s="2">
        <v>0</v>
      </c>
      <c r="L284" s="2">
        <v>0</v>
      </c>
      <c r="M284" s="1">
        <v>16.180698151950718</v>
      </c>
      <c r="N284">
        <v>2345.9847222222234</v>
      </c>
      <c r="O284">
        <v>34</v>
      </c>
      <c r="P284">
        <v>0.87474332648870501</v>
      </c>
      <c r="Q284">
        <v>10678.240917812927</v>
      </c>
      <c r="R284">
        <v>10987.755147314751</v>
      </c>
      <c r="S284">
        <v>10948.98642452294</v>
      </c>
      <c r="T284">
        <v>3082.3385850899213</v>
      </c>
      <c r="U284" s="1">
        <v>0</v>
      </c>
    </row>
    <row r="285" spans="1:21" x14ac:dyDescent="0.25">
      <c r="A285">
        <v>431924095</v>
      </c>
      <c r="B285" t="s">
        <v>1301</v>
      </c>
      <c r="C285" t="s">
        <v>1302</v>
      </c>
      <c r="D285" s="6">
        <v>18456</v>
      </c>
      <c r="E285" s="6">
        <v>31320</v>
      </c>
      <c r="F285" s="6">
        <v>29587</v>
      </c>
      <c r="G285">
        <v>2110</v>
      </c>
      <c r="H285">
        <v>195384.62</v>
      </c>
      <c r="I285" s="6">
        <v>31320</v>
      </c>
      <c r="J285" s="6">
        <v>31320</v>
      </c>
      <c r="K285" s="2">
        <v>195384.62</v>
      </c>
      <c r="L285" s="2">
        <v>195384.62</v>
      </c>
      <c r="M285" s="1">
        <v>28.254620123203285</v>
      </c>
      <c r="N285">
        <v>4004.9522222222231</v>
      </c>
      <c r="O285">
        <v>63</v>
      </c>
      <c r="P285">
        <v>0.47433264887063586</v>
      </c>
      <c r="Q285">
        <v>24350.315478102777</v>
      </c>
      <c r="R285">
        <v>24941.090760069514</v>
      </c>
      <c r="S285">
        <v>24630.539482485357</v>
      </c>
      <c r="T285">
        <v>11837.296060189434</v>
      </c>
      <c r="U285" s="1">
        <v>16.505849000000001</v>
      </c>
    </row>
    <row r="286" spans="1:21" x14ac:dyDescent="0.25">
      <c r="A286">
        <v>432572171</v>
      </c>
      <c r="B286" t="s">
        <v>1303</v>
      </c>
      <c r="C286" t="s">
        <v>9</v>
      </c>
      <c r="D286" s="6">
        <v>31071</v>
      </c>
      <c r="E286" s="6">
        <v>39181</v>
      </c>
      <c r="F286" s="6">
        <v>39546</v>
      </c>
      <c r="G286">
        <v>2110</v>
      </c>
      <c r="H286">
        <v>13363.720000000001</v>
      </c>
      <c r="I286" s="6">
        <v>39181</v>
      </c>
      <c r="J286" s="6">
        <v>39181</v>
      </c>
      <c r="K286" s="2">
        <v>13363.720000000001</v>
      </c>
      <c r="L286" s="2">
        <v>13363.720000000001</v>
      </c>
      <c r="M286" s="1">
        <v>6.7323750855578375</v>
      </c>
      <c r="N286">
        <v>2840.6288888888894</v>
      </c>
      <c r="O286">
        <v>28</v>
      </c>
      <c r="P286">
        <v>0.93634496919917964</v>
      </c>
      <c r="Q286">
        <v>8995.8906375056704</v>
      </c>
      <c r="R286">
        <v>9256.641090766705</v>
      </c>
      <c r="S286">
        <v>9240.0430126330466</v>
      </c>
      <c r="T286">
        <v>3149.7039739513625</v>
      </c>
      <c r="U286" s="1">
        <v>4.2428499999999998</v>
      </c>
    </row>
    <row r="287" spans="1:21" x14ac:dyDescent="0.25">
      <c r="A287">
        <v>429986527</v>
      </c>
      <c r="B287" t="s">
        <v>897</v>
      </c>
      <c r="C287" t="s">
        <v>1257</v>
      </c>
      <c r="D287" s="6">
        <v>18504</v>
      </c>
      <c r="E287" s="6">
        <v>39986</v>
      </c>
      <c r="F287" s="6">
        <v>40350</v>
      </c>
      <c r="G287">
        <v>2110</v>
      </c>
      <c r="H287">
        <v>10907.75</v>
      </c>
      <c r="I287" s="6" t="e">
        <v>#N/A</v>
      </c>
      <c r="J287" s="6">
        <v>39986</v>
      </c>
      <c r="K287" s="2">
        <v>0</v>
      </c>
      <c r="L287" s="2">
        <v>0</v>
      </c>
      <c r="M287" s="1">
        <v>4.5284052019164953</v>
      </c>
      <c r="N287">
        <v>2411.0219444444433</v>
      </c>
      <c r="O287">
        <v>63</v>
      </c>
      <c r="P287">
        <v>0.34291581108829661</v>
      </c>
      <c r="Q287">
        <v>24350.315478102777</v>
      </c>
      <c r="R287">
        <v>24941.090760069514</v>
      </c>
      <c r="S287">
        <v>24552.901663089317</v>
      </c>
      <c r="T287">
        <v>7103.7101651393768</v>
      </c>
      <c r="U287" s="1">
        <v>0</v>
      </c>
    </row>
    <row r="288" spans="1:21" x14ac:dyDescent="0.25">
      <c r="A288">
        <v>432515608</v>
      </c>
      <c r="B288" t="s">
        <v>1304</v>
      </c>
      <c r="C288" t="s">
        <v>1305</v>
      </c>
      <c r="D288" s="6">
        <v>26223</v>
      </c>
      <c r="E288" s="6">
        <v>37851</v>
      </c>
      <c r="F288" s="6">
        <v>36459</v>
      </c>
      <c r="G288">
        <v>2110</v>
      </c>
      <c r="H288">
        <v>139.85</v>
      </c>
      <c r="I288" s="6" t="e">
        <v>#N/A</v>
      </c>
      <c r="J288" s="6">
        <v>37851</v>
      </c>
      <c r="K288" s="2" t="e">
        <v>#N/A</v>
      </c>
      <c r="L288" s="2">
        <v>0</v>
      </c>
      <c r="M288" s="1">
        <v>10.373716632443532</v>
      </c>
      <c r="N288" t="e">
        <v>#N/A</v>
      </c>
      <c r="O288">
        <v>42</v>
      </c>
      <c r="P288">
        <v>0.20944558521560452</v>
      </c>
      <c r="Q288">
        <v>13420.657058011699</v>
      </c>
      <c r="R288">
        <v>13809.661610417836</v>
      </c>
      <c r="S288">
        <v>13502.132344141935</v>
      </c>
      <c r="T288" t="e">
        <v>#N/A</v>
      </c>
      <c r="U288" s="1">
        <v>0</v>
      </c>
    </row>
    <row r="289" spans="1:21" x14ac:dyDescent="0.25">
      <c r="A289">
        <v>431231812</v>
      </c>
      <c r="B289" t="s">
        <v>1306</v>
      </c>
      <c r="C289" t="s">
        <v>1228</v>
      </c>
      <c r="D289" s="6">
        <v>23151</v>
      </c>
      <c r="E289" s="6">
        <v>38649</v>
      </c>
      <c r="F289" s="6">
        <v>39013</v>
      </c>
      <c r="G289">
        <v>2110</v>
      </c>
      <c r="H289">
        <v>15427.68</v>
      </c>
      <c r="I289" s="6">
        <v>38649</v>
      </c>
      <c r="J289" s="6">
        <v>38649</v>
      </c>
      <c r="K289" s="2">
        <v>6692.76</v>
      </c>
      <c r="L289" s="2">
        <v>6692.76</v>
      </c>
      <c r="M289" s="1">
        <v>8.1889117043121153</v>
      </c>
      <c r="N289">
        <v>6122.5458333333327</v>
      </c>
      <c r="O289">
        <v>50</v>
      </c>
      <c r="P289">
        <v>0.62012320328542359</v>
      </c>
      <c r="Q289">
        <v>16867.38829504227</v>
      </c>
      <c r="R289">
        <v>17356.298100695672</v>
      </c>
      <c r="S289">
        <v>17170.572609841711</v>
      </c>
      <c r="T289">
        <v>12615.314134600058</v>
      </c>
      <c r="U289" s="1">
        <v>0.53052699999999997</v>
      </c>
    </row>
    <row r="290" spans="1:21" x14ac:dyDescent="0.25">
      <c r="A290">
        <v>431357005</v>
      </c>
      <c r="B290" t="s">
        <v>1307</v>
      </c>
      <c r="C290" t="s">
        <v>1308</v>
      </c>
      <c r="D290" s="6">
        <v>22998</v>
      </c>
      <c r="E290" s="6">
        <v>40714</v>
      </c>
      <c r="F290" s="6">
        <v>41079</v>
      </c>
      <c r="G290">
        <v>2110</v>
      </c>
      <c r="H290">
        <v>4567.76</v>
      </c>
      <c r="I290" s="6">
        <v>40714</v>
      </c>
      <c r="J290" s="6">
        <v>40714</v>
      </c>
      <c r="K290" s="2">
        <v>0</v>
      </c>
      <c r="L290" s="2">
        <v>0</v>
      </c>
      <c r="M290" s="1">
        <v>2.5352498288843259</v>
      </c>
      <c r="N290">
        <v>2027.5667805075598</v>
      </c>
      <c r="O290">
        <v>51</v>
      </c>
      <c r="P290">
        <v>3.9014373716632633E-2</v>
      </c>
      <c r="Q290">
        <v>17356.298100695672</v>
      </c>
      <c r="R290">
        <v>17859.379205063658</v>
      </c>
      <c r="S290">
        <v>17375.925494911262</v>
      </c>
      <c r="T290">
        <v>4227.7019176867743</v>
      </c>
      <c r="U290" s="1">
        <v>0</v>
      </c>
    </row>
    <row r="291" spans="1:21" x14ac:dyDescent="0.25">
      <c r="A291">
        <v>587298395</v>
      </c>
      <c r="B291" t="s">
        <v>1309</v>
      </c>
      <c r="C291" t="s">
        <v>1251</v>
      </c>
      <c r="D291" s="6">
        <v>24552</v>
      </c>
      <c r="E291" s="6">
        <v>37592</v>
      </c>
      <c r="F291" s="6">
        <v>37957</v>
      </c>
      <c r="G291">
        <v>2110</v>
      </c>
      <c r="H291">
        <v>30284.74</v>
      </c>
      <c r="I291" s="6">
        <v>37592</v>
      </c>
      <c r="J291" s="6">
        <v>37592</v>
      </c>
      <c r="K291" s="2">
        <v>0</v>
      </c>
      <c r="L291" s="2">
        <v>0</v>
      </c>
      <c r="M291" s="1">
        <v>11.082819986310746</v>
      </c>
      <c r="N291">
        <v>2507.7394444444444</v>
      </c>
      <c r="O291">
        <v>46</v>
      </c>
      <c r="P291">
        <v>0.7843942505133441</v>
      </c>
      <c r="Q291">
        <v>15045.645010170982</v>
      </c>
      <c r="R291">
        <v>15481.750662639704</v>
      </c>
      <c r="S291">
        <v>15387.723776583818</v>
      </c>
      <c r="T291">
        <v>4630.6082249705842</v>
      </c>
      <c r="U291" s="1">
        <v>0</v>
      </c>
    </row>
    <row r="292" spans="1:21" x14ac:dyDescent="0.25">
      <c r="A292">
        <v>429021121</v>
      </c>
      <c r="B292" t="s">
        <v>1310</v>
      </c>
      <c r="C292" t="s">
        <v>1311</v>
      </c>
      <c r="D292" s="6">
        <v>19566</v>
      </c>
      <c r="E292" s="6">
        <v>31145</v>
      </c>
      <c r="F292" s="6">
        <v>31510</v>
      </c>
      <c r="G292">
        <v>2110</v>
      </c>
      <c r="H292">
        <v>873.73</v>
      </c>
      <c r="I292" s="6">
        <v>41176</v>
      </c>
      <c r="J292" s="6">
        <v>41176</v>
      </c>
      <c r="K292" s="2">
        <v>0</v>
      </c>
      <c r="L292" s="2">
        <v>0</v>
      </c>
      <c r="M292" s="1">
        <v>1.270362765229295</v>
      </c>
      <c r="N292">
        <v>2452.7980657327585</v>
      </c>
      <c r="O292">
        <v>60</v>
      </c>
      <c r="P292">
        <v>0.43531827515400323</v>
      </c>
      <c r="Q292">
        <v>22446.075662173407</v>
      </c>
      <c r="R292">
        <v>23096.68655093206</v>
      </c>
      <c r="S292">
        <v>22729.298472064238</v>
      </c>
      <c r="T292">
        <v>6690.0455193290045</v>
      </c>
      <c r="U292" s="1">
        <v>0</v>
      </c>
    </row>
    <row r="293" spans="1:21" x14ac:dyDescent="0.25">
      <c r="A293">
        <v>431291879</v>
      </c>
      <c r="B293" t="s">
        <v>1312</v>
      </c>
      <c r="C293" t="s">
        <v>1297</v>
      </c>
      <c r="D293" s="6">
        <v>25651</v>
      </c>
      <c r="E293" s="6">
        <v>39440</v>
      </c>
      <c r="F293" s="6">
        <v>39805</v>
      </c>
      <c r="G293">
        <v>2110</v>
      </c>
      <c r="H293">
        <v>14007.18</v>
      </c>
      <c r="I293" s="6">
        <v>39440</v>
      </c>
      <c r="J293" s="6">
        <v>39440</v>
      </c>
      <c r="K293" s="2">
        <v>14007.18</v>
      </c>
      <c r="L293" s="2">
        <v>14007.18</v>
      </c>
      <c r="M293" s="1">
        <v>6.023271731690623</v>
      </c>
      <c r="N293">
        <v>4721.8208333333341</v>
      </c>
      <c r="O293">
        <v>43</v>
      </c>
      <c r="P293">
        <v>0.77549623545516511</v>
      </c>
      <c r="Q293">
        <v>13809.661610417836</v>
      </c>
      <c r="R293">
        <v>14209.941657096613</v>
      </c>
      <c r="S293">
        <v>14120.077279745045</v>
      </c>
      <c r="T293">
        <v>8000.6970081332183</v>
      </c>
      <c r="U293" s="1">
        <v>1.750745</v>
      </c>
    </row>
    <row r="294" spans="1:21" x14ac:dyDescent="0.25">
      <c r="A294">
        <v>431113512</v>
      </c>
      <c r="B294" t="s">
        <v>1189</v>
      </c>
      <c r="C294" t="s">
        <v>1313</v>
      </c>
      <c r="D294" s="6">
        <v>20985</v>
      </c>
      <c r="E294" s="6">
        <v>36486</v>
      </c>
      <c r="F294" s="6">
        <v>36852</v>
      </c>
      <c r="G294">
        <v>2110</v>
      </c>
      <c r="H294">
        <v>30773.46</v>
      </c>
      <c r="I294" s="6">
        <v>36486</v>
      </c>
      <c r="J294" s="6">
        <v>36486</v>
      </c>
      <c r="K294" s="2">
        <v>0</v>
      </c>
      <c r="L294" s="2">
        <v>0</v>
      </c>
      <c r="M294" s="1">
        <v>14.11088295687885</v>
      </c>
      <c r="N294">
        <v>1964.4258333333335</v>
      </c>
      <c r="O294">
        <v>56</v>
      </c>
      <c r="P294">
        <v>0.55030800821355541</v>
      </c>
      <c r="Q294">
        <v>20021.812528247916</v>
      </c>
      <c r="R294">
        <v>20602.154920371046</v>
      </c>
      <c r="S294">
        <v>20341.179594139085</v>
      </c>
      <c r="T294">
        <v>4795.048641023961</v>
      </c>
      <c r="U294" s="1">
        <v>0</v>
      </c>
    </row>
    <row r="295" spans="1:21" x14ac:dyDescent="0.25">
      <c r="A295">
        <v>430087050</v>
      </c>
      <c r="B295" t="s">
        <v>1314</v>
      </c>
      <c r="C295" t="s">
        <v>1315</v>
      </c>
      <c r="D295" s="6">
        <v>20864</v>
      </c>
      <c r="E295" s="6">
        <v>40448</v>
      </c>
      <c r="F295" s="6">
        <v>40812</v>
      </c>
      <c r="G295">
        <v>2110</v>
      </c>
      <c r="H295">
        <v>5865.19</v>
      </c>
      <c r="I295" s="6">
        <v>40448</v>
      </c>
      <c r="J295" s="6">
        <v>40448</v>
      </c>
      <c r="K295" s="2">
        <v>5865.19</v>
      </c>
      <c r="L295" s="2">
        <v>5865.19</v>
      </c>
      <c r="M295" s="1">
        <v>3.2635181382614649</v>
      </c>
      <c r="N295">
        <v>1838.6388888888885</v>
      </c>
      <c r="O295">
        <v>56</v>
      </c>
      <c r="P295">
        <v>0.88158795345653829</v>
      </c>
      <c r="Q295">
        <v>20021.812528247916</v>
      </c>
      <c r="R295">
        <v>20602.154920371046</v>
      </c>
      <c r="S295">
        <v>20533.435390023817</v>
      </c>
      <c r="T295">
        <v>4530.4287396702202</v>
      </c>
      <c r="U295" s="1">
        <v>1.294621</v>
      </c>
    </row>
    <row r="296" spans="1:21" x14ac:dyDescent="0.25">
      <c r="A296">
        <v>432812715</v>
      </c>
      <c r="B296" t="s">
        <v>1316</v>
      </c>
      <c r="C296" t="s">
        <v>1292</v>
      </c>
      <c r="D296" s="6">
        <v>33604</v>
      </c>
      <c r="E296" s="6">
        <v>40966</v>
      </c>
      <c r="F296" s="6">
        <v>41331</v>
      </c>
      <c r="G296">
        <v>2110</v>
      </c>
      <c r="H296">
        <v>2517.73</v>
      </c>
      <c r="I296" s="6">
        <v>40966</v>
      </c>
      <c r="J296" s="6">
        <v>40966</v>
      </c>
      <c r="K296" s="2">
        <v>2517.73</v>
      </c>
      <c r="L296" s="2">
        <v>2517.73</v>
      </c>
      <c r="M296" s="1">
        <v>1.8453114305270362</v>
      </c>
      <c r="N296">
        <v>1973.0043610905043</v>
      </c>
      <c r="O296">
        <v>22</v>
      </c>
      <c r="P296">
        <v>1.3689253935673662E-3</v>
      </c>
      <c r="Q296">
        <v>7578.5936077697243</v>
      </c>
      <c r="R296">
        <v>7798.2629877050813</v>
      </c>
      <c r="S296">
        <v>7578.8943187621071</v>
      </c>
      <c r="T296">
        <v>1794.3829851794023</v>
      </c>
      <c r="U296" s="1">
        <v>1.4031169999999999</v>
      </c>
    </row>
    <row r="297" spans="1:21" x14ac:dyDescent="0.25">
      <c r="A297">
        <v>431117329</v>
      </c>
      <c r="B297" t="s">
        <v>1316</v>
      </c>
      <c r="C297" t="s">
        <v>1292</v>
      </c>
      <c r="D297" s="6">
        <v>21086</v>
      </c>
      <c r="E297" s="6">
        <v>37172</v>
      </c>
      <c r="F297" s="6">
        <v>37537</v>
      </c>
      <c r="G297">
        <v>2110</v>
      </c>
      <c r="H297">
        <v>35063.699999999997</v>
      </c>
      <c r="I297" s="6">
        <v>37172</v>
      </c>
      <c r="J297" s="6">
        <v>37172</v>
      </c>
      <c r="K297" s="2">
        <v>35063.699999999997</v>
      </c>
      <c r="L297" s="2">
        <v>35063.699999999997</v>
      </c>
      <c r="M297" s="1">
        <v>12.232717316906228</v>
      </c>
      <c r="N297">
        <v>5578.4005555555559</v>
      </c>
      <c r="O297">
        <v>56</v>
      </c>
      <c r="P297">
        <v>0.27378507871321034</v>
      </c>
      <c r="Q297">
        <v>20021.812528247916</v>
      </c>
      <c r="R297">
        <v>20602.154920371046</v>
      </c>
      <c r="S297">
        <v>20180.701615755959</v>
      </c>
      <c r="T297">
        <v>13509.124452580072</v>
      </c>
      <c r="U297" s="1">
        <v>2.5955569999999999</v>
      </c>
    </row>
    <row r="298" spans="1:21" x14ac:dyDescent="0.25">
      <c r="A298">
        <v>430354782</v>
      </c>
      <c r="B298" t="s">
        <v>1117</v>
      </c>
      <c r="C298" t="s">
        <v>1141</v>
      </c>
      <c r="D298" s="6">
        <v>27837</v>
      </c>
      <c r="E298" s="6">
        <v>40756</v>
      </c>
      <c r="F298" s="6">
        <v>41121</v>
      </c>
      <c r="G298">
        <v>2110</v>
      </c>
      <c r="H298">
        <v>3736.9</v>
      </c>
      <c r="I298" s="6">
        <v>40756</v>
      </c>
      <c r="J298" s="6">
        <v>40756</v>
      </c>
      <c r="K298" s="2">
        <v>0</v>
      </c>
      <c r="L298" s="2">
        <v>0</v>
      </c>
      <c r="M298" s="1">
        <v>2.4202600958247777</v>
      </c>
      <c r="N298">
        <v>1840.8558682126697</v>
      </c>
      <c r="O298">
        <v>37</v>
      </c>
      <c r="P298">
        <v>0.79055441478439548</v>
      </c>
      <c r="Q298">
        <v>11633.957928505286</v>
      </c>
      <c r="R298">
        <v>11971.174100346021</v>
      </c>
      <c r="S298">
        <v>11900.545661890672</v>
      </c>
      <c r="T298">
        <v>2628.8627179949131</v>
      </c>
      <c r="U298" s="1">
        <v>0</v>
      </c>
    </row>
    <row r="299" spans="1:21" x14ac:dyDescent="0.25">
      <c r="A299">
        <v>431927866</v>
      </c>
      <c r="B299" t="s">
        <v>1317</v>
      </c>
      <c r="C299" t="s">
        <v>1318</v>
      </c>
      <c r="D299" s="6">
        <v>18865</v>
      </c>
      <c r="E299" s="6">
        <v>38649</v>
      </c>
      <c r="F299" s="6">
        <v>39013</v>
      </c>
      <c r="G299">
        <v>2110</v>
      </c>
      <c r="H299">
        <v>21963.02</v>
      </c>
      <c r="I299" s="6">
        <v>38649</v>
      </c>
      <c r="J299" s="6">
        <v>38649</v>
      </c>
      <c r="K299" s="2">
        <v>0</v>
      </c>
      <c r="L299" s="2">
        <v>0</v>
      </c>
      <c r="M299" s="1">
        <v>8.1889117043121153</v>
      </c>
      <c r="N299">
        <v>5154.4975000000013</v>
      </c>
      <c r="O299">
        <v>62</v>
      </c>
      <c r="P299">
        <v>0.35455167693361034</v>
      </c>
      <c r="Q299">
        <v>23766.155726321394</v>
      </c>
      <c r="R299">
        <v>24350.315478102777</v>
      </c>
      <c r="S299">
        <v>23973.270545912605</v>
      </c>
      <c r="T299">
        <v>14828.419571487622</v>
      </c>
      <c r="U299" s="1">
        <v>0</v>
      </c>
    </row>
    <row r="300" spans="1:21" x14ac:dyDescent="0.25">
      <c r="A300">
        <v>430497831</v>
      </c>
      <c r="B300" t="s">
        <v>1057</v>
      </c>
      <c r="C300" t="s">
        <v>1176</v>
      </c>
      <c r="D300" s="6">
        <v>23989</v>
      </c>
      <c r="E300" s="6">
        <v>40826</v>
      </c>
      <c r="F300" s="6">
        <v>41191</v>
      </c>
      <c r="G300">
        <v>2110</v>
      </c>
      <c r="H300">
        <v>3650.11</v>
      </c>
      <c r="I300" s="6">
        <v>40826</v>
      </c>
      <c r="J300" s="6">
        <v>40826</v>
      </c>
      <c r="K300" s="2">
        <v>3650.11</v>
      </c>
      <c r="L300" s="2">
        <v>3650.11</v>
      </c>
      <c r="M300" s="1">
        <v>2.2286105407255303</v>
      </c>
      <c r="N300">
        <v>2053.0090010749386</v>
      </c>
      <c r="O300">
        <v>48</v>
      </c>
      <c r="P300">
        <v>0.32580424366872052</v>
      </c>
      <c r="Q300">
        <v>15930.497058658246</v>
      </c>
      <c r="R300">
        <v>16392.250596590373</v>
      </c>
      <c r="S300">
        <v>16080.938320845578</v>
      </c>
      <c r="T300">
        <v>3961.7173342112255</v>
      </c>
      <c r="U300" s="1">
        <v>0.92134499999999997</v>
      </c>
    </row>
    <row r="301" spans="1:21" x14ac:dyDescent="0.25">
      <c r="A301">
        <v>432338599</v>
      </c>
      <c r="B301" t="s">
        <v>1319</v>
      </c>
      <c r="C301" t="s">
        <v>1320</v>
      </c>
      <c r="D301" s="6">
        <v>27849</v>
      </c>
      <c r="E301" s="6">
        <v>40756</v>
      </c>
      <c r="F301" s="6">
        <v>41121</v>
      </c>
      <c r="G301">
        <v>2110</v>
      </c>
      <c r="H301">
        <v>3628.0099999999998</v>
      </c>
      <c r="I301" s="6">
        <v>40756</v>
      </c>
      <c r="J301" s="6">
        <v>40756</v>
      </c>
      <c r="K301" s="2">
        <v>0</v>
      </c>
      <c r="L301" s="2">
        <v>0</v>
      </c>
      <c r="M301" s="1">
        <v>2.4202600958247777</v>
      </c>
      <c r="N301">
        <v>1792.8076576640271</v>
      </c>
      <c r="O301">
        <v>37</v>
      </c>
      <c r="P301">
        <v>0.75770020533880711</v>
      </c>
      <c r="Q301">
        <v>11633.957928505286</v>
      </c>
      <c r="R301">
        <v>11971.174100346021</v>
      </c>
      <c r="S301">
        <v>11889.466691152578</v>
      </c>
      <c r="T301">
        <v>2557.8632315327668</v>
      </c>
      <c r="U301" s="1">
        <v>0</v>
      </c>
    </row>
    <row r="302" spans="1:21" x14ac:dyDescent="0.25">
      <c r="A302">
        <v>431219541</v>
      </c>
      <c r="B302" t="s">
        <v>1131</v>
      </c>
      <c r="C302" t="s">
        <v>1288</v>
      </c>
      <c r="D302" s="6">
        <v>21538</v>
      </c>
      <c r="E302" s="6">
        <v>40714</v>
      </c>
      <c r="F302" s="6">
        <v>41079</v>
      </c>
      <c r="G302">
        <v>2110</v>
      </c>
      <c r="H302">
        <v>4805.43</v>
      </c>
      <c r="I302" s="6">
        <v>40714</v>
      </c>
      <c r="J302" s="6">
        <v>40714</v>
      </c>
      <c r="K302" s="2">
        <v>4805.43</v>
      </c>
      <c r="L302" s="2">
        <v>4805.43</v>
      </c>
      <c r="M302" s="1">
        <v>2.5352498288843259</v>
      </c>
      <c r="N302">
        <v>2105.1219249460046</v>
      </c>
      <c r="O302">
        <v>55</v>
      </c>
      <c r="P302">
        <v>3.6276522929497901E-2</v>
      </c>
      <c r="Q302">
        <v>19457.817809142343</v>
      </c>
      <c r="R302">
        <v>20021.812528247916</v>
      </c>
      <c r="S302">
        <v>19478.277576502092</v>
      </c>
      <c r="T302">
        <v>4920.4979023774422</v>
      </c>
      <c r="U302" s="1">
        <v>0.97661500000000001</v>
      </c>
    </row>
    <row r="303" spans="1:21" x14ac:dyDescent="0.25">
      <c r="A303">
        <v>568615950</v>
      </c>
      <c r="B303" t="s">
        <v>1131</v>
      </c>
      <c r="C303" t="s">
        <v>1272</v>
      </c>
      <c r="D303" s="6">
        <v>29315</v>
      </c>
      <c r="E303" s="6">
        <v>37040</v>
      </c>
      <c r="F303" s="6">
        <v>37405</v>
      </c>
      <c r="G303">
        <v>2110</v>
      </c>
      <c r="H303">
        <v>26835.18</v>
      </c>
      <c r="I303" s="6">
        <v>37040</v>
      </c>
      <c r="J303" s="6">
        <v>37040</v>
      </c>
      <c r="K303" s="2">
        <v>0</v>
      </c>
      <c r="L303" s="2">
        <v>0</v>
      </c>
      <c r="M303" s="1">
        <v>12.594113620807667</v>
      </c>
      <c r="N303">
        <v>4419.1780555555561</v>
      </c>
      <c r="O303">
        <v>33</v>
      </c>
      <c r="P303">
        <v>0.74401095140314766</v>
      </c>
      <c r="Q303">
        <v>10377.445399001295</v>
      </c>
      <c r="R303">
        <v>10678.240917812927</v>
      </c>
      <c r="S303">
        <v>10601.240559130141</v>
      </c>
      <c r="T303">
        <v>5621.8523568688115</v>
      </c>
      <c r="U303" s="1">
        <v>0</v>
      </c>
    </row>
    <row r="304" spans="1:21" x14ac:dyDescent="0.25">
      <c r="A304">
        <v>431198520</v>
      </c>
      <c r="B304" t="s">
        <v>1014</v>
      </c>
      <c r="C304" t="s">
        <v>1321</v>
      </c>
      <c r="D304" s="6">
        <v>24119</v>
      </c>
      <c r="E304" s="6">
        <v>39693</v>
      </c>
      <c r="F304" s="6">
        <v>40057</v>
      </c>
      <c r="G304">
        <v>2110</v>
      </c>
      <c r="H304">
        <v>9853.42</v>
      </c>
      <c r="I304" s="6">
        <v>39693</v>
      </c>
      <c r="J304" s="6">
        <v>39693</v>
      </c>
      <c r="K304" s="2">
        <v>0</v>
      </c>
      <c r="L304" s="2">
        <v>0</v>
      </c>
      <c r="M304" s="1">
        <v>5.330595482546201</v>
      </c>
      <c r="N304">
        <v>1782.5024999999998</v>
      </c>
      <c r="O304">
        <v>47</v>
      </c>
      <c r="P304">
        <v>0.96988364134154637</v>
      </c>
      <c r="Q304">
        <v>15481.750662639704</v>
      </c>
      <c r="R304">
        <v>15930.497058658246</v>
      </c>
      <c r="S304">
        <v>15916.982451249063</v>
      </c>
      <c r="T304">
        <v>3404.6473214169096</v>
      </c>
      <c r="U304" s="1">
        <v>0</v>
      </c>
    </row>
    <row r="305" spans="1:21" x14ac:dyDescent="0.25">
      <c r="A305">
        <v>432513001</v>
      </c>
      <c r="B305" t="s">
        <v>1322</v>
      </c>
      <c r="C305" t="s">
        <v>1323</v>
      </c>
      <c r="D305" s="6">
        <v>30383</v>
      </c>
      <c r="E305" s="6">
        <v>39244</v>
      </c>
      <c r="F305" s="6">
        <v>39609</v>
      </c>
      <c r="G305">
        <v>2110</v>
      </c>
      <c r="H305">
        <v>14186.830000000002</v>
      </c>
      <c r="I305" s="6">
        <v>39244</v>
      </c>
      <c r="J305" s="6">
        <v>39244</v>
      </c>
      <c r="K305" s="2">
        <v>14186.830000000002</v>
      </c>
      <c r="L305" s="2">
        <v>14186.830000000002</v>
      </c>
      <c r="M305" s="1">
        <v>6.5598904859685145</v>
      </c>
      <c r="N305">
        <v>2078.7872222222227</v>
      </c>
      <c r="O305">
        <v>30</v>
      </c>
      <c r="P305">
        <v>0.81998631074606365</v>
      </c>
      <c r="Q305">
        <v>9524.9495281802319</v>
      </c>
      <c r="R305">
        <v>9801.0350217506748</v>
      </c>
      <c r="S305">
        <v>9751.3358535035659</v>
      </c>
      <c r="T305">
        <v>2432.5142846232775</v>
      </c>
      <c r="U305" s="1">
        <v>5.8321670000000001</v>
      </c>
    </row>
    <row r="306" spans="1:21" x14ac:dyDescent="0.25">
      <c r="A306">
        <v>430023936</v>
      </c>
      <c r="B306" t="s">
        <v>1324</v>
      </c>
      <c r="C306" t="s">
        <v>1325</v>
      </c>
      <c r="D306" s="6">
        <v>19668</v>
      </c>
      <c r="E306" s="6">
        <v>27072</v>
      </c>
      <c r="F306" s="6">
        <v>29587</v>
      </c>
      <c r="G306">
        <v>2110</v>
      </c>
      <c r="H306">
        <v>299778.11</v>
      </c>
      <c r="I306" s="6">
        <v>27072</v>
      </c>
      <c r="J306" s="6">
        <v>27072</v>
      </c>
      <c r="K306" s="2" t="e">
        <v>#N/A</v>
      </c>
      <c r="L306" s="2">
        <v>0</v>
      </c>
      <c r="M306" s="1">
        <v>39.885010266940455</v>
      </c>
      <c r="N306">
        <v>5582.5936111111096</v>
      </c>
      <c r="O306">
        <v>60</v>
      </c>
      <c r="P306">
        <v>0.15605749486653053</v>
      </c>
      <c r="Q306">
        <v>22446.075662173407</v>
      </c>
      <c r="R306">
        <v>23096.68655093206</v>
      </c>
      <c r="S306">
        <v>22547.608367605968</v>
      </c>
      <c r="T306">
        <v>15104.896130259895</v>
      </c>
      <c r="U306" s="1">
        <v>0</v>
      </c>
    </row>
    <row r="307" spans="1:21" x14ac:dyDescent="0.25">
      <c r="A307">
        <v>430490539</v>
      </c>
      <c r="B307" t="s">
        <v>1326</v>
      </c>
      <c r="C307" t="s">
        <v>14</v>
      </c>
      <c r="D307" s="6">
        <v>25798</v>
      </c>
      <c r="E307" s="6">
        <v>40980</v>
      </c>
      <c r="F307" s="6">
        <v>41344</v>
      </c>
      <c r="G307">
        <v>2110</v>
      </c>
      <c r="H307">
        <v>2284.0500000000002</v>
      </c>
      <c r="I307" s="6">
        <v>40980</v>
      </c>
      <c r="J307" s="6">
        <v>40980</v>
      </c>
      <c r="K307" s="2">
        <v>2284.0500000000002</v>
      </c>
      <c r="L307" s="2">
        <v>2284.0500000000002</v>
      </c>
      <c r="M307" s="1">
        <v>1.8069815195071868</v>
      </c>
      <c r="N307">
        <v>1983.3490056818189</v>
      </c>
      <c r="O307">
        <v>43</v>
      </c>
      <c r="P307">
        <v>0.37303216974675024</v>
      </c>
      <c r="Q307">
        <v>13809.661610417836</v>
      </c>
      <c r="R307">
        <v>14209.941657096613</v>
      </c>
      <c r="S307">
        <v>13958.978944736751</v>
      </c>
      <c r="T307">
        <v>3322.2632412452494</v>
      </c>
      <c r="U307" s="1">
        <v>0.68749800000000005</v>
      </c>
    </row>
    <row r="308" spans="1:21" x14ac:dyDescent="0.25">
      <c r="A308">
        <v>430777749</v>
      </c>
      <c r="B308" t="s">
        <v>1327</v>
      </c>
      <c r="C308" t="s">
        <v>9</v>
      </c>
      <c r="D308" s="6">
        <v>32341</v>
      </c>
      <c r="E308" s="6">
        <v>40756</v>
      </c>
      <c r="F308" s="6">
        <v>41121</v>
      </c>
      <c r="G308">
        <v>2110</v>
      </c>
      <c r="H308">
        <v>3403.54</v>
      </c>
      <c r="I308" s="6">
        <v>40756</v>
      </c>
      <c r="J308" s="6">
        <v>40756</v>
      </c>
      <c r="K308" s="2">
        <v>3403.54</v>
      </c>
      <c r="L308" s="2">
        <v>3403.54</v>
      </c>
      <c r="M308" s="1">
        <v>2.4202600958247777</v>
      </c>
      <c r="N308">
        <v>1712.1816812782802</v>
      </c>
      <c r="O308">
        <v>25</v>
      </c>
      <c r="P308">
        <v>0.45927446954140905</v>
      </c>
      <c r="Q308">
        <v>8256.8879901326018</v>
      </c>
      <c r="R308">
        <v>8496.2180768031139</v>
      </c>
      <c r="S308">
        <v>8366.8061887335007</v>
      </c>
      <c r="T308">
        <v>1719.0590744586295</v>
      </c>
      <c r="U308" s="1">
        <v>1.9798849999999999</v>
      </c>
    </row>
    <row r="309" spans="1:21" x14ac:dyDescent="0.25">
      <c r="A309">
        <v>430352055</v>
      </c>
      <c r="B309" t="s">
        <v>1069</v>
      </c>
      <c r="C309" t="s">
        <v>1328</v>
      </c>
      <c r="D309" s="6">
        <v>23178</v>
      </c>
      <c r="E309" s="6">
        <v>39160</v>
      </c>
      <c r="F309" s="6">
        <v>39525</v>
      </c>
      <c r="G309">
        <v>2110</v>
      </c>
      <c r="H309">
        <v>12595.23</v>
      </c>
      <c r="I309" s="6">
        <v>39160</v>
      </c>
      <c r="J309" s="6">
        <v>39160</v>
      </c>
      <c r="K309" s="2">
        <v>10351.75</v>
      </c>
      <c r="L309" s="2">
        <v>10351.75</v>
      </c>
      <c r="M309" s="1">
        <v>6.7898699520876109</v>
      </c>
      <c r="N309">
        <v>4496.8750000000009</v>
      </c>
      <c r="O309">
        <v>50</v>
      </c>
      <c r="P309">
        <v>0.54620123203285686</v>
      </c>
      <c r="Q309">
        <v>16867.38829504227</v>
      </c>
      <c r="R309">
        <v>17356.298100695672</v>
      </c>
      <c r="S309">
        <v>17134.431433243102</v>
      </c>
      <c r="T309">
        <v>9246.1675621638115</v>
      </c>
      <c r="U309" s="1">
        <v>1.119572</v>
      </c>
    </row>
    <row r="310" spans="1:21" x14ac:dyDescent="0.25">
      <c r="A310">
        <v>431216354</v>
      </c>
      <c r="B310" t="s">
        <v>873</v>
      </c>
      <c r="C310" t="s">
        <v>1329</v>
      </c>
      <c r="D310" s="6">
        <v>21314</v>
      </c>
      <c r="E310" s="6">
        <v>37326</v>
      </c>
      <c r="F310" s="6">
        <v>37691</v>
      </c>
      <c r="G310">
        <v>2110</v>
      </c>
      <c r="H310">
        <v>24411.57</v>
      </c>
      <c r="I310" s="6">
        <v>37326</v>
      </c>
      <c r="J310" s="6">
        <v>37326</v>
      </c>
      <c r="K310" s="2">
        <v>0</v>
      </c>
      <c r="L310" s="2">
        <v>0</v>
      </c>
      <c r="M310" s="1">
        <v>11.811088295687885</v>
      </c>
      <c r="N310">
        <v>5793.8363888888898</v>
      </c>
      <c r="O310">
        <v>55</v>
      </c>
      <c r="P310">
        <v>0.64955509924708821</v>
      </c>
      <c r="Q310">
        <v>19457.817809142343</v>
      </c>
      <c r="R310">
        <v>20021.812528247916</v>
      </c>
      <c r="S310">
        <v>19824.163454885798</v>
      </c>
      <c r="T310">
        <v>13782.955152503837</v>
      </c>
      <c r="U310" s="1">
        <v>0</v>
      </c>
    </row>
    <row r="311" spans="1:21" x14ac:dyDescent="0.25">
      <c r="A311">
        <v>430536249</v>
      </c>
      <c r="B311" t="s">
        <v>1330</v>
      </c>
      <c r="C311" t="s">
        <v>1022</v>
      </c>
      <c r="D311" s="6">
        <v>24807</v>
      </c>
      <c r="E311" s="6">
        <v>36689</v>
      </c>
      <c r="F311" s="6">
        <v>37057</v>
      </c>
      <c r="G311">
        <v>2110</v>
      </c>
      <c r="H311">
        <v>44168.32</v>
      </c>
      <c r="I311" s="6">
        <v>36689</v>
      </c>
      <c r="J311" s="6">
        <v>36689</v>
      </c>
      <c r="K311" s="2">
        <v>0</v>
      </c>
      <c r="L311" s="2">
        <v>0</v>
      </c>
      <c r="M311" s="1">
        <v>13.555099247091034</v>
      </c>
      <c r="N311">
        <v>2853.3916666666673</v>
      </c>
      <c r="O311">
        <v>46</v>
      </c>
      <c r="P311">
        <v>8.6242299794662358E-2</v>
      </c>
      <c r="Q311">
        <v>15045.645010170982</v>
      </c>
      <c r="R311">
        <v>15481.750662639704</v>
      </c>
      <c r="S311">
        <v>15083.255764593336</v>
      </c>
      <c r="T311">
        <v>5164.6123565871121</v>
      </c>
      <c r="U311" s="1">
        <v>0</v>
      </c>
    </row>
    <row r="312" spans="1:21" x14ac:dyDescent="0.25">
      <c r="A312">
        <v>426060031</v>
      </c>
      <c r="B312" t="s">
        <v>1331</v>
      </c>
      <c r="C312" t="s">
        <v>1167</v>
      </c>
      <c r="D312" s="6">
        <v>20303</v>
      </c>
      <c r="E312" s="6">
        <v>34673</v>
      </c>
      <c r="F312" s="6">
        <v>35038</v>
      </c>
      <c r="G312">
        <v>2110</v>
      </c>
      <c r="H312">
        <v>79891.289999999994</v>
      </c>
      <c r="I312" s="6">
        <v>34673</v>
      </c>
      <c r="J312" s="6">
        <v>34673</v>
      </c>
      <c r="K312" s="2">
        <v>79891.289999999994</v>
      </c>
      <c r="L312" s="2">
        <v>79891.289999999994</v>
      </c>
      <c r="M312" s="1">
        <v>19.074606433949349</v>
      </c>
      <c r="N312">
        <v>3545.9341666666674</v>
      </c>
      <c r="O312">
        <v>58</v>
      </c>
      <c r="P312">
        <v>0.41752224503764523</v>
      </c>
      <c r="Q312">
        <v>21199.318831106444</v>
      </c>
      <c r="R312">
        <v>21813.791840703729</v>
      </c>
      <c r="S312">
        <v>21455.874981588542</v>
      </c>
      <c r="T312">
        <v>9129.7344207532042</v>
      </c>
      <c r="U312" s="1">
        <v>8.7506699999999995</v>
      </c>
    </row>
    <row r="313" spans="1:21" x14ac:dyDescent="0.25">
      <c r="A313">
        <v>432279558</v>
      </c>
      <c r="B313" t="s">
        <v>1332</v>
      </c>
      <c r="C313" t="s">
        <v>1076</v>
      </c>
      <c r="D313" s="6">
        <v>24910</v>
      </c>
      <c r="E313" s="6">
        <v>36368</v>
      </c>
      <c r="F313" s="6">
        <v>36734</v>
      </c>
      <c r="G313">
        <v>2110</v>
      </c>
      <c r="H313">
        <v>39363.949999999997</v>
      </c>
      <c r="I313" s="6">
        <v>36368</v>
      </c>
      <c r="J313" s="6">
        <v>36368</v>
      </c>
      <c r="K313" s="2">
        <v>0</v>
      </c>
      <c r="L313" s="2">
        <v>0</v>
      </c>
      <c r="M313" s="1">
        <v>14.433949349760438</v>
      </c>
      <c r="N313">
        <v>2400.5561111111106</v>
      </c>
      <c r="O313">
        <v>45</v>
      </c>
      <c r="P313">
        <v>0.80424366872005493</v>
      </c>
      <c r="Q313">
        <v>14621.82402396898</v>
      </c>
      <c r="R313">
        <v>15045.645010170982</v>
      </c>
      <c r="S313">
        <v>14962.679368792629</v>
      </c>
      <c r="T313">
        <v>4310.2501676821539</v>
      </c>
      <c r="U313" s="1">
        <v>0</v>
      </c>
    </row>
    <row r="314" spans="1:21" x14ac:dyDescent="0.25">
      <c r="A314">
        <v>429650767</v>
      </c>
      <c r="B314" t="s">
        <v>1333</v>
      </c>
      <c r="C314" t="s">
        <v>1334</v>
      </c>
      <c r="D314" s="6">
        <v>26933</v>
      </c>
      <c r="E314" s="6">
        <v>38250</v>
      </c>
      <c r="F314" s="6">
        <v>38632</v>
      </c>
      <c r="G314">
        <v>2110</v>
      </c>
      <c r="H314">
        <v>8221.81</v>
      </c>
      <c r="I314" s="6">
        <v>40056</v>
      </c>
      <c r="J314" s="6">
        <v>40056</v>
      </c>
      <c r="K314" s="2">
        <v>8221.81</v>
      </c>
      <c r="L314" s="2">
        <v>8221.81</v>
      </c>
      <c r="M314" s="1">
        <v>4.3367556468172488</v>
      </c>
      <c r="N314">
        <v>2211.379722222222</v>
      </c>
      <c r="O314">
        <v>40</v>
      </c>
      <c r="P314">
        <v>0.26557152635181325</v>
      </c>
      <c r="Q314">
        <v>12675.212904819218</v>
      </c>
      <c r="R314">
        <v>13042.610380321223</v>
      </c>
      <c r="S314">
        <v>12772.783213166089</v>
      </c>
      <c r="T314">
        <v>3389.4568552723063</v>
      </c>
      <c r="U314" s="1">
        <v>2.4257010000000001</v>
      </c>
    </row>
    <row r="315" spans="1:21" x14ac:dyDescent="0.25">
      <c r="A315">
        <v>431372160</v>
      </c>
      <c r="B315" t="s">
        <v>902</v>
      </c>
      <c r="C315" t="s">
        <v>1335</v>
      </c>
      <c r="D315" s="6">
        <v>26406</v>
      </c>
      <c r="E315" s="6">
        <v>40994</v>
      </c>
      <c r="F315" s="6">
        <v>41358</v>
      </c>
      <c r="G315">
        <v>2110</v>
      </c>
      <c r="H315">
        <v>2172.6400000000003</v>
      </c>
      <c r="I315" s="6">
        <v>40994</v>
      </c>
      <c r="J315" s="6">
        <v>40994</v>
      </c>
      <c r="K315" s="2">
        <v>2172.6400000000003</v>
      </c>
      <c r="L315" s="2">
        <v>2172.6400000000003</v>
      </c>
      <c r="M315" s="1">
        <v>1.7686516084873374</v>
      </c>
      <c r="N315">
        <v>1943.6369775541798</v>
      </c>
      <c r="O315">
        <v>41</v>
      </c>
      <c r="P315">
        <v>0.70841889117043166</v>
      </c>
      <c r="Q315">
        <v>13042.610380321223</v>
      </c>
      <c r="R315">
        <v>13420.657058011699</v>
      </c>
      <c r="S315">
        <v>13310.425788541375</v>
      </c>
      <c r="T315">
        <v>3104.4762899519724</v>
      </c>
      <c r="U315" s="1">
        <v>0.69984100000000005</v>
      </c>
    </row>
    <row r="316" spans="1:21" x14ac:dyDescent="0.25">
      <c r="A316">
        <v>429518451</v>
      </c>
      <c r="B316" t="s">
        <v>902</v>
      </c>
      <c r="C316" t="s">
        <v>1336</v>
      </c>
      <c r="D316" s="6">
        <v>26088</v>
      </c>
      <c r="E316" s="6">
        <v>38299</v>
      </c>
      <c r="F316" s="6">
        <v>38674</v>
      </c>
      <c r="G316">
        <v>2110</v>
      </c>
      <c r="H316">
        <v>24128.3</v>
      </c>
      <c r="I316" s="6">
        <v>38299</v>
      </c>
      <c r="J316" s="6">
        <v>38299</v>
      </c>
      <c r="K316" s="2">
        <v>24128.3</v>
      </c>
      <c r="L316" s="2">
        <v>24128.3</v>
      </c>
      <c r="M316" s="1">
        <v>9.1471594798083498</v>
      </c>
      <c r="N316">
        <v>7355.8883333333342</v>
      </c>
      <c r="O316">
        <v>42</v>
      </c>
      <c r="P316">
        <v>0.57905544147843813</v>
      </c>
      <c r="Q316">
        <v>13420.657058011699</v>
      </c>
      <c r="R316">
        <v>13809.661610417836</v>
      </c>
      <c r="S316">
        <v>13645.912260842357</v>
      </c>
      <c r="T316">
        <v>12045.336815666471</v>
      </c>
      <c r="U316" s="1">
        <v>2.0031240000000001</v>
      </c>
    </row>
    <row r="317" spans="1:21" x14ac:dyDescent="0.25">
      <c r="A317">
        <v>519555246</v>
      </c>
      <c r="B317" t="s">
        <v>955</v>
      </c>
      <c r="C317" t="s">
        <v>1337</v>
      </c>
      <c r="D317" s="6">
        <v>22728</v>
      </c>
      <c r="E317" s="6">
        <v>40476</v>
      </c>
      <c r="F317" s="6">
        <v>40840</v>
      </c>
      <c r="G317">
        <v>2110</v>
      </c>
      <c r="H317">
        <v>6539.5500000000011</v>
      </c>
      <c r="I317" s="6">
        <v>40476</v>
      </c>
      <c r="J317" s="6">
        <v>40476</v>
      </c>
      <c r="K317" s="2">
        <v>6539.5500000000011</v>
      </c>
      <c r="L317" s="2">
        <v>6539.5500000000011</v>
      </c>
      <c r="M317" s="1">
        <v>3.1868583162217661</v>
      </c>
      <c r="N317">
        <v>2046.1841666666669</v>
      </c>
      <c r="O317">
        <v>51</v>
      </c>
      <c r="P317">
        <v>0.77823408624229984</v>
      </c>
      <c r="Q317">
        <v>17356.298100695672</v>
      </c>
      <c r="R317">
        <v>17859.379205063658</v>
      </c>
      <c r="S317">
        <v>17747.812964259258</v>
      </c>
      <c r="T317">
        <v>4357.8352656514426</v>
      </c>
      <c r="U317" s="1">
        <v>1.500642</v>
      </c>
    </row>
    <row r="318" spans="1:21" x14ac:dyDescent="0.25">
      <c r="A318">
        <v>431658651</v>
      </c>
      <c r="B318" t="s">
        <v>1020</v>
      </c>
      <c r="C318" t="s">
        <v>1338</v>
      </c>
      <c r="D318" s="6">
        <v>31974</v>
      </c>
      <c r="E318" s="6">
        <v>39356</v>
      </c>
      <c r="F318" s="6">
        <v>39721</v>
      </c>
      <c r="G318">
        <v>2110</v>
      </c>
      <c r="H318">
        <v>9930.9</v>
      </c>
      <c r="I318" s="6">
        <v>40000</v>
      </c>
      <c r="J318" s="6">
        <v>40000</v>
      </c>
      <c r="K318" s="2">
        <v>0</v>
      </c>
      <c r="L318" s="2">
        <v>0</v>
      </c>
      <c r="M318" s="1">
        <v>4.4900752908966464</v>
      </c>
      <c r="N318">
        <v>2206.4497222222221</v>
      </c>
      <c r="O318">
        <v>26</v>
      </c>
      <c r="P318">
        <v>0.4640657084188895</v>
      </c>
      <c r="Q318">
        <v>8496.2180768031139</v>
      </c>
      <c r="R318">
        <v>8742.4852674350877</v>
      </c>
      <c r="S318">
        <v>8610.50223508407</v>
      </c>
      <c r="T318">
        <v>2279.8368317754084</v>
      </c>
      <c r="U318" s="1">
        <v>0</v>
      </c>
    </row>
    <row r="319" spans="1:21" x14ac:dyDescent="0.25">
      <c r="A319">
        <v>430178054</v>
      </c>
      <c r="B319" t="s">
        <v>1339</v>
      </c>
      <c r="C319" t="s">
        <v>1340</v>
      </c>
      <c r="D319" s="6">
        <v>26606</v>
      </c>
      <c r="E319" s="6">
        <v>40212</v>
      </c>
      <c r="F319" s="6">
        <v>40576</v>
      </c>
      <c r="G319">
        <v>2110</v>
      </c>
      <c r="H319">
        <v>7298.76</v>
      </c>
      <c r="I319" s="6">
        <v>40212</v>
      </c>
      <c r="J319" s="6">
        <v>40212</v>
      </c>
      <c r="K319" s="2">
        <v>0</v>
      </c>
      <c r="L319" s="2">
        <v>0</v>
      </c>
      <c r="M319" s="1">
        <v>3.9096509240246409</v>
      </c>
      <c r="N319">
        <v>1854.7052777777781</v>
      </c>
      <c r="O319">
        <v>41</v>
      </c>
      <c r="P319">
        <v>0.16084873374401099</v>
      </c>
      <c r="Q319">
        <v>13042.610380321223</v>
      </c>
      <c r="R319">
        <v>13420.657058011699</v>
      </c>
      <c r="S319">
        <v>13103.418709723866</v>
      </c>
      <c r="T319">
        <v>2916.3575805428327</v>
      </c>
      <c r="U319" s="1">
        <v>0</v>
      </c>
    </row>
    <row r="320" spans="1:21" x14ac:dyDescent="0.25">
      <c r="A320">
        <v>429138318</v>
      </c>
      <c r="B320" t="s">
        <v>1341</v>
      </c>
      <c r="C320" t="s">
        <v>1342</v>
      </c>
      <c r="D320" s="6">
        <v>20136</v>
      </c>
      <c r="E320" s="6">
        <v>32776</v>
      </c>
      <c r="F320" s="6">
        <v>33141</v>
      </c>
      <c r="G320">
        <v>2110</v>
      </c>
      <c r="H320">
        <v>76827.59</v>
      </c>
      <c r="I320" s="6">
        <v>32776</v>
      </c>
      <c r="J320" s="6">
        <v>32776</v>
      </c>
      <c r="K320" s="2">
        <v>7000</v>
      </c>
      <c r="L320" s="2">
        <v>7000</v>
      </c>
      <c r="M320" s="1">
        <v>24.268309377138944</v>
      </c>
      <c r="N320">
        <v>2387.6386111111119</v>
      </c>
      <c r="O320">
        <v>58</v>
      </c>
      <c r="P320">
        <v>0.87474332648870501</v>
      </c>
      <c r="Q320">
        <v>21199.318831106444</v>
      </c>
      <c r="R320">
        <v>21813.791840703729</v>
      </c>
      <c r="S320">
        <v>21736.824995559098</v>
      </c>
      <c r="T320">
        <v>6227.961917083443</v>
      </c>
      <c r="U320" s="1">
        <v>1.123963</v>
      </c>
    </row>
    <row r="321" spans="1:21" x14ac:dyDescent="0.25">
      <c r="A321">
        <v>431410928</v>
      </c>
      <c r="B321" t="s">
        <v>1343</v>
      </c>
      <c r="C321" t="s">
        <v>1344</v>
      </c>
      <c r="D321" s="6">
        <v>23638</v>
      </c>
      <c r="E321" s="6">
        <v>39693</v>
      </c>
      <c r="F321" s="6">
        <v>40057</v>
      </c>
      <c r="G321">
        <v>2110</v>
      </c>
      <c r="H321">
        <v>12176.42</v>
      </c>
      <c r="I321" s="6">
        <v>39693</v>
      </c>
      <c r="J321" s="6">
        <v>39693</v>
      </c>
      <c r="K321" s="2">
        <v>12176.42</v>
      </c>
      <c r="L321" s="2">
        <v>12176.42</v>
      </c>
      <c r="M321" s="1">
        <v>5.330595482546201</v>
      </c>
      <c r="N321">
        <v>5286.5049999999992</v>
      </c>
      <c r="O321">
        <v>49</v>
      </c>
      <c r="P321">
        <v>0.28678986995208788</v>
      </c>
      <c r="Q321">
        <v>16392.250596590373</v>
      </c>
      <c r="R321">
        <v>16867.38829504227</v>
      </c>
      <c r="S321">
        <v>16528.515275338726</v>
      </c>
      <c r="T321">
        <v>10485.369437478545</v>
      </c>
      <c r="U321" s="1">
        <v>1.1612769999999999</v>
      </c>
    </row>
    <row r="322" spans="1:21" x14ac:dyDescent="0.25">
      <c r="A322">
        <v>431359140</v>
      </c>
      <c r="B322" t="s">
        <v>14</v>
      </c>
      <c r="C322" t="s">
        <v>21</v>
      </c>
      <c r="D322" s="6">
        <v>23100</v>
      </c>
      <c r="E322" s="6">
        <v>39181</v>
      </c>
      <c r="F322" s="6">
        <v>39546</v>
      </c>
      <c r="G322">
        <v>2110</v>
      </c>
      <c r="H322">
        <v>13098.01</v>
      </c>
      <c r="I322" s="6">
        <v>39181</v>
      </c>
      <c r="J322" s="6">
        <v>39181</v>
      </c>
      <c r="K322" s="2">
        <v>0</v>
      </c>
      <c r="L322" s="2">
        <v>0</v>
      </c>
      <c r="M322" s="1">
        <v>6.7323750855578375</v>
      </c>
      <c r="N322">
        <v>5651.3711111111115</v>
      </c>
      <c r="O322">
        <v>50</v>
      </c>
      <c r="P322">
        <v>0.75975359342915993</v>
      </c>
      <c r="Q322">
        <v>16867.38829504227</v>
      </c>
      <c r="R322">
        <v>17356.298100695672</v>
      </c>
      <c r="S322">
        <v>17238.839276750194</v>
      </c>
      <c r="T322">
        <v>11690.769393325634</v>
      </c>
      <c r="U322" s="1">
        <v>0</v>
      </c>
    </row>
    <row r="323" spans="1:21" x14ac:dyDescent="0.25">
      <c r="A323">
        <v>625720910</v>
      </c>
      <c r="B323" t="s">
        <v>1345</v>
      </c>
      <c r="C323" t="s">
        <v>1346</v>
      </c>
      <c r="D323" s="6">
        <v>34464</v>
      </c>
      <c r="E323" s="6">
        <v>41134</v>
      </c>
      <c r="F323" s="6">
        <v>41498</v>
      </c>
      <c r="G323">
        <v>2110</v>
      </c>
      <c r="H323">
        <v>1056.08</v>
      </c>
      <c r="I323" s="6">
        <v>41134</v>
      </c>
      <c r="J323" s="6">
        <v>41134</v>
      </c>
      <c r="K323" s="2">
        <v>1056.08</v>
      </c>
      <c r="L323" s="2">
        <v>1056.08</v>
      </c>
      <c r="M323" s="1">
        <v>1.3853524982888432</v>
      </c>
      <c r="N323">
        <v>1799.1335560770751</v>
      </c>
      <c r="O323">
        <v>19</v>
      </c>
      <c r="P323">
        <v>0.64681724845996058</v>
      </c>
      <c r="Q323">
        <v>6956.0203723686172</v>
      </c>
      <c r="R323">
        <v>7157.6441512778529</v>
      </c>
      <c r="S323">
        <v>7086.4341102667886</v>
      </c>
      <c r="T323">
        <v>1529.9329680852204</v>
      </c>
      <c r="U323" s="1">
        <v>0.69027899999999998</v>
      </c>
    </row>
    <row r="324" spans="1:21" x14ac:dyDescent="0.25">
      <c r="A324">
        <v>432456570</v>
      </c>
      <c r="B324" t="s">
        <v>1246</v>
      </c>
      <c r="C324" t="s">
        <v>1347</v>
      </c>
      <c r="D324" s="6">
        <v>24129</v>
      </c>
      <c r="E324" s="6">
        <v>32762</v>
      </c>
      <c r="F324" s="6">
        <v>33127</v>
      </c>
      <c r="G324">
        <v>2110</v>
      </c>
      <c r="H324">
        <v>92808.82</v>
      </c>
      <c r="I324" s="6">
        <v>32762</v>
      </c>
      <c r="J324" s="6">
        <v>32762</v>
      </c>
      <c r="K324" s="2">
        <v>0</v>
      </c>
      <c r="L324" s="2">
        <v>0</v>
      </c>
      <c r="M324" s="1">
        <v>24.306639288158795</v>
      </c>
      <c r="N324">
        <v>5888.1861111111111</v>
      </c>
      <c r="O324">
        <v>47</v>
      </c>
      <c r="P324">
        <v>0.94250513347022746</v>
      </c>
      <c r="Q324">
        <v>15481.750662639704</v>
      </c>
      <c r="R324">
        <v>15930.497058658246</v>
      </c>
      <c r="S324">
        <v>15904.696444513444</v>
      </c>
      <c r="T324">
        <v>11237.977524722679</v>
      </c>
      <c r="U324" s="1">
        <v>0</v>
      </c>
    </row>
    <row r="325" spans="1:21" x14ac:dyDescent="0.25">
      <c r="A325">
        <v>429131479</v>
      </c>
      <c r="B325" t="s">
        <v>1075</v>
      </c>
      <c r="C325" t="s">
        <v>10</v>
      </c>
      <c r="D325" s="6">
        <v>20506</v>
      </c>
      <c r="E325" s="6">
        <v>36990</v>
      </c>
      <c r="F325" s="6">
        <v>37355</v>
      </c>
      <c r="G325">
        <v>2110</v>
      </c>
      <c r="H325">
        <v>27285.480000000003</v>
      </c>
      <c r="I325" s="6">
        <v>36990</v>
      </c>
      <c r="J325" s="6">
        <v>36990</v>
      </c>
      <c r="K325" s="2">
        <v>27285.480000000003</v>
      </c>
      <c r="L325" s="2">
        <v>27285.480000000003</v>
      </c>
      <c r="M325" s="1">
        <v>12.731006160164272</v>
      </c>
      <c r="N325">
        <v>1955.139444444445</v>
      </c>
      <c r="O325">
        <v>57</v>
      </c>
      <c r="P325">
        <v>0.86173853524982746</v>
      </c>
      <c r="Q325">
        <v>20602.154920371046</v>
      </c>
      <c r="R325">
        <v>21199.318831106444</v>
      </c>
      <c r="S325">
        <v>21116.754074112228</v>
      </c>
      <c r="T325">
        <v>4954.3438594715699</v>
      </c>
      <c r="U325" s="1">
        <v>5.5073850000000002</v>
      </c>
    </row>
    <row r="326" spans="1:21" x14ac:dyDescent="0.25">
      <c r="A326">
        <v>432599593</v>
      </c>
      <c r="B326" t="s">
        <v>1348</v>
      </c>
      <c r="C326" t="s">
        <v>1349</v>
      </c>
      <c r="D326" s="6">
        <v>25568</v>
      </c>
      <c r="E326" s="6">
        <v>37578</v>
      </c>
      <c r="F326" s="6">
        <v>37943</v>
      </c>
      <c r="G326">
        <v>2110</v>
      </c>
      <c r="H326">
        <v>42728.299999999996</v>
      </c>
      <c r="I326" s="6">
        <v>37578</v>
      </c>
      <c r="J326" s="6">
        <v>37578</v>
      </c>
      <c r="K326" s="2">
        <v>0</v>
      </c>
      <c r="L326" s="2">
        <v>0</v>
      </c>
      <c r="M326" s="1">
        <v>11.121149897330595</v>
      </c>
      <c r="N326">
        <v>3292.9766666666651</v>
      </c>
      <c r="O326">
        <v>44</v>
      </c>
      <c r="P326">
        <v>2.7378507871347324E-3</v>
      </c>
      <c r="Q326">
        <v>14209.941657096613</v>
      </c>
      <c r="R326">
        <v>14621.82402396898</v>
      </c>
      <c r="S326">
        <v>14211.069329558961</v>
      </c>
      <c r="T326">
        <v>5615.6063652743933</v>
      </c>
      <c r="U326" s="1">
        <v>0</v>
      </c>
    </row>
    <row r="327" spans="1:21" x14ac:dyDescent="0.25">
      <c r="A327">
        <v>432806999</v>
      </c>
      <c r="B327" t="s">
        <v>1350</v>
      </c>
      <c r="C327" t="s">
        <v>11</v>
      </c>
      <c r="D327" s="6">
        <v>16401</v>
      </c>
      <c r="E327" s="6">
        <v>39510</v>
      </c>
      <c r="F327" s="6">
        <v>39874</v>
      </c>
      <c r="G327">
        <v>2110</v>
      </c>
      <c r="H327">
        <v>11735.41</v>
      </c>
      <c r="I327" s="6">
        <v>39510</v>
      </c>
      <c r="J327" s="6">
        <v>39510</v>
      </c>
      <c r="K327" s="2">
        <v>0</v>
      </c>
      <c r="L327" s="2">
        <v>0</v>
      </c>
      <c r="M327" s="1">
        <v>5.8316221765913756</v>
      </c>
      <c r="N327">
        <v>3320.4233333333336</v>
      </c>
      <c r="O327">
        <v>69</v>
      </c>
      <c r="P327">
        <v>0.10061601642711082</v>
      </c>
      <c r="Q327">
        <v>22745.78223145652</v>
      </c>
      <c r="R327">
        <v>22023.466211450974</v>
      </c>
      <c r="S327">
        <v>22673.105670922076</v>
      </c>
      <c r="T327">
        <v>9034.117093063438</v>
      </c>
      <c r="U327" s="1">
        <v>0</v>
      </c>
    </row>
    <row r="328" spans="1:21" x14ac:dyDescent="0.25">
      <c r="A328">
        <v>430171496</v>
      </c>
      <c r="B328" t="s">
        <v>1351</v>
      </c>
      <c r="C328" t="s">
        <v>21</v>
      </c>
      <c r="D328" s="6">
        <v>21091</v>
      </c>
      <c r="E328" s="6">
        <v>37991</v>
      </c>
      <c r="F328" s="6">
        <v>38357</v>
      </c>
      <c r="G328">
        <v>2110</v>
      </c>
      <c r="H328">
        <v>26489.230000000003</v>
      </c>
      <c r="I328" s="6">
        <v>37991</v>
      </c>
      <c r="J328" s="6">
        <v>37991</v>
      </c>
      <c r="K328" s="2">
        <v>26489.230000000003</v>
      </c>
      <c r="L328" s="2">
        <v>26489.230000000003</v>
      </c>
      <c r="M328" s="1">
        <v>9.9904175222450373</v>
      </c>
      <c r="N328">
        <v>2489.2294444444428</v>
      </c>
      <c r="O328">
        <v>56</v>
      </c>
      <c r="P328">
        <v>0.26009582477755089</v>
      </c>
      <c r="Q328">
        <v>20021.812528247916</v>
      </c>
      <c r="R328">
        <v>20602.154920371046</v>
      </c>
      <c r="S328">
        <v>20172.757161380559</v>
      </c>
      <c r="T328">
        <v>6025.7545322083188</v>
      </c>
      <c r="U328" s="1">
        <v>4.3960020000000002</v>
      </c>
    </row>
    <row r="329" spans="1:21" x14ac:dyDescent="0.25">
      <c r="A329">
        <v>432924947</v>
      </c>
      <c r="B329" t="s">
        <v>1352</v>
      </c>
      <c r="C329" t="s">
        <v>1353</v>
      </c>
      <c r="D329" s="6">
        <v>19360</v>
      </c>
      <c r="E329" s="6">
        <v>39160</v>
      </c>
      <c r="F329" s="6">
        <v>39525</v>
      </c>
      <c r="G329">
        <v>2110</v>
      </c>
      <c r="H329">
        <v>16392.02</v>
      </c>
      <c r="I329" s="6" t="e">
        <v>#N/A</v>
      </c>
      <c r="J329" s="6">
        <v>39160</v>
      </c>
      <c r="K329" s="2">
        <v>0</v>
      </c>
      <c r="L329" s="2">
        <v>0</v>
      </c>
      <c r="M329" s="1">
        <v>6.7898699520876109</v>
      </c>
      <c r="N329" t="e">
        <v>#N/A</v>
      </c>
      <c r="O329">
        <v>60</v>
      </c>
      <c r="P329">
        <v>0.99931553730321809</v>
      </c>
      <c r="Q329">
        <v>22446.075662173407</v>
      </c>
      <c r="R329">
        <v>23096.68655093206</v>
      </c>
      <c r="S329">
        <v>23096.241232048586</v>
      </c>
      <c r="T329" t="e">
        <v>#N/A</v>
      </c>
      <c r="U329" s="1">
        <v>0</v>
      </c>
    </row>
    <row r="330" spans="1:21" x14ac:dyDescent="0.25">
      <c r="A330">
        <v>431236375</v>
      </c>
      <c r="B330" t="s">
        <v>882</v>
      </c>
      <c r="C330" t="s">
        <v>1354</v>
      </c>
      <c r="D330" s="6">
        <v>21184</v>
      </c>
      <c r="E330" s="6">
        <v>39776</v>
      </c>
      <c r="F330" s="6">
        <v>40140</v>
      </c>
      <c r="G330">
        <v>2110</v>
      </c>
      <c r="H330">
        <v>5026.5200000000004</v>
      </c>
      <c r="I330" s="6" t="e">
        <v>#N/A</v>
      </c>
      <c r="J330" s="6">
        <v>39776</v>
      </c>
      <c r="K330" s="2">
        <v>0</v>
      </c>
      <c r="L330" s="2">
        <v>0</v>
      </c>
      <c r="M330" s="1">
        <v>5.1033538672142367</v>
      </c>
      <c r="N330" t="e">
        <v>#N/A</v>
      </c>
      <c r="O330">
        <v>56</v>
      </c>
      <c r="P330">
        <v>5.4757015742623594E-3</v>
      </c>
      <c r="Q330">
        <v>20021.812528247916</v>
      </c>
      <c r="R330">
        <v>20602.154920371046</v>
      </c>
      <c r="S330">
        <v>20024.990309998077</v>
      </c>
      <c r="T330" t="e">
        <v>#N/A</v>
      </c>
      <c r="U330" s="1">
        <v>0</v>
      </c>
    </row>
    <row r="331" spans="1:21" x14ac:dyDescent="0.25">
      <c r="A331">
        <v>429555722</v>
      </c>
      <c r="B331" t="s">
        <v>882</v>
      </c>
      <c r="C331" t="s">
        <v>1355</v>
      </c>
      <c r="D331" s="6">
        <v>26444</v>
      </c>
      <c r="E331" s="6">
        <v>38768</v>
      </c>
      <c r="F331" s="6">
        <v>39132</v>
      </c>
      <c r="G331">
        <v>2110</v>
      </c>
      <c r="H331">
        <v>19340.04</v>
      </c>
      <c r="I331" s="6">
        <v>38768</v>
      </c>
      <c r="J331" s="6">
        <v>38768</v>
      </c>
      <c r="K331" s="2">
        <v>0</v>
      </c>
      <c r="L331" s="2">
        <v>0</v>
      </c>
      <c r="M331" s="1">
        <v>7.8631074606433948</v>
      </c>
      <c r="N331">
        <v>2261.7722222222228</v>
      </c>
      <c r="O331">
        <v>41</v>
      </c>
      <c r="P331">
        <v>0.60438056125941131</v>
      </c>
      <c r="Q331">
        <v>13042.610380321223</v>
      </c>
      <c r="R331">
        <v>13420.657058011699</v>
      </c>
      <c r="S331">
        <v>13271.094443566048</v>
      </c>
      <c r="T331">
        <v>3601.9431325134451</v>
      </c>
      <c r="U331" s="1">
        <v>0</v>
      </c>
    </row>
    <row r="332" spans="1:21" x14ac:dyDescent="0.25">
      <c r="A332">
        <v>430118556</v>
      </c>
      <c r="B332" t="s">
        <v>1356</v>
      </c>
      <c r="C332" t="s">
        <v>1357</v>
      </c>
      <c r="D332" s="6">
        <v>18426</v>
      </c>
      <c r="E332" s="6">
        <v>37466</v>
      </c>
      <c r="F332" s="6">
        <v>37831</v>
      </c>
      <c r="G332">
        <v>2110</v>
      </c>
      <c r="H332">
        <v>23635.75</v>
      </c>
      <c r="I332" s="6">
        <v>37466</v>
      </c>
      <c r="J332" s="6">
        <v>37466</v>
      </c>
      <c r="K332" s="2">
        <v>0</v>
      </c>
      <c r="L332" s="2">
        <v>0</v>
      </c>
      <c r="M332" s="1">
        <v>11.427789185489392</v>
      </c>
      <c r="N332">
        <v>1947.1797222222226</v>
      </c>
      <c r="O332">
        <v>63</v>
      </c>
      <c r="P332">
        <v>0.55646817248459968</v>
      </c>
      <c r="Q332">
        <v>24350.315478102777</v>
      </c>
      <c r="R332">
        <v>24941.090760069514</v>
      </c>
      <c r="S332">
        <v>24679.063119607879</v>
      </c>
      <c r="T332">
        <v>5766.548552393132</v>
      </c>
      <c r="U332" s="1">
        <v>0</v>
      </c>
    </row>
    <row r="333" spans="1:21" x14ac:dyDescent="0.25">
      <c r="A333">
        <v>429177446</v>
      </c>
      <c r="B333" t="s">
        <v>1000</v>
      </c>
      <c r="C333" t="s">
        <v>1358</v>
      </c>
      <c r="D333" s="6">
        <v>21625</v>
      </c>
      <c r="E333" s="6">
        <v>36907</v>
      </c>
      <c r="F333" s="6">
        <v>36536</v>
      </c>
      <c r="G333">
        <v>2110</v>
      </c>
      <c r="H333">
        <v>41987.880000000005</v>
      </c>
      <c r="I333" s="6">
        <v>36907</v>
      </c>
      <c r="J333" s="6">
        <v>36907</v>
      </c>
      <c r="K333" s="2">
        <v>0</v>
      </c>
      <c r="L333" s="2">
        <v>0</v>
      </c>
      <c r="M333" s="1">
        <v>12.958247775496236</v>
      </c>
      <c r="N333">
        <v>2703.3497222222227</v>
      </c>
      <c r="O333">
        <v>54</v>
      </c>
      <c r="P333">
        <v>0.79808350444901066</v>
      </c>
      <c r="Q333">
        <v>18909.710265222839</v>
      </c>
      <c r="R333">
        <v>19457.817809142343</v>
      </c>
      <c r="S333">
        <v>19347.145854689057</v>
      </c>
      <c r="T333">
        <v>6276.2521646479781</v>
      </c>
      <c r="U333" s="1">
        <v>0</v>
      </c>
    </row>
    <row r="334" spans="1:21" x14ac:dyDescent="0.25">
      <c r="A334">
        <v>388766638</v>
      </c>
      <c r="B334" t="s">
        <v>1359</v>
      </c>
      <c r="C334" t="s">
        <v>1360</v>
      </c>
      <c r="D334" s="6">
        <v>27209</v>
      </c>
      <c r="E334" s="6">
        <v>38306</v>
      </c>
      <c r="F334" s="6">
        <v>38688</v>
      </c>
      <c r="G334">
        <v>2120</v>
      </c>
      <c r="H334">
        <v>20742.52</v>
      </c>
      <c r="I334" s="6">
        <v>38306</v>
      </c>
      <c r="J334" s="6">
        <v>38306</v>
      </c>
      <c r="K334" s="2">
        <v>0</v>
      </c>
      <c r="L334" s="2">
        <v>0</v>
      </c>
      <c r="M334" s="1">
        <v>9.1279945242984262</v>
      </c>
      <c r="N334">
        <v>4601.513055555557</v>
      </c>
      <c r="O334">
        <v>39</v>
      </c>
      <c r="P334">
        <v>0.50992470910335186</v>
      </c>
      <c r="Q334">
        <v>12318.16465397924</v>
      </c>
      <c r="R334">
        <v>12675.212904819218</v>
      </c>
      <c r="S334">
        <v>12500.232379424677</v>
      </c>
      <c r="T334">
        <v>6902.3978989681145</v>
      </c>
      <c r="U334" s="1">
        <v>0</v>
      </c>
    </row>
    <row r="335" spans="1:21" x14ac:dyDescent="0.25">
      <c r="A335">
        <v>426175835</v>
      </c>
      <c r="B335" t="s">
        <v>1359</v>
      </c>
      <c r="C335" t="s">
        <v>1361</v>
      </c>
      <c r="D335" s="6">
        <v>22507</v>
      </c>
      <c r="E335" s="6">
        <v>32286</v>
      </c>
      <c r="F335" s="6">
        <v>32743</v>
      </c>
      <c r="G335">
        <v>2120</v>
      </c>
      <c r="H335">
        <v>121751.37</v>
      </c>
      <c r="I335" s="6">
        <v>32286</v>
      </c>
      <c r="J335" s="6">
        <v>32286</v>
      </c>
      <c r="K335" s="2">
        <v>0</v>
      </c>
      <c r="L335" s="2">
        <v>0</v>
      </c>
      <c r="M335" s="1">
        <v>25.609856262833677</v>
      </c>
      <c r="N335">
        <v>3618.5441666666657</v>
      </c>
      <c r="O335">
        <v>52</v>
      </c>
      <c r="P335">
        <v>0.38329911019849305</v>
      </c>
      <c r="Q335">
        <v>17859.379205063658</v>
      </c>
      <c r="R335">
        <v>18377.042370427829</v>
      </c>
      <c r="S335">
        <v>18057.799035730281</v>
      </c>
      <c r="T335">
        <v>7841.1532036296894</v>
      </c>
      <c r="U335" s="1">
        <v>0</v>
      </c>
    </row>
    <row r="336" spans="1:21" x14ac:dyDescent="0.25">
      <c r="A336">
        <v>432024652</v>
      </c>
      <c r="B336" t="s">
        <v>1362</v>
      </c>
      <c r="C336" t="s">
        <v>874</v>
      </c>
      <c r="D336" s="6">
        <v>19948</v>
      </c>
      <c r="E336" s="6">
        <v>35751</v>
      </c>
      <c r="F336" s="6">
        <v>36116</v>
      </c>
      <c r="G336">
        <v>2120</v>
      </c>
      <c r="H336">
        <v>70502.75</v>
      </c>
      <c r="I336" s="6">
        <v>35751</v>
      </c>
      <c r="J336" s="6">
        <v>35751</v>
      </c>
      <c r="K336" s="2">
        <v>0</v>
      </c>
      <c r="L336" s="2">
        <v>0</v>
      </c>
      <c r="M336" s="1">
        <v>16.123203285420946</v>
      </c>
      <c r="N336">
        <v>4243.1880555555554</v>
      </c>
      <c r="O336">
        <v>59</v>
      </c>
      <c r="P336">
        <v>0.38945927446954443</v>
      </c>
      <c r="Q336">
        <v>21813.791840703729</v>
      </c>
      <c r="R336">
        <v>22446.075662173407</v>
      </c>
      <c r="S336">
        <v>22060.04063907214</v>
      </c>
      <c r="T336">
        <v>11232.588113373726</v>
      </c>
      <c r="U336" s="1">
        <v>0</v>
      </c>
    </row>
    <row r="337" spans="1:21" x14ac:dyDescent="0.25">
      <c r="A337">
        <v>428743758</v>
      </c>
      <c r="B337" t="s">
        <v>1363</v>
      </c>
      <c r="C337" t="s">
        <v>11</v>
      </c>
      <c r="D337" s="6">
        <v>15371</v>
      </c>
      <c r="E337" s="6">
        <v>36997</v>
      </c>
      <c r="F337" s="6">
        <v>37362</v>
      </c>
      <c r="G337">
        <v>2120</v>
      </c>
      <c r="H337">
        <v>30580.04</v>
      </c>
      <c r="I337" s="6">
        <v>36997</v>
      </c>
      <c r="J337" s="6">
        <v>36997</v>
      </c>
      <c r="K337" s="2">
        <v>0</v>
      </c>
      <c r="L337" s="2">
        <v>0</v>
      </c>
      <c r="M337" s="1">
        <v>12.711841204654347</v>
      </c>
      <c r="N337">
        <v>2650.4519444444463</v>
      </c>
      <c r="O337">
        <v>71</v>
      </c>
      <c r="P337">
        <v>0.92060232717317092</v>
      </c>
      <c r="Q337">
        <v>21288.071723201938</v>
      </c>
      <c r="R337">
        <v>20541.368460862937</v>
      </c>
      <c r="S337">
        <v>20600.654962184854</v>
      </c>
      <c r="T337">
        <v>6552.1255201622371</v>
      </c>
      <c r="U337" s="1">
        <v>0</v>
      </c>
    </row>
    <row r="338" spans="1:21" x14ac:dyDescent="0.25">
      <c r="A338">
        <v>430677053</v>
      </c>
      <c r="B338" t="s">
        <v>1014</v>
      </c>
      <c r="C338" t="s">
        <v>1364</v>
      </c>
      <c r="D338" s="6">
        <v>31798</v>
      </c>
      <c r="E338" s="6">
        <v>40672</v>
      </c>
      <c r="F338" s="6">
        <v>41037</v>
      </c>
      <c r="G338">
        <v>2120</v>
      </c>
      <c r="H338">
        <v>4732.9699999999993</v>
      </c>
      <c r="I338" s="6">
        <v>40672</v>
      </c>
      <c r="J338" s="6">
        <v>40672</v>
      </c>
      <c r="K338" s="2">
        <v>0</v>
      </c>
      <c r="L338" s="2">
        <v>0</v>
      </c>
      <c r="M338" s="1">
        <v>2.6502395619438741</v>
      </c>
      <c r="N338">
        <v>1980.7561583161159</v>
      </c>
      <c r="O338">
        <v>26</v>
      </c>
      <c r="P338">
        <v>0.94592744695414055</v>
      </c>
      <c r="Q338">
        <v>8496.2180768031139</v>
      </c>
      <c r="R338">
        <v>8742.4852674350877</v>
      </c>
      <c r="S338">
        <v>8729.1689717061854</v>
      </c>
      <c r="T338">
        <v>2074.8426237226786</v>
      </c>
      <c r="U338" s="1">
        <v>0</v>
      </c>
    </row>
    <row r="339" spans="1:21" x14ac:dyDescent="0.25">
      <c r="A339">
        <v>432881546</v>
      </c>
      <c r="B339" t="s">
        <v>1059</v>
      </c>
      <c r="C339" t="s">
        <v>1365</v>
      </c>
      <c r="D339" s="6">
        <v>17105</v>
      </c>
      <c r="E339" s="6">
        <v>37172</v>
      </c>
      <c r="F339" s="6">
        <v>37537</v>
      </c>
      <c r="G339">
        <v>2120</v>
      </c>
      <c r="H339">
        <v>29331.87</v>
      </c>
      <c r="I339" s="6">
        <v>37172</v>
      </c>
      <c r="J339" s="6">
        <v>37172</v>
      </c>
      <c r="K339" s="2">
        <v>0</v>
      </c>
      <c r="L339" s="2">
        <v>0</v>
      </c>
      <c r="M339" s="1">
        <v>12.232717316906228</v>
      </c>
      <c r="N339">
        <v>2723.5752777777784</v>
      </c>
      <c r="O339">
        <v>67</v>
      </c>
      <c r="P339">
        <v>0.17316906228610662</v>
      </c>
      <c r="Q339">
        <v>24158.898556817952</v>
      </c>
      <c r="R339">
        <v>23458.643660481353</v>
      </c>
      <c r="S339">
        <v>24037.636073058089</v>
      </c>
      <c r="T339">
        <v>7856.1973613760401</v>
      </c>
      <c r="U339" s="1">
        <v>0</v>
      </c>
    </row>
    <row r="340" spans="1:21" x14ac:dyDescent="0.25">
      <c r="A340">
        <v>431332239</v>
      </c>
      <c r="B340" t="s">
        <v>1366</v>
      </c>
      <c r="C340" t="s">
        <v>1367</v>
      </c>
      <c r="D340" s="6">
        <v>23695</v>
      </c>
      <c r="E340" s="6">
        <v>33336</v>
      </c>
      <c r="F340" s="6">
        <v>33702</v>
      </c>
      <c r="G340">
        <v>2120</v>
      </c>
      <c r="H340">
        <v>73268.92</v>
      </c>
      <c r="I340" s="6">
        <v>33336</v>
      </c>
      <c r="J340" s="6">
        <v>33336</v>
      </c>
      <c r="K340" s="2">
        <v>0</v>
      </c>
      <c r="L340" s="2">
        <v>0</v>
      </c>
      <c r="M340" s="1">
        <v>22.735112936344969</v>
      </c>
      <c r="N340">
        <v>2665.5983333333343</v>
      </c>
      <c r="O340">
        <v>49</v>
      </c>
      <c r="P340">
        <v>0.13073237508555735</v>
      </c>
      <c r="Q340">
        <v>16392.250596590373</v>
      </c>
      <c r="R340">
        <v>16867.38829504227</v>
      </c>
      <c r="S340">
        <v>16454.366476401676</v>
      </c>
      <c r="T340">
        <v>5263.2878226662633</v>
      </c>
      <c r="U340" s="1">
        <v>0</v>
      </c>
    </row>
    <row r="341" spans="1:21" x14ac:dyDescent="0.25">
      <c r="A341">
        <v>432335760</v>
      </c>
      <c r="B341" t="s">
        <v>1324</v>
      </c>
      <c r="C341" t="s">
        <v>1368</v>
      </c>
      <c r="D341" s="6">
        <v>26158</v>
      </c>
      <c r="E341" s="6">
        <v>37144</v>
      </c>
      <c r="F341" s="6">
        <v>37509</v>
      </c>
      <c r="G341">
        <v>2120</v>
      </c>
      <c r="H341">
        <v>32269.18</v>
      </c>
      <c r="I341" s="6">
        <v>37144</v>
      </c>
      <c r="J341" s="6">
        <v>37144</v>
      </c>
      <c r="K341" s="2">
        <v>0</v>
      </c>
      <c r="L341" s="2">
        <v>0</v>
      </c>
      <c r="M341" s="1">
        <v>12.309377138945928</v>
      </c>
      <c r="N341">
        <v>17054.308888888889</v>
      </c>
      <c r="O341">
        <v>42</v>
      </c>
      <c r="P341">
        <v>0.3874058863791916</v>
      </c>
      <c r="Q341">
        <v>13420.657058011699</v>
      </c>
      <c r="R341">
        <v>13809.661610417836</v>
      </c>
      <c r="S341">
        <v>13571.359711442139</v>
      </c>
      <c r="T341">
        <v>27774.019267338743</v>
      </c>
      <c r="U341" s="1">
        <v>0</v>
      </c>
    </row>
    <row r="342" spans="1:21" x14ac:dyDescent="0.25">
      <c r="A342">
        <v>429218034</v>
      </c>
      <c r="B342" t="s">
        <v>1069</v>
      </c>
      <c r="C342" t="s">
        <v>1369</v>
      </c>
      <c r="D342" s="6">
        <v>22225</v>
      </c>
      <c r="E342" s="6">
        <v>39111</v>
      </c>
      <c r="F342" s="6">
        <v>39475</v>
      </c>
      <c r="G342">
        <v>2120</v>
      </c>
      <c r="H342">
        <v>16892.239999999998</v>
      </c>
      <c r="I342" s="6">
        <v>39111</v>
      </c>
      <c r="J342" s="6">
        <v>39111</v>
      </c>
      <c r="K342" s="2">
        <v>0</v>
      </c>
      <c r="L342" s="2">
        <v>0</v>
      </c>
      <c r="M342" s="1">
        <v>6.924024640657084</v>
      </c>
      <c r="N342">
        <v>2418.0591666666655</v>
      </c>
      <c r="O342">
        <v>53</v>
      </c>
      <c r="P342">
        <v>0.15537303216974863</v>
      </c>
      <c r="Q342">
        <v>18377.042370427829</v>
      </c>
      <c r="R342">
        <v>18909.710265222839</v>
      </c>
      <c r="S342">
        <v>18459.804596381608</v>
      </c>
      <c r="T342">
        <v>5356.4279662987183</v>
      </c>
      <c r="U342" s="1">
        <v>0</v>
      </c>
    </row>
    <row r="343" spans="1:21" x14ac:dyDescent="0.25">
      <c r="A343">
        <v>432213933</v>
      </c>
      <c r="B343" t="s">
        <v>1370</v>
      </c>
      <c r="C343" t="s">
        <v>1371</v>
      </c>
      <c r="D343" s="6">
        <v>22108</v>
      </c>
      <c r="E343" s="6">
        <v>35772</v>
      </c>
      <c r="F343" s="6">
        <v>36137</v>
      </c>
      <c r="G343">
        <v>2120</v>
      </c>
      <c r="H343">
        <v>48433.17</v>
      </c>
      <c r="I343" s="6">
        <v>35772</v>
      </c>
      <c r="J343" s="6">
        <v>35772</v>
      </c>
      <c r="K343" s="2">
        <v>10000</v>
      </c>
      <c r="L343" s="2">
        <v>10000</v>
      </c>
      <c r="M343" s="1">
        <v>16.06570841889117</v>
      </c>
      <c r="N343">
        <v>2654.8544444444433</v>
      </c>
      <c r="O343">
        <v>53</v>
      </c>
      <c r="P343">
        <v>0.47570157426419968</v>
      </c>
      <c r="Q343">
        <v>18377.042370427829</v>
      </c>
      <c r="R343">
        <v>18909.710265222839</v>
      </c>
      <c r="S343">
        <v>18630.433326541814</v>
      </c>
      <c r="T343">
        <v>5935.3306462674491</v>
      </c>
      <c r="U343" s="1">
        <v>1.6848259999999999</v>
      </c>
    </row>
    <row r="344" spans="1:21" x14ac:dyDescent="0.25">
      <c r="A344">
        <v>429414052</v>
      </c>
      <c r="B344" t="s">
        <v>1372</v>
      </c>
      <c r="C344" t="s">
        <v>1373</v>
      </c>
      <c r="D344" s="6">
        <v>24761</v>
      </c>
      <c r="E344" s="6">
        <v>38446</v>
      </c>
      <c r="F344" s="6">
        <v>38828</v>
      </c>
      <c r="G344">
        <v>2120</v>
      </c>
      <c r="H344">
        <v>29002.15</v>
      </c>
      <c r="I344" s="6">
        <v>38446</v>
      </c>
      <c r="J344" s="6">
        <v>38446</v>
      </c>
      <c r="K344" s="2">
        <v>0</v>
      </c>
      <c r="L344" s="2">
        <v>0</v>
      </c>
      <c r="M344" s="1">
        <v>8.7446954140999313</v>
      </c>
      <c r="N344">
        <v>3146.4388888888893</v>
      </c>
      <c r="O344">
        <v>46</v>
      </c>
      <c r="P344">
        <v>0.21218343600273926</v>
      </c>
      <c r="Q344">
        <v>15045.645010170982</v>
      </c>
      <c r="R344">
        <v>15481.750662639704</v>
      </c>
      <c r="S344">
        <v>15138.179405972012</v>
      </c>
      <c r="T344">
        <v>5715.7627667912702</v>
      </c>
      <c r="U344" s="1">
        <v>0</v>
      </c>
    </row>
    <row r="345" spans="1:21" x14ac:dyDescent="0.25">
      <c r="A345">
        <v>432947294</v>
      </c>
      <c r="B345" t="s">
        <v>1374</v>
      </c>
      <c r="C345" t="s">
        <v>1375</v>
      </c>
      <c r="D345" s="6">
        <v>18316</v>
      </c>
      <c r="E345" s="6">
        <v>25457</v>
      </c>
      <c r="F345" s="6">
        <v>29587</v>
      </c>
      <c r="G345">
        <v>2120</v>
      </c>
      <c r="H345">
        <v>259931.53000000003</v>
      </c>
      <c r="I345" s="6">
        <v>25457</v>
      </c>
      <c r="J345" s="6">
        <v>25457</v>
      </c>
      <c r="K345" s="2" t="e">
        <v>#N/A</v>
      </c>
      <c r="L345" s="2">
        <v>0</v>
      </c>
      <c r="M345" s="1">
        <v>44.306639288158799</v>
      </c>
      <c r="N345">
        <v>3254.0947222222221</v>
      </c>
      <c r="O345">
        <v>63</v>
      </c>
      <c r="P345">
        <v>0.85763175906912892</v>
      </c>
      <c r="Q345">
        <v>24350.315478102777</v>
      </c>
      <c r="R345">
        <v>24941.090760069514</v>
      </c>
      <c r="S345">
        <v>24856.983122390469</v>
      </c>
      <c r="T345">
        <v>9706.4373106725216</v>
      </c>
      <c r="U345" s="1">
        <v>0</v>
      </c>
    </row>
    <row r="346" spans="1:21" x14ac:dyDescent="0.25">
      <c r="A346">
        <v>432763470</v>
      </c>
      <c r="B346" t="s">
        <v>1376</v>
      </c>
      <c r="C346" t="s">
        <v>9</v>
      </c>
      <c r="D346" s="6">
        <v>15182</v>
      </c>
      <c r="E346" s="6">
        <v>36430</v>
      </c>
      <c r="F346" s="6">
        <v>36796</v>
      </c>
      <c r="G346">
        <v>2125</v>
      </c>
      <c r="H346">
        <v>45778.719999999994</v>
      </c>
      <c r="I346" s="6">
        <v>36430</v>
      </c>
      <c r="J346" s="6">
        <v>36430</v>
      </c>
      <c r="K346" s="2">
        <v>0</v>
      </c>
      <c r="L346" s="2">
        <v>0</v>
      </c>
      <c r="M346" s="1">
        <v>14.264202600958248</v>
      </c>
      <c r="N346">
        <v>3416.2572222222216</v>
      </c>
      <c r="O346">
        <v>72</v>
      </c>
      <c r="P346">
        <v>0.43805612594113086</v>
      </c>
      <c r="Q346">
        <v>20541.368460862937</v>
      </c>
      <c r="R346">
        <v>19788.868186977448</v>
      </c>
      <c r="S346">
        <v>20211.731106115021</v>
      </c>
      <c r="T346">
        <v>8285.8166837854769</v>
      </c>
      <c r="U346" s="1">
        <v>0</v>
      </c>
    </row>
    <row r="347" spans="1:21" x14ac:dyDescent="0.25">
      <c r="A347">
        <v>432846132</v>
      </c>
      <c r="B347" t="s">
        <v>1377</v>
      </c>
      <c r="C347" t="s">
        <v>1344</v>
      </c>
      <c r="D347" s="6">
        <v>17377</v>
      </c>
      <c r="E347" s="6">
        <v>37872</v>
      </c>
      <c r="F347" s="6">
        <v>38238</v>
      </c>
      <c r="G347">
        <v>2125</v>
      </c>
      <c r="H347">
        <v>23545.08</v>
      </c>
      <c r="I347" s="6">
        <v>37872</v>
      </c>
      <c r="J347" s="6">
        <v>37872</v>
      </c>
      <c r="K347" s="2">
        <v>0</v>
      </c>
      <c r="L347" s="2">
        <v>0</v>
      </c>
      <c r="M347" s="1">
        <v>10.316221765913758</v>
      </c>
      <c r="N347">
        <v>2308.0383333333343</v>
      </c>
      <c r="O347">
        <v>66</v>
      </c>
      <c r="P347">
        <v>0.42847364818616995</v>
      </c>
      <c r="Q347">
        <v>24850.249308103143</v>
      </c>
      <c r="R347">
        <v>24158.898556817952</v>
      </c>
      <c r="S347">
        <v>24554.023729523728</v>
      </c>
      <c r="T347">
        <v>6800.5953606380499</v>
      </c>
      <c r="U347" s="1">
        <v>0</v>
      </c>
    </row>
    <row r="348" spans="1:21" x14ac:dyDescent="0.25">
      <c r="A348">
        <v>432684656</v>
      </c>
      <c r="B348" t="s">
        <v>1378</v>
      </c>
      <c r="C348" t="s">
        <v>1379</v>
      </c>
      <c r="D348" s="6">
        <v>13396</v>
      </c>
      <c r="E348" s="6">
        <v>40966</v>
      </c>
      <c r="F348" s="6">
        <v>41331</v>
      </c>
      <c r="G348">
        <v>2125</v>
      </c>
      <c r="H348">
        <v>2620.37</v>
      </c>
      <c r="I348" s="6">
        <v>40966</v>
      </c>
      <c r="J348" s="6">
        <v>40966</v>
      </c>
      <c r="K348" s="2">
        <v>0</v>
      </c>
      <c r="L348" s="2">
        <v>0</v>
      </c>
      <c r="M348" s="1">
        <v>1.8453114305270362</v>
      </c>
      <c r="N348">
        <v>2246.4225268916907</v>
      </c>
      <c r="O348">
        <v>77</v>
      </c>
      <c r="P348">
        <v>0.32785763175907334</v>
      </c>
      <c r="Q348">
        <v>16727.222652599943</v>
      </c>
      <c r="R348">
        <v>15965.699736248524</v>
      </c>
      <c r="S348">
        <v>16477.551552714704</v>
      </c>
      <c r="T348">
        <v>4441.8651595244964</v>
      </c>
      <c r="U348" s="1">
        <v>0</v>
      </c>
    </row>
    <row r="349" spans="1:21" x14ac:dyDescent="0.25">
      <c r="A349">
        <v>429218311</v>
      </c>
      <c r="B349" t="s">
        <v>1380</v>
      </c>
      <c r="C349" t="s">
        <v>1381</v>
      </c>
      <c r="D349" s="6">
        <v>23698</v>
      </c>
      <c r="E349" s="6">
        <v>37130</v>
      </c>
      <c r="F349" s="6">
        <v>37495</v>
      </c>
      <c r="G349">
        <v>2125</v>
      </c>
      <c r="H349">
        <v>33841.300000000003</v>
      </c>
      <c r="I349" s="6">
        <v>37130</v>
      </c>
      <c r="J349" s="6">
        <v>37130</v>
      </c>
      <c r="K349" s="2">
        <v>0</v>
      </c>
      <c r="L349" s="2">
        <v>0</v>
      </c>
      <c r="M349" s="1">
        <v>12.347707049965777</v>
      </c>
      <c r="N349">
        <v>3860.0055555555573</v>
      </c>
      <c r="O349">
        <v>49</v>
      </c>
      <c r="P349">
        <v>0.12251882272416026</v>
      </c>
      <c r="Q349">
        <v>16392.250596590373</v>
      </c>
      <c r="R349">
        <v>16867.38829504227</v>
      </c>
      <c r="S349">
        <v>16450.463908036567</v>
      </c>
      <c r="T349">
        <v>7619.8658491784799</v>
      </c>
      <c r="U349" s="1">
        <v>0</v>
      </c>
    </row>
    <row r="350" spans="1:21" x14ac:dyDescent="0.25">
      <c r="A350">
        <v>364543603</v>
      </c>
      <c r="B350" t="s">
        <v>1382</v>
      </c>
      <c r="C350" t="s">
        <v>1383</v>
      </c>
      <c r="D350" s="6">
        <v>18301</v>
      </c>
      <c r="E350" s="6">
        <v>37102</v>
      </c>
      <c r="F350" s="6">
        <v>37467</v>
      </c>
      <c r="G350">
        <v>2200</v>
      </c>
      <c r="H350">
        <v>43241.259999999995</v>
      </c>
      <c r="I350" s="6">
        <v>37102</v>
      </c>
      <c r="J350" s="6">
        <v>37102</v>
      </c>
      <c r="K350" s="2">
        <v>43241.259999999995</v>
      </c>
      <c r="L350" s="2">
        <v>43241.259999999995</v>
      </c>
      <c r="M350" s="1">
        <v>12.424366872005475</v>
      </c>
      <c r="N350">
        <v>3137.1799999999985</v>
      </c>
      <c r="O350">
        <v>63</v>
      </c>
      <c r="P350">
        <v>0.89869952087611438</v>
      </c>
      <c r="Q350">
        <v>24350.315478102777</v>
      </c>
      <c r="R350">
        <v>24941.090760069514</v>
      </c>
      <c r="S350">
        <v>24881.244940951736</v>
      </c>
      <c r="T350">
        <v>9366.8332804625916</v>
      </c>
      <c r="U350" s="1">
        <v>4.6164230000000002</v>
      </c>
    </row>
    <row r="351" spans="1:21" x14ac:dyDescent="0.25">
      <c r="A351">
        <v>429217517</v>
      </c>
      <c r="B351" t="s">
        <v>1384</v>
      </c>
      <c r="C351" t="s">
        <v>1385</v>
      </c>
      <c r="D351" s="6">
        <v>22462</v>
      </c>
      <c r="E351" s="6">
        <v>34610</v>
      </c>
      <c r="F351" s="6">
        <v>34975</v>
      </c>
      <c r="G351">
        <v>2200</v>
      </c>
      <c r="H351">
        <v>61595.9</v>
      </c>
      <c r="I351" s="6">
        <v>34610</v>
      </c>
      <c r="J351" s="6">
        <v>34610</v>
      </c>
      <c r="K351" s="2">
        <v>5000</v>
      </c>
      <c r="L351" s="2">
        <v>5000</v>
      </c>
      <c r="M351" s="1">
        <v>19.247091033538673</v>
      </c>
      <c r="N351">
        <v>2798.3188888888894</v>
      </c>
      <c r="O351">
        <v>52</v>
      </c>
      <c r="P351">
        <v>0.50650239561943522</v>
      </c>
      <c r="Q351">
        <v>17859.379205063658</v>
      </c>
      <c r="R351">
        <v>18377.042370427829</v>
      </c>
      <c r="S351">
        <v>18121.576838444551</v>
      </c>
      <c r="T351">
        <v>6085.1940916164949</v>
      </c>
      <c r="U351" s="1">
        <v>0.82166600000000001</v>
      </c>
    </row>
    <row r="352" spans="1:21" x14ac:dyDescent="0.25">
      <c r="A352">
        <v>432153233</v>
      </c>
      <c r="B352" t="s">
        <v>1386</v>
      </c>
      <c r="C352" t="s">
        <v>1159</v>
      </c>
      <c r="D352" s="6">
        <v>20411</v>
      </c>
      <c r="E352" s="6">
        <v>29066</v>
      </c>
      <c r="F352" s="6">
        <v>29587</v>
      </c>
      <c r="G352">
        <v>2200</v>
      </c>
      <c r="H352">
        <v>443701.89</v>
      </c>
      <c r="I352" s="6">
        <v>29066</v>
      </c>
      <c r="J352" s="6">
        <v>29066</v>
      </c>
      <c r="K352" s="2">
        <v>128000</v>
      </c>
      <c r="L352" s="2">
        <v>128000</v>
      </c>
      <c r="M352" s="1">
        <v>34.425735797399042</v>
      </c>
      <c r="N352">
        <v>5235.3116666666647</v>
      </c>
      <c r="O352">
        <v>58</v>
      </c>
      <c r="P352">
        <v>0.12183436002737835</v>
      </c>
      <c r="Q352">
        <v>21199.318831106444</v>
      </c>
      <c r="R352">
        <v>21813.791840703729</v>
      </c>
      <c r="S352">
        <v>21274.182756984825</v>
      </c>
      <c r="T352">
        <v>13365.237262372973</v>
      </c>
      <c r="U352" s="1">
        <v>9.5770839999999993</v>
      </c>
    </row>
    <row r="353" spans="1:21" x14ac:dyDescent="0.25">
      <c r="A353">
        <v>431419841</v>
      </c>
      <c r="B353" t="s">
        <v>1236</v>
      </c>
      <c r="C353" t="s">
        <v>1297</v>
      </c>
      <c r="D353" s="6">
        <v>25443</v>
      </c>
      <c r="E353" s="6">
        <v>35660</v>
      </c>
      <c r="F353" s="6">
        <v>36039</v>
      </c>
      <c r="G353">
        <v>2200</v>
      </c>
      <c r="H353">
        <v>130622.13</v>
      </c>
      <c r="I353" s="6">
        <v>35660</v>
      </c>
      <c r="J353" s="6">
        <v>35660</v>
      </c>
      <c r="K353" s="2">
        <v>0</v>
      </c>
      <c r="L353" s="2">
        <v>0</v>
      </c>
      <c r="M353" s="1">
        <v>16.372347707049965</v>
      </c>
      <c r="N353">
        <v>7522.9294444444449</v>
      </c>
      <c r="O353">
        <v>44</v>
      </c>
      <c r="P353">
        <v>0.34496919917864233</v>
      </c>
      <c r="Q353">
        <v>14209.941657096613</v>
      </c>
      <c r="R353">
        <v>14621.82402396898</v>
      </c>
      <c r="S353">
        <v>14352.028387352377</v>
      </c>
      <c r="T353">
        <v>12956.315633125887</v>
      </c>
      <c r="U353" s="1">
        <v>0</v>
      </c>
    </row>
    <row r="354" spans="1:21" x14ac:dyDescent="0.25">
      <c r="A354">
        <v>431069582</v>
      </c>
      <c r="B354" t="s">
        <v>1387</v>
      </c>
      <c r="C354" t="s">
        <v>1080</v>
      </c>
      <c r="D354" s="6">
        <v>19057</v>
      </c>
      <c r="E354" s="6">
        <v>30133</v>
      </c>
      <c r="F354" s="6">
        <v>30609</v>
      </c>
      <c r="G354">
        <v>2200</v>
      </c>
      <c r="H354">
        <v>141674.66</v>
      </c>
      <c r="I354" s="6" t="e">
        <v>#N/A</v>
      </c>
      <c r="J354" s="6">
        <v>30133</v>
      </c>
      <c r="K354" s="2" t="e">
        <v>#N/A</v>
      </c>
      <c r="L354" s="2">
        <v>0</v>
      </c>
      <c r="M354" s="1">
        <v>31.504449007529089</v>
      </c>
      <c r="N354" t="e">
        <v>#N/A</v>
      </c>
      <c r="O354">
        <v>61</v>
      </c>
      <c r="P354">
        <v>0.8288843258042462</v>
      </c>
      <c r="Q354">
        <v>23096.68655093206</v>
      </c>
      <c r="R354">
        <v>23766.155726321394</v>
      </c>
      <c r="S354">
        <v>23651.599057021373</v>
      </c>
      <c r="T354" t="e">
        <v>#N/A</v>
      </c>
      <c r="U354" s="1">
        <v>0</v>
      </c>
    </row>
    <row r="355" spans="1:21" x14ac:dyDescent="0.25">
      <c r="A355">
        <v>430025794</v>
      </c>
      <c r="B355" t="s">
        <v>1388</v>
      </c>
      <c r="C355" t="s">
        <v>11</v>
      </c>
      <c r="D355" s="6">
        <v>19239</v>
      </c>
      <c r="E355" s="6">
        <v>33469</v>
      </c>
      <c r="F355" s="6">
        <v>33835</v>
      </c>
      <c r="G355">
        <v>2200</v>
      </c>
      <c r="H355">
        <v>86080.150000000009</v>
      </c>
      <c r="I355" s="6">
        <v>33469</v>
      </c>
      <c r="J355" s="6">
        <v>33469</v>
      </c>
      <c r="K355" s="2">
        <v>0</v>
      </c>
      <c r="L355" s="2">
        <v>0</v>
      </c>
      <c r="M355" s="1">
        <v>22.370978781656401</v>
      </c>
      <c r="N355">
        <v>3939.4191666666675</v>
      </c>
      <c r="O355">
        <v>61</v>
      </c>
      <c r="P355">
        <v>0.33059548254620097</v>
      </c>
      <c r="Q355">
        <v>23096.68655093206</v>
      </c>
      <c r="R355">
        <v>23766.155726321394</v>
      </c>
      <c r="S355">
        <v>23318.010036019703</v>
      </c>
      <c r="T355">
        <v>11023.129879730606</v>
      </c>
      <c r="U355" s="1">
        <v>0</v>
      </c>
    </row>
    <row r="356" spans="1:21" x14ac:dyDescent="0.25">
      <c r="A356">
        <v>376649670</v>
      </c>
      <c r="B356" t="s">
        <v>1218</v>
      </c>
      <c r="C356" t="s">
        <v>1257</v>
      </c>
      <c r="D356" s="6">
        <v>21057</v>
      </c>
      <c r="E356" s="6">
        <v>40868</v>
      </c>
      <c r="F356" s="6">
        <v>41233</v>
      </c>
      <c r="G356">
        <v>2210</v>
      </c>
      <c r="H356">
        <v>3240.8199999999997</v>
      </c>
      <c r="I356" s="6">
        <v>40868</v>
      </c>
      <c r="J356" s="6">
        <v>40868</v>
      </c>
      <c r="K356" s="2">
        <v>3240.8199999999997</v>
      </c>
      <c r="L356" s="2">
        <v>3240.8199999999997</v>
      </c>
      <c r="M356" s="1">
        <v>2.1136208076659821</v>
      </c>
      <c r="N356">
        <v>1975.4059723121761</v>
      </c>
      <c r="O356">
        <v>56</v>
      </c>
      <c r="P356">
        <v>0.35318275154003942</v>
      </c>
      <c r="Q356">
        <v>20021.812528247916</v>
      </c>
      <c r="R356">
        <v>20602.154920371046</v>
      </c>
      <c r="S356">
        <v>20226.77945113329</v>
      </c>
      <c r="T356">
        <v>4794.7321114091883</v>
      </c>
      <c r="U356" s="1">
        <v>0.67591299999999999</v>
      </c>
    </row>
    <row r="357" spans="1:21" x14ac:dyDescent="0.25">
      <c r="A357">
        <v>432339544</v>
      </c>
      <c r="B357" t="s">
        <v>1218</v>
      </c>
      <c r="C357" t="s">
        <v>1257</v>
      </c>
      <c r="D357" s="6">
        <v>22239</v>
      </c>
      <c r="E357" s="6">
        <v>40686</v>
      </c>
      <c r="F357" s="6">
        <v>41051</v>
      </c>
      <c r="G357">
        <v>2210</v>
      </c>
      <c r="H357">
        <v>4943.59</v>
      </c>
      <c r="I357" s="6">
        <v>40686</v>
      </c>
      <c r="J357" s="6">
        <v>40686</v>
      </c>
      <c r="K357" s="2">
        <v>0</v>
      </c>
      <c r="L357" s="2">
        <v>0</v>
      </c>
      <c r="M357" s="1">
        <v>2.6119096509240247</v>
      </c>
      <c r="N357">
        <v>2018.5824567610059</v>
      </c>
      <c r="O357">
        <v>53</v>
      </c>
      <c r="P357">
        <v>0.1170431211498979</v>
      </c>
      <c r="Q357">
        <v>18377.042370427829</v>
      </c>
      <c r="R357">
        <v>18909.710265222839</v>
      </c>
      <c r="S357">
        <v>18439.387483370981</v>
      </c>
      <c r="T357">
        <v>4466.5708904821358</v>
      </c>
      <c r="U357" s="1">
        <v>0</v>
      </c>
    </row>
    <row r="358" spans="1:21" x14ac:dyDescent="0.25">
      <c r="A358">
        <v>431294964</v>
      </c>
      <c r="B358" t="s">
        <v>1389</v>
      </c>
      <c r="C358" t="s">
        <v>1390</v>
      </c>
      <c r="D358" s="6">
        <v>21802</v>
      </c>
      <c r="E358" s="6">
        <v>36976</v>
      </c>
      <c r="F358" s="6">
        <v>32793</v>
      </c>
      <c r="G358">
        <v>2210</v>
      </c>
      <c r="H358">
        <v>14817.369999999999</v>
      </c>
      <c r="I358" s="6">
        <v>39293</v>
      </c>
      <c r="J358" s="6">
        <v>39293</v>
      </c>
      <c r="K358" s="2">
        <v>0</v>
      </c>
      <c r="L358" s="2">
        <v>0</v>
      </c>
      <c r="M358" s="1">
        <v>6.4257357973990414</v>
      </c>
      <c r="N358">
        <v>2123.8533333333339</v>
      </c>
      <c r="O358">
        <v>54</v>
      </c>
      <c r="P358">
        <v>0.31348391512662488</v>
      </c>
      <c r="Q358">
        <v>18909.710265222839</v>
      </c>
      <c r="R358">
        <v>19457.817809142343</v>
      </c>
      <c r="S358">
        <v>19081.533164001165</v>
      </c>
      <c r="T358">
        <v>4863.1653378569317</v>
      </c>
      <c r="U358" s="1">
        <v>0</v>
      </c>
    </row>
    <row r="359" spans="1:21" x14ac:dyDescent="0.25">
      <c r="A359">
        <v>223940376</v>
      </c>
      <c r="B359" t="s">
        <v>1391</v>
      </c>
      <c r="C359" t="s">
        <v>1096</v>
      </c>
      <c r="D359" s="6">
        <v>25805</v>
      </c>
      <c r="E359" s="6">
        <v>40392</v>
      </c>
      <c r="F359" s="6">
        <v>40756</v>
      </c>
      <c r="G359">
        <v>2210</v>
      </c>
      <c r="H359">
        <v>5580.95</v>
      </c>
      <c r="I359" s="6">
        <v>40392</v>
      </c>
      <c r="J359" s="6">
        <v>40392</v>
      </c>
      <c r="K359" s="2">
        <v>5580.95</v>
      </c>
      <c r="L359" s="2">
        <v>5580.95</v>
      </c>
      <c r="M359" s="1">
        <v>3.4168377823408624</v>
      </c>
      <c r="N359">
        <v>1694.7197222222223</v>
      </c>
      <c r="O359">
        <v>43</v>
      </c>
      <c r="P359">
        <v>0.35386721423682133</v>
      </c>
      <c r="Q359">
        <v>13809.661610417836</v>
      </c>
      <c r="R359">
        <v>14209.941657096613</v>
      </c>
      <c r="S359">
        <v>13951.30759545064</v>
      </c>
      <c r="T359">
        <v>2837.2267359358671</v>
      </c>
      <c r="U359" s="1">
        <v>1.967044</v>
      </c>
    </row>
    <row r="360" spans="1:21" x14ac:dyDescent="0.25">
      <c r="A360">
        <v>432151918</v>
      </c>
      <c r="B360" t="s">
        <v>1392</v>
      </c>
      <c r="C360" t="s">
        <v>16</v>
      </c>
      <c r="D360" s="6">
        <v>21754</v>
      </c>
      <c r="E360" s="6">
        <v>40168</v>
      </c>
      <c r="F360" s="6">
        <v>40544</v>
      </c>
      <c r="G360">
        <v>2210</v>
      </c>
      <c r="H360">
        <v>8320.9599999999991</v>
      </c>
      <c r="I360" s="6">
        <v>40168</v>
      </c>
      <c r="J360" s="6">
        <v>40168</v>
      </c>
      <c r="K360" s="2">
        <v>0</v>
      </c>
      <c r="L360" s="2">
        <v>0</v>
      </c>
      <c r="M360" s="1">
        <v>4.0301163586584527</v>
      </c>
      <c r="N360">
        <v>2059.6383333333342</v>
      </c>
      <c r="O360">
        <v>54</v>
      </c>
      <c r="P360">
        <v>0.44490075290896414</v>
      </c>
      <c r="Q360">
        <v>18909.710265222839</v>
      </c>
      <c r="R360">
        <v>19457.817809142343</v>
      </c>
      <c r="S360">
        <v>19153.563724187708</v>
      </c>
      <c r="T360">
        <v>4733.9296879535741</v>
      </c>
      <c r="U360" s="1">
        <v>0</v>
      </c>
    </row>
    <row r="361" spans="1:21" x14ac:dyDescent="0.25">
      <c r="A361">
        <v>430119117</v>
      </c>
      <c r="B361" t="s">
        <v>1393</v>
      </c>
      <c r="C361" t="s">
        <v>1294</v>
      </c>
      <c r="D361" s="6">
        <v>20079</v>
      </c>
      <c r="E361" s="6">
        <v>28618</v>
      </c>
      <c r="F361" s="6">
        <v>29587</v>
      </c>
      <c r="G361">
        <v>2210</v>
      </c>
      <c r="H361">
        <v>100831.9</v>
      </c>
      <c r="I361" s="6">
        <v>28618</v>
      </c>
      <c r="J361" s="6">
        <v>28618</v>
      </c>
      <c r="K361" s="2">
        <v>100831.9</v>
      </c>
      <c r="L361" s="2">
        <v>100831.9</v>
      </c>
      <c r="M361" s="1">
        <v>35.652292950034223</v>
      </c>
      <c r="N361">
        <v>3676.2047222222222</v>
      </c>
      <c r="O361">
        <v>59</v>
      </c>
      <c r="P361">
        <v>3.0800821355235541E-2</v>
      </c>
      <c r="Q361">
        <v>21813.791840703729</v>
      </c>
      <c r="R361">
        <v>22446.075662173407</v>
      </c>
      <c r="S361">
        <v>21833.266701734621</v>
      </c>
      <c r="T361">
        <v>9631.6269780544826</v>
      </c>
      <c r="U361" s="1">
        <v>10.468833999999999</v>
      </c>
    </row>
    <row r="362" spans="1:21" x14ac:dyDescent="0.25">
      <c r="A362">
        <v>331347820</v>
      </c>
      <c r="B362" t="s">
        <v>1394</v>
      </c>
      <c r="C362" t="s">
        <v>1257</v>
      </c>
      <c r="D362" s="6">
        <v>15581</v>
      </c>
      <c r="E362" s="6">
        <v>33154</v>
      </c>
      <c r="F362" s="6">
        <v>29809</v>
      </c>
      <c r="G362">
        <v>2210</v>
      </c>
      <c r="H362">
        <v>10358.950000000001</v>
      </c>
      <c r="I362" s="6">
        <v>39468</v>
      </c>
      <c r="J362" s="6">
        <v>39468</v>
      </c>
      <c r="K362" s="2">
        <v>0</v>
      </c>
      <c r="L362" s="2">
        <v>0</v>
      </c>
      <c r="M362" s="1">
        <v>5.9466119096509242</v>
      </c>
      <c r="N362">
        <v>1923.8083333333332</v>
      </c>
      <c r="O362">
        <v>71</v>
      </c>
      <c r="P362">
        <v>0.34565366187543134</v>
      </c>
      <c r="Q362">
        <v>21288.071723201938</v>
      </c>
      <c r="R362">
        <v>20541.368460862937</v>
      </c>
      <c r="S362">
        <v>21029.971006240132</v>
      </c>
      <c r="T362">
        <v>4854.9160165875774</v>
      </c>
      <c r="U362" s="1">
        <v>0</v>
      </c>
    </row>
    <row r="363" spans="1:21" x14ac:dyDescent="0.25">
      <c r="A363">
        <v>432451535</v>
      </c>
      <c r="B363" t="s">
        <v>1395</v>
      </c>
      <c r="C363" t="s">
        <v>1396</v>
      </c>
      <c r="D363" s="6">
        <v>29494</v>
      </c>
      <c r="E363" s="6">
        <v>37536</v>
      </c>
      <c r="F363" s="6">
        <v>37901</v>
      </c>
      <c r="G363">
        <v>2210</v>
      </c>
      <c r="H363">
        <v>24324.73</v>
      </c>
      <c r="I363" s="6">
        <v>37536</v>
      </c>
      <c r="J363" s="6">
        <v>37536</v>
      </c>
      <c r="K363" s="2">
        <v>24324.73</v>
      </c>
      <c r="L363" s="2">
        <v>24324.73</v>
      </c>
      <c r="M363" s="1">
        <v>11.236139630390143</v>
      </c>
      <c r="N363">
        <v>2453.4772222222218</v>
      </c>
      <c r="O363">
        <v>33</v>
      </c>
      <c r="P363">
        <v>0.25393566050649952</v>
      </c>
      <c r="Q363">
        <v>10377.445399001295</v>
      </c>
      <c r="R363">
        <v>10678.240917812927</v>
      </c>
      <c r="S363">
        <v>10453.828107748122</v>
      </c>
      <c r="T363">
        <v>3077.7874976863741</v>
      </c>
      <c r="U363" s="1">
        <v>7.9033170000000004</v>
      </c>
    </row>
    <row r="364" spans="1:21" x14ac:dyDescent="0.25">
      <c r="A364">
        <v>430713403</v>
      </c>
      <c r="B364" t="s">
        <v>1397</v>
      </c>
      <c r="C364" t="s">
        <v>1282</v>
      </c>
      <c r="D364" s="6">
        <v>32322</v>
      </c>
      <c r="E364" s="6">
        <v>40014</v>
      </c>
      <c r="F364" s="6">
        <v>40378</v>
      </c>
      <c r="G364">
        <v>2210</v>
      </c>
      <c r="H364">
        <v>9045.4599999999991</v>
      </c>
      <c r="I364" s="6">
        <v>40014</v>
      </c>
      <c r="J364" s="6">
        <v>40014</v>
      </c>
      <c r="K364" s="2">
        <v>0</v>
      </c>
      <c r="L364" s="2">
        <v>0</v>
      </c>
      <c r="M364" s="1">
        <v>4.4517453798767965</v>
      </c>
      <c r="N364">
        <v>2037.7230555555559</v>
      </c>
      <c r="O364">
        <v>25</v>
      </c>
      <c r="P364">
        <v>0.51129363449691922</v>
      </c>
      <c r="Q364">
        <v>8256.8879901326018</v>
      </c>
      <c r="R364">
        <v>8496.2180768031139</v>
      </c>
      <c r="S364">
        <v>8379.2559399908314</v>
      </c>
      <c r="T364">
        <v>2048.9523620784194</v>
      </c>
      <c r="U364" s="1">
        <v>0</v>
      </c>
    </row>
    <row r="365" spans="1:21" x14ac:dyDescent="0.25">
      <c r="A365">
        <v>431041834</v>
      </c>
      <c r="B365" t="s">
        <v>944</v>
      </c>
      <c r="C365" t="s">
        <v>1367</v>
      </c>
      <c r="D365" s="6">
        <v>19282</v>
      </c>
      <c r="E365" s="6">
        <v>41162</v>
      </c>
      <c r="F365" s="6">
        <v>41526</v>
      </c>
      <c r="G365">
        <v>2210</v>
      </c>
      <c r="H365">
        <v>946.89</v>
      </c>
      <c r="I365" s="6">
        <v>41162</v>
      </c>
      <c r="J365" s="6">
        <v>41162</v>
      </c>
      <c r="K365" s="2">
        <v>946.89</v>
      </c>
      <c r="L365" s="2">
        <v>946.89</v>
      </c>
      <c r="M365" s="1">
        <v>1.3086926762491444</v>
      </c>
      <c r="N365">
        <v>1895.6997149581593</v>
      </c>
      <c r="O365">
        <v>61</v>
      </c>
      <c r="P365">
        <v>0.21286789869952116</v>
      </c>
      <c r="Q365">
        <v>23096.68655093206</v>
      </c>
      <c r="R365">
        <v>23766.155726321394</v>
      </c>
      <c r="S365">
        <v>23239.195047541289</v>
      </c>
      <c r="T365">
        <v>5286.5442512977315</v>
      </c>
      <c r="U365" s="1">
        <v>0.17911299999999999</v>
      </c>
    </row>
    <row r="366" spans="1:21" x14ac:dyDescent="0.25">
      <c r="A366">
        <v>432218027</v>
      </c>
      <c r="B366" t="s">
        <v>968</v>
      </c>
      <c r="C366" t="s">
        <v>1398</v>
      </c>
      <c r="D366" s="6">
        <v>20070</v>
      </c>
      <c r="E366" s="6">
        <v>35828</v>
      </c>
      <c r="F366" s="6">
        <v>36193</v>
      </c>
      <c r="G366">
        <v>2210</v>
      </c>
      <c r="H366">
        <v>64900.49</v>
      </c>
      <c r="I366" s="6">
        <v>35828</v>
      </c>
      <c r="J366" s="6">
        <v>35828</v>
      </c>
      <c r="K366" s="2">
        <v>0</v>
      </c>
      <c r="L366" s="2">
        <v>0</v>
      </c>
      <c r="M366" s="1">
        <v>15.912388774811772</v>
      </c>
      <c r="N366">
        <v>3895.1111111111095</v>
      </c>
      <c r="O366">
        <v>59</v>
      </c>
      <c r="P366">
        <v>5.5441478439426817E-2</v>
      </c>
      <c r="Q366">
        <v>21813.791840703729</v>
      </c>
      <c r="R366">
        <v>22446.075662173407</v>
      </c>
      <c r="S366">
        <v>21848.846590559337</v>
      </c>
      <c r="T366">
        <v>10212.442214381972</v>
      </c>
      <c r="U366" s="1">
        <v>0</v>
      </c>
    </row>
    <row r="367" spans="1:21" x14ac:dyDescent="0.25">
      <c r="A367">
        <v>430086508</v>
      </c>
      <c r="B367" t="s">
        <v>1399</v>
      </c>
      <c r="C367" t="s">
        <v>11</v>
      </c>
      <c r="D367" s="6">
        <v>20860</v>
      </c>
      <c r="E367" s="6">
        <v>36808</v>
      </c>
      <c r="F367" s="6">
        <v>37173</v>
      </c>
      <c r="G367">
        <v>2210</v>
      </c>
      <c r="H367">
        <v>46025.25</v>
      </c>
      <c r="I367" s="6">
        <v>36808</v>
      </c>
      <c r="J367" s="6">
        <v>36808</v>
      </c>
      <c r="K367" s="2">
        <v>0</v>
      </c>
      <c r="L367" s="2">
        <v>0</v>
      </c>
      <c r="M367" s="1">
        <v>13.229295003422314</v>
      </c>
      <c r="N367">
        <v>2866.2905555555553</v>
      </c>
      <c r="O367">
        <v>56</v>
      </c>
      <c r="P367">
        <v>0.89253935660506301</v>
      </c>
      <c r="Q367">
        <v>20021.812528247916</v>
      </c>
      <c r="R367">
        <v>20602.154920371046</v>
      </c>
      <c r="S367">
        <v>20539.790953524138</v>
      </c>
      <c r="T367">
        <v>7064.7610587806003</v>
      </c>
      <c r="U367" s="1">
        <v>0</v>
      </c>
    </row>
    <row r="368" spans="1:21" x14ac:dyDescent="0.25">
      <c r="A368">
        <v>430154801</v>
      </c>
      <c r="B368" t="s">
        <v>1400</v>
      </c>
      <c r="C368" t="s">
        <v>1401</v>
      </c>
      <c r="D368" s="6">
        <v>20905</v>
      </c>
      <c r="E368" s="6">
        <v>33840</v>
      </c>
      <c r="F368" s="6">
        <v>38814</v>
      </c>
      <c r="G368">
        <v>2210</v>
      </c>
      <c r="H368">
        <v>25935.22</v>
      </c>
      <c r="I368" s="6">
        <v>38796</v>
      </c>
      <c r="J368" s="6">
        <v>38796</v>
      </c>
      <c r="K368" s="2">
        <v>0</v>
      </c>
      <c r="L368" s="2">
        <v>0</v>
      </c>
      <c r="M368" s="1">
        <v>7.786447638603696</v>
      </c>
      <c r="N368">
        <v>2780.2811111111109</v>
      </c>
      <c r="O368">
        <v>56</v>
      </c>
      <c r="P368">
        <v>0.76933607118412084</v>
      </c>
      <c r="Q368">
        <v>20021.812528247916</v>
      </c>
      <c r="R368">
        <v>20602.154920371046</v>
      </c>
      <c r="S368">
        <v>20468.290864145518</v>
      </c>
      <c r="T368">
        <v>6828.9122959574279</v>
      </c>
      <c r="U368" s="1">
        <v>0</v>
      </c>
    </row>
    <row r="369" spans="1:21" x14ac:dyDescent="0.25">
      <c r="A369">
        <v>432154520</v>
      </c>
      <c r="B369" t="s">
        <v>1402</v>
      </c>
      <c r="C369" t="s">
        <v>1403</v>
      </c>
      <c r="D369" s="6">
        <v>24144</v>
      </c>
      <c r="E369" s="6">
        <v>39398</v>
      </c>
      <c r="F369" s="6">
        <v>39763</v>
      </c>
      <c r="G369">
        <v>2210</v>
      </c>
      <c r="H369">
        <v>13474.52</v>
      </c>
      <c r="I369" s="6">
        <v>39398</v>
      </c>
      <c r="J369" s="6">
        <v>39398</v>
      </c>
      <c r="K369" s="2">
        <v>0</v>
      </c>
      <c r="L369" s="2">
        <v>0</v>
      </c>
      <c r="M369" s="1">
        <v>6.1382614647501708</v>
      </c>
      <c r="N369">
        <v>5507.5172222222227</v>
      </c>
      <c r="O369">
        <v>47</v>
      </c>
      <c r="P369">
        <v>0.901437371663242</v>
      </c>
      <c r="Q369">
        <v>15481.750662639704</v>
      </c>
      <c r="R369">
        <v>15930.497058658246</v>
      </c>
      <c r="S369">
        <v>15886.267434410011</v>
      </c>
      <c r="T369">
        <v>10499.266979020942</v>
      </c>
      <c r="U369" s="1">
        <v>0</v>
      </c>
    </row>
    <row r="370" spans="1:21" x14ac:dyDescent="0.25">
      <c r="A370">
        <v>429025298</v>
      </c>
      <c r="B370" t="s">
        <v>1404</v>
      </c>
      <c r="C370" t="s">
        <v>1141</v>
      </c>
      <c r="D370" s="6">
        <v>19129</v>
      </c>
      <c r="E370" s="6">
        <v>29080</v>
      </c>
      <c r="F370" s="6">
        <v>29587</v>
      </c>
      <c r="G370">
        <v>2210</v>
      </c>
      <c r="H370">
        <v>118942.65000000001</v>
      </c>
      <c r="I370" s="6">
        <v>29080</v>
      </c>
      <c r="J370" s="6">
        <v>29080</v>
      </c>
      <c r="K370" s="2">
        <v>0</v>
      </c>
      <c r="L370" s="2">
        <v>0</v>
      </c>
      <c r="M370" s="1">
        <v>34.387405886379192</v>
      </c>
      <c r="N370">
        <v>6004.1116666666658</v>
      </c>
      <c r="O370">
        <v>61</v>
      </c>
      <c r="P370">
        <v>0.63175906913073021</v>
      </c>
      <c r="Q370">
        <v>23096.68655093206</v>
      </c>
      <c r="R370">
        <v>23766.155726321394</v>
      </c>
      <c r="S370">
        <v>23519.629773987745</v>
      </c>
      <c r="T370">
        <v>16945.738022601661</v>
      </c>
      <c r="U370" s="1">
        <v>0</v>
      </c>
    </row>
    <row r="371" spans="1:21" x14ac:dyDescent="0.25">
      <c r="A371">
        <v>430158874</v>
      </c>
      <c r="B371" t="s">
        <v>1405</v>
      </c>
      <c r="C371" t="s">
        <v>1406</v>
      </c>
      <c r="D371" s="6">
        <v>21794</v>
      </c>
      <c r="E371" s="6">
        <v>35737</v>
      </c>
      <c r="F371" s="6">
        <v>36102</v>
      </c>
      <c r="G371">
        <v>2210</v>
      </c>
      <c r="H371">
        <v>50461.490000000005</v>
      </c>
      <c r="I371" s="6">
        <v>35737</v>
      </c>
      <c r="J371" s="6">
        <v>35737</v>
      </c>
      <c r="K371" s="2">
        <v>50461.490000000005</v>
      </c>
      <c r="L371" s="2">
        <v>50461.490000000005</v>
      </c>
      <c r="M371" s="1">
        <v>16.161533196440793</v>
      </c>
      <c r="N371">
        <v>2684.4805555555549</v>
      </c>
      <c r="O371">
        <v>54</v>
      </c>
      <c r="P371">
        <v>0.33538672142368142</v>
      </c>
      <c r="Q371">
        <v>18909.710265222839</v>
      </c>
      <c r="R371">
        <v>19457.817809142343</v>
      </c>
      <c r="S371">
        <v>19093.538257365588</v>
      </c>
      <c r="T371">
        <v>6150.7478626384818</v>
      </c>
      <c r="U371" s="1">
        <v>8.2041229999999992</v>
      </c>
    </row>
    <row r="372" spans="1:21" x14ac:dyDescent="0.25">
      <c r="A372">
        <v>429250407</v>
      </c>
      <c r="B372" t="s">
        <v>1407</v>
      </c>
      <c r="C372" t="s">
        <v>1408</v>
      </c>
      <c r="D372" s="6">
        <v>21468</v>
      </c>
      <c r="E372" s="6">
        <v>36416</v>
      </c>
      <c r="F372" s="6">
        <v>36782</v>
      </c>
      <c r="G372">
        <v>2210</v>
      </c>
      <c r="H372">
        <v>28636.15</v>
      </c>
      <c r="I372" s="6">
        <v>36416</v>
      </c>
      <c r="J372" s="6">
        <v>36416</v>
      </c>
      <c r="K372" s="2">
        <v>0</v>
      </c>
      <c r="L372" s="2">
        <v>0</v>
      </c>
      <c r="M372" s="1">
        <v>14.302532511978097</v>
      </c>
      <c r="N372">
        <v>4039.2086111111107</v>
      </c>
      <c r="O372">
        <v>55</v>
      </c>
      <c r="P372">
        <v>0.22792607802874443</v>
      </c>
      <c r="Q372">
        <v>19457.817809142343</v>
      </c>
      <c r="R372">
        <v>20021.812528247916</v>
      </c>
      <c r="S372">
        <v>19586.366913497</v>
      </c>
      <c r="T372">
        <v>9493.6106276854607</v>
      </c>
      <c r="U372" s="1">
        <v>0</v>
      </c>
    </row>
    <row r="373" spans="1:21" x14ac:dyDescent="0.25">
      <c r="A373">
        <v>430256742</v>
      </c>
      <c r="B373" t="s">
        <v>1409</v>
      </c>
      <c r="C373" t="s">
        <v>1220</v>
      </c>
      <c r="D373" s="6">
        <v>21738</v>
      </c>
      <c r="E373" s="6">
        <v>39538</v>
      </c>
      <c r="F373" s="6">
        <v>39902</v>
      </c>
      <c r="G373">
        <v>2210</v>
      </c>
      <c r="H373">
        <v>12836.42</v>
      </c>
      <c r="I373" s="6">
        <v>39538</v>
      </c>
      <c r="J373" s="6">
        <v>39538</v>
      </c>
      <c r="K373" s="2">
        <v>6000</v>
      </c>
      <c r="L373" s="2">
        <v>6000</v>
      </c>
      <c r="M373" s="1">
        <v>5.7549623545516768</v>
      </c>
      <c r="N373">
        <v>2096.8683333333333</v>
      </c>
      <c r="O373">
        <v>54</v>
      </c>
      <c r="P373">
        <v>0.48870636550307722</v>
      </c>
      <c r="Q373">
        <v>18909.710265222839</v>
      </c>
      <c r="R373">
        <v>19457.817809142343</v>
      </c>
      <c r="S373">
        <v>19177.573910916559</v>
      </c>
      <c r="T373">
        <v>4825.5416932752505</v>
      </c>
      <c r="U373" s="1">
        <v>1.243384</v>
      </c>
    </row>
    <row r="374" spans="1:21" x14ac:dyDescent="0.25">
      <c r="A374">
        <v>493769159</v>
      </c>
      <c r="B374" t="s">
        <v>1410</v>
      </c>
      <c r="C374" t="s">
        <v>11</v>
      </c>
      <c r="D374" s="6">
        <v>25695</v>
      </c>
      <c r="E374" s="6">
        <v>39916</v>
      </c>
      <c r="F374" s="6">
        <v>40280</v>
      </c>
      <c r="G374">
        <v>2210</v>
      </c>
      <c r="H374">
        <v>10223.94</v>
      </c>
      <c r="I374" s="6">
        <v>39916</v>
      </c>
      <c r="J374" s="6">
        <v>39916</v>
      </c>
      <c r="K374" s="2">
        <v>0</v>
      </c>
      <c r="L374" s="2">
        <v>0</v>
      </c>
      <c r="M374" s="1">
        <v>4.7200547570157427</v>
      </c>
      <c r="N374">
        <v>2135.3341666666656</v>
      </c>
      <c r="O374">
        <v>43</v>
      </c>
      <c r="P374">
        <v>0.65503080082135767</v>
      </c>
      <c r="Q374">
        <v>13809.661610417836</v>
      </c>
      <c r="R374">
        <v>14209.941657096613</v>
      </c>
      <c r="S374">
        <v>14071.857369946645</v>
      </c>
      <c r="T374">
        <v>3605.774139660864</v>
      </c>
      <c r="U374" s="1">
        <v>0</v>
      </c>
    </row>
    <row r="375" spans="1:21" x14ac:dyDescent="0.25">
      <c r="A375">
        <v>432131878</v>
      </c>
      <c r="B375" t="s">
        <v>1245</v>
      </c>
      <c r="C375" t="s">
        <v>1411</v>
      </c>
      <c r="D375" s="6">
        <v>20799</v>
      </c>
      <c r="E375" s="6">
        <v>34148</v>
      </c>
      <c r="F375" s="6">
        <v>34513</v>
      </c>
      <c r="G375">
        <v>2210</v>
      </c>
      <c r="H375">
        <v>73141.700000000012</v>
      </c>
      <c r="I375" s="6">
        <v>34148</v>
      </c>
      <c r="J375" s="6">
        <v>34148</v>
      </c>
      <c r="K375" s="2">
        <v>0</v>
      </c>
      <c r="L375" s="2">
        <v>0</v>
      </c>
      <c r="M375" s="1">
        <v>20.511978097193705</v>
      </c>
      <c r="N375">
        <v>4756.9388888888898</v>
      </c>
      <c r="O375">
        <v>57</v>
      </c>
      <c r="P375">
        <v>5.9548254620125363E-2</v>
      </c>
      <c r="Q375">
        <v>20602.154920371046</v>
      </c>
      <c r="R375">
        <v>21199.318831106444</v>
      </c>
      <c r="S375">
        <v>20637.714988977466</v>
      </c>
      <c r="T375">
        <v>11780.681881064649</v>
      </c>
      <c r="U375" s="1">
        <v>0</v>
      </c>
    </row>
    <row r="376" spans="1:21" x14ac:dyDescent="0.25">
      <c r="A376">
        <v>430118925</v>
      </c>
      <c r="B376" t="s">
        <v>1412</v>
      </c>
      <c r="C376" t="s">
        <v>1413</v>
      </c>
      <c r="D376" s="6">
        <v>20937</v>
      </c>
      <c r="E376" s="6">
        <v>37165</v>
      </c>
      <c r="F376" s="6">
        <v>37530</v>
      </c>
      <c r="G376">
        <v>2210</v>
      </c>
      <c r="H376">
        <v>22608.76</v>
      </c>
      <c r="I376" s="6">
        <v>37165</v>
      </c>
      <c r="J376" s="6">
        <v>37165</v>
      </c>
      <c r="K376" s="2">
        <v>0</v>
      </c>
      <c r="L376" s="2">
        <v>0</v>
      </c>
      <c r="M376" s="1">
        <v>12.251882272416154</v>
      </c>
      <c r="N376">
        <v>2839.7347222222229</v>
      </c>
      <c r="O376">
        <v>56</v>
      </c>
      <c r="P376">
        <v>0.68172484599589467</v>
      </c>
      <c r="Q376">
        <v>20021.812528247916</v>
      </c>
      <c r="R376">
        <v>20602.154920371046</v>
      </c>
      <c r="S376">
        <v>20417.446356142944</v>
      </c>
      <c r="T376">
        <v>6957.6157627978464</v>
      </c>
      <c r="U376" s="1">
        <v>0</v>
      </c>
    </row>
    <row r="377" spans="1:21" x14ac:dyDescent="0.25">
      <c r="A377">
        <v>429292301</v>
      </c>
      <c r="B377" t="s">
        <v>1414</v>
      </c>
      <c r="C377" t="s">
        <v>1415</v>
      </c>
      <c r="D377" s="6">
        <v>26628</v>
      </c>
      <c r="E377" s="6">
        <v>41134</v>
      </c>
      <c r="F377" s="6">
        <v>41498</v>
      </c>
      <c r="G377">
        <v>2210</v>
      </c>
      <c r="H377">
        <v>1064.92</v>
      </c>
      <c r="I377" s="6">
        <v>41134</v>
      </c>
      <c r="J377" s="6">
        <v>41134</v>
      </c>
      <c r="K377" s="2">
        <v>0</v>
      </c>
      <c r="L377" s="2">
        <v>0</v>
      </c>
      <c r="M377" s="1">
        <v>1.3853524982888432</v>
      </c>
      <c r="N377">
        <v>1808.2660091403166</v>
      </c>
      <c r="O377">
        <v>41</v>
      </c>
      <c r="P377">
        <v>0.10061601642710372</v>
      </c>
      <c r="Q377">
        <v>13042.610380321223</v>
      </c>
      <c r="R377">
        <v>13420.657058011699</v>
      </c>
      <c r="S377">
        <v>13080.64793105394</v>
      </c>
      <c r="T377">
        <v>2838.3949237507736</v>
      </c>
      <c r="U377" s="1">
        <v>0</v>
      </c>
    </row>
    <row r="378" spans="1:21" x14ac:dyDescent="0.25">
      <c r="A378">
        <v>432374511</v>
      </c>
      <c r="B378" t="s">
        <v>1416</v>
      </c>
      <c r="C378" t="s">
        <v>1417</v>
      </c>
      <c r="D378" s="6">
        <v>25269</v>
      </c>
      <c r="E378" s="6">
        <v>38208</v>
      </c>
      <c r="F378" s="6">
        <v>38590</v>
      </c>
      <c r="G378">
        <v>2210</v>
      </c>
      <c r="H378">
        <v>18031.239999999998</v>
      </c>
      <c r="I378" s="6">
        <v>38208</v>
      </c>
      <c r="J378" s="6">
        <v>38208</v>
      </c>
      <c r="K378" s="2">
        <v>0</v>
      </c>
      <c r="L378" s="2">
        <v>0</v>
      </c>
      <c r="M378" s="1">
        <v>9.3963039014373724</v>
      </c>
      <c r="N378">
        <v>1833.2047222222225</v>
      </c>
      <c r="O378">
        <v>44</v>
      </c>
      <c r="P378">
        <v>0.82135523613963102</v>
      </c>
      <c r="Q378">
        <v>14209.941657096613</v>
      </c>
      <c r="R378">
        <v>14621.82402396898</v>
      </c>
      <c r="S378">
        <v>14548.243395800817</v>
      </c>
      <c r="T378">
        <v>3200.3890191864384</v>
      </c>
      <c r="U378" s="1">
        <v>0</v>
      </c>
    </row>
    <row r="379" spans="1:21" x14ac:dyDescent="0.25">
      <c r="A379">
        <v>439414615</v>
      </c>
      <c r="B379" t="s">
        <v>1418</v>
      </c>
      <c r="C379" t="s">
        <v>1145</v>
      </c>
      <c r="D379" s="6">
        <v>25734</v>
      </c>
      <c r="E379" s="6">
        <v>38810</v>
      </c>
      <c r="F379" s="6">
        <v>39174</v>
      </c>
      <c r="G379">
        <v>2210</v>
      </c>
      <c r="H379">
        <v>18243.28</v>
      </c>
      <c r="I379" s="6">
        <v>38810</v>
      </c>
      <c r="J379" s="6">
        <v>38810</v>
      </c>
      <c r="K379" s="2">
        <v>18243.28</v>
      </c>
      <c r="L379" s="2">
        <v>18243.28</v>
      </c>
      <c r="M379" s="1">
        <v>7.7481177275838471</v>
      </c>
      <c r="N379">
        <v>2214.6700000000005</v>
      </c>
      <c r="O379">
        <v>43</v>
      </c>
      <c r="P379">
        <v>0.54825462012320259</v>
      </c>
      <c r="Q379">
        <v>13809.661610417836</v>
      </c>
      <c r="R379">
        <v>14209.941657096613</v>
      </c>
      <c r="S379">
        <v>14029.116995352606</v>
      </c>
      <c r="T379">
        <v>3728.3837443317079</v>
      </c>
      <c r="U379" s="1">
        <v>4.8930800000000003</v>
      </c>
    </row>
    <row r="380" spans="1:21" x14ac:dyDescent="0.25">
      <c r="A380">
        <v>430063436</v>
      </c>
      <c r="B380" t="s">
        <v>1419</v>
      </c>
      <c r="C380" t="s">
        <v>1420</v>
      </c>
      <c r="D380" s="6">
        <v>20561</v>
      </c>
      <c r="E380" s="6">
        <v>35737</v>
      </c>
      <c r="F380" s="6">
        <v>36102</v>
      </c>
      <c r="G380">
        <v>2210</v>
      </c>
      <c r="H380">
        <v>11423.04</v>
      </c>
      <c r="I380" s="6">
        <v>39356</v>
      </c>
      <c r="J380" s="6">
        <v>39356</v>
      </c>
      <c r="K380" s="2">
        <v>0</v>
      </c>
      <c r="L380" s="2">
        <v>0</v>
      </c>
      <c r="M380" s="1">
        <v>6.2532511978097194</v>
      </c>
      <c r="N380">
        <v>4043.7777777777769</v>
      </c>
      <c r="O380">
        <v>57</v>
      </c>
      <c r="P380">
        <v>0.7111567419575664</v>
      </c>
      <c r="Q380">
        <v>20602.154920371046</v>
      </c>
      <c r="R380">
        <v>21199.318831106444</v>
      </c>
      <c r="S380">
        <v>21026.832061544272</v>
      </c>
      <c r="T380">
        <v>10203.340347304562</v>
      </c>
      <c r="U380" s="1">
        <v>0</v>
      </c>
    </row>
    <row r="381" spans="1:21" x14ac:dyDescent="0.25">
      <c r="A381">
        <v>432679386</v>
      </c>
      <c r="B381" t="s">
        <v>1421</v>
      </c>
      <c r="C381" t="s">
        <v>1422</v>
      </c>
      <c r="D381" s="6">
        <v>26773</v>
      </c>
      <c r="E381" s="6">
        <v>35737</v>
      </c>
      <c r="F381" s="6">
        <v>36102</v>
      </c>
      <c r="G381">
        <v>2210</v>
      </c>
      <c r="H381">
        <v>817.87</v>
      </c>
      <c r="I381" s="6">
        <v>41134</v>
      </c>
      <c r="J381" s="6">
        <v>41134</v>
      </c>
      <c r="K381" s="2">
        <v>817.87</v>
      </c>
      <c r="L381" s="2">
        <v>817.87</v>
      </c>
      <c r="M381" s="1">
        <v>1.3853524982888432</v>
      </c>
      <c r="N381">
        <v>1579.7633955039526</v>
      </c>
      <c r="O381">
        <v>40</v>
      </c>
      <c r="P381">
        <v>0.70362765229295121</v>
      </c>
      <c r="Q381">
        <v>12675.212904819218</v>
      </c>
      <c r="R381">
        <v>13042.610380321223</v>
      </c>
      <c r="S381">
        <v>12933.723927965051</v>
      </c>
      <c r="T381">
        <v>2451.8668354743345</v>
      </c>
      <c r="U381" s="1">
        <v>0.33356999999999998</v>
      </c>
    </row>
    <row r="382" spans="1:21" x14ac:dyDescent="0.25">
      <c r="A382">
        <v>431049700</v>
      </c>
      <c r="B382" t="s">
        <v>1423</v>
      </c>
      <c r="C382" t="s">
        <v>1424</v>
      </c>
      <c r="D382" s="6">
        <v>20934</v>
      </c>
      <c r="E382" s="6">
        <v>31278</v>
      </c>
      <c r="F382" s="6">
        <v>31625</v>
      </c>
      <c r="G382">
        <v>2210</v>
      </c>
      <c r="H382">
        <v>113207.99</v>
      </c>
      <c r="I382" s="6">
        <v>31278</v>
      </c>
      <c r="J382" s="6">
        <v>31278</v>
      </c>
      <c r="K382" s="2">
        <v>0</v>
      </c>
      <c r="L382" s="2">
        <v>0</v>
      </c>
      <c r="M382" s="1">
        <v>28.369609856262834</v>
      </c>
      <c r="N382">
        <v>2596.2524999999991</v>
      </c>
      <c r="O382">
        <v>56</v>
      </c>
      <c r="P382">
        <v>0.68993839835729176</v>
      </c>
      <c r="Q382">
        <v>20021.812528247916</v>
      </c>
      <c r="R382">
        <v>20602.154920371046</v>
      </c>
      <c r="S382">
        <v>20422.213028768187</v>
      </c>
      <c r="T382">
        <v>6362.5465957766355</v>
      </c>
      <c r="U382" s="1">
        <v>0</v>
      </c>
    </row>
    <row r="383" spans="1:21" x14ac:dyDescent="0.25">
      <c r="A383">
        <v>432333249</v>
      </c>
      <c r="B383" t="s">
        <v>1229</v>
      </c>
      <c r="C383" t="s">
        <v>1152</v>
      </c>
      <c r="D383" s="6">
        <v>26711</v>
      </c>
      <c r="E383" s="6">
        <v>38915</v>
      </c>
      <c r="F383" s="6">
        <v>39279</v>
      </c>
      <c r="G383">
        <v>2210</v>
      </c>
      <c r="H383">
        <v>17655.04</v>
      </c>
      <c r="I383" s="6">
        <v>38915</v>
      </c>
      <c r="J383" s="6">
        <v>38915</v>
      </c>
      <c r="K383" s="2">
        <v>0</v>
      </c>
      <c r="L383" s="2">
        <v>0</v>
      </c>
      <c r="M383" s="1">
        <v>7.4606433949349764</v>
      </c>
      <c r="N383">
        <v>2207.5125000000007</v>
      </c>
      <c r="O383">
        <v>40</v>
      </c>
      <c r="P383">
        <v>0.8733744010951412</v>
      </c>
      <c r="Q383">
        <v>12675.212904819218</v>
      </c>
      <c r="R383">
        <v>13042.610380321223</v>
      </c>
      <c r="S383">
        <v>12996.088454949648</v>
      </c>
      <c r="T383">
        <v>3442.6833258488455</v>
      </c>
      <c r="U383" s="1">
        <v>0</v>
      </c>
    </row>
    <row r="384" spans="1:21" x14ac:dyDescent="0.25">
      <c r="A384">
        <v>429275458</v>
      </c>
      <c r="B384" t="s">
        <v>1425</v>
      </c>
      <c r="C384" t="s">
        <v>1426</v>
      </c>
      <c r="D384" s="6">
        <v>23066</v>
      </c>
      <c r="E384" s="6">
        <v>41148</v>
      </c>
      <c r="F384" s="6">
        <v>41512</v>
      </c>
      <c r="G384">
        <v>2210</v>
      </c>
      <c r="H384">
        <v>912.07</v>
      </c>
      <c r="I384" s="6">
        <v>41148</v>
      </c>
      <c r="J384" s="6">
        <v>41148</v>
      </c>
      <c r="K384" s="2">
        <v>0</v>
      </c>
      <c r="L384" s="2">
        <v>0</v>
      </c>
      <c r="M384" s="1">
        <v>1.3470225872689938</v>
      </c>
      <c r="N384">
        <v>1756.4491412601628</v>
      </c>
      <c r="O384">
        <v>50</v>
      </c>
      <c r="P384">
        <v>0.85284052019164847</v>
      </c>
      <c r="Q384">
        <v>16867.38829504227</v>
      </c>
      <c r="R384">
        <v>17356.298100695672</v>
      </c>
      <c r="S384">
        <v>17284.350388022514</v>
      </c>
      <c r="T384">
        <v>3643.0898875538292</v>
      </c>
      <c r="U384" s="1">
        <v>0</v>
      </c>
    </row>
    <row r="385" spans="1:21" x14ac:dyDescent="0.25">
      <c r="A385">
        <v>432570616</v>
      </c>
      <c r="B385" t="s">
        <v>1427</v>
      </c>
      <c r="C385" t="s">
        <v>21</v>
      </c>
      <c r="D385" s="6">
        <v>31044</v>
      </c>
      <c r="E385" s="6">
        <v>40925</v>
      </c>
      <c r="F385" s="6">
        <v>41290</v>
      </c>
      <c r="G385">
        <v>2210</v>
      </c>
      <c r="H385">
        <v>2344.14</v>
      </c>
      <c r="I385" s="6">
        <v>40925</v>
      </c>
      <c r="J385" s="6">
        <v>40925</v>
      </c>
      <c r="K385" s="2">
        <v>2344.14</v>
      </c>
      <c r="L385" s="2">
        <v>2344.14</v>
      </c>
      <c r="M385" s="1">
        <v>1.9575633127994525</v>
      </c>
      <c r="N385">
        <v>1734.1303741258737</v>
      </c>
      <c r="O385">
        <v>29</v>
      </c>
      <c r="P385">
        <v>1.0266940451746365E-2</v>
      </c>
      <c r="Q385">
        <v>9256.641090766705</v>
      </c>
      <c r="R385">
        <v>9524.9495281802319</v>
      </c>
      <c r="S385">
        <v>9259.3957975163303</v>
      </c>
      <c r="T385">
        <v>1926.8399398231843</v>
      </c>
      <c r="U385" s="1">
        <v>1.216572</v>
      </c>
    </row>
    <row r="386" spans="1:21" x14ac:dyDescent="0.25">
      <c r="A386">
        <v>429257662</v>
      </c>
      <c r="B386" t="s">
        <v>1428</v>
      </c>
      <c r="C386" t="s">
        <v>1429</v>
      </c>
      <c r="D386" s="6">
        <v>24351</v>
      </c>
      <c r="E386" s="6">
        <v>40683</v>
      </c>
      <c r="F386" s="6">
        <v>41048</v>
      </c>
      <c r="G386">
        <v>2210</v>
      </c>
      <c r="H386">
        <v>4229.76</v>
      </c>
      <c r="I386" s="6">
        <v>40683</v>
      </c>
      <c r="J386" s="6">
        <v>40683</v>
      </c>
      <c r="K386" s="2">
        <v>0</v>
      </c>
      <c r="L386" s="2">
        <v>0</v>
      </c>
      <c r="M386" s="1">
        <v>2.6201232032854209</v>
      </c>
      <c r="N386">
        <v>1779.580120820272</v>
      </c>
      <c r="O386">
        <v>47</v>
      </c>
      <c r="P386">
        <v>0.33470225872689952</v>
      </c>
      <c r="Q386">
        <v>15481.750662639704</v>
      </c>
      <c r="R386">
        <v>15930.497058658246</v>
      </c>
      <c r="S386">
        <v>15631.947094982666</v>
      </c>
      <c r="T386">
        <v>3338.1962759934427</v>
      </c>
      <c r="U386" s="1">
        <v>0</v>
      </c>
    </row>
    <row r="387" spans="1:21" x14ac:dyDescent="0.25">
      <c r="A387">
        <v>432989294</v>
      </c>
      <c r="B387" t="s">
        <v>1430</v>
      </c>
      <c r="C387" t="s">
        <v>1431</v>
      </c>
      <c r="D387" s="6">
        <v>19854</v>
      </c>
      <c r="E387" s="6">
        <v>36514</v>
      </c>
      <c r="F387" s="6">
        <v>36880</v>
      </c>
      <c r="G387">
        <v>2210</v>
      </c>
      <c r="H387">
        <v>39536.800000000003</v>
      </c>
      <c r="I387" s="6">
        <v>36514</v>
      </c>
      <c r="J387" s="6">
        <v>36514</v>
      </c>
      <c r="K387" s="2">
        <v>0</v>
      </c>
      <c r="L387" s="2">
        <v>0</v>
      </c>
      <c r="M387" s="1">
        <v>14.03422313483915</v>
      </c>
      <c r="N387">
        <v>2544.1927777777764</v>
      </c>
      <c r="O387">
        <v>59</v>
      </c>
      <c r="P387">
        <v>0.64681724845996058</v>
      </c>
      <c r="Q387">
        <v>21813.791840703729</v>
      </c>
      <c r="R387">
        <v>22446.075662173407</v>
      </c>
      <c r="S387">
        <v>22222.763922352497</v>
      </c>
      <c r="T387">
        <v>6784.6794568211699</v>
      </c>
      <c r="U387" s="1">
        <v>0</v>
      </c>
    </row>
    <row r="388" spans="1:21" x14ac:dyDescent="0.25">
      <c r="A388">
        <v>431040687</v>
      </c>
      <c r="B388" t="s">
        <v>1432</v>
      </c>
      <c r="C388" t="s">
        <v>1167</v>
      </c>
      <c r="D388" s="6">
        <v>20106</v>
      </c>
      <c r="E388" s="6">
        <v>40014</v>
      </c>
      <c r="F388" s="6">
        <v>40378</v>
      </c>
      <c r="G388">
        <v>2210</v>
      </c>
      <c r="H388">
        <v>7615.94</v>
      </c>
      <c r="I388" s="6">
        <v>40014</v>
      </c>
      <c r="J388" s="6">
        <v>40014</v>
      </c>
      <c r="K388" s="2">
        <v>0</v>
      </c>
      <c r="L388" s="2">
        <v>0</v>
      </c>
      <c r="M388" s="1">
        <v>4.4517453798767965</v>
      </c>
      <c r="N388">
        <v>1719.4161111111111</v>
      </c>
      <c r="O388">
        <v>58</v>
      </c>
      <c r="P388">
        <v>0.95687885010266882</v>
      </c>
      <c r="Q388">
        <v>21199.318831106444</v>
      </c>
      <c r="R388">
        <v>21813.791840703729</v>
      </c>
      <c r="S388">
        <v>21787.295057949021</v>
      </c>
      <c r="T388">
        <v>4495.3711368202848</v>
      </c>
      <c r="U388" s="1">
        <v>0</v>
      </c>
    </row>
    <row r="389" spans="1:21" x14ac:dyDescent="0.25">
      <c r="A389">
        <v>429294165</v>
      </c>
      <c r="B389" t="s">
        <v>1433</v>
      </c>
      <c r="C389" t="s">
        <v>1336</v>
      </c>
      <c r="D389" s="6">
        <v>26912</v>
      </c>
      <c r="E389" s="6">
        <v>39146</v>
      </c>
      <c r="F389" s="6">
        <v>39511</v>
      </c>
      <c r="G389">
        <v>2210</v>
      </c>
      <c r="H389">
        <v>15484.68</v>
      </c>
      <c r="I389" s="6">
        <v>39146</v>
      </c>
      <c r="J389" s="6">
        <v>39146</v>
      </c>
      <c r="K389" s="2">
        <v>0</v>
      </c>
      <c r="L389" s="2">
        <v>0</v>
      </c>
      <c r="M389" s="1">
        <v>6.8281998631074607</v>
      </c>
      <c r="N389">
        <v>7502.6980555555556</v>
      </c>
      <c r="O389">
        <v>40</v>
      </c>
      <c r="P389">
        <v>0.32306639288158578</v>
      </c>
      <c r="Q389">
        <v>12675.212904819218</v>
      </c>
      <c r="R389">
        <v>13042.610380321223</v>
      </c>
      <c r="S389">
        <v>12793.906681983452</v>
      </c>
      <c r="T389">
        <v>11518.658254305177</v>
      </c>
      <c r="U389" s="1">
        <v>0</v>
      </c>
    </row>
    <row r="390" spans="1:21" x14ac:dyDescent="0.25">
      <c r="A390">
        <v>429251367</v>
      </c>
      <c r="B390" t="s">
        <v>11</v>
      </c>
      <c r="C390" t="s">
        <v>1434</v>
      </c>
      <c r="D390" s="6">
        <v>22515</v>
      </c>
      <c r="E390" s="6">
        <v>40014</v>
      </c>
      <c r="F390" s="6">
        <v>40378</v>
      </c>
      <c r="G390">
        <v>2210</v>
      </c>
      <c r="H390">
        <v>7973.18</v>
      </c>
      <c r="I390" s="6">
        <v>40014</v>
      </c>
      <c r="J390" s="6">
        <v>40014</v>
      </c>
      <c r="K390" s="2">
        <v>7973.18</v>
      </c>
      <c r="L390" s="2">
        <v>7973.18</v>
      </c>
      <c r="M390" s="1">
        <v>4.4517453798767965</v>
      </c>
      <c r="N390">
        <v>1782.7355555555557</v>
      </c>
      <c r="O390">
        <v>52</v>
      </c>
      <c r="P390">
        <v>0.36139630390143651</v>
      </c>
      <c r="Q390">
        <v>17859.379205063658</v>
      </c>
      <c r="R390">
        <v>18377.042370427829</v>
      </c>
      <c r="S390">
        <v>18046.460759692189</v>
      </c>
      <c r="T390">
        <v>3860.648069788967</v>
      </c>
      <c r="U390" s="1">
        <v>2.0652439999999999</v>
      </c>
    </row>
    <row r="391" spans="1:21" x14ac:dyDescent="0.25">
      <c r="A391">
        <v>430179930</v>
      </c>
      <c r="B391" t="s">
        <v>1014</v>
      </c>
      <c r="C391" t="s">
        <v>1220</v>
      </c>
      <c r="D391" s="6">
        <v>21495</v>
      </c>
      <c r="E391" s="6">
        <v>31054</v>
      </c>
      <c r="F391" s="6">
        <v>31419</v>
      </c>
      <c r="G391">
        <v>2210</v>
      </c>
      <c r="H391">
        <v>153313.72</v>
      </c>
      <c r="I391" s="6">
        <v>31054</v>
      </c>
      <c r="J391" s="6">
        <v>31054</v>
      </c>
      <c r="K391" s="2">
        <v>0</v>
      </c>
      <c r="L391" s="2">
        <v>0</v>
      </c>
      <c r="M391" s="1">
        <v>28.982888432580424</v>
      </c>
      <c r="N391">
        <v>4103.1383333333315</v>
      </c>
      <c r="O391">
        <v>55</v>
      </c>
      <c r="P391">
        <v>0.15400410677617771</v>
      </c>
      <c r="Q391">
        <v>19457.817809142343</v>
      </c>
      <c r="R391">
        <v>20021.812528247916</v>
      </c>
      <c r="S391">
        <v>19544.675312084677</v>
      </c>
      <c r="T391">
        <v>9623.3407782681879</v>
      </c>
      <c r="U391" s="1">
        <v>0</v>
      </c>
    </row>
    <row r="392" spans="1:21" x14ac:dyDescent="0.25">
      <c r="A392">
        <v>430452100</v>
      </c>
      <c r="B392" t="s">
        <v>1014</v>
      </c>
      <c r="C392" t="s">
        <v>1435</v>
      </c>
      <c r="D392" s="6">
        <v>23764</v>
      </c>
      <c r="E392" s="6">
        <v>37165</v>
      </c>
      <c r="F392" s="6">
        <v>37530</v>
      </c>
      <c r="G392">
        <v>2210</v>
      </c>
      <c r="H392">
        <v>24613.02</v>
      </c>
      <c r="I392" s="6">
        <v>37165</v>
      </c>
      <c r="J392" s="6">
        <v>37165</v>
      </c>
      <c r="K392" s="2">
        <v>0</v>
      </c>
      <c r="L392" s="2">
        <v>0</v>
      </c>
      <c r="M392" s="1">
        <v>12.251882272416154</v>
      </c>
      <c r="N392">
        <v>1864.6411111111108</v>
      </c>
      <c r="O392">
        <v>48</v>
      </c>
      <c r="P392">
        <v>0.94182067077344556</v>
      </c>
      <c r="Q392">
        <v>15930.497058658246</v>
      </c>
      <c r="R392">
        <v>16392.250596590373</v>
      </c>
      <c r="S392">
        <v>16365.386085485494</v>
      </c>
      <c r="T392">
        <v>3661.8686033042381</v>
      </c>
      <c r="U392" s="1">
        <v>0</v>
      </c>
    </row>
    <row r="393" spans="1:21" x14ac:dyDescent="0.25">
      <c r="A393">
        <v>432330960</v>
      </c>
      <c r="B393" t="s">
        <v>1014</v>
      </c>
      <c r="C393" t="s">
        <v>10</v>
      </c>
      <c r="D393" s="6">
        <v>22093</v>
      </c>
      <c r="E393" s="6">
        <v>36025</v>
      </c>
      <c r="F393" s="6">
        <v>36390</v>
      </c>
      <c r="G393">
        <v>2210</v>
      </c>
      <c r="H393">
        <v>31688.71</v>
      </c>
      <c r="I393" s="6">
        <v>36025</v>
      </c>
      <c r="J393" s="6">
        <v>36025</v>
      </c>
      <c r="K393" s="2">
        <v>31688.71</v>
      </c>
      <c r="L393" s="2">
        <v>31688.71</v>
      </c>
      <c r="M393" s="1">
        <v>15.373032169746748</v>
      </c>
      <c r="N393">
        <v>3162.4436111111127</v>
      </c>
      <c r="O393">
        <v>53</v>
      </c>
      <c r="P393">
        <v>0.51676933607118514</v>
      </c>
      <c r="Q393">
        <v>18377.042370427829</v>
      </c>
      <c r="R393">
        <v>18909.710265222839</v>
      </c>
      <c r="S393">
        <v>18652.308804767483</v>
      </c>
      <c r="T393">
        <v>7078.4249774530172</v>
      </c>
      <c r="U393" s="1">
        <v>4.4768020000000002</v>
      </c>
    </row>
    <row r="394" spans="1:21" x14ac:dyDescent="0.25">
      <c r="A394">
        <v>429314389</v>
      </c>
      <c r="B394" t="s">
        <v>1014</v>
      </c>
      <c r="C394" t="s">
        <v>1436</v>
      </c>
      <c r="D394" s="6">
        <v>23698</v>
      </c>
      <c r="E394" s="6">
        <v>37538</v>
      </c>
      <c r="F394" s="6">
        <v>35977</v>
      </c>
      <c r="G394">
        <v>2210</v>
      </c>
      <c r="H394">
        <v>30807.4</v>
      </c>
      <c r="I394" s="6">
        <v>37538</v>
      </c>
      <c r="J394" s="6">
        <v>37538</v>
      </c>
      <c r="K394" s="2">
        <v>0</v>
      </c>
      <c r="L394" s="2">
        <v>0</v>
      </c>
      <c r="M394" s="1">
        <v>11.230663928815879</v>
      </c>
      <c r="N394">
        <v>3615.1638888888901</v>
      </c>
      <c r="O394">
        <v>49</v>
      </c>
      <c r="P394">
        <v>0.12251882272416026</v>
      </c>
      <c r="Q394">
        <v>16392.250596590373</v>
      </c>
      <c r="R394">
        <v>16867.38829504227</v>
      </c>
      <c r="S394">
        <v>16450.463908036567</v>
      </c>
      <c r="T394">
        <v>7136.5347690964554</v>
      </c>
      <c r="U394" s="1">
        <v>0</v>
      </c>
    </row>
    <row r="395" spans="1:21" x14ac:dyDescent="0.25">
      <c r="A395">
        <v>429372510</v>
      </c>
      <c r="B395" t="s">
        <v>18</v>
      </c>
      <c r="C395" t="s">
        <v>1437</v>
      </c>
      <c r="D395" s="6">
        <v>28071</v>
      </c>
      <c r="E395" s="6">
        <v>40868</v>
      </c>
      <c r="F395" s="6">
        <v>41233</v>
      </c>
      <c r="G395">
        <v>2210</v>
      </c>
      <c r="H395">
        <v>2782.5</v>
      </c>
      <c r="I395" s="6">
        <v>40868</v>
      </c>
      <c r="J395" s="6">
        <v>40868</v>
      </c>
      <c r="K395" s="2">
        <v>2782.5</v>
      </c>
      <c r="L395" s="2">
        <v>2782.5</v>
      </c>
      <c r="M395" s="1">
        <v>2.1136208076659821</v>
      </c>
      <c r="N395">
        <v>1764.6290446891192</v>
      </c>
      <c r="O395">
        <v>37</v>
      </c>
      <c r="P395">
        <v>0.14989733059547916</v>
      </c>
      <c r="Q395">
        <v>11633.957928505286</v>
      </c>
      <c r="R395">
        <v>11971.174100346021</v>
      </c>
      <c r="S395">
        <v>11684.505732497839</v>
      </c>
      <c r="T395">
        <v>2474.2581826082637</v>
      </c>
      <c r="U395" s="1">
        <v>1.124579</v>
      </c>
    </row>
    <row r="396" spans="1:21" x14ac:dyDescent="0.25">
      <c r="A396">
        <v>429371559</v>
      </c>
      <c r="B396" t="s">
        <v>1438</v>
      </c>
      <c r="C396" t="s">
        <v>881</v>
      </c>
      <c r="D396" s="6">
        <v>28071</v>
      </c>
      <c r="E396" s="6">
        <v>41092</v>
      </c>
      <c r="F396" s="6">
        <v>41456</v>
      </c>
      <c r="G396">
        <v>2210</v>
      </c>
      <c r="H396">
        <v>1198.19</v>
      </c>
      <c r="I396" s="6">
        <v>41092</v>
      </c>
      <c r="J396" s="6">
        <v>41092</v>
      </c>
      <c r="K396" s="2">
        <v>0</v>
      </c>
      <c r="L396" s="2">
        <v>0</v>
      </c>
      <c r="M396" s="1">
        <v>1.5003422313483916</v>
      </c>
      <c r="N396">
        <v>1742.9962169251824</v>
      </c>
      <c r="O396">
        <v>37</v>
      </c>
      <c r="P396">
        <v>0.14989733059547916</v>
      </c>
      <c r="Q396">
        <v>11633.957928505286</v>
      </c>
      <c r="R396">
        <v>11971.174100346021</v>
      </c>
      <c r="S396">
        <v>11684.505732497839</v>
      </c>
      <c r="T396">
        <v>2443.9259146061208</v>
      </c>
      <c r="U396" s="1">
        <v>0</v>
      </c>
    </row>
    <row r="397" spans="1:21" x14ac:dyDescent="0.25">
      <c r="A397">
        <v>429290992</v>
      </c>
      <c r="B397" t="s">
        <v>1439</v>
      </c>
      <c r="C397" t="s">
        <v>1440</v>
      </c>
      <c r="D397" s="6">
        <v>23664</v>
      </c>
      <c r="E397" s="6">
        <v>31054</v>
      </c>
      <c r="F397" s="6">
        <v>31419</v>
      </c>
      <c r="G397">
        <v>2210</v>
      </c>
      <c r="H397">
        <v>112334.06</v>
      </c>
      <c r="I397" s="6">
        <v>31054</v>
      </c>
      <c r="J397" s="6">
        <v>31054</v>
      </c>
      <c r="K397" s="2">
        <v>0</v>
      </c>
      <c r="L397" s="2">
        <v>0</v>
      </c>
      <c r="M397" s="1">
        <v>28.982888432580424</v>
      </c>
      <c r="N397">
        <v>2726.0661111111117</v>
      </c>
      <c r="O397">
        <v>49</v>
      </c>
      <c r="P397">
        <v>0.2156057494866559</v>
      </c>
      <c r="Q397">
        <v>16392.250596590373</v>
      </c>
      <c r="R397">
        <v>16867.38829504227</v>
      </c>
      <c r="S397">
        <v>16494.69301617446</v>
      </c>
      <c r="T397">
        <v>5395.8748373489188</v>
      </c>
      <c r="U397" s="1">
        <v>0</v>
      </c>
    </row>
    <row r="398" spans="1:21" x14ac:dyDescent="0.25">
      <c r="A398">
        <v>431888774</v>
      </c>
      <c r="B398" t="s">
        <v>1441</v>
      </c>
      <c r="C398" t="s">
        <v>1442</v>
      </c>
      <c r="D398" s="6">
        <v>17888</v>
      </c>
      <c r="E398" s="6">
        <v>37564</v>
      </c>
      <c r="F398" s="6">
        <v>37929</v>
      </c>
      <c r="G398">
        <v>2210</v>
      </c>
      <c r="H398">
        <v>15544.97</v>
      </c>
      <c r="I398" s="6" t="e">
        <v>#N/A</v>
      </c>
      <c r="J398" s="6">
        <v>37564</v>
      </c>
      <c r="K398" s="2" t="e">
        <v>#N/A</v>
      </c>
      <c r="L398" s="2">
        <v>0</v>
      </c>
      <c r="M398" s="1">
        <v>11.159479808350445</v>
      </c>
      <c r="N398" t="e">
        <v>#N/A</v>
      </c>
      <c r="O398">
        <v>65</v>
      </c>
      <c r="P398">
        <v>2.9431895961664623E-2</v>
      </c>
      <c r="Q398">
        <v>25538.045522657871</v>
      </c>
      <c r="R398">
        <v>24850.249308103143</v>
      </c>
      <c r="S398">
        <v>25517.80237602827</v>
      </c>
      <c r="T398" t="e">
        <v>#N/A</v>
      </c>
      <c r="U398" s="1">
        <v>0</v>
      </c>
    </row>
    <row r="399" spans="1:21" x14ac:dyDescent="0.25">
      <c r="A399">
        <v>430134638</v>
      </c>
      <c r="B399" t="s">
        <v>1443</v>
      </c>
      <c r="C399" t="s">
        <v>1444</v>
      </c>
      <c r="D399" s="6">
        <v>21912</v>
      </c>
      <c r="E399" s="6">
        <v>38915</v>
      </c>
      <c r="F399" s="6">
        <v>39279</v>
      </c>
      <c r="G399">
        <v>2210</v>
      </c>
      <c r="H399">
        <v>16865.03</v>
      </c>
      <c r="I399" s="6">
        <v>38915</v>
      </c>
      <c r="J399" s="6">
        <v>38915</v>
      </c>
      <c r="K399" s="2">
        <v>0</v>
      </c>
      <c r="L399" s="2">
        <v>0</v>
      </c>
      <c r="M399" s="1">
        <v>7.4606433949349764</v>
      </c>
      <c r="N399">
        <v>6740.6191666666673</v>
      </c>
      <c r="O399">
        <v>54</v>
      </c>
      <c r="P399">
        <v>1.2320328542095638E-2</v>
      </c>
      <c r="Q399">
        <v>18909.710265222839</v>
      </c>
      <c r="R399">
        <v>19457.817809142343</v>
      </c>
      <c r="S399">
        <v>18916.463130240329</v>
      </c>
      <c r="T399">
        <v>15301.040872948957</v>
      </c>
      <c r="U399" s="1">
        <v>0</v>
      </c>
    </row>
    <row r="400" spans="1:21" x14ac:dyDescent="0.25">
      <c r="A400">
        <v>429335330</v>
      </c>
      <c r="B400" t="s">
        <v>1445</v>
      </c>
      <c r="C400" t="s">
        <v>1446</v>
      </c>
      <c r="D400" s="6">
        <v>27408</v>
      </c>
      <c r="E400" s="6">
        <v>38642</v>
      </c>
      <c r="F400" s="6">
        <v>39006</v>
      </c>
      <c r="G400">
        <v>2210</v>
      </c>
      <c r="H400">
        <v>15288.06</v>
      </c>
      <c r="I400" s="6">
        <v>38642</v>
      </c>
      <c r="J400" s="6">
        <v>38642</v>
      </c>
      <c r="K400" s="2">
        <v>0</v>
      </c>
      <c r="L400" s="2">
        <v>0</v>
      </c>
      <c r="M400" s="1">
        <v>8.2080766598220389</v>
      </c>
      <c r="N400">
        <v>1766.0191666666667</v>
      </c>
      <c r="O400">
        <v>38</v>
      </c>
      <c r="P400">
        <v>0.96509240246406591</v>
      </c>
      <c r="Q400">
        <v>11971.174100346021</v>
      </c>
      <c r="R400">
        <v>12318.16465397924</v>
      </c>
      <c r="S400">
        <v>12306.052047384241</v>
      </c>
      <c r="T400">
        <v>2607.9268538013775</v>
      </c>
      <c r="U400" s="1">
        <v>0</v>
      </c>
    </row>
    <row r="401" spans="1:21" x14ac:dyDescent="0.25">
      <c r="A401">
        <v>432410367</v>
      </c>
      <c r="B401" t="s">
        <v>1447</v>
      </c>
      <c r="C401" t="s">
        <v>1448</v>
      </c>
      <c r="D401" s="6">
        <v>28972</v>
      </c>
      <c r="E401" s="6">
        <v>39048</v>
      </c>
      <c r="F401" s="6">
        <v>39412</v>
      </c>
      <c r="G401">
        <v>2210</v>
      </c>
      <c r="H401">
        <v>15351.89</v>
      </c>
      <c r="I401" s="6">
        <v>39048</v>
      </c>
      <c r="J401" s="6">
        <v>39048</v>
      </c>
      <c r="K401" s="2">
        <v>2750.09</v>
      </c>
      <c r="L401" s="2">
        <v>2750.09</v>
      </c>
      <c r="M401" s="1">
        <v>7.0965092402464069</v>
      </c>
      <c r="N401">
        <v>2103.8022222222221</v>
      </c>
      <c r="O401">
        <v>34</v>
      </c>
      <c r="P401">
        <v>0.68309377138945848</v>
      </c>
      <c r="Q401">
        <v>10678.240917812927</v>
      </c>
      <c r="R401">
        <v>10987.755147314751</v>
      </c>
      <c r="S401">
        <v>10889.66816014203</v>
      </c>
      <c r="T401">
        <v>2749.1649689483256</v>
      </c>
      <c r="U401" s="1">
        <v>1.0003359999999999</v>
      </c>
    </row>
    <row r="402" spans="1:21" x14ac:dyDescent="0.25">
      <c r="A402">
        <v>429318156</v>
      </c>
      <c r="B402" t="s">
        <v>1449</v>
      </c>
      <c r="C402" t="s">
        <v>1438</v>
      </c>
      <c r="D402" s="6">
        <v>25441</v>
      </c>
      <c r="E402" s="6">
        <v>41162</v>
      </c>
      <c r="F402" s="6">
        <v>41526</v>
      </c>
      <c r="G402">
        <v>2210</v>
      </c>
      <c r="H402">
        <v>874.87</v>
      </c>
      <c r="I402" s="6">
        <v>41162</v>
      </c>
      <c r="J402" s="6">
        <v>41162</v>
      </c>
      <c r="K402" s="2">
        <v>874.87</v>
      </c>
      <c r="L402" s="2">
        <v>874.87</v>
      </c>
      <c r="M402" s="1">
        <v>1.3086926762491444</v>
      </c>
      <c r="N402">
        <v>1864.2274673117156</v>
      </c>
      <c r="O402">
        <v>44</v>
      </c>
      <c r="P402">
        <v>0.35044490075291179</v>
      </c>
      <c r="Q402">
        <v>14209.941657096613</v>
      </c>
      <c r="R402">
        <v>14621.82402396898</v>
      </c>
      <c r="S402">
        <v>14354.283732277074</v>
      </c>
      <c r="T402">
        <v>3211.1580008755977</v>
      </c>
      <c r="U402" s="1">
        <v>0.27244699999999999</v>
      </c>
    </row>
    <row r="403" spans="1:21" x14ac:dyDescent="0.25">
      <c r="A403">
        <v>429999835</v>
      </c>
      <c r="B403" t="s">
        <v>1450</v>
      </c>
      <c r="C403" t="s">
        <v>1451</v>
      </c>
      <c r="D403" s="6">
        <v>24009</v>
      </c>
      <c r="E403" s="6">
        <v>36724</v>
      </c>
      <c r="F403" s="6">
        <v>37089</v>
      </c>
      <c r="G403">
        <v>2210</v>
      </c>
      <c r="H403">
        <v>31726.74</v>
      </c>
      <c r="I403" s="6">
        <v>36724</v>
      </c>
      <c r="J403" s="6">
        <v>36724</v>
      </c>
      <c r="K403" s="2">
        <v>0</v>
      </c>
      <c r="L403" s="2">
        <v>0</v>
      </c>
      <c r="M403" s="1">
        <v>13.459274469541411</v>
      </c>
      <c r="N403">
        <v>3020.756388888889</v>
      </c>
      <c r="O403">
        <v>48</v>
      </c>
      <c r="P403">
        <v>0.27104722792607561</v>
      </c>
      <c r="Q403">
        <v>15930.497058658246</v>
      </c>
      <c r="R403">
        <v>16392.250596590373</v>
      </c>
      <c r="S403">
        <v>16055.654075099807</v>
      </c>
      <c r="T403">
        <v>5820.0263550177197</v>
      </c>
      <c r="U403" s="1">
        <v>0</v>
      </c>
    </row>
    <row r="404" spans="1:21" x14ac:dyDescent="0.25">
      <c r="A404">
        <v>431041620</v>
      </c>
      <c r="B404" t="s">
        <v>1452</v>
      </c>
      <c r="C404" t="s">
        <v>1193</v>
      </c>
      <c r="D404" s="6">
        <v>23271</v>
      </c>
      <c r="E404" s="6">
        <v>37494</v>
      </c>
      <c r="F404" s="6">
        <v>37859</v>
      </c>
      <c r="G404">
        <v>2210</v>
      </c>
      <c r="H404">
        <v>17002.2</v>
      </c>
      <c r="I404" s="6">
        <v>38992</v>
      </c>
      <c r="J404" s="6">
        <v>38992</v>
      </c>
      <c r="K404" s="2">
        <v>0</v>
      </c>
      <c r="L404" s="2">
        <v>0</v>
      </c>
      <c r="M404" s="1">
        <v>7.2498288843258045</v>
      </c>
      <c r="N404">
        <v>2213.4872222222225</v>
      </c>
      <c r="O404">
        <v>50</v>
      </c>
      <c r="P404">
        <v>0.29158110882956834</v>
      </c>
      <c r="Q404">
        <v>16867.38829504227</v>
      </c>
      <c r="R404">
        <v>17356.298100695672</v>
      </c>
      <c r="S404">
        <v>17009.945158292339</v>
      </c>
      <c r="T404">
        <v>4518.1555510297021</v>
      </c>
      <c r="U404" s="1">
        <v>0</v>
      </c>
    </row>
    <row r="405" spans="1:21" x14ac:dyDescent="0.25">
      <c r="A405">
        <v>414114839</v>
      </c>
      <c r="B405" t="s">
        <v>1453</v>
      </c>
      <c r="C405" t="s">
        <v>1454</v>
      </c>
      <c r="D405" s="6">
        <v>23219</v>
      </c>
      <c r="E405" s="6">
        <v>36808</v>
      </c>
      <c r="F405" s="6">
        <v>37190</v>
      </c>
      <c r="G405">
        <v>2210</v>
      </c>
      <c r="H405">
        <v>28774.61</v>
      </c>
      <c r="I405" s="6">
        <v>36808</v>
      </c>
      <c r="J405" s="6">
        <v>36808</v>
      </c>
      <c r="K405" s="2">
        <v>0</v>
      </c>
      <c r="L405" s="2">
        <v>0</v>
      </c>
      <c r="M405" s="1">
        <v>13.229295003422314</v>
      </c>
      <c r="N405">
        <v>1970.0144444444441</v>
      </c>
      <c r="O405">
        <v>50</v>
      </c>
      <c r="P405">
        <v>0.43394934976043942</v>
      </c>
      <c r="Q405">
        <v>16867.38829504227</v>
      </c>
      <c r="R405">
        <v>17356.298100695672</v>
      </c>
      <c r="S405">
        <v>17079.550387297066</v>
      </c>
      <c r="T405">
        <v>4037.6353161110305</v>
      </c>
      <c r="U405" s="1">
        <v>0</v>
      </c>
    </row>
    <row r="406" spans="1:21" x14ac:dyDescent="0.25">
      <c r="A406">
        <v>430156079</v>
      </c>
      <c r="B406" t="s">
        <v>1455</v>
      </c>
      <c r="C406" t="s">
        <v>1456</v>
      </c>
      <c r="D406" s="6">
        <v>20782</v>
      </c>
      <c r="E406" s="6">
        <v>39734</v>
      </c>
      <c r="F406" s="6">
        <v>40098</v>
      </c>
      <c r="G406">
        <v>2210</v>
      </c>
      <c r="H406">
        <v>9284.24</v>
      </c>
      <c r="I406" s="6" t="e">
        <v>#N/A</v>
      </c>
      <c r="J406" s="6">
        <v>39734</v>
      </c>
      <c r="K406" s="2">
        <v>0</v>
      </c>
      <c r="L406" s="2">
        <v>0</v>
      </c>
      <c r="M406" s="1">
        <v>5.2183436002737853</v>
      </c>
      <c r="N406" t="e">
        <v>#N/A</v>
      </c>
      <c r="O406">
        <v>57</v>
      </c>
      <c r="P406">
        <v>0.10609171800136608</v>
      </c>
      <c r="Q406">
        <v>20602.154920371046</v>
      </c>
      <c r="R406">
        <v>21199.318831106444</v>
      </c>
      <c r="S406">
        <v>20665.50906558938</v>
      </c>
      <c r="T406" t="e">
        <v>#N/A</v>
      </c>
      <c r="U406" s="1">
        <v>0</v>
      </c>
    </row>
    <row r="407" spans="1:21" x14ac:dyDescent="0.25">
      <c r="A407">
        <v>429392488</v>
      </c>
      <c r="B407" t="s">
        <v>1457</v>
      </c>
      <c r="C407" t="s">
        <v>1305</v>
      </c>
      <c r="D407" s="6">
        <v>28323</v>
      </c>
      <c r="E407" s="6">
        <v>40840</v>
      </c>
      <c r="F407" s="6">
        <v>41205</v>
      </c>
      <c r="G407">
        <v>2210</v>
      </c>
      <c r="H407">
        <v>2727.55</v>
      </c>
      <c r="I407" s="6">
        <v>40840</v>
      </c>
      <c r="J407" s="6">
        <v>40840</v>
      </c>
      <c r="K407" s="2">
        <v>0</v>
      </c>
      <c r="L407" s="2">
        <v>0</v>
      </c>
      <c r="M407" s="1">
        <v>2.1902806297056809</v>
      </c>
      <c r="N407">
        <v>1659.1991078124995</v>
      </c>
      <c r="O407">
        <v>36</v>
      </c>
      <c r="P407">
        <v>0.45995893223819451</v>
      </c>
      <c r="Q407">
        <v>11306.240803758657</v>
      </c>
      <c r="R407">
        <v>11633.957928505286</v>
      </c>
      <c r="S407">
        <v>11456.977222533287</v>
      </c>
      <c r="T407">
        <v>2281.1287663026428</v>
      </c>
      <c r="U407" s="1">
        <v>0</v>
      </c>
    </row>
    <row r="408" spans="1:21" x14ac:dyDescent="0.25">
      <c r="A408">
        <v>88644573</v>
      </c>
      <c r="B408" t="s">
        <v>1458</v>
      </c>
      <c r="C408" t="s">
        <v>11</v>
      </c>
      <c r="D408" s="6">
        <v>29118</v>
      </c>
      <c r="E408" s="6">
        <v>40686</v>
      </c>
      <c r="F408" s="6">
        <v>41051</v>
      </c>
      <c r="G408">
        <v>2210</v>
      </c>
      <c r="H408">
        <v>4175.46</v>
      </c>
      <c r="I408" s="6">
        <v>40686</v>
      </c>
      <c r="J408" s="6">
        <v>40686</v>
      </c>
      <c r="K408" s="2">
        <v>0</v>
      </c>
      <c r="L408" s="2">
        <v>0</v>
      </c>
      <c r="M408" s="1">
        <v>2.6119096509240247</v>
      </c>
      <c r="N408">
        <v>1790.7839314727464</v>
      </c>
      <c r="O408">
        <v>34</v>
      </c>
      <c r="P408">
        <v>0.28336755646817124</v>
      </c>
      <c r="Q408">
        <v>10678.240917812927</v>
      </c>
      <c r="R408">
        <v>10987.755147314751</v>
      </c>
      <c r="S408">
        <v>10765.947208718988</v>
      </c>
      <c r="T408">
        <v>2313.5382322149394</v>
      </c>
      <c r="U408" s="1">
        <v>0</v>
      </c>
    </row>
    <row r="409" spans="1:21" x14ac:dyDescent="0.25">
      <c r="A409">
        <v>337422160</v>
      </c>
      <c r="B409" t="s">
        <v>1459</v>
      </c>
      <c r="C409" t="s">
        <v>9</v>
      </c>
      <c r="D409" s="6">
        <v>18794</v>
      </c>
      <c r="E409" s="6">
        <v>40392</v>
      </c>
      <c r="F409" s="6">
        <v>40756</v>
      </c>
      <c r="G409">
        <v>2210</v>
      </c>
      <c r="H409">
        <v>7192.91</v>
      </c>
      <c r="I409" s="6">
        <v>40392</v>
      </c>
      <c r="J409" s="6">
        <v>40392</v>
      </c>
      <c r="K409" s="2">
        <v>7192.91</v>
      </c>
      <c r="L409" s="2">
        <v>7192.91</v>
      </c>
      <c r="M409" s="1">
        <v>3.4168377823408624</v>
      </c>
      <c r="N409">
        <v>2128.9222222222229</v>
      </c>
      <c r="O409">
        <v>62</v>
      </c>
      <c r="P409">
        <v>0.54893908281998449</v>
      </c>
      <c r="Q409">
        <v>23766.155726321394</v>
      </c>
      <c r="R409">
        <v>24350.315478102777</v>
      </c>
      <c r="S409">
        <v>24086.823844684615</v>
      </c>
      <c r="T409">
        <v>6153.4769454841435</v>
      </c>
      <c r="U409" s="1">
        <v>1.1689179999999999</v>
      </c>
    </row>
    <row r="410" spans="1:21" x14ac:dyDescent="0.25">
      <c r="A410">
        <v>431519863</v>
      </c>
      <c r="B410" t="s">
        <v>1460</v>
      </c>
      <c r="C410" t="s">
        <v>1461</v>
      </c>
      <c r="D410" s="6">
        <v>24588</v>
      </c>
      <c r="E410" s="6">
        <v>39111</v>
      </c>
      <c r="F410" s="6">
        <v>39475</v>
      </c>
      <c r="G410">
        <v>2210</v>
      </c>
      <c r="H410">
        <v>23852.85</v>
      </c>
      <c r="I410" s="6">
        <v>39111</v>
      </c>
      <c r="J410" s="6">
        <v>39111</v>
      </c>
      <c r="K410" s="2">
        <v>20117.97</v>
      </c>
      <c r="L410" s="2">
        <v>20117.97</v>
      </c>
      <c r="M410" s="1">
        <v>6.924024640657084</v>
      </c>
      <c r="N410">
        <v>2828.4836111111122</v>
      </c>
      <c r="O410">
        <v>46</v>
      </c>
      <c r="P410">
        <v>0.68583162217659321</v>
      </c>
      <c r="Q410">
        <v>15045.645010170982</v>
      </c>
      <c r="R410">
        <v>15481.750662639704</v>
      </c>
      <c r="S410">
        <v>15344.740057243987</v>
      </c>
      <c r="T410">
        <v>5208.2814922409771</v>
      </c>
      <c r="U410" s="1">
        <v>3.862689</v>
      </c>
    </row>
    <row r="411" spans="1:21" x14ac:dyDescent="0.25">
      <c r="A411">
        <v>430061229</v>
      </c>
      <c r="B411" t="s">
        <v>1462</v>
      </c>
      <c r="C411" t="s">
        <v>11</v>
      </c>
      <c r="D411" s="6">
        <v>20134</v>
      </c>
      <c r="E411" s="6">
        <v>38670</v>
      </c>
      <c r="F411" s="6">
        <v>39034</v>
      </c>
      <c r="G411">
        <v>2210</v>
      </c>
      <c r="H411">
        <v>10936.82</v>
      </c>
      <c r="I411" s="6">
        <v>38670</v>
      </c>
      <c r="J411" s="6">
        <v>38670</v>
      </c>
      <c r="K411" s="2">
        <v>0</v>
      </c>
      <c r="L411" s="2">
        <v>0</v>
      </c>
      <c r="M411" s="1">
        <v>8.131416837782341</v>
      </c>
      <c r="N411">
        <v>3564.7791666666667</v>
      </c>
      <c r="O411">
        <v>58</v>
      </c>
      <c r="P411">
        <v>0.88021902806296737</v>
      </c>
      <c r="Q411">
        <v>21199.318831106444</v>
      </c>
      <c r="R411">
        <v>21813.791840703729</v>
      </c>
      <c r="S411">
        <v>21740.189666385093</v>
      </c>
      <c r="T411">
        <v>9299.8770242533828</v>
      </c>
      <c r="U411" s="1">
        <v>0</v>
      </c>
    </row>
    <row r="412" spans="1:21" x14ac:dyDescent="0.25">
      <c r="A412">
        <v>432211773</v>
      </c>
      <c r="B412" t="s">
        <v>1463</v>
      </c>
      <c r="C412" t="s">
        <v>1365</v>
      </c>
      <c r="D412" s="6">
        <v>21319</v>
      </c>
      <c r="E412" s="6">
        <v>36780</v>
      </c>
      <c r="F412" s="6">
        <v>37145</v>
      </c>
      <c r="G412">
        <v>2210</v>
      </c>
      <c r="H412">
        <v>14737.76</v>
      </c>
      <c r="I412" s="6">
        <v>39251</v>
      </c>
      <c r="J412" s="6">
        <v>39251</v>
      </c>
      <c r="K412" s="2">
        <v>0</v>
      </c>
      <c r="L412" s="2">
        <v>0</v>
      </c>
      <c r="M412" s="1">
        <v>6.5407255304585901</v>
      </c>
      <c r="N412">
        <v>4123.2336111111108</v>
      </c>
      <c r="O412">
        <v>55</v>
      </c>
      <c r="P412">
        <v>0.63586584531142876</v>
      </c>
      <c r="Q412">
        <v>19457.817809142343</v>
      </c>
      <c r="R412">
        <v>20021.812528247916</v>
      </c>
      <c r="S412">
        <v>19816.442787957589</v>
      </c>
      <c r="T412">
        <v>9804.9387547160513</v>
      </c>
      <c r="U412" s="1">
        <v>0</v>
      </c>
    </row>
    <row r="413" spans="1:21" x14ac:dyDescent="0.25">
      <c r="A413">
        <v>430376925</v>
      </c>
      <c r="B413" t="s">
        <v>1463</v>
      </c>
      <c r="C413" t="s">
        <v>940</v>
      </c>
      <c r="D413" s="6">
        <v>23952</v>
      </c>
      <c r="E413" s="6">
        <v>39902</v>
      </c>
      <c r="F413" s="6">
        <v>40266</v>
      </c>
      <c r="G413">
        <v>2210</v>
      </c>
      <c r="H413">
        <v>8513.02</v>
      </c>
      <c r="I413" s="6">
        <v>39902</v>
      </c>
      <c r="J413" s="6">
        <v>39902</v>
      </c>
      <c r="K413" s="2">
        <v>8513.02</v>
      </c>
      <c r="L413" s="2">
        <v>8513.02</v>
      </c>
      <c r="M413" s="1">
        <v>4.7583846680355917</v>
      </c>
      <c r="N413">
        <v>1757.6519444444448</v>
      </c>
      <c r="O413">
        <v>48</v>
      </c>
      <c r="P413">
        <v>0.42710472279260614</v>
      </c>
      <c r="Q413">
        <v>15930.497058658246</v>
      </c>
      <c r="R413">
        <v>16392.250596590373</v>
      </c>
      <c r="S413">
        <v>16127.714175475252</v>
      </c>
      <c r="T413">
        <v>3401.6289815961973</v>
      </c>
      <c r="U413" s="1">
        <v>2.5026299999999999</v>
      </c>
    </row>
    <row r="414" spans="1:21" x14ac:dyDescent="0.25">
      <c r="A414">
        <v>549769608</v>
      </c>
      <c r="B414" t="s">
        <v>1463</v>
      </c>
      <c r="C414" t="s">
        <v>1439</v>
      </c>
      <c r="D414" s="6">
        <v>18037</v>
      </c>
      <c r="E414" s="6">
        <v>36864</v>
      </c>
      <c r="F414" s="6">
        <v>37239</v>
      </c>
      <c r="G414">
        <v>2210</v>
      </c>
      <c r="H414">
        <v>22564.04</v>
      </c>
      <c r="I414" s="6">
        <v>36864</v>
      </c>
      <c r="J414" s="6">
        <v>36864</v>
      </c>
      <c r="K414" s="2">
        <v>0</v>
      </c>
      <c r="L414" s="2">
        <v>0</v>
      </c>
      <c r="M414" s="1">
        <v>13.075975359342916</v>
      </c>
      <c r="N414">
        <v>2158.7130555555564</v>
      </c>
      <c r="O414">
        <v>64</v>
      </c>
      <c r="P414">
        <v>0.62149212867898029</v>
      </c>
      <c r="Q414">
        <v>24941.090760069514</v>
      </c>
      <c r="R414">
        <v>25538.045522657871</v>
      </c>
      <c r="S414">
        <v>25312.093446195606</v>
      </c>
      <c r="T414">
        <v>6556.9855902893623</v>
      </c>
      <c r="U414" s="1">
        <v>0</v>
      </c>
    </row>
    <row r="415" spans="1:21" x14ac:dyDescent="0.25">
      <c r="A415">
        <v>432085010</v>
      </c>
      <c r="B415" t="s">
        <v>902</v>
      </c>
      <c r="C415" t="s">
        <v>14</v>
      </c>
      <c r="D415" s="6">
        <v>21255</v>
      </c>
      <c r="E415" s="6">
        <v>41162</v>
      </c>
      <c r="F415" s="6">
        <v>41526</v>
      </c>
      <c r="G415">
        <v>2210</v>
      </c>
      <c r="H415">
        <v>1016.03</v>
      </c>
      <c r="I415" s="6">
        <v>41162</v>
      </c>
      <c r="J415" s="6">
        <v>41162</v>
      </c>
      <c r="K415" s="2">
        <v>1016.03</v>
      </c>
      <c r="L415" s="2">
        <v>1016.03</v>
      </c>
      <c r="M415" s="1">
        <v>1.3086926762491444</v>
      </c>
      <c r="N415">
        <v>2177.0007975941426</v>
      </c>
      <c r="O415">
        <v>55</v>
      </c>
      <c r="P415">
        <v>0.81108829568788821</v>
      </c>
      <c r="Q415">
        <v>19457.817809142343</v>
      </c>
      <c r="R415">
        <v>20021.812528247916</v>
      </c>
      <c r="S415">
        <v>19915.267324638651</v>
      </c>
      <c r="T415">
        <v>5202.6663420046689</v>
      </c>
      <c r="U415" s="1">
        <v>0.19528999999999999</v>
      </c>
    </row>
    <row r="416" spans="1:21" x14ac:dyDescent="0.25">
      <c r="A416">
        <v>430061456</v>
      </c>
      <c r="B416" t="s">
        <v>1464</v>
      </c>
      <c r="C416" t="s">
        <v>1415</v>
      </c>
      <c r="D416" s="6">
        <v>20692</v>
      </c>
      <c r="E416" s="6">
        <v>31810</v>
      </c>
      <c r="F416" s="6">
        <v>32175</v>
      </c>
      <c r="G416">
        <v>2210</v>
      </c>
      <c r="H416">
        <v>105649.84000000001</v>
      </c>
      <c r="I416" s="6">
        <v>31810</v>
      </c>
      <c r="J416" s="6">
        <v>31810</v>
      </c>
      <c r="K416" s="2">
        <v>0</v>
      </c>
      <c r="L416" s="2">
        <v>0</v>
      </c>
      <c r="M416" s="1">
        <v>26.913073237508556</v>
      </c>
      <c r="N416">
        <v>3126.4474999999989</v>
      </c>
      <c r="O416">
        <v>57</v>
      </c>
      <c r="P416">
        <v>0.35249828884325751</v>
      </c>
      <c r="Q416">
        <v>20602.154920371046</v>
      </c>
      <c r="R416">
        <v>21199.318831106444</v>
      </c>
      <c r="S416">
        <v>20812.654177064222</v>
      </c>
      <c r="T416">
        <v>7808.3604744296363</v>
      </c>
      <c r="U416" s="1">
        <v>0</v>
      </c>
    </row>
    <row r="417" spans="1:21" x14ac:dyDescent="0.25">
      <c r="A417">
        <v>429252271</v>
      </c>
      <c r="B417" t="s">
        <v>1464</v>
      </c>
      <c r="C417" t="s">
        <v>1101</v>
      </c>
      <c r="D417" s="6">
        <v>26881</v>
      </c>
      <c r="E417" s="6">
        <v>40336</v>
      </c>
      <c r="F417" s="6">
        <v>40700</v>
      </c>
      <c r="G417">
        <v>2210</v>
      </c>
      <c r="H417">
        <v>7589.62</v>
      </c>
      <c r="I417" s="6">
        <v>40336</v>
      </c>
      <c r="J417" s="6">
        <v>40336</v>
      </c>
      <c r="K417" s="2">
        <v>0</v>
      </c>
      <c r="L417" s="2">
        <v>0</v>
      </c>
      <c r="M417" s="1">
        <v>3.57015742642026</v>
      </c>
      <c r="N417">
        <v>2082.6294444444447</v>
      </c>
      <c r="O417">
        <v>40</v>
      </c>
      <c r="P417">
        <v>0.40793976728268433</v>
      </c>
      <c r="Q417">
        <v>12675.212904819218</v>
      </c>
      <c r="R417">
        <v>13042.610380321223</v>
      </c>
      <c r="S417">
        <v>12825.088945475753</v>
      </c>
      <c r="T417">
        <v>3205.1889438560106</v>
      </c>
      <c r="U417" s="1">
        <v>0</v>
      </c>
    </row>
    <row r="418" spans="1:21" x14ac:dyDescent="0.25">
      <c r="A418">
        <v>432195435</v>
      </c>
      <c r="B418" t="s">
        <v>1465</v>
      </c>
      <c r="C418" t="s">
        <v>874</v>
      </c>
      <c r="D418" s="6">
        <v>22605</v>
      </c>
      <c r="E418" s="6">
        <v>39440</v>
      </c>
      <c r="F418" s="6">
        <v>39805</v>
      </c>
      <c r="G418">
        <v>2210</v>
      </c>
      <c r="H418">
        <v>15094.66</v>
      </c>
      <c r="I418" s="6">
        <v>39440</v>
      </c>
      <c r="J418" s="6">
        <v>39440</v>
      </c>
      <c r="K418" s="2">
        <v>15094.66</v>
      </c>
      <c r="L418" s="2">
        <v>15094.66</v>
      </c>
      <c r="M418" s="1">
        <v>6.023271731690623</v>
      </c>
      <c r="N418">
        <v>2393.2494444444437</v>
      </c>
      <c r="O418">
        <v>52</v>
      </c>
      <c r="P418">
        <v>0.11498973305954507</v>
      </c>
      <c r="Q418">
        <v>17859.379205063658</v>
      </c>
      <c r="R418">
        <v>18377.042370427829</v>
      </c>
      <c r="S418">
        <v>17918.905154263644</v>
      </c>
      <c r="T418">
        <v>5146.1291766592976</v>
      </c>
      <c r="U418" s="1">
        <v>2.9332069999999999</v>
      </c>
    </row>
    <row r="419" spans="1:21" x14ac:dyDescent="0.25">
      <c r="A419">
        <v>429391888</v>
      </c>
      <c r="B419" t="s">
        <v>963</v>
      </c>
      <c r="C419" t="s">
        <v>1159</v>
      </c>
      <c r="D419" s="6">
        <v>23063</v>
      </c>
      <c r="E419" s="6">
        <v>31810</v>
      </c>
      <c r="F419" s="6">
        <v>32175</v>
      </c>
      <c r="G419">
        <v>2210</v>
      </c>
      <c r="H419">
        <v>118811.12</v>
      </c>
      <c r="I419" s="6">
        <v>31810</v>
      </c>
      <c r="J419" s="6">
        <v>31810</v>
      </c>
      <c r="K419" s="2">
        <v>0</v>
      </c>
      <c r="L419" s="2">
        <v>0</v>
      </c>
      <c r="M419" s="1">
        <v>26.913073237508556</v>
      </c>
      <c r="N419">
        <v>3134.0488888888863</v>
      </c>
      <c r="O419">
        <v>50</v>
      </c>
      <c r="P419">
        <v>0.86105407255304556</v>
      </c>
      <c r="Q419">
        <v>16867.38829504227</v>
      </c>
      <c r="R419">
        <v>17356.298100695672</v>
      </c>
      <c r="S419">
        <v>17288.366074311249</v>
      </c>
      <c r="T419">
        <v>6501.9101383079387</v>
      </c>
      <c r="U419" s="1">
        <v>0</v>
      </c>
    </row>
    <row r="420" spans="1:21" x14ac:dyDescent="0.25">
      <c r="A420">
        <v>432336639</v>
      </c>
      <c r="B420" t="s">
        <v>1292</v>
      </c>
      <c r="C420" t="s">
        <v>1466</v>
      </c>
      <c r="D420" s="6">
        <v>24344</v>
      </c>
      <c r="E420" s="6">
        <v>34568</v>
      </c>
      <c r="F420" s="6">
        <v>34933</v>
      </c>
      <c r="G420">
        <v>2210</v>
      </c>
      <c r="H420">
        <v>61320.180000000008</v>
      </c>
      <c r="I420" s="6">
        <v>34568</v>
      </c>
      <c r="J420" s="6">
        <v>34568</v>
      </c>
      <c r="K420" s="2">
        <v>61320.180000000008</v>
      </c>
      <c r="L420" s="2">
        <v>61320.180000000008</v>
      </c>
      <c r="M420" s="1">
        <v>19.362080766598222</v>
      </c>
      <c r="N420">
        <v>2862.2888888888888</v>
      </c>
      <c r="O420">
        <v>47</v>
      </c>
      <c r="P420">
        <v>0.35386721423682133</v>
      </c>
      <c r="Q420">
        <v>15481.750662639704</v>
      </c>
      <c r="R420">
        <v>15930.497058658246</v>
      </c>
      <c r="S420">
        <v>15640.547299697599</v>
      </c>
      <c r="T420">
        <v>5372.1317702478655</v>
      </c>
      <c r="U420" s="1">
        <v>11.414497000000001</v>
      </c>
    </row>
    <row r="421" spans="1:21" x14ac:dyDescent="0.25">
      <c r="A421">
        <v>430452122</v>
      </c>
      <c r="B421" t="s">
        <v>1467</v>
      </c>
      <c r="C421" t="s">
        <v>12</v>
      </c>
      <c r="D421" s="6">
        <v>29380</v>
      </c>
      <c r="E421" s="6">
        <v>41022</v>
      </c>
      <c r="F421" s="6">
        <v>41386</v>
      </c>
      <c r="G421">
        <v>2210</v>
      </c>
      <c r="H421">
        <v>2060.91</v>
      </c>
      <c r="I421" s="6">
        <v>41022</v>
      </c>
      <c r="J421" s="6">
        <v>41022</v>
      </c>
      <c r="K421" s="2">
        <v>0</v>
      </c>
      <c r="L421" s="2">
        <v>0</v>
      </c>
      <c r="M421" s="1">
        <v>1.6919917864476386</v>
      </c>
      <c r="N421">
        <v>1950.3197512135923</v>
      </c>
      <c r="O421">
        <v>33</v>
      </c>
      <c r="P421">
        <v>0.56605065023956058</v>
      </c>
      <c r="Q421">
        <v>10377.445399001295</v>
      </c>
      <c r="R421">
        <v>10678.240917812927</v>
      </c>
      <c r="S421">
        <v>10547.710898013765</v>
      </c>
      <c r="T421">
        <v>2468.5690673384524</v>
      </c>
      <c r="U421" s="1">
        <v>0</v>
      </c>
    </row>
    <row r="422" spans="1:21" x14ac:dyDescent="0.25">
      <c r="A422">
        <v>186508188</v>
      </c>
      <c r="B422" t="s">
        <v>1468</v>
      </c>
      <c r="C422" t="s">
        <v>9</v>
      </c>
      <c r="D422" s="6">
        <v>21254</v>
      </c>
      <c r="E422" s="6">
        <v>35016</v>
      </c>
      <c r="F422" s="6">
        <v>35382</v>
      </c>
      <c r="G422">
        <v>2210</v>
      </c>
      <c r="H422">
        <v>72241.760000000009</v>
      </c>
      <c r="I422" s="6">
        <v>35016</v>
      </c>
      <c r="J422" s="6">
        <v>35016</v>
      </c>
      <c r="K422" s="2">
        <v>0</v>
      </c>
      <c r="L422" s="2">
        <v>0</v>
      </c>
      <c r="M422" s="1">
        <v>18.135523613963038</v>
      </c>
      <c r="N422">
        <v>3396.4580555555563</v>
      </c>
      <c r="O422">
        <v>55</v>
      </c>
      <c r="P422">
        <v>0.81382614647501583</v>
      </c>
      <c r="Q422">
        <v>19457.817809142343</v>
      </c>
      <c r="R422">
        <v>20021.812528247916</v>
      </c>
      <c r="S422">
        <v>19916.811458024291</v>
      </c>
      <c r="T422">
        <v>8117.5937661105372</v>
      </c>
      <c r="U422" s="1">
        <v>0</v>
      </c>
    </row>
    <row r="423" spans="1:21" x14ac:dyDescent="0.25">
      <c r="A423">
        <v>430134511</v>
      </c>
      <c r="B423" t="s">
        <v>1469</v>
      </c>
      <c r="C423" t="s">
        <v>1155</v>
      </c>
      <c r="D423" s="6">
        <v>19375</v>
      </c>
      <c r="E423" s="6">
        <v>36465</v>
      </c>
      <c r="F423" s="6">
        <v>36831</v>
      </c>
      <c r="G423">
        <v>2210</v>
      </c>
      <c r="H423">
        <v>40523.07</v>
      </c>
      <c r="I423" s="6">
        <v>36465</v>
      </c>
      <c r="J423" s="6">
        <v>36465</v>
      </c>
      <c r="K423" s="2">
        <v>40523.07</v>
      </c>
      <c r="L423" s="2">
        <v>40523.07</v>
      </c>
      <c r="M423" s="1">
        <v>14.168377823408624</v>
      </c>
      <c r="N423">
        <v>2541.267499999999</v>
      </c>
      <c r="O423">
        <v>60</v>
      </c>
      <c r="P423">
        <v>0.95824777549623263</v>
      </c>
      <c r="Q423">
        <v>22446.075662173407</v>
      </c>
      <c r="R423">
        <v>23096.68655093206</v>
      </c>
      <c r="S423">
        <v>23069.522099040012</v>
      </c>
      <c r="T423">
        <v>7035.0992100986577</v>
      </c>
      <c r="U423" s="1">
        <v>5.7601279999999999</v>
      </c>
    </row>
    <row r="424" spans="1:21" x14ac:dyDescent="0.25">
      <c r="A424">
        <v>430476312</v>
      </c>
      <c r="B424" t="s">
        <v>1372</v>
      </c>
      <c r="C424" t="s">
        <v>1358</v>
      </c>
      <c r="D424" s="6">
        <v>24689</v>
      </c>
      <c r="E424" s="6">
        <v>31362</v>
      </c>
      <c r="F424" s="6">
        <v>31727</v>
      </c>
      <c r="G424">
        <v>2210</v>
      </c>
      <c r="H424">
        <v>161111.76</v>
      </c>
      <c r="I424" s="6">
        <v>31362</v>
      </c>
      <c r="J424" s="6">
        <v>31362</v>
      </c>
      <c r="K424" s="2">
        <v>0</v>
      </c>
      <c r="L424" s="2">
        <v>0</v>
      </c>
      <c r="M424" s="1">
        <v>28.139630390143736</v>
      </c>
      <c r="N424">
        <v>5218.9427777777755</v>
      </c>
      <c r="O424">
        <v>46</v>
      </c>
      <c r="P424">
        <v>0.40930869267624814</v>
      </c>
      <c r="Q424">
        <v>15045.645010170982</v>
      </c>
      <c r="R424">
        <v>15481.750662639704</v>
      </c>
      <c r="S424">
        <v>15224.146844651677</v>
      </c>
      <c r="T424">
        <v>9534.4741467267831</v>
      </c>
      <c r="U424" s="1">
        <v>0</v>
      </c>
    </row>
    <row r="425" spans="1:21" x14ac:dyDescent="0.25">
      <c r="A425">
        <v>429048732</v>
      </c>
      <c r="B425" t="s">
        <v>1470</v>
      </c>
      <c r="C425" t="s">
        <v>1471</v>
      </c>
      <c r="D425" s="6">
        <v>19763</v>
      </c>
      <c r="E425" s="6">
        <v>32440</v>
      </c>
      <c r="F425" s="6">
        <v>32805</v>
      </c>
      <c r="G425">
        <v>2210</v>
      </c>
      <c r="H425">
        <v>72586.97</v>
      </c>
      <c r="I425" s="6">
        <v>32440</v>
      </c>
      <c r="J425" s="6">
        <v>32440</v>
      </c>
      <c r="K425" s="2">
        <v>0</v>
      </c>
      <c r="L425" s="2">
        <v>0</v>
      </c>
      <c r="M425" s="1">
        <v>25.188227241615333</v>
      </c>
      <c r="N425">
        <v>3353.4325000000003</v>
      </c>
      <c r="O425">
        <v>59</v>
      </c>
      <c r="P425">
        <v>0.89596167008897964</v>
      </c>
      <c r="Q425">
        <v>21813.791840703729</v>
      </c>
      <c r="R425">
        <v>22446.075662173407</v>
      </c>
      <c r="S425">
        <v>22380.293909357944</v>
      </c>
      <c r="T425">
        <v>9006.0965946231609</v>
      </c>
      <c r="U425" s="1">
        <v>0</v>
      </c>
    </row>
    <row r="426" spans="1:21" x14ac:dyDescent="0.25">
      <c r="A426">
        <v>324605178</v>
      </c>
      <c r="B426" t="s">
        <v>1472</v>
      </c>
      <c r="C426" t="s">
        <v>1176</v>
      </c>
      <c r="D426" s="6">
        <v>22674</v>
      </c>
      <c r="E426" s="6">
        <v>41148</v>
      </c>
      <c r="F426" s="6">
        <v>41512</v>
      </c>
      <c r="G426">
        <v>2220</v>
      </c>
      <c r="H426">
        <v>927.87</v>
      </c>
      <c r="I426" s="6">
        <v>41148</v>
      </c>
      <c r="J426" s="6">
        <v>41148</v>
      </c>
      <c r="K426" s="2">
        <v>0</v>
      </c>
      <c r="L426" s="2">
        <v>0</v>
      </c>
      <c r="M426" s="1">
        <v>1.3470225872689938</v>
      </c>
      <c r="N426">
        <v>1773.6828290142278</v>
      </c>
      <c r="O426">
        <v>51</v>
      </c>
      <c r="P426">
        <v>0.92607802874743328</v>
      </c>
      <c r="Q426">
        <v>17356.298100695672</v>
      </c>
      <c r="R426">
        <v>17859.379205063658</v>
      </c>
      <c r="S426">
        <v>17822.190458128858</v>
      </c>
      <c r="T426">
        <v>3793.3095829205245</v>
      </c>
      <c r="U426" s="1">
        <v>0</v>
      </c>
    </row>
    <row r="427" spans="1:21" x14ac:dyDescent="0.25">
      <c r="A427">
        <v>234602180</v>
      </c>
      <c r="B427" t="s">
        <v>960</v>
      </c>
      <c r="C427" t="s">
        <v>1473</v>
      </c>
      <c r="D427" s="6">
        <v>14249</v>
      </c>
      <c r="E427" s="6">
        <v>35929</v>
      </c>
      <c r="F427" s="6">
        <v>36294</v>
      </c>
      <c r="G427">
        <v>2220</v>
      </c>
      <c r="H427">
        <v>29063.09</v>
      </c>
      <c r="I427" s="6">
        <v>35929</v>
      </c>
      <c r="J427" s="6">
        <v>35929</v>
      </c>
      <c r="K427" s="2">
        <v>0</v>
      </c>
      <c r="L427" s="2">
        <v>0</v>
      </c>
      <c r="M427" s="1">
        <v>15.635865845311431</v>
      </c>
      <c r="N427">
        <v>4029.0605555555553</v>
      </c>
      <c r="O427">
        <v>74</v>
      </c>
      <c r="P427">
        <v>0.99247091033538481</v>
      </c>
      <c r="Q427">
        <v>19028.167121131733</v>
      </c>
      <c r="R427">
        <v>18263.900269858565</v>
      </c>
      <c r="S427">
        <v>18269.654503509493</v>
      </c>
      <c r="T427">
        <v>8833.1453188461619</v>
      </c>
      <c r="U427" s="1">
        <v>0</v>
      </c>
    </row>
    <row r="428" spans="1:21" x14ac:dyDescent="0.25">
      <c r="A428">
        <v>429022406</v>
      </c>
      <c r="B428" t="s">
        <v>1474</v>
      </c>
      <c r="C428" t="s">
        <v>11</v>
      </c>
      <c r="D428" s="6">
        <v>19605</v>
      </c>
      <c r="E428" s="6">
        <v>38810</v>
      </c>
      <c r="F428" s="6">
        <v>39174</v>
      </c>
      <c r="G428">
        <v>2220</v>
      </c>
      <c r="H428">
        <v>13182.91</v>
      </c>
      <c r="I428" s="6" t="e">
        <v>#N/A</v>
      </c>
      <c r="J428" s="6">
        <v>38810</v>
      </c>
      <c r="K428" s="2" t="e">
        <v>#N/A</v>
      </c>
      <c r="L428" s="2">
        <v>0</v>
      </c>
      <c r="M428" s="1">
        <v>7.7481177275838471</v>
      </c>
      <c r="N428" t="e">
        <v>#N/A</v>
      </c>
      <c r="O428">
        <v>60</v>
      </c>
      <c r="P428">
        <v>0.32854209445585525</v>
      </c>
      <c r="Q428">
        <v>22446.075662173407</v>
      </c>
      <c r="R428">
        <v>23096.68655093206</v>
      </c>
      <c r="S428">
        <v>22659.828726241962</v>
      </c>
      <c r="T428" t="e">
        <v>#N/A</v>
      </c>
      <c r="U428" s="1">
        <v>0</v>
      </c>
    </row>
    <row r="429" spans="1:21" x14ac:dyDescent="0.25">
      <c r="A429">
        <v>429517345</v>
      </c>
      <c r="B429" t="s">
        <v>1475</v>
      </c>
      <c r="C429" t="s">
        <v>12</v>
      </c>
      <c r="D429" s="6">
        <v>28158</v>
      </c>
      <c r="E429" s="6">
        <v>38194</v>
      </c>
      <c r="F429" s="6">
        <v>38576</v>
      </c>
      <c r="G429">
        <v>2220</v>
      </c>
      <c r="H429">
        <v>22284.09</v>
      </c>
      <c r="I429" s="6">
        <v>38194</v>
      </c>
      <c r="J429" s="6">
        <v>38194</v>
      </c>
      <c r="K429" s="2">
        <v>19069.55</v>
      </c>
      <c r="L429" s="2">
        <v>19069.55</v>
      </c>
      <c r="M429" s="1">
        <v>9.4346338124572213</v>
      </c>
      <c r="N429">
        <v>4457.3338888888884</v>
      </c>
      <c r="O429">
        <v>36</v>
      </c>
      <c r="P429">
        <v>0.91170431211499192</v>
      </c>
      <c r="Q429">
        <v>11306.240803758657</v>
      </c>
      <c r="R429">
        <v>11633.957928505286</v>
      </c>
      <c r="S429">
        <v>11605.021919544086</v>
      </c>
      <c r="T429">
        <v>6207.2948979938674</v>
      </c>
      <c r="U429" s="1">
        <v>3.0721189999999998</v>
      </c>
    </row>
    <row r="430" spans="1:21" x14ac:dyDescent="0.25">
      <c r="A430">
        <v>331825755</v>
      </c>
      <c r="B430" t="s">
        <v>1476</v>
      </c>
      <c r="C430" t="s">
        <v>1477</v>
      </c>
      <c r="D430" s="6">
        <v>20689</v>
      </c>
      <c r="E430" s="6">
        <v>38957</v>
      </c>
      <c r="F430" s="6">
        <v>39321</v>
      </c>
      <c r="G430">
        <v>2220</v>
      </c>
      <c r="H430">
        <v>13783.94</v>
      </c>
      <c r="I430" s="6">
        <v>38957</v>
      </c>
      <c r="J430" s="6">
        <v>38957</v>
      </c>
      <c r="K430" s="2">
        <v>0</v>
      </c>
      <c r="L430" s="2">
        <v>0</v>
      </c>
      <c r="M430" s="1">
        <v>7.3456536618754278</v>
      </c>
      <c r="N430">
        <v>1798.2422222222219</v>
      </c>
      <c r="O430">
        <v>57</v>
      </c>
      <c r="P430">
        <v>0.3607118412046546</v>
      </c>
      <c r="Q430">
        <v>20602.154920371046</v>
      </c>
      <c r="R430">
        <v>21199.318831106444</v>
      </c>
      <c r="S430">
        <v>20817.559014113383</v>
      </c>
      <c r="T430">
        <v>4492.2016299337802</v>
      </c>
      <c r="U430" s="1">
        <v>0</v>
      </c>
    </row>
    <row r="431" spans="1:21" x14ac:dyDescent="0.25">
      <c r="A431">
        <v>430330627</v>
      </c>
      <c r="B431" t="s">
        <v>1478</v>
      </c>
      <c r="C431" t="s">
        <v>1479</v>
      </c>
      <c r="D431" s="6">
        <v>21898</v>
      </c>
      <c r="E431" s="6">
        <v>39433</v>
      </c>
      <c r="F431" s="6">
        <v>39798</v>
      </c>
      <c r="G431">
        <v>2220</v>
      </c>
      <c r="H431">
        <v>11363.060000000001</v>
      </c>
      <c r="I431" s="6">
        <v>39433</v>
      </c>
      <c r="J431" s="6">
        <v>39433</v>
      </c>
      <c r="K431" s="2">
        <v>0</v>
      </c>
      <c r="L431" s="2">
        <v>0</v>
      </c>
      <c r="M431" s="1">
        <v>6.0424366872005475</v>
      </c>
      <c r="N431">
        <v>2596.2811111111105</v>
      </c>
      <c r="O431">
        <v>54</v>
      </c>
      <c r="P431">
        <v>5.0650239561946364E-2</v>
      </c>
      <c r="Q431">
        <v>18909.710265222839</v>
      </c>
      <c r="R431">
        <v>19457.817809142343</v>
      </c>
      <c r="S431">
        <v>18937.472043628073</v>
      </c>
      <c r="T431">
        <v>5900.0401150879552</v>
      </c>
      <c r="U431" s="1">
        <v>0</v>
      </c>
    </row>
    <row r="432" spans="1:21" x14ac:dyDescent="0.25">
      <c r="A432">
        <v>431110928</v>
      </c>
      <c r="B432" t="s">
        <v>1480</v>
      </c>
      <c r="C432" t="s">
        <v>1406</v>
      </c>
      <c r="D432" s="6">
        <v>20005</v>
      </c>
      <c r="E432" s="6">
        <v>38474</v>
      </c>
      <c r="F432" s="6">
        <v>38856</v>
      </c>
      <c r="G432">
        <v>2220</v>
      </c>
      <c r="H432">
        <v>13231.11</v>
      </c>
      <c r="I432" s="6">
        <v>38474</v>
      </c>
      <c r="J432" s="6">
        <v>38474</v>
      </c>
      <c r="K432" s="2">
        <v>0</v>
      </c>
      <c r="L432" s="2">
        <v>0</v>
      </c>
      <c r="M432" s="1">
        <v>8.6680355920602334</v>
      </c>
      <c r="N432">
        <v>2440.0544444444445</v>
      </c>
      <c r="O432">
        <v>59</v>
      </c>
      <c r="P432">
        <v>0.23340177960301389</v>
      </c>
      <c r="Q432">
        <v>21813.791840703729</v>
      </c>
      <c r="R432">
        <v>22446.075662173407</v>
      </c>
      <c r="S432">
        <v>21961.368009848946</v>
      </c>
      <c r="T432">
        <v>6430.432034221436</v>
      </c>
      <c r="U432" s="1">
        <v>0</v>
      </c>
    </row>
    <row r="433" spans="1:21" x14ac:dyDescent="0.25">
      <c r="A433">
        <v>429595978</v>
      </c>
      <c r="B433" t="s">
        <v>19</v>
      </c>
      <c r="C433" t="s">
        <v>1431</v>
      </c>
      <c r="D433" s="6">
        <v>30564</v>
      </c>
      <c r="E433" s="6">
        <v>39664</v>
      </c>
      <c r="F433" s="6">
        <v>40028</v>
      </c>
      <c r="G433">
        <v>2220</v>
      </c>
      <c r="H433">
        <v>10572.99</v>
      </c>
      <c r="I433" s="6">
        <v>39664</v>
      </c>
      <c r="J433" s="6">
        <v>39664</v>
      </c>
      <c r="K433" s="2">
        <v>10572.99</v>
      </c>
      <c r="L433" s="2">
        <v>10572.99</v>
      </c>
      <c r="M433" s="1">
        <v>5.4099931553730318</v>
      </c>
      <c r="N433">
        <v>4188.7061111111107</v>
      </c>
      <c r="O433">
        <v>30</v>
      </c>
      <c r="P433">
        <v>0.32443531827515315</v>
      </c>
      <c r="Q433">
        <v>9524.9495281802319</v>
      </c>
      <c r="R433">
        <v>9801.0350217506748</v>
      </c>
      <c r="S433">
        <v>9614.5214131579105</v>
      </c>
      <c r="T433">
        <v>4832.6885518443796</v>
      </c>
      <c r="U433" s="1">
        <v>2.1878069999999998</v>
      </c>
    </row>
    <row r="434" spans="1:21" x14ac:dyDescent="0.25">
      <c r="A434">
        <v>430378680</v>
      </c>
      <c r="B434" t="s">
        <v>1481</v>
      </c>
      <c r="C434" t="s">
        <v>1482</v>
      </c>
      <c r="D434" s="6">
        <v>26739</v>
      </c>
      <c r="E434" s="6">
        <v>39433</v>
      </c>
      <c r="F434" s="6">
        <v>39798</v>
      </c>
      <c r="G434">
        <v>2220</v>
      </c>
      <c r="H434">
        <v>11104.25</v>
      </c>
      <c r="I434" s="6">
        <v>39433</v>
      </c>
      <c r="J434" s="6">
        <v>39433</v>
      </c>
      <c r="K434" s="2">
        <v>0</v>
      </c>
      <c r="L434" s="2">
        <v>0</v>
      </c>
      <c r="M434" s="1">
        <v>6.0424366872005475</v>
      </c>
      <c r="N434">
        <v>1813.7791666666656</v>
      </c>
      <c r="O434">
        <v>40</v>
      </c>
      <c r="P434">
        <v>0.79671457905543974</v>
      </c>
      <c r="Q434">
        <v>12675.212904819218</v>
      </c>
      <c r="R434">
        <v>13042.610380321223</v>
      </c>
      <c r="S434">
        <v>12967.923829859828</v>
      </c>
      <c r="T434">
        <v>2822.5140093023942</v>
      </c>
      <c r="U434" s="1">
        <v>0</v>
      </c>
    </row>
    <row r="435" spans="1:21" x14ac:dyDescent="0.25">
      <c r="A435">
        <v>431439790</v>
      </c>
      <c r="B435" t="s">
        <v>1416</v>
      </c>
      <c r="C435" t="s">
        <v>1183</v>
      </c>
      <c r="D435" s="6">
        <v>29285</v>
      </c>
      <c r="E435" s="6">
        <v>39251</v>
      </c>
      <c r="F435" s="6">
        <v>39616</v>
      </c>
      <c r="G435">
        <v>2220</v>
      </c>
      <c r="H435">
        <v>12520.86</v>
      </c>
      <c r="I435" s="6">
        <v>39251</v>
      </c>
      <c r="J435" s="6">
        <v>39251</v>
      </c>
      <c r="K435" s="2">
        <v>12520.86</v>
      </c>
      <c r="L435" s="2">
        <v>12520.86</v>
      </c>
      <c r="M435" s="1">
        <v>6.5407255304585901</v>
      </c>
      <c r="N435">
        <v>2575.3516666666669</v>
      </c>
      <c r="O435">
        <v>33</v>
      </c>
      <c r="P435">
        <v>0.82614647501711147</v>
      </c>
      <c r="Q435">
        <v>10377.445399001295</v>
      </c>
      <c r="R435">
        <v>10678.240917812927</v>
      </c>
      <c r="S435">
        <v>10625.946556568468</v>
      </c>
      <c r="T435">
        <v>3283.8659009243443</v>
      </c>
      <c r="U435" s="1">
        <v>3.8128410000000001</v>
      </c>
    </row>
    <row r="436" spans="1:21" x14ac:dyDescent="0.25">
      <c r="A436">
        <v>361841901</v>
      </c>
      <c r="B436" t="s">
        <v>1483</v>
      </c>
      <c r="C436" t="s">
        <v>1353</v>
      </c>
      <c r="D436" s="6">
        <v>33288</v>
      </c>
      <c r="E436" s="6">
        <v>41148</v>
      </c>
      <c r="F436" s="6">
        <v>41512</v>
      </c>
      <c r="G436">
        <v>2220</v>
      </c>
      <c r="H436">
        <v>911.92000000000007</v>
      </c>
      <c r="I436" s="6">
        <v>41148</v>
      </c>
      <c r="J436" s="6">
        <v>41148</v>
      </c>
      <c r="K436" s="2">
        <v>911.92000000000007</v>
      </c>
      <c r="L436" s="2">
        <v>911.92000000000007</v>
      </c>
      <c r="M436" s="1">
        <v>1.3470225872689938</v>
      </c>
      <c r="N436">
        <v>1743.6987982723574</v>
      </c>
      <c r="O436">
        <v>22</v>
      </c>
      <c r="P436">
        <v>0.86652977412731147</v>
      </c>
      <c r="Q436">
        <v>7578.5936077697243</v>
      </c>
      <c r="R436">
        <v>7798.2629877050813</v>
      </c>
      <c r="S436">
        <v>7768.943665947796</v>
      </c>
      <c r="T436">
        <v>1625.6037280990577</v>
      </c>
      <c r="U436" s="1">
        <v>0.56097300000000005</v>
      </c>
    </row>
    <row r="437" spans="1:21" x14ac:dyDescent="0.25">
      <c r="A437">
        <v>429257446</v>
      </c>
      <c r="B437" t="s">
        <v>1484</v>
      </c>
      <c r="C437" t="s">
        <v>1365</v>
      </c>
      <c r="D437" s="6">
        <v>23892</v>
      </c>
      <c r="E437" s="6">
        <v>34414</v>
      </c>
      <c r="F437" s="6">
        <v>34779</v>
      </c>
      <c r="G437">
        <v>2220</v>
      </c>
      <c r="H437">
        <v>48674.98</v>
      </c>
      <c r="I437" s="6">
        <v>34414</v>
      </c>
      <c r="J437" s="6">
        <v>34414</v>
      </c>
      <c r="K437" s="2">
        <v>0</v>
      </c>
      <c r="L437" s="2">
        <v>0</v>
      </c>
      <c r="M437" s="1">
        <v>19.783709787816566</v>
      </c>
      <c r="N437">
        <v>2091.0163888888887</v>
      </c>
      <c r="O437">
        <v>48</v>
      </c>
      <c r="P437">
        <v>0.59137577002053376</v>
      </c>
      <c r="Q437">
        <v>15930.497058658246</v>
      </c>
      <c r="R437">
        <v>16392.250596590373</v>
      </c>
      <c r="S437">
        <v>16203.566912712564</v>
      </c>
      <c r="T437">
        <v>4065.8308767527651</v>
      </c>
      <c r="U437" s="1">
        <v>0</v>
      </c>
    </row>
    <row r="438" spans="1:21" x14ac:dyDescent="0.25">
      <c r="A438">
        <v>438635929</v>
      </c>
      <c r="B438" t="s">
        <v>1485</v>
      </c>
      <c r="C438" t="s">
        <v>1486</v>
      </c>
      <c r="D438" s="6">
        <v>31836</v>
      </c>
      <c r="E438" s="6">
        <v>39469</v>
      </c>
      <c r="F438" s="6">
        <v>39834</v>
      </c>
      <c r="G438">
        <v>2220</v>
      </c>
      <c r="H438">
        <v>10700.83</v>
      </c>
      <c r="I438" s="6">
        <v>39469</v>
      </c>
      <c r="J438" s="6">
        <v>39469</v>
      </c>
      <c r="K438" s="2">
        <v>0</v>
      </c>
      <c r="L438" s="2">
        <v>0</v>
      </c>
      <c r="M438" s="1">
        <v>5.9438740588637922</v>
      </c>
      <c r="N438">
        <v>1737.066944444445</v>
      </c>
      <c r="O438">
        <v>26</v>
      </c>
      <c r="P438">
        <v>0.84188911704312019</v>
      </c>
      <c r="Q438">
        <v>8496.2180768031139</v>
      </c>
      <c r="R438">
        <v>8742.4852674350877</v>
      </c>
      <c r="S438">
        <v>8703.5477444809567</v>
      </c>
      <c r="T438">
        <v>1814.2374103598252</v>
      </c>
      <c r="U438" s="1">
        <v>0</v>
      </c>
    </row>
    <row r="439" spans="1:21" x14ac:dyDescent="0.25">
      <c r="A439">
        <v>431556139</v>
      </c>
      <c r="B439" t="s">
        <v>1014</v>
      </c>
      <c r="C439" t="s">
        <v>1487</v>
      </c>
      <c r="D439" s="6">
        <v>30776</v>
      </c>
      <c r="E439" s="6">
        <v>38572</v>
      </c>
      <c r="F439" s="6">
        <v>39083</v>
      </c>
      <c r="G439">
        <v>2220</v>
      </c>
      <c r="H439">
        <v>10621.53</v>
      </c>
      <c r="I439" s="6">
        <v>39693</v>
      </c>
      <c r="J439" s="6">
        <v>39693</v>
      </c>
      <c r="K439" s="2">
        <v>0</v>
      </c>
      <c r="L439" s="2">
        <v>0</v>
      </c>
      <c r="M439" s="1">
        <v>5.330595482546201</v>
      </c>
      <c r="N439">
        <v>4353.9541666666664</v>
      </c>
      <c r="O439">
        <v>29</v>
      </c>
      <c r="P439">
        <v>0.74401095140314766</v>
      </c>
      <c r="Q439">
        <v>9256.641090766705</v>
      </c>
      <c r="R439">
        <v>9524.9495281802319</v>
      </c>
      <c r="S439">
        <v>9456.2655065562358</v>
      </c>
      <c r="T439">
        <v>4940.6575924052158</v>
      </c>
      <c r="U439" s="1">
        <v>0</v>
      </c>
    </row>
    <row r="440" spans="1:21" x14ac:dyDescent="0.25">
      <c r="A440">
        <v>430237451</v>
      </c>
      <c r="B440" t="s">
        <v>1014</v>
      </c>
      <c r="C440" t="s">
        <v>1217</v>
      </c>
      <c r="D440" s="6">
        <v>26552</v>
      </c>
      <c r="E440" s="6">
        <v>39048</v>
      </c>
      <c r="F440" s="6">
        <v>39412</v>
      </c>
      <c r="G440">
        <v>2220</v>
      </c>
      <c r="H440">
        <v>13485.89</v>
      </c>
      <c r="I440" s="6">
        <v>39048</v>
      </c>
      <c r="J440" s="6">
        <v>39048</v>
      </c>
      <c r="K440" s="2">
        <v>13485.89</v>
      </c>
      <c r="L440" s="2">
        <v>13485.89</v>
      </c>
      <c r="M440" s="1">
        <v>7.0965092402464069</v>
      </c>
      <c r="N440">
        <v>1795.8583333333327</v>
      </c>
      <c r="O440">
        <v>41</v>
      </c>
      <c r="P440">
        <v>0.30869267624914443</v>
      </c>
      <c r="Q440">
        <v>13042.610380321223</v>
      </c>
      <c r="R440">
        <v>13420.657058011699</v>
      </c>
      <c r="S440">
        <v>13159.310621004593</v>
      </c>
      <c r="T440">
        <v>2835.870916758352</v>
      </c>
      <c r="U440" s="1">
        <v>4.7554670000000003</v>
      </c>
    </row>
    <row r="441" spans="1:21" x14ac:dyDescent="0.25">
      <c r="A441">
        <v>430491205</v>
      </c>
      <c r="B441" t="s">
        <v>18</v>
      </c>
      <c r="C441" t="s">
        <v>1488</v>
      </c>
      <c r="D441" s="6">
        <v>29765</v>
      </c>
      <c r="E441" s="6">
        <v>39146</v>
      </c>
      <c r="F441" s="6">
        <v>39511</v>
      </c>
      <c r="G441">
        <v>2220</v>
      </c>
      <c r="H441">
        <v>12505.779999999999</v>
      </c>
      <c r="I441" s="6">
        <v>39146</v>
      </c>
      <c r="J441" s="6">
        <v>39146</v>
      </c>
      <c r="K441" s="2">
        <v>1000</v>
      </c>
      <c r="L441" s="2">
        <v>1000</v>
      </c>
      <c r="M441" s="1">
        <v>6.8281998631074607</v>
      </c>
      <c r="N441">
        <v>1762.8347222222224</v>
      </c>
      <c r="O441">
        <v>32</v>
      </c>
      <c r="P441">
        <v>0.51197809719370468</v>
      </c>
      <c r="Q441">
        <v>10085.122993395624</v>
      </c>
      <c r="R441">
        <v>10377.445399001295</v>
      </c>
      <c r="S441">
        <v>10234.785662384702</v>
      </c>
      <c r="T441">
        <v>2165.0682648184707</v>
      </c>
      <c r="U441" s="1">
        <v>0.46187899999999998</v>
      </c>
    </row>
    <row r="442" spans="1:21" x14ac:dyDescent="0.25">
      <c r="A442">
        <v>432159136</v>
      </c>
      <c r="B442" t="s">
        <v>1151</v>
      </c>
      <c r="C442" t="s">
        <v>1489</v>
      </c>
      <c r="D442" s="6">
        <v>23963</v>
      </c>
      <c r="E442" s="6">
        <v>39293</v>
      </c>
      <c r="F442" s="6">
        <v>39658</v>
      </c>
      <c r="G442">
        <v>2220</v>
      </c>
      <c r="H442">
        <v>13979.85</v>
      </c>
      <c r="I442" s="6">
        <v>39293</v>
      </c>
      <c r="J442" s="6">
        <v>39293</v>
      </c>
      <c r="K442" s="2">
        <v>1400</v>
      </c>
      <c r="L442" s="2">
        <v>1400</v>
      </c>
      <c r="M442" s="1">
        <v>6.4257357973990414</v>
      </c>
      <c r="N442">
        <v>2098.463055555555</v>
      </c>
      <c r="O442">
        <v>48</v>
      </c>
      <c r="P442">
        <v>0.3969883641341525</v>
      </c>
      <c r="Q442">
        <v>15930.497058658246</v>
      </c>
      <c r="R442">
        <v>16392.250596590373</v>
      </c>
      <c r="S442">
        <v>16113.807840315078</v>
      </c>
      <c r="T442">
        <v>4057.7076524667168</v>
      </c>
      <c r="U442" s="1">
        <v>0.345022</v>
      </c>
    </row>
    <row r="443" spans="1:21" x14ac:dyDescent="0.25">
      <c r="A443">
        <v>358624789</v>
      </c>
      <c r="B443" t="s">
        <v>1490</v>
      </c>
      <c r="C443" t="s">
        <v>1491</v>
      </c>
      <c r="D443" s="6">
        <v>26732</v>
      </c>
      <c r="E443" s="6">
        <v>40812</v>
      </c>
      <c r="F443" s="6">
        <v>41177</v>
      </c>
      <c r="G443">
        <v>2220</v>
      </c>
      <c r="H443">
        <v>3175.09</v>
      </c>
      <c r="I443" s="6">
        <v>40812</v>
      </c>
      <c r="J443" s="6">
        <v>40812</v>
      </c>
      <c r="K443" s="2">
        <v>3175.09</v>
      </c>
      <c r="L443" s="2">
        <v>3175.09</v>
      </c>
      <c r="M443" s="1">
        <v>2.2669404517453797</v>
      </c>
      <c r="N443">
        <v>1734.8989017210145</v>
      </c>
      <c r="O443">
        <v>40</v>
      </c>
      <c r="P443">
        <v>0.81587953456536866</v>
      </c>
      <c r="Q443">
        <v>12675.212904819218</v>
      </c>
      <c r="R443">
        <v>13042.610380321223</v>
      </c>
      <c r="S443">
        <v>12974.964986132285</v>
      </c>
      <c r="T443">
        <v>2701.2303005171425</v>
      </c>
      <c r="U443" s="1">
        <v>1.175424</v>
      </c>
    </row>
    <row r="444" spans="1:21" x14ac:dyDescent="0.25">
      <c r="A444">
        <v>429413588</v>
      </c>
      <c r="B444" t="s">
        <v>1492</v>
      </c>
      <c r="C444" t="s">
        <v>1493</v>
      </c>
      <c r="D444" s="6">
        <v>24512</v>
      </c>
      <c r="E444" s="6">
        <v>39293</v>
      </c>
      <c r="F444" s="6">
        <v>39658</v>
      </c>
      <c r="G444">
        <v>2220</v>
      </c>
      <c r="H444">
        <v>15211.59</v>
      </c>
      <c r="I444" s="6">
        <v>39293</v>
      </c>
      <c r="J444" s="6">
        <v>39293</v>
      </c>
      <c r="K444" s="2">
        <v>3740.27</v>
      </c>
      <c r="L444" s="2">
        <v>3740.27</v>
      </c>
      <c r="M444" s="1">
        <v>6.4257357973990414</v>
      </c>
      <c r="N444">
        <v>2203.331111111112</v>
      </c>
      <c r="O444">
        <v>46</v>
      </c>
      <c r="P444">
        <v>0.89390828199863392</v>
      </c>
      <c r="Q444">
        <v>15045.645010170982</v>
      </c>
      <c r="R444">
        <v>15481.750662639704</v>
      </c>
      <c r="S444">
        <v>15435.483464739191</v>
      </c>
      <c r="T444">
        <v>4081.1377119481194</v>
      </c>
      <c r="U444" s="1">
        <v>0.91647699999999999</v>
      </c>
    </row>
    <row r="445" spans="1:21" x14ac:dyDescent="0.25">
      <c r="A445">
        <v>430728070</v>
      </c>
      <c r="B445" t="s">
        <v>1232</v>
      </c>
      <c r="C445" t="s">
        <v>1494</v>
      </c>
      <c r="D445" s="6">
        <v>14191</v>
      </c>
      <c r="E445" s="6">
        <v>37424</v>
      </c>
      <c r="F445" s="6">
        <v>36377</v>
      </c>
      <c r="G445">
        <v>2220</v>
      </c>
      <c r="H445">
        <v>27959.780000000002</v>
      </c>
      <c r="I445" s="6">
        <v>37424</v>
      </c>
      <c r="J445" s="6">
        <v>37424</v>
      </c>
      <c r="K445" s="2">
        <v>0</v>
      </c>
      <c r="L445" s="2">
        <v>0</v>
      </c>
      <c r="M445" s="1">
        <v>11.542778918548938</v>
      </c>
      <c r="N445">
        <v>2535.0833333333326</v>
      </c>
      <c r="O445">
        <v>75</v>
      </c>
      <c r="P445">
        <v>0.15126625598904297</v>
      </c>
      <c r="Q445">
        <v>18263.900269858565</v>
      </c>
      <c r="R445">
        <v>17497.145360467017</v>
      </c>
      <c r="S445">
        <v>18147.916125453688</v>
      </c>
      <c r="T445">
        <v>5520.7775645242646</v>
      </c>
      <c r="U445" s="1">
        <v>0</v>
      </c>
    </row>
    <row r="446" spans="1:21" x14ac:dyDescent="0.25">
      <c r="A446">
        <v>430338596</v>
      </c>
      <c r="B446" t="s">
        <v>1495</v>
      </c>
      <c r="C446" t="s">
        <v>1496</v>
      </c>
      <c r="D446" s="6">
        <v>27525</v>
      </c>
      <c r="E446" s="6">
        <v>40392</v>
      </c>
      <c r="F446" s="6">
        <v>40756</v>
      </c>
      <c r="G446">
        <v>2220</v>
      </c>
      <c r="H446">
        <v>5180.1000000000004</v>
      </c>
      <c r="I446" s="6">
        <v>40392</v>
      </c>
      <c r="J446" s="6">
        <v>40392</v>
      </c>
      <c r="K446" s="2">
        <v>0</v>
      </c>
      <c r="L446" s="2">
        <v>0</v>
      </c>
      <c r="M446" s="1">
        <v>3.4168377823408624</v>
      </c>
      <c r="N446">
        <v>1602.5963888888884</v>
      </c>
      <c r="O446">
        <v>38</v>
      </c>
      <c r="P446">
        <v>0.64476386036960776</v>
      </c>
      <c r="Q446">
        <v>11971.174100346021</v>
      </c>
      <c r="R446">
        <v>12318.16465397924</v>
      </c>
      <c r="S446">
        <v>12194.901069218362</v>
      </c>
      <c r="T446">
        <v>2345.2205299663915</v>
      </c>
      <c r="U446" s="1">
        <v>0</v>
      </c>
    </row>
    <row r="447" spans="1:21" x14ac:dyDescent="0.25">
      <c r="A447">
        <v>430374196</v>
      </c>
      <c r="B447" t="s">
        <v>963</v>
      </c>
      <c r="C447" t="s">
        <v>1155</v>
      </c>
      <c r="D447" s="6">
        <v>24848</v>
      </c>
      <c r="E447" s="6">
        <v>39580</v>
      </c>
      <c r="F447" s="6">
        <v>39944</v>
      </c>
      <c r="G447">
        <v>2220</v>
      </c>
      <c r="H447">
        <v>10517.759999999998</v>
      </c>
      <c r="I447" s="6">
        <v>39580</v>
      </c>
      <c r="J447" s="6">
        <v>39580</v>
      </c>
      <c r="K447" s="2">
        <v>0</v>
      </c>
      <c r="L447" s="2">
        <v>0</v>
      </c>
      <c r="M447" s="1">
        <v>5.6399726214921291</v>
      </c>
      <c r="N447">
        <v>1772.259722222223</v>
      </c>
      <c r="O447">
        <v>45</v>
      </c>
      <c r="P447">
        <v>0.97399041752224491</v>
      </c>
      <c r="Q447">
        <v>14621.82402396898</v>
      </c>
      <c r="R447">
        <v>15045.645010170982</v>
      </c>
      <c r="S447">
        <v>15034.621603274558</v>
      </c>
      <c r="T447">
        <v>3197.4305167602724</v>
      </c>
      <c r="U447" s="1">
        <v>0</v>
      </c>
    </row>
    <row r="448" spans="1:21" x14ac:dyDescent="0.25">
      <c r="A448">
        <v>431047754</v>
      </c>
      <c r="B448" t="s">
        <v>882</v>
      </c>
      <c r="C448" t="s">
        <v>1461</v>
      </c>
      <c r="D448" s="6">
        <v>19300</v>
      </c>
      <c r="E448" s="6">
        <v>37473</v>
      </c>
      <c r="F448" s="6">
        <v>37075</v>
      </c>
      <c r="G448">
        <v>2220</v>
      </c>
      <c r="H448">
        <v>22396.629999999997</v>
      </c>
      <c r="I448" s="6">
        <v>37473</v>
      </c>
      <c r="J448" s="6">
        <v>37473</v>
      </c>
      <c r="K448" s="2">
        <v>0</v>
      </c>
      <c r="L448" s="2">
        <v>0</v>
      </c>
      <c r="M448" s="1">
        <v>11.408624229979466</v>
      </c>
      <c r="N448">
        <v>5621.3891666666677</v>
      </c>
      <c r="O448">
        <v>61</v>
      </c>
      <c r="P448">
        <v>0.16358658453114572</v>
      </c>
      <c r="Q448">
        <v>23096.68655093206</v>
      </c>
      <c r="R448">
        <v>23766.155726321394</v>
      </c>
      <c r="S448">
        <v>23206.202726782882</v>
      </c>
      <c r="T448">
        <v>15654.131592936934</v>
      </c>
      <c r="U448" s="1">
        <v>0</v>
      </c>
    </row>
    <row r="449" spans="1:21" x14ac:dyDescent="0.25">
      <c r="A449">
        <v>41665098</v>
      </c>
      <c r="B449" t="s">
        <v>1497</v>
      </c>
      <c r="C449" t="s">
        <v>1498</v>
      </c>
      <c r="D449" s="6">
        <v>25057</v>
      </c>
      <c r="E449" s="6">
        <v>40686</v>
      </c>
      <c r="F449" s="6">
        <v>41051</v>
      </c>
      <c r="G449">
        <v>2238</v>
      </c>
      <c r="H449">
        <v>5038.9400000000005</v>
      </c>
      <c r="I449" s="6">
        <v>40686</v>
      </c>
      <c r="J449" s="6">
        <v>40686</v>
      </c>
      <c r="K449" s="2">
        <v>5038.9400000000005</v>
      </c>
      <c r="L449" s="2">
        <v>5038.9400000000005</v>
      </c>
      <c r="M449" s="1">
        <v>2.6119096509240247</v>
      </c>
      <c r="N449">
        <v>2108.4774115566033</v>
      </c>
      <c r="O449">
        <v>45</v>
      </c>
      <c r="P449">
        <v>0.40177960301163296</v>
      </c>
      <c r="Q449">
        <v>14621.82402396898</v>
      </c>
      <c r="R449">
        <v>15045.645010170982</v>
      </c>
      <c r="S449">
        <v>14792.106651553218</v>
      </c>
      <c r="T449">
        <v>3742.6587292963372</v>
      </c>
      <c r="U449" s="1">
        <v>1.3463529999999999</v>
      </c>
    </row>
    <row r="450" spans="1:21" x14ac:dyDescent="0.25">
      <c r="A450">
        <v>451255342</v>
      </c>
      <c r="B450" t="s">
        <v>1499</v>
      </c>
      <c r="C450" t="s">
        <v>1211</v>
      </c>
      <c r="D450" s="6">
        <v>24395</v>
      </c>
      <c r="E450" s="6">
        <v>40868</v>
      </c>
      <c r="F450" s="6">
        <v>41233</v>
      </c>
      <c r="G450">
        <v>2238</v>
      </c>
      <c r="H450">
        <v>3009.67</v>
      </c>
      <c r="I450" s="6">
        <v>40868</v>
      </c>
      <c r="J450" s="6">
        <v>40868</v>
      </c>
      <c r="K450" s="2">
        <v>0</v>
      </c>
      <c r="L450" s="2">
        <v>0</v>
      </c>
      <c r="M450" s="1">
        <v>2.1136208076659821</v>
      </c>
      <c r="N450">
        <v>1875.2796081606218</v>
      </c>
      <c r="O450">
        <v>47</v>
      </c>
      <c r="P450">
        <v>0.21423682409308498</v>
      </c>
      <c r="Q450">
        <v>15481.750662639704</v>
      </c>
      <c r="R450">
        <v>15930.497058658246</v>
      </c>
      <c r="S450">
        <v>15577.888665345934</v>
      </c>
      <c r="T450">
        <v>3505.5476342783659</v>
      </c>
      <c r="U450" s="1">
        <v>0</v>
      </c>
    </row>
    <row r="451" spans="1:21" x14ac:dyDescent="0.25">
      <c r="A451">
        <v>436334675</v>
      </c>
      <c r="B451" t="s">
        <v>1500</v>
      </c>
      <c r="C451" t="s">
        <v>1083</v>
      </c>
      <c r="D451" s="6">
        <v>27562</v>
      </c>
      <c r="E451" s="6">
        <v>36276</v>
      </c>
      <c r="F451" s="6">
        <v>36642</v>
      </c>
      <c r="G451">
        <v>2240</v>
      </c>
      <c r="H451">
        <v>16973.41</v>
      </c>
      <c r="I451" s="6">
        <v>39181</v>
      </c>
      <c r="J451" s="6">
        <v>39181</v>
      </c>
      <c r="K451" s="2">
        <v>4256.26</v>
      </c>
      <c r="L451" s="2">
        <v>4256.26</v>
      </c>
      <c r="M451" s="1">
        <v>6.7323750855578375</v>
      </c>
      <c r="N451">
        <v>2078.9180555555558</v>
      </c>
      <c r="O451">
        <v>38</v>
      </c>
      <c r="P451">
        <v>0.54346338124572213</v>
      </c>
      <c r="Q451">
        <v>11971.174100346021</v>
      </c>
      <c r="R451">
        <v>12318.16465397924</v>
      </c>
      <c r="S451">
        <v>12159.750759883855</v>
      </c>
      <c r="T451">
        <v>3033.4950486933521</v>
      </c>
      <c r="U451" s="1">
        <v>1.4030879999999999</v>
      </c>
    </row>
    <row r="452" spans="1:21" x14ac:dyDescent="0.25">
      <c r="A452">
        <v>430085659</v>
      </c>
      <c r="B452" t="s">
        <v>1501</v>
      </c>
      <c r="C452" t="s">
        <v>1145</v>
      </c>
      <c r="D452" s="6">
        <v>19776</v>
      </c>
      <c r="E452" s="6">
        <v>27138</v>
      </c>
      <c r="F452" s="6">
        <v>29587</v>
      </c>
      <c r="G452">
        <v>2240</v>
      </c>
      <c r="H452">
        <v>278930.3</v>
      </c>
      <c r="I452" s="6">
        <v>27138</v>
      </c>
      <c r="J452" s="6">
        <v>27138</v>
      </c>
      <c r="K452" s="2" t="e">
        <v>#N/A</v>
      </c>
      <c r="L452" s="2">
        <v>0</v>
      </c>
      <c r="M452" s="1">
        <v>39.704312114989733</v>
      </c>
      <c r="N452">
        <v>4077.581666666666</v>
      </c>
      <c r="O452">
        <v>59</v>
      </c>
      <c r="P452">
        <v>0.86036960985626365</v>
      </c>
      <c r="Q452">
        <v>21813.791840703729</v>
      </c>
      <c r="R452">
        <v>22446.075662173407</v>
      </c>
      <c r="S452">
        <v>22357.789625500023</v>
      </c>
      <c r="T452">
        <v>10939.885570095488</v>
      </c>
      <c r="U452" s="1">
        <v>0</v>
      </c>
    </row>
    <row r="453" spans="1:21" x14ac:dyDescent="0.25">
      <c r="A453">
        <v>304681603</v>
      </c>
      <c r="B453" t="s">
        <v>1502</v>
      </c>
      <c r="C453" t="s">
        <v>1159</v>
      </c>
      <c r="D453" s="6">
        <v>21074</v>
      </c>
      <c r="E453" s="6">
        <v>36794</v>
      </c>
      <c r="F453" s="6">
        <v>36425</v>
      </c>
      <c r="G453">
        <v>2240</v>
      </c>
      <c r="H453">
        <v>43208</v>
      </c>
      <c r="I453" s="6">
        <v>36794</v>
      </c>
      <c r="J453" s="6">
        <v>36794</v>
      </c>
      <c r="K453" s="2">
        <v>0</v>
      </c>
      <c r="L453" s="2">
        <v>0</v>
      </c>
      <c r="M453" s="1">
        <v>13.267624914442163</v>
      </c>
      <c r="N453">
        <v>2691.6155555555542</v>
      </c>
      <c r="O453">
        <v>56</v>
      </c>
      <c r="P453">
        <v>0.30663928815879871</v>
      </c>
      <c r="Q453">
        <v>20021.812528247916</v>
      </c>
      <c r="R453">
        <v>20602.154920371046</v>
      </c>
      <c r="S453">
        <v>20199.768306256927</v>
      </c>
      <c r="T453">
        <v>6524.4012710087063</v>
      </c>
      <c r="U453" s="1">
        <v>0</v>
      </c>
    </row>
    <row r="454" spans="1:21" x14ac:dyDescent="0.25">
      <c r="A454">
        <v>430230164</v>
      </c>
      <c r="B454" t="s">
        <v>1503</v>
      </c>
      <c r="C454" t="s">
        <v>1083</v>
      </c>
      <c r="D454" s="6">
        <v>22015</v>
      </c>
      <c r="E454" s="6">
        <v>29290</v>
      </c>
      <c r="F454" s="6">
        <v>29655</v>
      </c>
      <c r="G454">
        <v>2240</v>
      </c>
      <c r="H454">
        <v>249528.74000000002</v>
      </c>
      <c r="I454" s="6">
        <v>29290</v>
      </c>
      <c r="J454" s="6">
        <v>29290</v>
      </c>
      <c r="K454" s="2">
        <v>249528.74000000002</v>
      </c>
      <c r="L454" s="2">
        <v>249528.74000000002</v>
      </c>
      <c r="M454" s="1">
        <v>33.812457221081452</v>
      </c>
      <c r="N454">
        <v>4155.4672222222207</v>
      </c>
      <c r="O454">
        <v>53</v>
      </c>
      <c r="P454">
        <v>0.73032169746748821</v>
      </c>
      <c r="Q454">
        <v>18377.042370427829</v>
      </c>
      <c r="R454">
        <v>18909.710265222839</v>
      </c>
      <c r="S454">
        <v>18766.061291540955</v>
      </c>
      <c r="T454">
        <v>9357.8103104653947</v>
      </c>
      <c r="U454" s="1">
        <v>26.665292000000001</v>
      </c>
    </row>
    <row r="455" spans="1:21" x14ac:dyDescent="0.25">
      <c r="A455">
        <v>506886878</v>
      </c>
      <c r="B455" t="s">
        <v>963</v>
      </c>
      <c r="C455" t="s">
        <v>12</v>
      </c>
      <c r="D455" s="6">
        <v>24021</v>
      </c>
      <c r="E455" s="6">
        <v>38131</v>
      </c>
      <c r="F455" s="6">
        <v>38496</v>
      </c>
      <c r="G455">
        <v>2240</v>
      </c>
      <c r="H455">
        <v>28504.14</v>
      </c>
      <c r="I455" s="6">
        <v>38131</v>
      </c>
      <c r="J455" s="6">
        <v>38131</v>
      </c>
      <c r="K455" s="2">
        <v>9440.7199999999993</v>
      </c>
      <c r="L455" s="2">
        <v>9440.7199999999993</v>
      </c>
      <c r="M455" s="1">
        <v>9.6071184120465443</v>
      </c>
      <c r="N455">
        <v>2821.8602777777783</v>
      </c>
      <c r="O455">
        <v>48</v>
      </c>
      <c r="P455">
        <v>0.23819301848049435</v>
      </c>
      <c r="Q455">
        <v>15930.497058658246</v>
      </c>
      <c r="R455">
        <v>16392.250596590373</v>
      </c>
      <c r="S455">
        <v>16040.483527652346</v>
      </c>
      <c r="T455">
        <v>5431.6803963637112</v>
      </c>
      <c r="U455" s="1">
        <v>1.7380850000000001</v>
      </c>
    </row>
    <row r="456" spans="1:21" x14ac:dyDescent="0.25">
      <c r="A456">
        <v>430048492</v>
      </c>
      <c r="B456" t="s">
        <v>1504</v>
      </c>
      <c r="C456" t="s">
        <v>1494</v>
      </c>
      <c r="D456" s="6">
        <v>19186</v>
      </c>
      <c r="E456" s="6">
        <v>28184</v>
      </c>
      <c r="F456" s="6">
        <v>29587</v>
      </c>
      <c r="G456">
        <v>2240</v>
      </c>
      <c r="H456">
        <v>331828.06</v>
      </c>
      <c r="I456" s="6">
        <v>28184</v>
      </c>
      <c r="J456" s="6">
        <v>28184</v>
      </c>
      <c r="K456" s="2" t="e">
        <v>#N/A</v>
      </c>
      <c r="L456" s="2">
        <v>0</v>
      </c>
      <c r="M456" s="1">
        <v>36.840520191649553</v>
      </c>
      <c r="N456">
        <v>5250.0111111111119</v>
      </c>
      <c r="O456">
        <v>61</v>
      </c>
      <c r="P456">
        <v>0.47570157426419968</v>
      </c>
      <c r="Q456">
        <v>23096.68655093206</v>
      </c>
      <c r="R456">
        <v>23766.155726321394</v>
      </c>
      <c r="S456">
        <v>23415.154091586122</v>
      </c>
      <c r="T456">
        <v>14751.578297904716</v>
      </c>
      <c r="U456" s="1">
        <v>0</v>
      </c>
    </row>
    <row r="457" spans="1:21" x14ac:dyDescent="0.25">
      <c r="A457">
        <v>526117677</v>
      </c>
      <c r="B457" t="s">
        <v>944</v>
      </c>
      <c r="C457" t="s">
        <v>1494</v>
      </c>
      <c r="D457" s="6">
        <v>20478</v>
      </c>
      <c r="E457" s="6">
        <v>39846</v>
      </c>
      <c r="F457" s="6">
        <v>40210</v>
      </c>
      <c r="G457">
        <v>2250</v>
      </c>
      <c r="H457">
        <v>9529</v>
      </c>
      <c r="I457" s="6">
        <v>39846</v>
      </c>
      <c r="J457" s="6">
        <v>39846</v>
      </c>
      <c r="K457" s="2">
        <v>0</v>
      </c>
      <c r="L457" s="2">
        <v>0</v>
      </c>
      <c r="M457" s="1">
        <v>4.9117043121149901</v>
      </c>
      <c r="N457">
        <v>1886.5333333333338</v>
      </c>
      <c r="O457">
        <v>57</v>
      </c>
      <c r="P457">
        <v>0.93839835728952892</v>
      </c>
      <c r="Q457">
        <v>20602.154920371046</v>
      </c>
      <c r="R457">
        <v>21199.318831106444</v>
      </c>
      <c r="S457">
        <v>21162.532553237736</v>
      </c>
      <c r="T457">
        <v>4790.858769532173</v>
      </c>
      <c r="U457" s="1">
        <v>0</v>
      </c>
    </row>
    <row r="458" spans="1:21" x14ac:dyDescent="0.25">
      <c r="A458">
        <v>430236630</v>
      </c>
      <c r="B458" t="s">
        <v>1505</v>
      </c>
      <c r="C458" t="s">
        <v>1506</v>
      </c>
      <c r="D458" s="6">
        <v>22426</v>
      </c>
      <c r="E458" s="6">
        <v>40686</v>
      </c>
      <c r="F458" s="6">
        <v>41051</v>
      </c>
      <c r="G458">
        <v>2250</v>
      </c>
      <c r="H458">
        <v>4380.62</v>
      </c>
      <c r="I458" s="6">
        <v>40686</v>
      </c>
      <c r="J458" s="6">
        <v>40686</v>
      </c>
      <c r="K458" s="2">
        <v>4380.62</v>
      </c>
      <c r="L458" s="2">
        <v>4380.62</v>
      </c>
      <c r="M458" s="1">
        <v>2.6119096509240247</v>
      </c>
      <c r="N458">
        <v>1865.3985593553464</v>
      </c>
      <c r="O458">
        <v>52</v>
      </c>
      <c r="P458">
        <v>0.60506502395619322</v>
      </c>
      <c r="Q458">
        <v>17859.379205063658</v>
      </c>
      <c r="R458">
        <v>18377.042370427829</v>
      </c>
      <c r="S458">
        <v>18172.599080615968</v>
      </c>
      <c r="T458">
        <v>4067.8968173667981</v>
      </c>
      <c r="U458" s="1">
        <v>1.0768759999999999</v>
      </c>
    </row>
    <row r="459" spans="1:21" x14ac:dyDescent="0.25">
      <c r="A459">
        <v>431040098</v>
      </c>
      <c r="B459" t="s">
        <v>1507</v>
      </c>
      <c r="C459" t="s">
        <v>874</v>
      </c>
      <c r="D459" s="6">
        <v>20374</v>
      </c>
      <c r="E459" s="6">
        <v>39098</v>
      </c>
      <c r="F459" s="6">
        <v>39462</v>
      </c>
      <c r="G459">
        <v>2250</v>
      </c>
      <c r="H459">
        <v>13535.529999999999</v>
      </c>
      <c r="I459" s="6">
        <v>39098</v>
      </c>
      <c r="J459" s="6">
        <v>39098</v>
      </c>
      <c r="K459" s="2">
        <v>0</v>
      </c>
      <c r="L459" s="2">
        <v>0</v>
      </c>
      <c r="M459" s="1">
        <v>6.9596167008898018</v>
      </c>
      <c r="N459">
        <v>1919.8947222222221</v>
      </c>
      <c r="O459">
        <v>58</v>
      </c>
      <c r="P459">
        <v>0.22313483915126398</v>
      </c>
      <c r="Q459">
        <v>21199.318831106444</v>
      </c>
      <c r="R459">
        <v>21813.791840703729</v>
      </c>
      <c r="S459">
        <v>21336.429167265727</v>
      </c>
      <c r="T459">
        <v>4915.6437299162098</v>
      </c>
      <c r="U459" s="1">
        <v>0</v>
      </c>
    </row>
    <row r="460" spans="1:21" x14ac:dyDescent="0.25">
      <c r="A460">
        <v>429745421</v>
      </c>
      <c r="B460" t="s">
        <v>1508</v>
      </c>
      <c r="C460" t="s">
        <v>1155</v>
      </c>
      <c r="D460" s="6">
        <v>15199</v>
      </c>
      <c r="E460" s="6">
        <v>25601</v>
      </c>
      <c r="F460" s="6">
        <v>29587</v>
      </c>
      <c r="G460">
        <v>2250</v>
      </c>
      <c r="H460">
        <v>395208.43999999994</v>
      </c>
      <c r="I460" s="6">
        <v>25601</v>
      </c>
      <c r="J460" s="6">
        <v>25601</v>
      </c>
      <c r="K460" s="2" t="e">
        <v>#N/A</v>
      </c>
      <c r="L460" s="2">
        <v>0</v>
      </c>
      <c r="M460" s="1">
        <v>43.912388774811774</v>
      </c>
      <c r="N460">
        <v>4240.7011111111096</v>
      </c>
      <c r="O460">
        <v>72</v>
      </c>
      <c r="P460">
        <v>0.39151266255989015</v>
      </c>
      <c r="Q460">
        <v>20541.368460862937</v>
      </c>
      <c r="R460">
        <v>19788.868186977448</v>
      </c>
      <c r="S460">
        <v>20246.755075056983</v>
      </c>
      <c r="T460">
        <v>10303.252409182638</v>
      </c>
      <c r="U460" s="1">
        <v>0</v>
      </c>
    </row>
    <row r="461" spans="1:21" x14ac:dyDescent="0.25">
      <c r="A461">
        <v>430579134</v>
      </c>
      <c r="B461" t="s">
        <v>1113</v>
      </c>
      <c r="C461" t="s">
        <v>1167</v>
      </c>
      <c r="D461" s="6">
        <v>25563</v>
      </c>
      <c r="E461" s="6">
        <v>37935</v>
      </c>
      <c r="F461" s="6">
        <v>38301</v>
      </c>
      <c r="G461">
        <v>2250</v>
      </c>
      <c r="H461">
        <v>21999.239999999998</v>
      </c>
      <c r="I461" s="6">
        <v>37935</v>
      </c>
      <c r="J461" s="6">
        <v>37935</v>
      </c>
      <c r="K461" s="2">
        <v>0</v>
      </c>
      <c r="L461" s="2">
        <v>0</v>
      </c>
      <c r="M461" s="1">
        <v>10.143737166324435</v>
      </c>
      <c r="N461">
        <v>3384.7652777777785</v>
      </c>
      <c r="O461">
        <v>44</v>
      </c>
      <c r="P461">
        <v>1.6427104722794184E-2</v>
      </c>
      <c r="Q461">
        <v>14209.941657096613</v>
      </c>
      <c r="R461">
        <v>14621.82402396898</v>
      </c>
      <c r="S461">
        <v>14216.707691870697</v>
      </c>
      <c r="T461">
        <v>5774.4262271712232</v>
      </c>
      <c r="U461" s="1">
        <v>0</v>
      </c>
    </row>
    <row r="462" spans="1:21" x14ac:dyDescent="0.25">
      <c r="A462">
        <v>429350589</v>
      </c>
      <c r="B462" t="s">
        <v>1509</v>
      </c>
      <c r="C462" t="s">
        <v>1510</v>
      </c>
      <c r="D462" s="6">
        <v>27819</v>
      </c>
      <c r="E462" s="6">
        <v>38222</v>
      </c>
      <c r="F462" s="6">
        <v>38604</v>
      </c>
      <c r="G462">
        <v>2250</v>
      </c>
      <c r="H462">
        <v>20655.580000000002</v>
      </c>
      <c r="I462" s="6">
        <v>38222</v>
      </c>
      <c r="J462" s="6">
        <v>38222</v>
      </c>
      <c r="K462" s="2">
        <v>0</v>
      </c>
      <c r="L462" s="2">
        <v>0</v>
      </c>
      <c r="M462" s="1">
        <v>9.3579739904175216</v>
      </c>
      <c r="N462">
        <v>2885.1349999999998</v>
      </c>
      <c r="O462">
        <v>37</v>
      </c>
      <c r="P462">
        <v>0.83983572895277092</v>
      </c>
      <c r="Q462">
        <v>11633.957928505286</v>
      </c>
      <c r="R462">
        <v>11971.174100346021</v>
      </c>
      <c r="S462">
        <v>11917.164117997812</v>
      </c>
      <c r="T462">
        <v>4125.9152757095544</v>
      </c>
      <c r="U462" s="1">
        <v>0</v>
      </c>
    </row>
    <row r="463" spans="1:21" x14ac:dyDescent="0.25">
      <c r="A463">
        <v>430413502</v>
      </c>
      <c r="B463" t="s">
        <v>1511</v>
      </c>
      <c r="C463" t="s">
        <v>12</v>
      </c>
      <c r="D463" s="6">
        <v>25610</v>
      </c>
      <c r="E463" s="6">
        <v>35996</v>
      </c>
      <c r="F463" s="6">
        <v>36361</v>
      </c>
      <c r="G463">
        <v>2250</v>
      </c>
      <c r="H463">
        <v>35833.61</v>
      </c>
      <c r="I463" s="6">
        <v>35996</v>
      </c>
      <c r="J463" s="6">
        <v>35996</v>
      </c>
      <c r="K463" s="2">
        <v>0</v>
      </c>
      <c r="L463" s="2">
        <v>0</v>
      </c>
      <c r="M463" s="1">
        <v>15.452429842573579</v>
      </c>
      <c r="N463">
        <v>2261.6288888888889</v>
      </c>
      <c r="O463">
        <v>43</v>
      </c>
      <c r="P463">
        <v>0.88774811772758255</v>
      </c>
      <c r="Q463">
        <v>13809.661610417836</v>
      </c>
      <c r="R463">
        <v>14209.941657096613</v>
      </c>
      <c r="S463">
        <v>14165.009468420829</v>
      </c>
      <c r="T463">
        <v>3844.3193550198225</v>
      </c>
      <c r="U463" s="1">
        <v>0</v>
      </c>
    </row>
    <row r="464" spans="1:21" x14ac:dyDescent="0.25">
      <c r="A464">
        <v>377763077</v>
      </c>
      <c r="B464" t="s">
        <v>1512</v>
      </c>
      <c r="C464" t="s">
        <v>1513</v>
      </c>
      <c r="D464" s="6">
        <v>23457</v>
      </c>
      <c r="E464" s="6">
        <v>34022</v>
      </c>
      <c r="F464" s="6">
        <v>34387</v>
      </c>
      <c r="G464">
        <v>2250</v>
      </c>
      <c r="H464">
        <v>59620.46</v>
      </c>
      <c r="I464" s="6">
        <v>34022</v>
      </c>
      <c r="J464" s="6">
        <v>34022</v>
      </c>
      <c r="K464" s="2">
        <v>0</v>
      </c>
      <c r="L464" s="2">
        <v>0</v>
      </c>
      <c r="M464" s="1">
        <v>20.856947296372347</v>
      </c>
      <c r="N464">
        <v>2368.9702777777793</v>
      </c>
      <c r="O464">
        <v>49</v>
      </c>
      <c r="P464">
        <v>0.78234086242299838</v>
      </c>
      <c r="Q464">
        <v>16392.250596590373</v>
      </c>
      <c r="R464">
        <v>16867.38829504227</v>
      </c>
      <c r="S464">
        <v>16763.970233366908</v>
      </c>
      <c r="T464">
        <v>4765.6016664477156</v>
      </c>
      <c r="U464" s="1">
        <v>0</v>
      </c>
    </row>
    <row r="465" spans="1:21" x14ac:dyDescent="0.25">
      <c r="A465">
        <v>431619319</v>
      </c>
      <c r="B465" t="s">
        <v>1514</v>
      </c>
      <c r="C465" t="s">
        <v>1515</v>
      </c>
      <c r="D465" s="6">
        <v>27808</v>
      </c>
      <c r="E465" s="6">
        <v>39538</v>
      </c>
      <c r="F465" s="6">
        <v>39902</v>
      </c>
      <c r="G465">
        <v>2250</v>
      </c>
      <c r="H465">
        <v>11415.060000000001</v>
      </c>
      <c r="I465" s="6">
        <v>39538</v>
      </c>
      <c r="J465" s="6">
        <v>39538</v>
      </c>
      <c r="K465" s="2">
        <v>0</v>
      </c>
      <c r="L465" s="2">
        <v>0</v>
      </c>
      <c r="M465" s="1">
        <v>5.7549623545516768</v>
      </c>
      <c r="N465">
        <v>4723.7594444444439</v>
      </c>
      <c r="O465">
        <v>37</v>
      </c>
      <c r="P465">
        <v>0.86995208761122456</v>
      </c>
      <c r="Q465">
        <v>11633.957928505286</v>
      </c>
      <c r="R465">
        <v>11971.174100346021</v>
      </c>
      <c r="S465">
        <v>11927.3198411744</v>
      </c>
      <c r="T465">
        <v>6761.0147695988608</v>
      </c>
      <c r="U465" s="1">
        <v>0</v>
      </c>
    </row>
    <row r="466" spans="1:21" x14ac:dyDescent="0.25">
      <c r="A466">
        <v>429330823</v>
      </c>
      <c r="B466" t="s">
        <v>963</v>
      </c>
      <c r="C466" t="s">
        <v>1165</v>
      </c>
      <c r="D466" s="6">
        <v>23755</v>
      </c>
      <c r="E466" s="6">
        <v>40683</v>
      </c>
      <c r="F466" s="6">
        <v>41048</v>
      </c>
      <c r="G466">
        <v>2250</v>
      </c>
      <c r="H466">
        <v>4337.28</v>
      </c>
      <c r="I466" s="6">
        <v>40683</v>
      </c>
      <c r="J466" s="6">
        <v>40683</v>
      </c>
      <c r="K466" s="2">
        <v>0</v>
      </c>
      <c r="L466" s="2">
        <v>0</v>
      </c>
      <c r="M466" s="1">
        <v>2.6201232032854209</v>
      </c>
      <c r="N466">
        <v>1854.6049007314532</v>
      </c>
      <c r="O466">
        <v>48</v>
      </c>
      <c r="P466">
        <v>0.96646132785762973</v>
      </c>
      <c r="Q466">
        <v>15930.497058658246</v>
      </c>
      <c r="R466">
        <v>16392.250596590373</v>
      </c>
      <c r="S466">
        <v>16376.763996071088</v>
      </c>
      <c r="T466">
        <v>3644.6912118283026</v>
      </c>
      <c r="U466" s="1">
        <v>0</v>
      </c>
    </row>
    <row r="467" spans="1:21" x14ac:dyDescent="0.25">
      <c r="A467">
        <v>430023236</v>
      </c>
      <c r="B467" t="s">
        <v>1516</v>
      </c>
      <c r="C467" t="s">
        <v>1517</v>
      </c>
      <c r="D467" s="6">
        <v>19572</v>
      </c>
      <c r="E467" s="6">
        <v>30565</v>
      </c>
      <c r="F467" s="6">
        <v>29587</v>
      </c>
      <c r="G467">
        <v>2250</v>
      </c>
      <c r="H467">
        <v>220030.58</v>
      </c>
      <c r="I467" s="6">
        <v>30565</v>
      </c>
      <c r="J467" s="6">
        <v>30565</v>
      </c>
      <c r="K467" s="2">
        <v>0</v>
      </c>
      <c r="L467" s="2">
        <v>0</v>
      </c>
      <c r="M467" s="1">
        <v>30.321697467488022</v>
      </c>
      <c r="N467">
        <v>3580.9655555555546</v>
      </c>
      <c r="O467">
        <v>60</v>
      </c>
      <c r="P467">
        <v>0.41889117043120905</v>
      </c>
      <c r="Q467">
        <v>22446.075662173407</v>
      </c>
      <c r="R467">
        <v>23096.68655093206</v>
      </c>
      <c r="S467">
        <v>22718.610818860809</v>
      </c>
      <c r="T467">
        <v>9762.5475374894777</v>
      </c>
      <c r="U467" s="1">
        <v>0</v>
      </c>
    </row>
    <row r="468" spans="1:21" x14ac:dyDescent="0.25">
      <c r="A468">
        <v>103626240</v>
      </c>
      <c r="B468" t="s">
        <v>1082</v>
      </c>
      <c r="C468" t="s">
        <v>1205</v>
      </c>
      <c r="D468" s="6">
        <v>23898</v>
      </c>
      <c r="E468" s="6">
        <v>40350</v>
      </c>
      <c r="F468" s="6">
        <v>40714</v>
      </c>
      <c r="G468">
        <v>2260</v>
      </c>
      <c r="H468">
        <v>8994.34</v>
      </c>
      <c r="I468" s="6">
        <v>40350</v>
      </c>
      <c r="J468" s="6">
        <v>40350</v>
      </c>
      <c r="K468" s="2">
        <v>8994.34</v>
      </c>
      <c r="L468" s="2">
        <v>8994.34</v>
      </c>
      <c r="M468" s="1">
        <v>3.5318275154004106</v>
      </c>
      <c r="N468">
        <v>2555.2400000000007</v>
      </c>
      <c r="O468">
        <v>48</v>
      </c>
      <c r="P468">
        <v>0.57494866529773958</v>
      </c>
      <c r="Q468">
        <v>15930.497058658246</v>
      </c>
      <c r="R468">
        <v>16392.250596590373</v>
      </c>
      <c r="S468">
        <v>16195.981638988831</v>
      </c>
      <c r="T468">
        <v>4966.1544147851801</v>
      </c>
      <c r="U468" s="1">
        <v>1.8111280000000001</v>
      </c>
    </row>
    <row r="469" spans="1:21" x14ac:dyDescent="0.25">
      <c r="A469">
        <v>338526418</v>
      </c>
      <c r="B469" t="s">
        <v>1518</v>
      </c>
      <c r="C469" t="s">
        <v>1261</v>
      </c>
      <c r="D469" s="6">
        <v>20577</v>
      </c>
      <c r="E469" s="6">
        <v>36654</v>
      </c>
      <c r="F469" s="6">
        <v>37029</v>
      </c>
      <c r="G469">
        <v>2260</v>
      </c>
      <c r="H469">
        <v>54753.619999999995</v>
      </c>
      <c r="I469" s="6">
        <v>36654</v>
      </c>
      <c r="J469" s="6">
        <v>36654</v>
      </c>
      <c r="K469" s="2">
        <v>0</v>
      </c>
      <c r="L469" s="2">
        <v>0</v>
      </c>
      <c r="M469" s="1">
        <v>13.650924024640657</v>
      </c>
      <c r="N469">
        <v>3995.5911111111104</v>
      </c>
      <c r="O469">
        <v>57</v>
      </c>
      <c r="P469">
        <v>0.6673511293634462</v>
      </c>
      <c r="Q469">
        <v>20602.154920371046</v>
      </c>
      <c r="R469">
        <v>21199.318831106444</v>
      </c>
      <c r="S469">
        <v>21000.672930615405</v>
      </c>
      <c r="T469">
        <v>10069.212250670234</v>
      </c>
      <c r="U469" s="1">
        <v>0</v>
      </c>
    </row>
    <row r="470" spans="1:21" x14ac:dyDescent="0.25">
      <c r="A470">
        <v>601363195</v>
      </c>
      <c r="B470" t="s">
        <v>1519</v>
      </c>
      <c r="C470" t="s">
        <v>1520</v>
      </c>
      <c r="D470" s="6">
        <v>31303</v>
      </c>
      <c r="E470" s="6">
        <v>40266</v>
      </c>
      <c r="F470" s="6">
        <v>40630</v>
      </c>
      <c r="G470">
        <v>2260</v>
      </c>
      <c r="H470">
        <v>10408.07</v>
      </c>
      <c r="I470" s="6">
        <v>40266</v>
      </c>
      <c r="J470" s="6">
        <v>40266</v>
      </c>
      <c r="K470" s="2">
        <v>10408.07</v>
      </c>
      <c r="L470" s="2">
        <v>10408.07</v>
      </c>
      <c r="M470" s="1">
        <v>3.761806981519507</v>
      </c>
      <c r="N470">
        <v>2743.3097222222223</v>
      </c>
      <c r="O470">
        <v>28</v>
      </c>
      <c r="P470">
        <v>0.30116358658453279</v>
      </c>
      <c r="Q470">
        <v>8995.8906375056704</v>
      </c>
      <c r="R470">
        <v>9256.641090766705</v>
      </c>
      <c r="S470">
        <v>9074.4191792133061</v>
      </c>
      <c r="T470">
        <v>2987.2730829426791</v>
      </c>
      <c r="U470" s="1">
        <v>3.484137</v>
      </c>
    </row>
    <row r="471" spans="1:21" x14ac:dyDescent="0.25">
      <c r="A471">
        <v>148842675</v>
      </c>
      <c r="B471" t="s">
        <v>1521</v>
      </c>
      <c r="C471" t="s">
        <v>940</v>
      </c>
      <c r="D471" s="6">
        <v>30908</v>
      </c>
      <c r="E471" s="6">
        <v>40014</v>
      </c>
      <c r="F471" s="6">
        <v>40378</v>
      </c>
      <c r="G471">
        <v>2260</v>
      </c>
      <c r="H471">
        <v>12541.55</v>
      </c>
      <c r="I471" s="6">
        <v>40014</v>
      </c>
      <c r="J471" s="6">
        <v>40014</v>
      </c>
      <c r="K471" s="2">
        <v>12541.55</v>
      </c>
      <c r="L471" s="2">
        <v>12541.55</v>
      </c>
      <c r="M471" s="1">
        <v>4.4517453798767965</v>
      </c>
      <c r="N471">
        <v>2801.6236111111116</v>
      </c>
      <c r="O471">
        <v>29</v>
      </c>
      <c r="P471">
        <v>0.38261464750171115</v>
      </c>
      <c r="Q471">
        <v>9256.641090766705</v>
      </c>
      <c r="R471">
        <v>9524.9495281802319</v>
      </c>
      <c r="S471">
        <v>9359.2998289694169</v>
      </c>
      <c r="T471">
        <v>3146.5482461170691</v>
      </c>
      <c r="U471" s="1">
        <v>3.9858120000000001</v>
      </c>
    </row>
    <row r="472" spans="1:21" x14ac:dyDescent="0.25">
      <c r="A472">
        <v>31381634</v>
      </c>
      <c r="B472" t="s">
        <v>1522</v>
      </c>
      <c r="C472" t="s">
        <v>11</v>
      </c>
      <c r="D472" s="6">
        <v>18847</v>
      </c>
      <c r="E472" s="6">
        <v>33378</v>
      </c>
      <c r="F472" s="6">
        <v>33744</v>
      </c>
      <c r="G472">
        <v>2280</v>
      </c>
      <c r="H472">
        <v>71335.389999999985</v>
      </c>
      <c r="I472" s="6">
        <v>33378</v>
      </c>
      <c r="J472" s="6">
        <v>33378</v>
      </c>
      <c r="K472" s="2">
        <v>0</v>
      </c>
      <c r="L472" s="2">
        <v>0</v>
      </c>
      <c r="M472" s="1">
        <v>22.62012320328542</v>
      </c>
      <c r="N472">
        <v>5363.8536111111116</v>
      </c>
      <c r="O472">
        <v>62</v>
      </c>
      <c r="P472">
        <v>0.40383299110198578</v>
      </c>
      <c r="Q472">
        <v>23766.155726321394</v>
      </c>
      <c r="R472">
        <v>24350.315478102777</v>
      </c>
      <c r="S472">
        <v>24002.058706164662</v>
      </c>
      <c r="T472">
        <v>15449.223511819466</v>
      </c>
      <c r="U472" s="1">
        <v>0</v>
      </c>
    </row>
    <row r="473" spans="1:21" x14ac:dyDescent="0.25">
      <c r="A473">
        <v>435761910</v>
      </c>
      <c r="B473" t="s">
        <v>1523</v>
      </c>
      <c r="C473" t="s">
        <v>1515</v>
      </c>
      <c r="D473" s="6">
        <v>17694</v>
      </c>
      <c r="E473" s="6">
        <v>37011</v>
      </c>
      <c r="F473" s="6">
        <v>37376</v>
      </c>
      <c r="G473">
        <v>2280</v>
      </c>
      <c r="H473">
        <v>34140.17</v>
      </c>
      <c r="I473" s="6">
        <v>37011</v>
      </c>
      <c r="J473" s="6">
        <v>37011</v>
      </c>
      <c r="K473" s="2">
        <v>0</v>
      </c>
      <c r="L473" s="2">
        <v>0</v>
      </c>
      <c r="M473" s="1">
        <v>12.673511293634498</v>
      </c>
      <c r="N473">
        <v>2410.4352777777772</v>
      </c>
      <c r="O473">
        <v>65</v>
      </c>
      <c r="P473">
        <v>0.56057494866529112</v>
      </c>
      <c r="Q473">
        <v>25538.045522657871</v>
      </c>
      <c r="R473">
        <v>24850.249308103143</v>
      </c>
      <c r="S473">
        <v>25152.484194991674</v>
      </c>
      <c r="T473">
        <v>7275.412227282709</v>
      </c>
      <c r="U473" s="1">
        <v>0</v>
      </c>
    </row>
    <row r="474" spans="1:21" x14ac:dyDescent="0.25">
      <c r="A474">
        <v>431654371</v>
      </c>
      <c r="B474" t="s">
        <v>10</v>
      </c>
      <c r="C474" t="s">
        <v>909</v>
      </c>
      <c r="D474" s="6">
        <v>29453</v>
      </c>
      <c r="E474" s="6">
        <v>38145</v>
      </c>
      <c r="F474" s="6">
        <v>38510</v>
      </c>
      <c r="G474">
        <v>2310</v>
      </c>
      <c r="H474">
        <v>52544.2</v>
      </c>
      <c r="I474" s="6">
        <v>38145</v>
      </c>
      <c r="J474" s="6">
        <v>38145</v>
      </c>
      <c r="K474" s="2">
        <v>52544.2</v>
      </c>
      <c r="L474" s="2">
        <v>52544.2</v>
      </c>
      <c r="M474" s="1">
        <v>9.5687885010266935</v>
      </c>
      <c r="N474">
        <v>5617.2197222222203</v>
      </c>
      <c r="O474">
        <v>33</v>
      </c>
      <c r="P474">
        <v>0.36618754277891696</v>
      </c>
      <c r="Q474">
        <v>10377.445399001295</v>
      </c>
      <c r="R474">
        <v>10678.240917812927</v>
      </c>
      <c r="S474">
        <v>10487.592970913836</v>
      </c>
      <c r="T474">
        <v>7069.3336889827597</v>
      </c>
      <c r="U474" s="1">
        <v>7.4326949999999998</v>
      </c>
    </row>
    <row r="475" spans="1:21" x14ac:dyDescent="0.25">
      <c r="A475">
        <v>432575317</v>
      </c>
      <c r="B475" t="s">
        <v>1524</v>
      </c>
      <c r="C475" t="s">
        <v>1525</v>
      </c>
      <c r="D475" s="6">
        <v>25365</v>
      </c>
      <c r="E475" s="6">
        <v>41190</v>
      </c>
      <c r="F475" s="6">
        <v>41554</v>
      </c>
      <c r="G475">
        <v>2310</v>
      </c>
      <c r="H475">
        <v>2534.5200000000004</v>
      </c>
      <c r="I475" s="6" t="e">
        <v>#N/A</v>
      </c>
      <c r="J475" s="6">
        <v>41190</v>
      </c>
      <c r="K475" s="2">
        <v>2534.5200000000004</v>
      </c>
      <c r="L475" s="2">
        <v>2534.5200000000004</v>
      </c>
      <c r="M475" s="1">
        <v>1.2320328542094456</v>
      </c>
      <c r="N475">
        <v>6191.7328805555544</v>
      </c>
      <c r="O475">
        <v>44</v>
      </c>
      <c r="P475">
        <v>0.5585215605749454</v>
      </c>
      <c r="Q475">
        <v>14209.941657096613</v>
      </c>
      <c r="R475">
        <v>14621.82402396898</v>
      </c>
      <c r="S475">
        <v>14439.986839415469</v>
      </c>
      <c r="T475">
        <v>10729.024957007787</v>
      </c>
      <c r="U475" s="1">
        <v>0.23623</v>
      </c>
    </row>
    <row r="476" spans="1:21" x14ac:dyDescent="0.25">
      <c r="A476">
        <v>429298695</v>
      </c>
      <c r="B476" t="s">
        <v>1526</v>
      </c>
      <c r="C476" t="s">
        <v>1527</v>
      </c>
      <c r="D476" s="6">
        <v>25311</v>
      </c>
      <c r="E476" s="6">
        <v>36942</v>
      </c>
      <c r="F476" s="6">
        <v>37309</v>
      </c>
      <c r="G476">
        <v>2310</v>
      </c>
      <c r="H476">
        <v>90596.37</v>
      </c>
      <c r="I476" s="6">
        <v>36942</v>
      </c>
      <c r="J476" s="6">
        <v>36942</v>
      </c>
      <c r="K476" s="2">
        <v>90596.37</v>
      </c>
      <c r="L476" s="2">
        <v>90596.37</v>
      </c>
      <c r="M476" s="1">
        <v>12.862422997946611</v>
      </c>
      <c r="N476">
        <v>6718.8444444444413</v>
      </c>
      <c r="O476">
        <v>44</v>
      </c>
      <c r="P476">
        <v>0.70636550308007884</v>
      </c>
      <c r="Q476">
        <v>14209.941657096613</v>
      </c>
      <c r="R476">
        <v>14621.82402396898</v>
      </c>
      <c r="S476">
        <v>14500.881152382226</v>
      </c>
      <c r="T476">
        <v>11691.499772427891</v>
      </c>
      <c r="U476" s="1">
        <v>7.7489090000000003</v>
      </c>
    </row>
    <row r="477" spans="1:21" x14ac:dyDescent="0.25">
      <c r="A477">
        <v>429259094</v>
      </c>
      <c r="B477" t="s">
        <v>1528</v>
      </c>
      <c r="C477" t="s">
        <v>1529</v>
      </c>
      <c r="D477" s="6">
        <v>21372</v>
      </c>
      <c r="E477" s="6">
        <v>30165</v>
      </c>
      <c r="F477" s="6">
        <v>30530</v>
      </c>
      <c r="G477">
        <v>2310</v>
      </c>
      <c r="H477">
        <v>199204.62</v>
      </c>
      <c r="I477" s="6">
        <v>30165</v>
      </c>
      <c r="J477" s="6">
        <v>30165</v>
      </c>
      <c r="K477" s="2">
        <v>0</v>
      </c>
      <c r="L477" s="2">
        <v>0</v>
      </c>
      <c r="M477" s="1">
        <v>31.416837782340863</v>
      </c>
      <c r="N477">
        <v>3647.6580555555574</v>
      </c>
      <c r="O477">
        <v>55</v>
      </c>
      <c r="P477">
        <v>0.49075975359343005</v>
      </c>
      <c r="Q477">
        <v>19457.817809142343</v>
      </c>
      <c r="R477">
        <v>20021.812528247916</v>
      </c>
      <c r="S477">
        <v>19734.603718518589</v>
      </c>
      <c r="T477">
        <v>8638.2103472461185</v>
      </c>
      <c r="U477" s="1">
        <v>0</v>
      </c>
    </row>
    <row r="478" spans="1:21" x14ac:dyDescent="0.25">
      <c r="A478">
        <v>432864012</v>
      </c>
      <c r="B478" t="s">
        <v>1229</v>
      </c>
      <c r="C478" t="s">
        <v>1530</v>
      </c>
      <c r="D478" s="6">
        <v>17253</v>
      </c>
      <c r="E478" s="6">
        <v>33840</v>
      </c>
      <c r="F478" s="6">
        <v>34205</v>
      </c>
      <c r="G478">
        <v>2310</v>
      </c>
      <c r="H478">
        <v>69870.66</v>
      </c>
      <c r="I478" s="6">
        <v>33840</v>
      </c>
      <c r="J478" s="6">
        <v>33840</v>
      </c>
      <c r="K478" s="2">
        <v>0</v>
      </c>
      <c r="L478" s="2">
        <v>0</v>
      </c>
      <c r="M478" s="1">
        <v>21.355236139630389</v>
      </c>
      <c r="N478">
        <v>3855.4105555555548</v>
      </c>
      <c r="O478">
        <v>66</v>
      </c>
      <c r="P478">
        <v>0.76796714579054992</v>
      </c>
      <c r="Q478">
        <v>24850.249308103143</v>
      </c>
      <c r="R478">
        <v>24158.898556817952</v>
      </c>
      <c r="S478">
        <v>24319.314644898503</v>
      </c>
      <c r="T478">
        <v>11251.313086298218</v>
      </c>
      <c r="U478" s="1">
        <v>0</v>
      </c>
    </row>
    <row r="479" spans="1:21" x14ac:dyDescent="0.25">
      <c r="A479">
        <v>432513013</v>
      </c>
      <c r="B479" t="s">
        <v>1531</v>
      </c>
      <c r="C479" t="s">
        <v>1532</v>
      </c>
      <c r="D479" s="6">
        <v>26307</v>
      </c>
      <c r="E479" s="6">
        <v>38467</v>
      </c>
      <c r="F479" s="6">
        <v>38646</v>
      </c>
      <c r="G479">
        <v>2310</v>
      </c>
      <c r="H479">
        <v>45664.619999999995</v>
      </c>
      <c r="I479" s="6">
        <v>38467</v>
      </c>
      <c r="J479" s="6">
        <v>38467</v>
      </c>
      <c r="K479" s="2">
        <v>45664.619999999995</v>
      </c>
      <c r="L479" s="2">
        <v>45664.619999999995</v>
      </c>
      <c r="M479" s="1">
        <v>8.687200547570157</v>
      </c>
      <c r="N479">
        <v>4458.1716666666689</v>
      </c>
      <c r="O479">
        <v>41</v>
      </c>
      <c r="P479">
        <v>0.97946611909650727</v>
      </c>
      <c r="Q479">
        <v>13042.610380321223</v>
      </c>
      <c r="R479">
        <v>13420.657058011699</v>
      </c>
      <c r="S479">
        <v>13412.89429255604</v>
      </c>
      <c r="T479">
        <v>7175.6382363682105</v>
      </c>
      <c r="U479" s="1">
        <v>6.3638409999999999</v>
      </c>
    </row>
    <row r="480" spans="1:21" x14ac:dyDescent="0.25">
      <c r="A480">
        <v>429965785</v>
      </c>
      <c r="B480" t="s">
        <v>1533</v>
      </c>
      <c r="C480" t="s">
        <v>1494</v>
      </c>
      <c r="D480" s="6">
        <v>18452</v>
      </c>
      <c r="E480" s="6">
        <v>27303</v>
      </c>
      <c r="F480" s="6">
        <v>29587</v>
      </c>
      <c r="G480">
        <v>2310</v>
      </c>
      <c r="H480">
        <v>0.03</v>
      </c>
      <c r="I480" s="6" t="e">
        <v>#N/A</v>
      </c>
      <c r="J480" s="6">
        <v>27303</v>
      </c>
      <c r="K480" s="2" t="e">
        <v>#N/A</v>
      </c>
      <c r="L480" s="2">
        <v>0</v>
      </c>
      <c r="M480" s="1">
        <v>39.252566735112936</v>
      </c>
      <c r="N480" t="e">
        <v>#N/A</v>
      </c>
      <c r="O480">
        <v>63</v>
      </c>
      <c r="P480">
        <v>0.48528405201916769</v>
      </c>
      <c r="Q480">
        <v>24350.315478102777</v>
      </c>
      <c r="R480">
        <v>24941.090760069514</v>
      </c>
      <c r="S480">
        <v>24637.009300768361</v>
      </c>
      <c r="T480" t="e">
        <v>#N/A</v>
      </c>
      <c r="U480" s="1">
        <v>0</v>
      </c>
    </row>
    <row r="481" spans="1:21" x14ac:dyDescent="0.25">
      <c r="A481">
        <v>453517402</v>
      </c>
      <c r="B481" t="s">
        <v>1534</v>
      </c>
      <c r="C481" t="s">
        <v>1535</v>
      </c>
      <c r="D481" s="6">
        <v>25556</v>
      </c>
      <c r="E481" s="6">
        <v>38446</v>
      </c>
      <c r="F481" s="6">
        <v>38828</v>
      </c>
      <c r="G481">
        <v>2310</v>
      </c>
      <c r="H481">
        <v>69363.08</v>
      </c>
      <c r="I481" s="6">
        <v>38446</v>
      </c>
      <c r="J481" s="6">
        <v>38446</v>
      </c>
      <c r="K481" s="2">
        <v>69363.08</v>
      </c>
      <c r="L481" s="2">
        <v>69363.08</v>
      </c>
      <c r="M481" s="1">
        <v>8.7446954140999313</v>
      </c>
      <c r="N481">
        <v>8006.0788888888892</v>
      </c>
      <c r="O481">
        <v>44</v>
      </c>
      <c r="P481">
        <v>3.5592060232715994E-2</v>
      </c>
      <c r="Q481">
        <v>14209.941657096613</v>
      </c>
      <c r="R481">
        <v>14621.82402396898</v>
      </c>
      <c r="S481">
        <v>14224.601399107129</v>
      </c>
      <c r="T481">
        <v>13665.993715710112</v>
      </c>
      <c r="U481" s="1">
        <v>5.0755970000000001</v>
      </c>
    </row>
    <row r="482" spans="1:21" x14ac:dyDescent="0.25">
      <c r="A482">
        <v>482582685</v>
      </c>
      <c r="B482" t="s">
        <v>1191</v>
      </c>
      <c r="C482" t="s">
        <v>12</v>
      </c>
      <c r="D482" s="6">
        <v>21307</v>
      </c>
      <c r="E482" s="6">
        <v>36150</v>
      </c>
      <c r="F482" s="6">
        <v>36515</v>
      </c>
      <c r="G482">
        <v>2310</v>
      </c>
      <c r="H482">
        <v>130150.36</v>
      </c>
      <c r="I482" s="6">
        <v>36150</v>
      </c>
      <c r="J482" s="6">
        <v>36150</v>
      </c>
      <c r="K482" s="2">
        <v>130150.36</v>
      </c>
      <c r="L482" s="2">
        <v>130150.36</v>
      </c>
      <c r="M482" s="1">
        <v>15.030800821355236</v>
      </c>
      <c r="N482">
        <v>7824.2333333333336</v>
      </c>
      <c r="O482">
        <v>55</v>
      </c>
      <c r="P482">
        <v>0.66872005475701712</v>
      </c>
      <c r="Q482">
        <v>19457.817809142343</v>
      </c>
      <c r="R482">
        <v>20021.812528247916</v>
      </c>
      <c r="S482">
        <v>19834.972388585291</v>
      </c>
      <c r="T482">
        <v>18623.214255421837</v>
      </c>
      <c r="U482" s="1">
        <v>6.9886090000000003</v>
      </c>
    </row>
    <row r="483" spans="1:21" x14ac:dyDescent="0.25">
      <c r="A483">
        <v>430199741</v>
      </c>
      <c r="B483" t="s">
        <v>1536</v>
      </c>
      <c r="C483" t="s">
        <v>1176</v>
      </c>
      <c r="D483" s="6">
        <v>20138</v>
      </c>
      <c r="E483" s="6">
        <v>35807</v>
      </c>
      <c r="F483" s="6">
        <v>36161</v>
      </c>
      <c r="G483">
        <v>2310</v>
      </c>
      <c r="H483">
        <v>130368.24</v>
      </c>
      <c r="I483" s="6">
        <v>35807</v>
      </c>
      <c r="J483" s="6">
        <v>35807</v>
      </c>
      <c r="K483" s="2">
        <v>130368.24</v>
      </c>
      <c r="L483" s="2">
        <v>130368.24</v>
      </c>
      <c r="M483" s="1">
        <v>15.969883641341546</v>
      </c>
      <c r="N483">
        <v>7274.184722222225</v>
      </c>
      <c r="O483">
        <v>58</v>
      </c>
      <c r="P483">
        <v>0.86926762491444265</v>
      </c>
      <c r="Q483">
        <v>21199.318831106444</v>
      </c>
      <c r="R483">
        <v>21813.791840703729</v>
      </c>
      <c r="S483">
        <v>21733.460324733103</v>
      </c>
      <c r="T483">
        <v>18971.18460662357</v>
      </c>
      <c r="U483" s="1">
        <v>6.8719080000000003</v>
      </c>
    </row>
    <row r="484" spans="1:21" x14ac:dyDescent="0.25">
      <c r="A484">
        <v>429869628</v>
      </c>
      <c r="B484" t="s">
        <v>1537</v>
      </c>
      <c r="C484" t="s">
        <v>1538</v>
      </c>
      <c r="D484" s="6">
        <v>18659</v>
      </c>
      <c r="E484" s="6">
        <v>28961</v>
      </c>
      <c r="F484" s="6">
        <v>29587</v>
      </c>
      <c r="G484">
        <v>2310</v>
      </c>
      <c r="H484">
        <v>241955.68</v>
      </c>
      <c r="I484" s="6">
        <v>28961</v>
      </c>
      <c r="J484" s="6">
        <v>28961</v>
      </c>
      <c r="K484" s="2">
        <v>0</v>
      </c>
      <c r="L484" s="2">
        <v>0</v>
      </c>
      <c r="M484" s="1">
        <v>34.713210130047912</v>
      </c>
      <c r="N484">
        <v>3881.6069444444447</v>
      </c>
      <c r="O484">
        <v>62</v>
      </c>
      <c r="P484">
        <v>0.91854893908281809</v>
      </c>
      <c r="Q484">
        <v>23766.155726321394</v>
      </c>
      <c r="R484">
        <v>24350.315478102777</v>
      </c>
      <c r="S484">
        <v>24302.735046575064</v>
      </c>
      <c r="T484">
        <v>11320.039815093498</v>
      </c>
      <c r="U484" s="1">
        <v>0</v>
      </c>
    </row>
    <row r="485" spans="1:21" x14ac:dyDescent="0.25">
      <c r="A485">
        <v>429171175</v>
      </c>
      <c r="B485" t="s">
        <v>1539</v>
      </c>
      <c r="C485" t="s">
        <v>879</v>
      </c>
      <c r="D485" s="6">
        <v>20488</v>
      </c>
      <c r="E485" s="6">
        <v>33402</v>
      </c>
      <c r="F485" s="6">
        <v>33768</v>
      </c>
      <c r="G485">
        <v>2310</v>
      </c>
      <c r="H485">
        <v>87480.13</v>
      </c>
      <c r="I485" s="6">
        <v>33402</v>
      </c>
      <c r="J485" s="6">
        <v>33402</v>
      </c>
      <c r="K485" s="2">
        <v>0</v>
      </c>
      <c r="L485" s="2">
        <v>0</v>
      </c>
      <c r="M485" s="1">
        <v>22.55441478439425</v>
      </c>
      <c r="N485">
        <v>2946.0830555555558</v>
      </c>
      <c r="O485">
        <v>57</v>
      </c>
      <c r="P485">
        <v>0.91101984941821001</v>
      </c>
      <c r="Q485">
        <v>20602.154920371046</v>
      </c>
      <c r="R485">
        <v>21199.318831106444</v>
      </c>
      <c r="S485">
        <v>21146.1830964072</v>
      </c>
      <c r="T485">
        <v>7475.8094052000679</v>
      </c>
      <c r="U485" s="1">
        <v>0</v>
      </c>
    </row>
    <row r="486" spans="1:21" x14ac:dyDescent="0.25">
      <c r="A486">
        <v>618208607</v>
      </c>
      <c r="B486" t="s">
        <v>1097</v>
      </c>
      <c r="C486" t="s">
        <v>1037</v>
      </c>
      <c r="D486" s="6">
        <v>28521</v>
      </c>
      <c r="E486" s="6">
        <v>40973</v>
      </c>
      <c r="F486" s="6">
        <v>41337</v>
      </c>
      <c r="G486">
        <v>2310</v>
      </c>
      <c r="H486">
        <v>4170.6500000000005</v>
      </c>
      <c r="I486" s="6" t="e">
        <v>#N/A</v>
      </c>
      <c r="J486" s="6">
        <v>40973</v>
      </c>
      <c r="K486" s="2">
        <v>4170.6500000000005</v>
      </c>
      <c r="L486" s="2">
        <v>4170.6500000000005</v>
      </c>
      <c r="M486" s="1">
        <v>1.8261464750171115</v>
      </c>
      <c r="N486">
        <v>3270.05030266117</v>
      </c>
      <c r="O486">
        <v>35</v>
      </c>
      <c r="P486">
        <v>0.91786447638603619</v>
      </c>
      <c r="Q486">
        <v>10987.755147314751</v>
      </c>
      <c r="R486">
        <v>11306.240803758657</v>
      </c>
      <c r="S486">
        <v>11280.081817603101</v>
      </c>
      <c r="T486">
        <v>4426.3721954034936</v>
      </c>
      <c r="U486" s="1">
        <v>0.94222799999999995</v>
      </c>
    </row>
    <row r="487" spans="1:21" x14ac:dyDescent="0.25">
      <c r="A487">
        <v>431135836</v>
      </c>
      <c r="B487" t="s">
        <v>1350</v>
      </c>
      <c r="C487" t="s">
        <v>1540</v>
      </c>
      <c r="D487" s="6">
        <v>22823</v>
      </c>
      <c r="E487" s="6">
        <v>36283</v>
      </c>
      <c r="F487" s="6">
        <v>36649</v>
      </c>
      <c r="G487">
        <v>2310</v>
      </c>
      <c r="H487">
        <v>72989.22</v>
      </c>
      <c r="I487" s="6">
        <v>36283</v>
      </c>
      <c r="J487" s="6">
        <v>36283</v>
      </c>
      <c r="K487" s="2">
        <v>0</v>
      </c>
      <c r="L487" s="2">
        <v>0</v>
      </c>
      <c r="M487" s="1">
        <v>14.666666666666666</v>
      </c>
      <c r="N487">
        <v>4798.2197222222212</v>
      </c>
      <c r="O487">
        <v>51</v>
      </c>
      <c r="P487">
        <v>0.51813826146474895</v>
      </c>
      <c r="Q487">
        <v>17356.298100695672</v>
      </c>
      <c r="R487">
        <v>17859.379205063658</v>
      </c>
      <c r="S487">
        <v>17616.963669488665</v>
      </c>
      <c r="T487">
        <v>10143.607502953544</v>
      </c>
      <c r="U487" s="1">
        <v>0</v>
      </c>
    </row>
    <row r="488" spans="1:21" x14ac:dyDescent="0.25">
      <c r="A488">
        <v>430472484</v>
      </c>
      <c r="B488" t="s">
        <v>1541</v>
      </c>
      <c r="C488" t="s">
        <v>1165</v>
      </c>
      <c r="D488" s="6">
        <v>23754</v>
      </c>
      <c r="E488" s="6">
        <v>35240</v>
      </c>
      <c r="F488" s="6">
        <v>35605</v>
      </c>
      <c r="G488">
        <v>2310</v>
      </c>
      <c r="H488">
        <v>9636.869999999999</v>
      </c>
      <c r="I488" s="6">
        <v>40952</v>
      </c>
      <c r="J488" s="6">
        <v>40952</v>
      </c>
      <c r="K488" s="2">
        <v>9636.869999999999</v>
      </c>
      <c r="L488" s="2">
        <v>9636.869999999999</v>
      </c>
      <c r="M488" s="1">
        <v>1.8836413415468858</v>
      </c>
      <c r="N488">
        <v>3976.0984047965107</v>
      </c>
      <c r="O488">
        <v>48</v>
      </c>
      <c r="P488">
        <v>0.96919917864476446</v>
      </c>
      <c r="Q488">
        <v>15930.497058658246</v>
      </c>
      <c r="R488">
        <v>16392.250596590373</v>
      </c>
      <c r="S488">
        <v>16378.028208358377</v>
      </c>
      <c r="T488">
        <v>7814.4782199559204</v>
      </c>
      <c r="U488" s="1">
        <v>1.2332069999999999</v>
      </c>
    </row>
    <row r="489" spans="1:21" x14ac:dyDescent="0.25">
      <c r="A489">
        <v>431086264</v>
      </c>
      <c r="B489" t="s">
        <v>1542</v>
      </c>
      <c r="C489" t="s">
        <v>1543</v>
      </c>
      <c r="D489" s="6">
        <v>20083</v>
      </c>
      <c r="E489" s="6">
        <v>34799</v>
      </c>
      <c r="F489" s="6">
        <v>35165</v>
      </c>
      <c r="G489">
        <v>2310</v>
      </c>
      <c r="H489">
        <v>62151.33</v>
      </c>
      <c r="I489" s="6">
        <v>34799</v>
      </c>
      <c r="J489" s="6">
        <v>34799</v>
      </c>
      <c r="K489" s="2">
        <v>62151.33</v>
      </c>
      <c r="L489" s="2">
        <v>62151.33</v>
      </c>
      <c r="M489" s="1">
        <v>18.729637234770706</v>
      </c>
      <c r="N489">
        <v>3646.1955555555564</v>
      </c>
      <c r="O489">
        <v>59</v>
      </c>
      <c r="P489">
        <v>1.9849418206710823E-2</v>
      </c>
      <c r="Q489">
        <v>21813.791840703729</v>
      </c>
      <c r="R489">
        <v>22446.075662173407</v>
      </c>
      <c r="S489">
        <v>21826.342306701419</v>
      </c>
      <c r="T489">
        <v>9549.9734775274701</v>
      </c>
      <c r="U489" s="1">
        <v>6.5080109999999998</v>
      </c>
    </row>
    <row r="490" spans="1:21" x14ac:dyDescent="0.25">
      <c r="A490">
        <v>431750250</v>
      </c>
      <c r="B490" t="s">
        <v>1544</v>
      </c>
      <c r="C490" t="s">
        <v>1545</v>
      </c>
      <c r="D490" s="6">
        <v>23924</v>
      </c>
      <c r="E490" s="6">
        <v>35835</v>
      </c>
      <c r="F490" s="6">
        <v>36200</v>
      </c>
      <c r="G490">
        <v>2360</v>
      </c>
      <c r="H490">
        <v>193812.64</v>
      </c>
      <c r="I490" s="6">
        <v>35835</v>
      </c>
      <c r="J490" s="6">
        <v>35835</v>
      </c>
      <c r="K490" s="2">
        <v>0</v>
      </c>
      <c r="L490" s="2">
        <v>0</v>
      </c>
      <c r="M490" s="1">
        <v>15.893223819301848</v>
      </c>
      <c r="N490">
        <v>7349.8841666666667</v>
      </c>
      <c r="O490">
        <v>48</v>
      </c>
      <c r="P490">
        <v>0.50376454483230759</v>
      </c>
      <c r="Q490">
        <v>15930.497058658246</v>
      </c>
      <c r="R490">
        <v>16392.250596590373</v>
      </c>
      <c r="S490">
        <v>16163.112119519332</v>
      </c>
      <c r="T490">
        <v>14255.64022215759</v>
      </c>
      <c r="U490" s="1">
        <v>0</v>
      </c>
    </row>
    <row r="491" spans="1:21" x14ac:dyDescent="0.25">
      <c r="A491">
        <v>430172465</v>
      </c>
      <c r="B491" t="s">
        <v>1110</v>
      </c>
      <c r="C491" t="s">
        <v>980</v>
      </c>
      <c r="D491" s="6">
        <v>21429</v>
      </c>
      <c r="E491" s="6">
        <v>37270</v>
      </c>
      <c r="F491" s="6">
        <v>37635</v>
      </c>
      <c r="G491">
        <v>2360</v>
      </c>
      <c r="H491">
        <v>44316.490000000005</v>
      </c>
      <c r="I491" s="6">
        <v>37270</v>
      </c>
      <c r="J491" s="6">
        <v>37270</v>
      </c>
      <c r="K491" s="2">
        <v>0</v>
      </c>
      <c r="L491" s="2">
        <v>0</v>
      </c>
      <c r="M491" s="1">
        <v>11.964407939767282</v>
      </c>
      <c r="N491">
        <v>3393.3277777777785</v>
      </c>
      <c r="O491">
        <v>55</v>
      </c>
      <c r="P491">
        <v>0.33470225872689952</v>
      </c>
      <c r="Q491">
        <v>19457.817809142343</v>
      </c>
      <c r="R491">
        <v>20021.812528247916</v>
      </c>
      <c r="S491">
        <v>19646.588115537023</v>
      </c>
      <c r="T491">
        <v>8000.0775829212662</v>
      </c>
      <c r="U491" s="1">
        <v>0</v>
      </c>
    </row>
    <row r="492" spans="1:21" x14ac:dyDescent="0.25">
      <c r="A492">
        <v>431713352</v>
      </c>
      <c r="B492" t="s">
        <v>1546</v>
      </c>
      <c r="C492" t="s">
        <v>1515</v>
      </c>
      <c r="D492" s="6">
        <v>29209</v>
      </c>
      <c r="E492" s="6">
        <v>40756</v>
      </c>
      <c r="F492" s="6">
        <v>41121</v>
      </c>
      <c r="G492">
        <v>2360</v>
      </c>
      <c r="H492">
        <v>5282.1</v>
      </c>
      <c r="I492" s="6" t="e">
        <v>#N/A</v>
      </c>
      <c r="J492" s="6">
        <v>40756</v>
      </c>
      <c r="K492" s="2">
        <v>5282.1</v>
      </c>
      <c r="L492" s="2">
        <v>5282.1</v>
      </c>
      <c r="M492" s="1">
        <v>2.4202600958247777</v>
      </c>
      <c r="N492">
        <v>2470.789886170814</v>
      </c>
      <c r="O492">
        <v>34</v>
      </c>
      <c r="P492">
        <v>3.4223134839152181E-2</v>
      </c>
      <c r="Q492">
        <v>10678.240917812927</v>
      </c>
      <c r="R492">
        <v>10987.755147314751</v>
      </c>
      <c r="S492">
        <v>10688.833465023805</v>
      </c>
      <c r="T492">
        <v>3169.1833944413947</v>
      </c>
      <c r="U492" s="1">
        <v>1.6667069999999999</v>
      </c>
    </row>
    <row r="493" spans="1:21" x14ac:dyDescent="0.25">
      <c r="A493">
        <v>414900795</v>
      </c>
      <c r="B493" t="s">
        <v>1375</v>
      </c>
      <c r="C493" t="s">
        <v>9</v>
      </c>
      <c r="D493" s="6">
        <v>19291</v>
      </c>
      <c r="E493" s="6">
        <v>32325</v>
      </c>
      <c r="F493" s="6">
        <v>32690</v>
      </c>
      <c r="G493">
        <v>2360</v>
      </c>
      <c r="H493">
        <v>155836.02000000002</v>
      </c>
      <c r="I493" s="6">
        <v>32325</v>
      </c>
      <c r="J493" s="6">
        <v>32325</v>
      </c>
      <c r="K493" s="2">
        <v>155836.02000000002</v>
      </c>
      <c r="L493" s="2">
        <v>155836.02000000002</v>
      </c>
      <c r="M493" s="1">
        <v>25.503080082135522</v>
      </c>
      <c r="N493">
        <v>8206.2272222222236</v>
      </c>
      <c r="O493">
        <v>61</v>
      </c>
      <c r="P493">
        <v>0.18822724161532989</v>
      </c>
      <c r="Q493">
        <v>23096.68655093206</v>
      </c>
      <c r="R493">
        <v>23766.155726321394</v>
      </c>
      <c r="S493">
        <v>23222.698887162085</v>
      </c>
      <c r="T493">
        <v>22868.489253755906</v>
      </c>
      <c r="U493" s="1">
        <v>6.8144429999999998</v>
      </c>
    </row>
    <row r="494" spans="1:21" x14ac:dyDescent="0.25">
      <c r="A494">
        <v>569876123</v>
      </c>
      <c r="B494" t="s">
        <v>1547</v>
      </c>
      <c r="C494" t="s">
        <v>1381</v>
      </c>
      <c r="D494" s="6">
        <v>27974</v>
      </c>
      <c r="E494" s="6">
        <v>38237</v>
      </c>
      <c r="F494" s="6">
        <v>38618</v>
      </c>
      <c r="G494">
        <v>2360</v>
      </c>
      <c r="H494">
        <v>53652.44</v>
      </c>
      <c r="I494" s="6">
        <v>38237</v>
      </c>
      <c r="J494" s="6">
        <v>38237</v>
      </c>
      <c r="K494" s="2">
        <v>53652.44</v>
      </c>
      <c r="L494" s="2">
        <v>53652.44</v>
      </c>
      <c r="M494" s="1">
        <v>9.3169062286105415</v>
      </c>
      <c r="N494">
        <v>5615.7211111111092</v>
      </c>
      <c r="O494">
        <v>37</v>
      </c>
      <c r="P494">
        <v>0.41546885694729951</v>
      </c>
      <c r="Q494">
        <v>11633.957928505286</v>
      </c>
      <c r="R494">
        <v>11971.174100346021</v>
      </c>
      <c r="S494">
        <v>11774.0607459641</v>
      </c>
      <c r="T494">
        <v>7934.3809793538258</v>
      </c>
      <c r="U494" s="1">
        <v>6.7620199999999997</v>
      </c>
    </row>
    <row r="495" spans="1:21" x14ac:dyDescent="0.25">
      <c r="A495">
        <v>429068665</v>
      </c>
      <c r="B495" t="s">
        <v>1548</v>
      </c>
      <c r="C495" t="s">
        <v>1209</v>
      </c>
      <c r="D495" s="6">
        <v>19284</v>
      </c>
      <c r="E495" s="6">
        <v>35443</v>
      </c>
      <c r="F495" s="6">
        <v>35808</v>
      </c>
      <c r="G495">
        <v>2360</v>
      </c>
      <c r="H495">
        <v>53544.08</v>
      </c>
      <c r="I495" s="6">
        <v>35443</v>
      </c>
      <c r="J495" s="6">
        <v>35443</v>
      </c>
      <c r="K495" s="2">
        <v>0</v>
      </c>
      <c r="L495" s="2">
        <v>0</v>
      </c>
      <c r="M495" s="1">
        <v>16.966461327857633</v>
      </c>
      <c r="N495">
        <v>2760.7063888888888</v>
      </c>
      <c r="O495">
        <v>61</v>
      </c>
      <c r="P495">
        <v>0.2073921971252588</v>
      </c>
      <c r="Q495">
        <v>23096.68655093206</v>
      </c>
      <c r="R495">
        <v>23766.155726321394</v>
      </c>
      <c r="S495">
        <v>23235.529234123689</v>
      </c>
      <c r="T495">
        <v>7697.5768807031773</v>
      </c>
      <c r="U495" s="1">
        <v>0</v>
      </c>
    </row>
    <row r="496" spans="1:21" x14ac:dyDescent="0.25">
      <c r="A496">
        <v>429479626</v>
      </c>
      <c r="B496" t="s">
        <v>18</v>
      </c>
      <c r="C496" t="s">
        <v>1549</v>
      </c>
      <c r="D496" s="6">
        <v>24447</v>
      </c>
      <c r="E496" s="6">
        <v>37040</v>
      </c>
      <c r="F496" s="6">
        <v>37405</v>
      </c>
      <c r="G496">
        <v>2360</v>
      </c>
      <c r="H496">
        <v>45145.2</v>
      </c>
      <c r="I496" s="6">
        <v>37040</v>
      </c>
      <c r="J496" s="6">
        <v>37040</v>
      </c>
      <c r="K496" s="2">
        <v>45145.2</v>
      </c>
      <c r="L496" s="2">
        <v>45145.2</v>
      </c>
      <c r="M496" s="1">
        <v>12.594113620807667</v>
      </c>
      <c r="N496">
        <v>6737.814166666667</v>
      </c>
      <c r="O496">
        <v>47</v>
      </c>
      <c r="P496">
        <v>7.1868583162221E-2</v>
      </c>
      <c r="Q496">
        <v>15481.750662639704</v>
      </c>
      <c r="R496">
        <v>15930.497058658246</v>
      </c>
      <c r="S496">
        <v>15514.00143032071</v>
      </c>
      <c r="T496">
        <v>12543.655034268217</v>
      </c>
      <c r="U496" s="1">
        <v>3.5990470000000001</v>
      </c>
    </row>
    <row r="497" spans="1:21" x14ac:dyDescent="0.25">
      <c r="A497">
        <v>429044795</v>
      </c>
      <c r="B497" t="s">
        <v>1550</v>
      </c>
      <c r="C497" t="s">
        <v>909</v>
      </c>
      <c r="D497" s="6">
        <v>19444</v>
      </c>
      <c r="E497" s="6">
        <v>35968</v>
      </c>
      <c r="F497" s="6">
        <v>36333</v>
      </c>
      <c r="G497">
        <v>2360</v>
      </c>
      <c r="H497">
        <v>48069.770000000004</v>
      </c>
      <c r="I497" s="6">
        <v>35968</v>
      </c>
      <c r="J497" s="6">
        <v>35968</v>
      </c>
      <c r="K497" s="2">
        <v>0</v>
      </c>
      <c r="L497" s="2">
        <v>0</v>
      </c>
      <c r="M497" s="1">
        <v>15.529089664613279</v>
      </c>
      <c r="N497">
        <v>7495.5502777777792</v>
      </c>
      <c r="O497">
        <v>60</v>
      </c>
      <c r="P497">
        <v>0.76933607118412084</v>
      </c>
      <c r="Q497">
        <v>22446.075662173407</v>
      </c>
      <c r="R497">
        <v>23096.68655093206</v>
      </c>
      <c r="S497">
        <v>22946.614087200596</v>
      </c>
      <c r="T497">
        <v>20639.699951445113</v>
      </c>
      <c r="U497" s="1">
        <v>0</v>
      </c>
    </row>
    <row r="498" spans="1:21" x14ac:dyDescent="0.25">
      <c r="A498">
        <v>430820309</v>
      </c>
      <c r="B498" t="s">
        <v>1341</v>
      </c>
      <c r="C498" t="s">
        <v>980</v>
      </c>
      <c r="D498" s="6">
        <v>16633</v>
      </c>
      <c r="E498" s="6">
        <v>41120</v>
      </c>
      <c r="F498" s="6">
        <v>41484</v>
      </c>
      <c r="G498">
        <v>2360</v>
      </c>
      <c r="H498">
        <v>2244.56</v>
      </c>
      <c r="I498" s="6" t="e">
        <v>#N/A</v>
      </c>
      <c r="J498" s="6">
        <v>41120</v>
      </c>
      <c r="K498" s="2">
        <v>2244.56</v>
      </c>
      <c r="L498" s="2">
        <v>2244.56</v>
      </c>
      <c r="M498" s="1">
        <v>1.4236824093086926</v>
      </c>
      <c r="N498">
        <v>3504.4338545673077</v>
      </c>
      <c r="O498">
        <v>68</v>
      </c>
      <c r="P498">
        <v>0.46543463381246397</v>
      </c>
      <c r="Q498">
        <v>23458.643660481353</v>
      </c>
      <c r="R498">
        <v>22745.78223145652</v>
      </c>
      <c r="S498">
        <v>23126.85326230415</v>
      </c>
      <c r="T498">
        <v>9725.5833026434848</v>
      </c>
      <c r="U498" s="1">
        <v>0.23078899999999999</v>
      </c>
    </row>
    <row r="499" spans="1:21" x14ac:dyDescent="0.25">
      <c r="A499">
        <v>429137011</v>
      </c>
      <c r="B499" t="s">
        <v>1551</v>
      </c>
      <c r="C499" t="s">
        <v>1552</v>
      </c>
      <c r="D499" s="6">
        <v>20750</v>
      </c>
      <c r="E499" s="6">
        <v>30872</v>
      </c>
      <c r="F499" s="6">
        <v>31237</v>
      </c>
      <c r="G499">
        <v>2360</v>
      </c>
      <c r="H499">
        <v>184870.09999999998</v>
      </c>
      <c r="I499" s="6">
        <v>30872</v>
      </c>
      <c r="J499" s="6">
        <v>30872</v>
      </c>
      <c r="K499" s="2">
        <v>184870.09999999998</v>
      </c>
      <c r="L499" s="2">
        <v>184870.09999999998</v>
      </c>
      <c r="M499" s="1">
        <v>29.481177275838466</v>
      </c>
      <c r="N499">
        <v>4397.2811111111114</v>
      </c>
      <c r="O499">
        <v>57</v>
      </c>
      <c r="P499">
        <v>0.19370294318959935</v>
      </c>
      <c r="Q499">
        <v>20602.154920371046</v>
      </c>
      <c r="R499">
        <v>21199.318831106444</v>
      </c>
      <c r="S499">
        <v>20717.827327447103</v>
      </c>
      <c r="T499">
        <v>10932.25329242937</v>
      </c>
      <c r="U499" s="1">
        <v>16.910520999999999</v>
      </c>
    </row>
    <row r="500" spans="1:21" x14ac:dyDescent="0.25">
      <c r="A500">
        <v>432085649</v>
      </c>
      <c r="B500" t="s">
        <v>1553</v>
      </c>
      <c r="C500" t="s">
        <v>940</v>
      </c>
      <c r="D500" s="6">
        <v>20935</v>
      </c>
      <c r="E500" s="6">
        <v>38754</v>
      </c>
      <c r="F500" s="6">
        <v>38800</v>
      </c>
      <c r="G500">
        <v>2370</v>
      </c>
      <c r="H500">
        <v>32292.75</v>
      </c>
      <c r="I500" s="6">
        <v>38754</v>
      </c>
      <c r="J500" s="6">
        <v>38754</v>
      </c>
      <c r="K500" s="2">
        <v>0</v>
      </c>
      <c r="L500" s="2">
        <v>0</v>
      </c>
      <c r="M500" s="1">
        <v>7.9014373716632447</v>
      </c>
      <c r="N500">
        <v>3272.7088888888889</v>
      </c>
      <c r="O500">
        <v>56</v>
      </c>
      <c r="P500">
        <v>0.68720054757015703</v>
      </c>
      <c r="Q500">
        <v>20021.812528247916</v>
      </c>
      <c r="R500">
        <v>20602.154920371046</v>
      </c>
      <c r="S500">
        <v>20420.624137893104</v>
      </c>
      <c r="T500">
        <v>8019.690975929012</v>
      </c>
      <c r="U500" s="1">
        <v>0</v>
      </c>
    </row>
    <row r="501" spans="1:21" x14ac:dyDescent="0.25">
      <c r="A501">
        <v>431088154</v>
      </c>
      <c r="B501" t="s">
        <v>886</v>
      </c>
      <c r="C501" t="s">
        <v>1554</v>
      </c>
      <c r="D501" s="6">
        <v>19652</v>
      </c>
      <c r="E501" s="6">
        <v>39497</v>
      </c>
      <c r="F501" s="6">
        <v>39862</v>
      </c>
      <c r="G501">
        <v>2370</v>
      </c>
      <c r="H501">
        <v>17047.990000000002</v>
      </c>
      <c r="I501" s="6">
        <v>39497</v>
      </c>
      <c r="J501" s="6">
        <v>39497</v>
      </c>
      <c r="K501" s="2">
        <v>0</v>
      </c>
      <c r="L501" s="2">
        <v>0</v>
      </c>
      <c r="M501" s="1">
        <v>5.8672142368240934</v>
      </c>
      <c r="N501">
        <v>2743.3522222222218</v>
      </c>
      <c r="O501">
        <v>60</v>
      </c>
      <c r="P501">
        <v>0.19986310746064362</v>
      </c>
      <c r="Q501">
        <v>22446.075662173407</v>
      </c>
      <c r="R501">
        <v>23096.68655093206</v>
      </c>
      <c r="S501">
        <v>22576.108776148441</v>
      </c>
      <c r="T501">
        <v>7432.1061816212914</v>
      </c>
      <c r="U501" s="1">
        <v>0</v>
      </c>
    </row>
    <row r="502" spans="1:21" x14ac:dyDescent="0.25">
      <c r="A502">
        <v>430924332</v>
      </c>
      <c r="B502" t="s">
        <v>1295</v>
      </c>
      <c r="C502" t="s">
        <v>1543</v>
      </c>
      <c r="D502" s="6">
        <v>18526</v>
      </c>
      <c r="E502" s="6">
        <v>34528</v>
      </c>
      <c r="F502" s="6">
        <v>34893</v>
      </c>
      <c r="G502">
        <v>2370</v>
      </c>
      <c r="H502">
        <v>68454.02</v>
      </c>
      <c r="I502" s="6">
        <v>34528</v>
      </c>
      <c r="J502" s="6">
        <v>34528</v>
      </c>
      <c r="K502" s="2">
        <v>0</v>
      </c>
      <c r="L502" s="2">
        <v>0</v>
      </c>
      <c r="M502" s="1">
        <v>19.471594798083505</v>
      </c>
      <c r="N502">
        <v>3558.3266666666659</v>
      </c>
      <c r="O502">
        <v>63</v>
      </c>
      <c r="P502">
        <v>0.28268309377138934</v>
      </c>
      <c r="Q502">
        <v>24350.315478102777</v>
      </c>
      <c r="R502">
        <v>24941.090760069514</v>
      </c>
      <c r="S502">
        <v>24517.317662532798</v>
      </c>
      <c r="T502">
        <v>10468.875028047374</v>
      </c>
      <c r="U502" s="1">
        <v>0</v>
      </c>
    </row>
    <row r="503" spans="1:21" x14ac:dyDescent="0.25">
      <c r="A503">
        <v>436137807</v>
      </c>
      <c r="B503" t="s">
        <v>1555</v>
      </c>
      <c r="C503" t="s">
        <v>1556</v>
      </c>
      <c r="D503" s="6">
        <v>24461</v>
      </c>
      <c r="E503" s="6">
        <v>38957</v>
      </c>
      <c r="F503" s="6">
        <v>39321</v>
      </c>
      <c r="G503">
        <v>2370</v>
      </c>
      <c r="H503">
        <v>22059.71</v>
      </c>
      <c r="I503" s="6">
        <v>38957</v>
      </c>
      <c r="J503" s="6">
        <v>38957</v>
      </c>
      <c r="K503" s="2">
        <v>22059.71</v>
      </c>
      <c r="L503" s="2">
        <v>22059.71</v>
      </c>
      <c r="M503" s="1">
        <v>7.3456536618754278</v>
      </c>
      <c r="N503">
        <v>2902.0613888888902</v>
      </c>
      <c r="O503">
        <v>47</v>
      </c>
      <c r="P503">
        <v>3.3538672142370274E-2</v>
      </c>
      <c r="Q503">
        <v>15481.750662639704</v>
      </c>
      <c r="R503">
        <v>15930.497058658246</v>
      </c>
      <c r="S503">
        <v>15496.80102089084</v>
      </c>
      <c r="T503">
        <v>5396.7201472825491</v>
      </c>
      <c r="U503" s="1">
        <v>4.0876140000000003</v>
      </c>
    </row>
    <row r="504" spans="1:21" x14ac:dyDescent="0.25">
      <c r="A504">
        <v>430069529</v>
      </c>
      <c r="B504" t="s">
        <v>1557</v>
      </c>
      <c r="C504" t="s">
        <v>1461</v>
      </c>
      <c r="D504" s="6">
        <v>20154</v>
      </c>
      <c r="E504" s="6">
        <v>33441</v>
      </c>
      <c r="F504" s="6">
        <v>33807</v>
      </c>
      <c r="G504">
        <v>2370</v>
      </c>
      <c r="H504">
        <v>99308</v>
      </c>
      <c r="I504" s="6">
        <v>33441</v>
      </c>
      <c r="J504" s="6">
        <v>33441</v>
      </c>
      <c r="K504" s="2">
        <v>0</v>
      </c>
      <c r="L504" s="2">
        <v>0</v>
      </c>
      <c r="M504" s="1">
        <v>22.447638603696099</v>
      </c>
      <c r="N504">
        <v>3865.4591666666684</v>
      </c>
      <c r="O504">
        <v>58</v>
      </c>
      <c r="P504">
        <v>0.82546201232032956</v>
      </c>
      <c r="Q504">
        <v>21199.318831106444</v>
      </c>
      <c r="R504">
        <v>21813.791840703729</v>
      </c>
      <c r="S504">
        <v>21706.542958125148</v>
      </c>
      <c r="T504">
        <v>10068.69065449544</v>
      </c>
      <c r="U504" s="1">
        <v>0</v>
      </c>
    </row>
    <row r="505" spans="1:21" x14ac:dyDescent="0.25">
      <c r="A505">
        <v>417742144</v>
      </c>
      <c r="B505" t="s">
        <v>1558</v>
      </c>
      <c r="C505" t="s">
        <v>16</v>
      </c>
      <c r="D505" s="6">
        <v>19873</v>
      </c>
      <c r="E505" s="6">
        <v>36080</v>
      </c>
      <c r="F505" s="6">
        <v>36445</v>
      </c>
      <c r="G505">
        <v>2370</v>
      </c>
      <c r="H505">
        <v>45386.560000000005</v>
      </c>
      <c r="I505" s="6">
        <v>36080</v>
      </c>
      <c r="J505" s="6">
        <v>36080</v>
      </c>
      <c r="K505" s="2">
        <v>0</v>
      </c>
      <c r="L505" s="2">
        <v>0</v>
      </c>
      <c r="M505" s="1">
        <v>15.222450376454484</v>
      </c>
      <c r="N505">
        <v>4889.7583333333341</v>
      </c>
      <c r="O505">
        <v>59</v>
      </c>
      <c r="P505">
        <v>0.5947980835044504</v>
      </c>
      <c r="Q505">
        <v>21813.791840703729</v>
      </c>
      <c r="R505">
        <v>22446.075662173407</v>
      </c>
      <c r="S505">
        <v>22189.873045944765</v>
      </c>
      <c r="T505">
        <v>13020.373997042059</v>
      </c>
      <c r="U505" s="1">
        <v>0</v>
      </c>
    </row>
    <row r="506" spans="1:21" x14ac:dyDescent="0.25">
      <c r="A506">
        <v>432478289</v>
      </c>
      <c r="B506" t="s">
        <v>1559</v>
      </c>
      <c r="C506" t="s">
        <v>1560</v>
      </c>
      <c r="D506" s="6">
        <v>13903</v>
      </c>
      <c r="E506" s="6">
        <v>35093</v>
      </c>
      <c r="F506" s="6">
        <v>35459</v>
      </c>
      <c r="G506">
        <v>2370</v>
      </c>
      <c r="H506">
        <v>99595.93</v>
      </c>
      <c r="I506" s="6">
        <v>35093</v>
      </c>
      <c r="J506" s="6">
        <v>35093</v>
      </c>
      <c r="K506" s="2">
        <v>0</v>
      </c>
      <c r="L506" s="2">
        <v>0</v>
      </c>
      <c r="M506" s="1">
        <v>17.924709103353866</v>
      </c>
      <c r="N506">
        <v>3394.525555555555</v>
      </c>
      <c r="O506">
        <v>75</v>
      </c>
      <c r="P506">
        <v>0.93976728268309273</v>
      </c>
      <c r="Q506">
        <v>18263.900269858565</v>
      </c>
      <c r="R506">
        <v>17497.145360467017</v>
      </c>
      <c r="S506">
        <v>17543.329092175747</v>
      </c>
      <c r="T506">
        <v>7146.1534719494166</v>
      </c>
      <c r="U506" s="1">
        <v>0</v>
      </c>
    </row>
    <row r="507" spans="1:21" x14ac:dyDescent="0.25">
      <c r="A507">
        <v>431043306</v>
      </c>
      <c r="B507" t="s">
        <v>1241</v>
      </c>
      <c r="C507" t="s">
        <v>1358</v>
      </c>
      <c r="D507" s="6">
        <v>19573</v>
      </c>
      <c r="E507" s="6">
        <v>38047</v>
      </c>
      <c r="F507" s="6">
        <v>38412</v>
      </c>
      <c r="G507">
        <v>2370</v>
      </c>
      <c r="H507">
        <v>34258.22</v>
      </c>
      <c r="I507" s="6">
        <v>38047</v>
      </c>
      <c r="J507" s="6">
        <v>38047</v>
      </c>
      <c r="K507" s="2">
        <v>0</v>
      </c>
      <c r="L507" s="2">
        <v>0</v>
      </c>
      <c r="M507" s="1">
        <v>9.8370978781656397</v>
      </c>
      <c r="N507">
        <v>6307.5352777777798</v>
      </c>
      <c r="O507">
        <v>60</v>
      </c>
      <c r="P507">
        <v>0.41615331964408142</v>
      </c>
      <c r="Q507">
        <v>22446.075662173407</v>
      </c>
      <c r="R507">
        <v>23096.68655093206</v>
      </c>
      <c r="S507">
        <v>22716.829543326905</v>
      </c>
      <c r="T507">
        <v>17194.464449255873</v>
      </c>
      <c r="U507" s="1">
        <v>0</v>
      </c>
    </row>
    <row r="508" spans="1:21" x14ac:dyDescent="0.25">
      <c r="A508">
        <v>676038652</v>
      </c>
      <c r="B508" t="s">
        <v>1561</v>
      </c>
      <c r="C508" t="s">
        <v>1562</v>
      </c>
      <c r="D508" s="6">
        <v>19982</v>
      </c>
      <c r="E508" s="6">
        <v>40994</v>
      </c>
      <c r="F508" s="6">
        <v>41358</v>
      </c>
      <c r="G508">
        <v>2370</v>
      </c>
      <c r="H508">
        <v>3284.1099999999997</v>
      </c>
      <c r="I508" s="6">
        <v>40994</v>
      </c>
      <c r="J508" s="6">
        <v>40994</v>
      </c>
      <c r="K508" s="2">
        <v>3284.1099999999997</v>
      </c>
      <c r="L508" s="2">
        <v>3284.1099999999997</v>
      </c>
      <c r="M508" s="1">
        <v>1.7686516084873374</v>
      </c>
      <c r="N508">
        <v>3105.2950019349851</v>
      </c>
      <c r="O508">
        <v>59</v>
      </c>
      <c r="P508">
        <v>0.29637234770704879</v>
      </c>
      <c r="Q508">
        <v>21813.791840703729</v>
      </c>
      <c r="R508">
        <v>22446.075662173407</v>
      </c>
      <c r="S508">
        <v>22001.183281289883</v>
      </c>
      <c r="T508">
        <v>8198.4197376054017</v>
      </c>
      <c r="U508" s="1">
        <v>0.40057799999999999</v>
      </c>
    </row>
    <row r="509" spans="1:21" x14ac:dyDescent="0.25">
      <c r="A509">
        <v>431928558</v>
      </c>
      <c r="B509" t="s">
        <v>1563</v>
      </c>
      <c r="C509" t="s">
        <v>1244</v>
      </c>
      <c r="D509" s="6">
        <v>18169</v>
      </c>
      <c r="E509" s="6">
        <v>32489</v>
      </c>
      <c r="F509" s="6">
        <v>32854</v>
      </c>
      <c r="G509">
        <v>2370</v>
      </c>
      <c r="H509">
        <v>133285.54</v>
      </c>
      <c r="I509" s="6">
        <v>32489</v>
      </c>
      <c r="J509" s="6">
        <v>32489</v>
      </c>
      <c r="K509" s="2">
        <v>0</v>
      </c>
      <c r="L509" s="2">
        <v>0</v>
      </c>
      <c r="M509" s="1">
        <v>25.054072553045859</v>
      </c>
      <c r="N509">
        <v>5827.5186111111134</v>
      </c>
      <c r="O509">
        <v>64</v>
      </c>
      <c r="P509">
        <v>0.26009582477755089</v>
      </c>
      <c r="Q509">
        <v>24941.090760069514</v>
      </c>
      <c r="R509">
        <v>25538.045522657871</v>
      </c>
      <c r="S509">
        <v>25096.35620139982</v>
      </c>
      <c r="T509">
        <v>17549.937940167751</v>
      </c>
      <c r="U509" s="1">
        <v>0</v>
      </c>
    </row>
    <row r="510" spans="1:21" x14ac:dyDescent="0.25">
      <c r="A510">
        <v>431212549</v>
      </c>
      <c r="B510" t="s">
        <v>1564</v>
      </c>
      <c r="C510" t="s">
        <v>1565</v>
      </c>
      <c r="D510" s="6">
        <v>22480</v>
      </c>
      <c r="E510" s="6">
        <v>35870</v>
      </c>
      <c r="F510" s="6">
        <v>36235</v>
      </c>
      <c r="G510">
        <v>2370</v>
      </c>
      <c r="H510">
        <v>68589.97</v>
      </c>
      <c r="I510" s="6">
        <v>35870</v>
      </c>
      <c r="J510" s="6">
        <v>35870</v>
      </c>
      <c r="K510" s="2">
        <v>40808.870000000003</v>
      </c>
      <c r="L510" s="2">
        <v>40808.870000000003</v>
      </c>
      <c r="M510" s="1">
        <v>15.797399041752225</v>
      </c>
      <c r="N510">
        <v>3764.9600000000009</v>
      </c>
      <c r="O510">
        <v>52</v>
      </c>
      <c r="P510">
        <v>0.45722108145105977</v>
      </c>
      <c r="Q510">
        <v>17859.379205063658</v>
      </c>
      <c r="R510">
        <v>18377.042370427829</v>
      </c>
      <c r="S510">
        <v>18096.065717358844</v>
      </c>
      <c r="T510">
        <v>8175.715629987284</v>
      </c>
      <c r="U510" s="1">
        <v>4.9914740000000002</v>
      </c>
    </row>
    <row r="511" spans="1:21" x14ac:dyDescent="0.25">
      <c r="A511">
        <v>430310203</v>
      </c>
      <c r="B511" t="s">
        <v>1566</v>
      </c>
      <c r="C511" t="s">
        <v>1567</v>
      </c>
      <c r="D511" s="6">
        <v>23266</v>
      </c>
      <c r="E511" s="6">
        <v>35171</v>
      </c>
      <c r="F511" s="6">
        <v>35536</v>
      </c>
      <c r="G511">
        <v>2390</v>
      </c>
      <c r="H511">
        <v>58095.209999999992</v>
      </c>
      <c r="I511" s="6">
        <v>35171</v>
      </c>
      <c r="J511" s="6">
        <v>35171</v>
      </c>
      <c r="K511" s="2">
        <v>0</v>
      </c>
      <c r="L511" s="2">
        <v>0</v>
      </c>
      <c r="M511" s="1">
        <v>17.711156741957563</v>
      </c>
      <c r="N511">
        <v>2884.8233333333342</v>
      </c>
      <c r="O511">
        <v>50</v>
      </c>
      <c r="P511">
        <v>0.30527036276522779</v>
      </c>
      <c r="Q511">
        <v>16867.38829504227</v>
      </c>
      <c r="R511">
        <v>17356.298100695672</v>
      </c>
      <c r="S511">
        <v>17016.637968773561</v>
      </c>
      <c r="T511">
        <v>5890.7993120644696</v>
      </c>
      <c r="U511" s="1">
        <v>0</v>
      </c>
    </row>
    <row r="512" spans="1:21" x14ac:dyDescent="0.25">
      <c r="A512">
        <v>431746450</v>
      </c>
      <c r="B512" t="s">
        <v>1568</v>
      </c>
      <c r="C512" t="s">
        <v>940</v>
      </c>
      <c r="D512" s="6">
        <v>15168</v>
      </c>
      <c r="E512" s="6">
        <v>36423</v>
      </c>
      <c r="F512" s="6">
        <v>36789</v>
      </c>
      <c r="G512">
        <v>2390</v>
      </c>
      <c r="H512">
        <v>35399.339999999997</v>
      </c>
      <c r="I512" s="6">
        <v>36423</v>
      </c>
      <c r="J512" s="6">
        <v>36423</v>
      </c>
      <c r="K512" s="2">
        <v>0</v>
      </c>
      <c r="L512" s="2">
        <v>0</v>
      </c>
      <c r="M512" s="1">
        <v>14.283367556468173</v>
      </c>
      <c r="N512">
        <v>2211.8552777777772</v>
      </c>
      <c r="O512">
        <v>72</v>
      </c>
      <c r="P512">
        <v>0.47638603696098869</v>
      </c>
      <c r="Q512">
        <v>20541.368460862937</v>
      </c>
      <c r="R512">
        <v>19788.868186977448</v>
      </c>
      <c r="S512">
        <v>20182.88783757457</v>
      </c>
      <c r="T512">
        <v>5356.9952381203457</v>
      </c>
      <c r="U512" s="1">
        <v>0</v>
      </c>
    </row>
    <row r="513" spans="1:21" x14ac:dyDescent="0.25">
      <c r="A513">
        <v>306949138</v>
      </c>
      <c r="B513" t="s">
        <v>1569</v>
      </c>
      <c r="C513" t="s">
        <v>1237</v>
      </c>
      <c r="D513" s="6">
        <v>25688</v>
      </c>
      <c r="E513" s="6">
        <v>36719</v>
      </c>
      <c r="F513" s="6">
        <v>37094</v>
      </c>
      <c r="G513">
        <v>2390</v>
      </c>
      <c r="H513">
        <v>31288.85</v>
      </c>
      <c r="I513" s="6">
        <v>36719</v>
      </c>
      <c r="J513" s="6">
        <v>36719</v>
      </c>
      <c r="K513" s="2">
        <v>0</v>
      </c>
      <c r="L513" s="2">
        <v>0</v>
      </c>
      <c r="M513" s="1">
        <v>13.47296372347707</v>
      </c>
      <c r="N513">
        <v>2088.9597222222224</v>
      </c>
      <c r="O513">
        <v>43</v>
      </c>
      <c r="P513">
        <v>0.67419575633127948</v>
      </c>
      <c r="Q513">
        <v>13809.661610417836</v>
      </c>
      <c r="R513">
        <v>14209.941657096613</v>
      </c>
      <c r="S513">
        <v>14079.528719232754</v>
      </c>
      <c r="T513">
        <v>3529.3882082817913</v>
      </c>
      <c r="U513" s="1">
        <v>0</v>
      </c>
    </row>
    <row r="514" spans="1:21" x14ac:dyDescent="0.25">
      <c r="A514">
        <v>585529925</v>
      </c>
      <c r="B514" t="s">
        <v>1570</v>
      </c>
      <c r="C514" t="s">
        <v>940</v>
      </c>
      <c r="D514" s="6">
        <v>18702</v>
      </c>
      <c r="E514" s="6">
        <v>36253</v>
      </c>
      <c r="F514" s="6">
        <v>35773</v>
      </c>
      <c r="G514">
        <v>2390</v>
      </c>
      <c r="H514">
        <v>43024.06</v>
      </c>
      <c r="I514" s="6">
        <v>36253</v>
      </c>
      <c r="J514" s="6">
        <v>36253</v>
      </c>
      <c r="K514" s="2">
        <v>0</v>
      </c>
      <c r="L514" s="2">
        <v>0</v>
      </c>
      <c r="M514" s="1">
        <v>14.74880219028063</v>
      </c>
      <c r="N514">
        <v>3660.6191666666668</v>
      </c>
      <c r="O514">
        <v>62</v>
      </c>
      <c r="P514">
        <v>0.80082135523613829</v>
      </c>
      <c r="Q514">
        <v>23766.155726321394</v>
      </c>
      <c r="R514">
        <v>24350.315478102777</v>
      </c>
      <c r="S514">
        <v>24233.963330417366</v>
      </c>
      <c r="T514">
        <v>10645.357278194757</v>
      </c>
      <c r="U514" s="1">
        <v>0</v>
      </c>
    </row>
    <row r="515" spans="1:21" x14ac:dyDescent="0.25">
      <c r="A515">
        <v>430371101</v>
      </c>
      <c r="B515" t="s">
        <v>1571</v>
      </c>
      <c r="C515" t="s">
        <v>1572</v>
      </c>
      <c r="D515" s="6">
        <v>23248</v>
      </c>
      <c r="E515" s="6">
        <v>39146</v>
      </c>
      <c r="F515" s="6">
        <v>39511</v>
      </c>
      <c r="G515">
        <v>3000</v>
      </c>
      <c r="H515">
        <v>22823.279999999999</v>
      </c>
      <c r="I515" s="6">
        <v>39146</v>
      </c>
      <c r="J515" s="6">
        <v>39146</v>
      </c>
      <c r="K515" s="2">
        <v>22823.279999999999</v>
      </c>
      <c r="L515" s="2">
        <v>22823.279999999999</v>
      </c>
      <c r="M515" s="1">
        <v>6.8281998631074607</v>
      </c>
      <c r="N515">
        <v>3262.0033333333336</v>
      </c>
      <c r="O515">
        <v>50</v>
      </c>
      <c r="P515">
        <v>0.35455167693361034</v>
      </c>
      <c r="Q515">
        <v>16867.38829504227</v>
      </c>
      <c r="R515">
        <v>17356.298100695672</v>
      </c>
      <c r="S515">
        <v>17040.73208650597</v>
      </c>
      <c r="T515">
        <v>6670.4309842347311</v>
      </c>
      <c r="U515" s="1">
        <v>3.4215599999999999</v>
      </c>
    </row>
    <row r="516" spans="1:21" x14ac:dyDescent="0.25">
      <c r="A516">
        <v>297443937</v>
      </c>
      <c r="B516" t="s">
        <v>1573</v>
      </c>
      <c r="C516" t="s">
        <v>1466</v>
      </c>
      <c r="D516" s="6">
        <v>18600</v>
      </c>
      <c r="E516" s="6">
        <v>41008</v>
      </c>
      <c r="F516" s="6">
        <v>41372</v>
      </c>
      <c r="G516">
        <v>3000</v>
      </c>
      <c r="H516">
        <v>2993.87</v>
      </c>
      <c r="I516" s="6" t="e">
        <v>#N/A</v>
      </c>
      <c r="J516" s="6">
        <v>41008</v>
      </c>
      <c r="K516" s="2">
        <v>2993.87</v>
      </c>
      <c r="L516" s="2">
        <v>2993.87</v>
      </c>
      <c r="M516" s="1">
        <v>1.730321697467488</v>
      </c>
      <c r="N516">
        <v>2968.9007199367084</v>
      </c>
      <c r="O516">
        <v>63</v>
      </c>
      <c r="P516">
        <v>8.0082135523610987E-2</v>
      </c>
      <c r="Q516">
        <v>24350.315478102777</v>
      </c>
      <c r="R516">
        <v>24941.090760069514</v>
      </c>
      <c r="S516">
        <v>24397.626024297238</v>
      </c>
      <c r="T516">
        <v>8692.0955361939159</v>
      </c>
      <c r="U516" s="1">
        <v>0.34443600000000002</v>
      </c>
    </row>
    <row r="517" spans="1:21" x14ac:dyDescent="0.25">
      <c r="A517">
        <v>429985734</v>
      </c>
      <c r="B517" t="s">
        <v>1229</v>
      </c>
      <c r="C517" t="s">
        <v>971</v>
      </c>
      <c r="D517" s="6">
        <v>19178</v>
      </c>
      <c r="E517" s="6">
        <v>41036</v>
      </c>
      <c r="F517" s="6">
        <v>41400</v>
      </c>
      <c r="G517">
        <v>3000</v>
      </c>
      <c r="H517">
        <v>2154.08</v>
      </c>
      <c r="I517" s="6" t="e">
        <v>#N/A</v>
      </c>
      <c r="J517" s="6">
        <v>41036</v>
      </c>
      <c r="K517" s="2">
        <v>2154.08</v>
      </c>
      <c r="L517" s="2">
        <v>2154.08</v>
      </c>
      <c r="M517" s="1">
        <v>1.6536618754277892</v>
      </c>
      <c r="N517">
        <v>2309.8529935844367</v>
      </c>
      <c r="O517">
        <v>61</v>
      </c>
      <c r="P517">
        <v>0.49760438056125622</v>
      </c>
      <c r="Q517">
        <v>23096.68655093206</v>
      </c>
      <c r="R517">
        <v>23766.155726321394</v>
      </c>
      <c r="S517">
        <v>23429.817345256524</v>
      </c>
      <c r="T517">
        <v>6494.3320480892817</v>
      </c>
      <c r="U517" s="1">
        <v>0.33168599999999998</v>
      </c>
    </row>
    <row r="518" spans="1:21" x14ac:dyDescent="0.25">
      <c r="A518">
        <v>444745957</v>
      </c>
      <c r="B518" t="s">
        <v>1574</v>
      </c>
      <c r="C518" t="s">
        <v>1575</v>
      </c>
      <c r="D518" s="6">
        <v>23353</v>
      </c>
      <c r="E518" s="6">
        <v>37914</v>
      </c>
      <c r="F518" s="6">
        <v>38280</v>
      </c>
      <c r="G518">
        <v>3000</v>
      </c>
      <c r="H518">
        <v>48943.68</v>
      </c>
      <c r="I518" s="6">
        <v>37914</v>
      </c>
      <c r="J518" s="6">
        <v>37914</v>
      </c>
      <c r="K518" s="2">
        <v>48943.68</v>
      </c>
      <c r="L518" s="2">
        <v>48943.68</v>
      </c>
      <c r="M518" s="1">
        <v>10.201232032854209</v>
      </c>
      <c r="N518">
        <v>4526.010000000002</v>
      </c>
      <c r="O518">
        <v>50</v>
      </c>
      <c r="P518">
        <v>6.7077344284733442E-2</v>
      </c>
      <c r="Q518">
        <v>16867.38829504227</v>
      </c>
      <c r="R518">
        <v>17356.298100695672</v>
      </c>
      <c r="S518">
        <v>16900.183066400266</v>
      </c>
      <c r="T518">
        <v>9178.847707242996</v>
      </c>
      <c r="U518" s="1">
        <v>5.3322250000000002</v>
      </c>
    </row>
    <row r="519" spans="1:21" x14ac:dyDescent="0.25">
      <c r="A519">
        <v>429359222</v>
      </c>
      <c r="B519" t="s">
        <v>1576</v>
      </c>
      <c r="C519" t="s">
        <v>1577</v>
      </c>
      <c r="D519" s="6">
        <v>23445</v>
      </c>
      <c r="E519" s="6">
        <v>38880</v>
      </c>
      <c r="F519" s="6">
        <v>39244</v>
      </c>
      <c r="G519">
        <v>3000</v>
      </c>
      <c r="H519">
        <v>37682.080000000002</v>
      </c>
      <c r="I519" s="6">
        <v>38880</v>
      </c>
      <c r="J519" s="6">
        <v>38880</v>
      </c>
      <c r="K519" s="2">
        <v>37682.080000000002</v>
      </c>
      <c r="L519" s="2">
        <v>37682.080000000002</v>
      </c>
      <c r="M519" s="1">
        <v>7.5564681724845997</v>
      </c>
      <c r="N519">
        <v>4765.9322222222218</v>
      </c>
      <c r="O519">
        <v>49</v>
      </c>
      <c r="P519">
        <v>0.81519507186857965</v>
      </c>
      <c r="Q519">
        <v>16392.250596590373</v>
      </c>
      <c r="R519">
        <v>16867.38829504227</v>
      </c>
      <c r="S519">
        <v>16779.58050682734</v>
      </c>
      <c r="T519">
        <v>9596.4412095432363</v>
      </c>
      <c r="U519" s="1">
        <v>3.9266719999999999</v>
      </c>
    </row>
    <row r="520" spans="1:21" x14ac:dyDescent="0.25">
      <c r="A520">
        <v>429436694</v>
      </c>
      <c r="B520" t="s">
        <v>1578</v>
      </c>
      <c r="C520" t="s">
        <v>1579</v>
      </c>
      <c r="D520" s="6">
        <v>28784</v>
      </c>
      <c r="E520" s="6">
        <v>38993</v>
      </c>
      <c r="F520" s="6">
        <v>39357</v>
      </c>
      <c r="G520">
        <v>3020</v>
      </c>
      <c r="H520">
        <v>32232.45</v>
      </c>
      <c r="I520" s="6">
        <v>38993</v>
      </c>
      <c r="J520" s="6">
        <v>38993</v>
      </c>
      <c r="K520" s="2">
        <v>0</v>
      </c>
      <c r="L520" s="2">
        <v>0</v>
      </c>
      <c r="M520" s="1">
        <v>7.2470910335386725</v>
      </c>
      <c r="N520">
        <v>4194.5427777777768</v>
      </c>
      <c r="O520">
        <v>35</v>
      </c>
      <c r="P520">
        <v>0.19780971937029079</v>
      </c>
      <c r="Q520">
        <v>10987.755147314751</v>
      </c>
      <c r="R520">
        <v>11306.240803758657</v>
      </c>
      <c r="S520">
        <v>11050.754705639383</v>
      </c>
      <c r="T520">
        <v>5562.343600744015</v>
      </c>
      <c r="U520" s="1">
        <v>0</v>
      </c>
    </row>
    <row r="521" spans="1:21" x14ac:dyDescent="0.25">
      <c r="A521">
        <v>431592575</v>
      </c>
      <c r="B521" t="s">
        <v>1580</v>
      </c>
      <c r="C521" t="s">
        <v>907</v>
      </c>
      <c r="D521" s="6">
        <v>25781</v>
      </c>
      <c r="E521" s="6">
        <v>34232</v>
      </c>
      <c r="F521" s="6">
        <v>34597</v>
      </c>
      <c r="G521">
        <v>3020</v>
      </c>
      <c r="H521">
        <v>75280.739999999991</v>
      </c>
      <c r="I521" s="6">
        <v>34232</v>
      </c>
      <c r="J521" s="6">
        <v>34232</v>
      </c>
      <c r="K521" s="2">
        <v>75280.739999999991</v>
      </c>
      <c r="L521" s="2">
        <v>75280.739999999991</v>
      </c>
      <c r="M521" s="1">
        <v>20.281998631074607</v>
      </c>
      <c r="N521">
        <v>3316.8850000000011</v>
      </c>
      <c r="O521">
        <v>43</v>
      </c>
      <c r="P521">
        <v>0.41957563312799806</v>
      </c>
      <c r="Q521">
        <v>13809.661610417836</v>
      </c>
      <c r="R521">
        <v>14209.941657096613</v>
      </c>
      <c r="S521">
        <v>13977.609364431588</v>
      </c>
      <c r="T521">
        <v>5563.4547404091218</v>
      </c>
      <c r="U521" s="1">
        <v>13.531294000000001</v>
      </c>
    </row>
    <row r="522" spans="1:21" x14ac:dyDescent="0.25">
      <c r="A522">
        <v>431086154</v>
      </c>
      <c r="B522" t="s">
        <v>1212</v>
      </c>
      <c r="C522" t="s">
        <v>1162</v>
      </c>
      <c r="D522" s="6">
        <v>19906</v>
      </c>
      <c r="E522" s="6">
        <v>38978</v>
      </c>
      <c r="F522" s="6">
        <v>39342</v>
      </c>
      <c r="G522">
        <v>3020</v>
      </c>
      <c r="H522">
        <v>40929.630000000005</v>
      </c>
      <c r="I522" s="6">
        <v>38978</v>
      </c>
      <c r="J522" s="6">
        <v>38978</v>
      </c>
      <c r="K522" s="2">
        <v>21886.62</v>
      </c>
      <c r="L522" s="2">
        <v>21886.62</v>
      </c>
      <c r="M522" s="1">
        <v>7.2881587953456535</v>
      </c>
      <c r="N522">
        <v>4194.9272222222216</v>
      </c>
      <c r="O522">
        <v>59</v>
      </c>
      <c r="P522">
        <v>0.5044490075290895</v>
      </c>
      <c r="Q522">
        <v>21813.791840703729</v>
      </c>
      <c r="R522">
        <v>22446.075662173407</v>
      </c>
      <c r="S522">
        <v>22132.746786920809</v>
      </c>
      <c r="T522">
        <v>11141.431439880662</v>
      </c>
      <c r="U522" s="1">
        <v>1.9644349999999999</v>
      </c>
    </row>
    <row r="523" spans="1:21" x14ac:dyDescent="0.25">
      <c r="A523">
        <v>429042579</v>
      </c>
      <c r="B523" t="s">
        <v>1581</v>
      </c>
      <c r="C523" t="s">
        <v>1159</v>
      </c>
      <c r="D523" s="6">
        <v>20571</v>
      </c>
      <c r="E523" s="6">
        <v>32765</v>
      </c>
      <c r="F523" s="6">
        <v>33117</v>
      </c>
      <c r="G523">
        <v>3020</v>
      </c>
      <c r="H523">
        <v>180699.23</v>
      </c>
      <c r="I523" s="6">
        <v>32765</v>
      </c>
      <c r="J523" s="6">
        <v>32765</v>
      </c>
      <c r="K523" s="2">
        <v>180699.23</v>
      </c>
      <c r="L523" s="2">
        <v>180699.23</v>
      </c>
      <c r="M523" s="1">
        <v>24.298425735797398</v>
      </c>
      <c r="N523">
        <v>6156.7044444444437</v>
      </c>
      <c r="O523">
        <v>57</v>
      </c>
      <c r="P523">
        <v>0.68377823408624039</v>
      </c>
      <c r="Q523">
        <v>20602.154920371046</v>
      </c>
      <c r="R523">
        <v>21199.318831106444</v>
      </c>
      <c r="S523">
        <v>21010.482604713729</v>
      </c>
      <c r="T523">
        <v>15522.639795883641</v>
      </c>
      <c r="U523" s="1">
        <v>11.641012</v>
      </c>
    </row>
    <row r="524" spans="1:21" x14ac:dyDescent="0.25">
      <c r="A524">
        <v>431519206</v>
      </c>
      <c r="B524" t="s">
        <v>1582</v>
      </c>
      <c r="C524" t="s">
        <v>999</v>
      </c>
      <c r="D524" s="6">
        <v>28936</v>
      </c>
      <c r="E524" s="6">
        <v>38523</v>
      </c>
      <c r="F524" s="6">
        <v>38888</v>
      </c>
      <c r="G524">
        <v>3030</v>
      </c>
      <c r="H524">
        <v>22744.559999999998</v>
      </c>
      <c r="I524" s="6">
        <v>38523</v>
      </c>
      <c r="J524" s="6">
        <v>38523</v>
      </c>
      <c r="K524" s="2">
        <v>0</v>
      </c>
      <c r="L524" s="2">
        <v>0</v>
      </c>
      <c r="M524" s="1">
        <v>8.5338809034907595</v>
      </c>
      <c r="N524">
        <v>2556.83</v>
      </c>
      <c r="O524">
        <v>34</v>
      </c>
      <c r="P524">
        <v>0.78165639972621648</v>
      </c>
      <c r="Q524">
        <v>10678.240917812927</v>
      </c>
      <c r="R524">
        <v>10987.755147314751</v>
      </c>
      <c r="S524">
        <v>10920.174696109356</v>
      </c>
      <c r="T524">
        <v>3350.523632190394</v>
      </c>
      <c r="U524" s="1">
        <v>0</v>
      </c>
    </row>
    <row r="525" spans="1:21" x14ac:dyDescent="0.25">
      <c r="A525">
        <v>429395860</v>
      </c>
      <c r="B525" t="s">
        <v>1583</v>
      </c>
      <c r="C525" t="s">
        <v>1584</v>
      </c>
      <c r="D525" s="6">
        <v>22951</v>
      </c>
      <c r="E525" s="6">
        <v>31411</v>
      </c>
      <c r="F525" s="6">
        <v>31776</v>
      </c>
      <c r="G525">
        <v>3030</v>
      </c>
      <c r="H525">
        <v>198775.89</v>
      </c>
      <c r="I525" s="6">
        <v>31411</v>
      </c>
      <c r="J525" s="6">
        <v>31411</v>
      </c>
      <c r="K525" s="2">
        <v>198775.89</v>
      </c>
      <c r="L525" s="2">
        <v>198775.89</v>
      </c>
      <c r="M525" s="1">
        <v>28.005475701574266</v>
      </c>
      <c r="N525">
        <v>6179.1980555555538</v>
      </c>
      <c r="O525">
        <v>51</v>
      </c>
      <c r="P525">
        <v>0.16769336071184426</v>
      </c>
      <c r="Q525">
        <v>17356.298100695672</v>
      </c>
      <c r="R525">
        <v>17859.379205063658</v>
      </c>
      <c r="S525">
        <v>17440.661461797765</v>
      </c>
      <c r="T525">
        <v>12932.316167081213</v>
      </c>
      <c r="U525" s="1">
        <v>15.370479</v>
      </c>
    </row>
    <row r="526" spans="1:21" x14ac:dyDescent="0.25">
      <c r="A526">
        <v>430510946</v>
      </c>
      <c r="B526" t="s">
        <v>1585</v>
      </c>
      <c r="C526" t="s">
        <v>1586</v>
      </c>
      <c r="D526" s="6">
        <v>27043</v>
      </c>
      <c r="E526" s="6">
        <v>37090</v>
      </c>
      <c r="F526" s="6">
        <v>37455</v>
      </c>
      <c r="G526">
        <v>3030</v>
      </c>
      <c r="H526">
        <v>50323.399999999994</v>
      </c>
      <c r="I526" s="6">
        <v>37090</v>
      </c>
      <c r="J526" s="6">
        <v>37090</v>
      </c>
      <c r="K526" s="2">
        <v>50323.399999999994</v>
      </c>
      <c r="L526" s="2">
        <v>50323.399999999994</v>
      </c>
      <c r="M526" s="1">
        <v>12.457221081451062</v>
      </c>
      <c r="N526">
        <v>3618.0650000000005</v>
      </c>
      <c r="O526">
        <v>39</v>
      </c>
      <c r="P526">
        <v>0.96440793976728401</v>
      </c>
      <c r="Q526">
        <v>12318.16465397924</v>
      </c>
      <c r="R526">
        <v>12675.212904819218</v>
      </c>
      <c r="S526">
        <v>12662.504821969336</v>
      </c>
      <c r="T526">
        <v>5497.6518610438188</v>
      </c>
      <c r="U526" s="1">
        <v>9.1536170000000006</v>
      </c>
    </row>
    <row r="527" spans="1:21" x14ac:dyDescent="0.25">
      <c r="A527">
        <v>432131849</v>
      </c>
      <c r="B527" t="s">
        <v>1071</v>
      </c>
      <c r="C527" t="s">
        <v>1587</v>
      </c>
      <c r="D527" s="6">
        <v>20758</v>
      </c>
      <c r="E527" s="6">
        <v>32748</v>
      </c>
      <c r="F527" s="6">
        <v>33117</v>
      </c>
      <c r="G527">
        <v>3030</v>
      </c>
      <c r="H527">
        <v>99284.09</v>
      </c>
      <c r="I527" s="6" t="e">
        <v>#N/A</v>
      </c>
      <c r="J527" s="6">
        <v>32748</v>
      </c>
      <c r="K527" s="2" t="e">
        <v>#N/A</v>
      </c>
      <c r="L527" s="2">
        <v>0</v>
      </c>
      <c r="M527" s="1">
        <v>24.344969199178646</v>
      </c>
      <c r="N527" t="e">
        <v>#N/A</v>
      </c>
      <c r="O527">
        <v>57</v>
      </c>
      <c r="P527">
        <v>0.17180013689254281</v>
      </c>
      <c r="Q527">
        <v>20602.154920371046</v>
      </c>
      <c r="R527">
        <v>21199.318831106444</v>
      </c>
      <c r="S527">
        <v>20704.747761982675</v>
      </c>
      <c r="T527" t="e">
        <v>#N/A</v>
      </c>
      <c r="U527" s="1">
        <v>0</v>
      </c>
    </row>
    <row r="528" spans="1:21" x14ac:dyDescent="0.25">
      <c r="A528">
        <v>343662769</v>
      </c>
      <c r="B528" t="s">
        <v>1507</v>
      </c>
      <c r="C528" t="s">
        <v>878</v>
      </c>
      <c r="D528" s="6">
        <v>28599</v>
      </c>
      <c r="E528" s="6">
        <v>41218</v>
      </c>
      <c r="F528" s="6">
        <v>41582</v>
      </c>
      <c r="G528">
        <v>3120</v>
      </c>
      <c r="H528">
        <v>389.39</v>
      </c>
      <c r="I528" s="6" t="e">
        <v>#N/A</v>
      </c>
      <c r="J528" s="6">
        <v>41218</v>
      </c>
      <c r="K528" s="2">
        <v>389.39</v>
      </c>
      <c r="L528" s="2">
        <v>389.39</v>
      </c>
      <c r="M528" s="1">
        <v>1.1553730321697468</v>
      </c>
      <c r="N528">
        <v>2482.0583945497629</v>
      </c>
      <c r="O528">
        <v>35</v>
      </c>
      <c r="P528">
        <v>0.70431211498973312</v>
      </c>
      <c r="Q528">
        <v>10987.755147314751</v>
      </c>
      <c r="R528">
        <v>11306.240803758657</v>
      </c>
      <c r="S528">
        <v>11212.068453598653</v>
      </c>
      <c r="T528">
        <v>3339.4810350625335</v>
      </c>
      <c r="U528" s="1">
        <v>0.116602</v>
      </c>
    </row>
    <row r="529" spans="1:21" x14ac:dyDescent="0.25">
      <c r="A529">
        <v>429134141</v>
      </c>
      <c r="B529" t="s">
        <v>1588</v>
      </c>
      <c r="C529" t="s">
        <v>1515</v>
      </c>
      <c r="D529" s="6">
        <v>21341</v>
      </c>
      <c r="E529" s="6">
        <v>37228</v>
      </c>
      <c r="F529" s="6">
        <v>37593</v>
      </c>
      <c r="G529">
        <v>3120</v>
      </c>
      <c r="H529">
        <v>56104.83</v>
      </c>
      <c r="I529" s="6">
        <v>37228</v>
      </c>
      <c r="J529" s="6">
        <v>37228</v>
      </c>
      <c r="K529" s="2">
        <v>0</v>
      </c>
      <c r="L529" s="2">
        <v>0</v>
      </c>
      <c r="M529" s="1">
        <v>12.079397672826831</v>
      </c>
      <c r="N529">
        <v>4203.6455555555567</v>
      </c>
      <c r="O529">
        <v>55</v>
      </c>
      <c r="P529">
        <v>0.57563312799452149</v>
      </c>
      <c r="Q529">
        <v>19457.817809142343</v>
      </c>
      <c r="R529">
        <v>20021.812528247916</v>
      </c>
      <c r="S529">
        <v>19782.471853473475</v>
      </c>
      <c r="T529">
        <v>9979.0199861708006</v>
      </c>
      <c r="U529" s="1">
        <v>0</v>
      </c>
    </row>
    <row r="530" spans="1:21" x14ac:dyDescent="0.25">
      <c r="A530">
        <v>432570807</v>
      </c>
      <c r="B530" t="s">
        <v>1589</v>
      </c>
      <c r="C530" t="s">
        <v>1590</v>
      </c>
      <c r="D530" s="6">
        <v>27234</v>
      </c>
      <c r="E530" s="6">
        <v>38530</v>
      </c>
      <c r="F530" s="6">
        <v>38895</v>
      </c>
      <c r="G530">
        <v>3121</v>
      </c>
      <c r="H530">
        <v>4694.9799999999996</v>
      </c>
      <c r="I530" s="6">
        <v>40911</v>
      </c>
      <c r="J530" s="6">
        <v>40911</v>
      </c>
      <c r="K530" s="2">
        <v>0</v>
      </c>
      <c r="L530" s="2">
        <v>0</v>
      </c>
      <c r="M530" s="1">
        <v>1.9958932238193019</v>
      </c>
      <c r="N530">
        <v>3400.7931481481478</v>
      </c>
      <c r="O530">
        <v>39</v>
      </c>
      <c r="P530">
        <v>0.4414784394250546</v>
      </c>
      <c r="Q530">
        <v>12318.16465397924</v>
      </c>
      <c r="R530">
        <v>12675.212904819218</v>
      </c>
      <c r="S530">
        <v>12475.793758559519</v>
      </c>
      <c r="T530">
        <v>5091.3112718182374</v>
      </c>
      <c r="U530" s="1">
        <v>0</v>
      </c>
    </row>
    <row r="531" spans="1:21" x14ac:dyDescent="0.25">
      <c r="A531">
        <v>432597995</v>
      </c>
      <c r="B531" t="s">
        <v>1500</v>
      </c>
      <c r="C531" t="s">
        <v>1591</v>
      </c>
      <c r="D531" s="6">
        <v>27318</v>
      </c>
      <c r="E531" s="6">
        <v>39790</v>
      </c>
      <c r="F531" s="6">
        <v>40154</v>
      </c>
      <c r="G531">
        <v>3130</v>
      </c>
      <c r="H531">
        <v>11640.58</v>
      </c>
      <c r="I531" s="6">
        <v>39790</v>
      </c>
      <c r="J531" s="6">
        <v>39790</v>
      </c>
      <c r="K531" s="2">
        <v>11640.58</v>
      </c>
      <c r="L531" s="2">
        <v>11640.58</v>
      </c>
      <c r="M531" s="1">
        <v>5.0650239561943877</v>
      </c>
      <c r="N531">
        <v>2293.3825000000006</v>
      </c>
      <c r="O531">
        <v>39</v>
      </c>
      <c r="P531">
        <v>0.21149897330595735</v>
      </c>
      <c r="Q531">
        <v>12318.16465397924</v>
      </c>
      <c r="R531">
        <v>12675.212904819218</v>
      </c>
      <c r="S531">
        <v>12393.679992452584</v>
      </c>
      <c r="T531">
        <v>3410.8138566349076</v>
      </c>
      <c r="U531" s="1">
        <v>3.4128449999999999</v>
      </c>
    </row>
    <row r="532" spans="1:21" x14ac:dyDescent="0.25">
      <c r="A532">
        <v>431774299</v>
      </c>
      <c r="B532" t="s">
        <v>1592</v>
      </c>
      <c r="C532" t="s">
        <v>1593</v>
      </c>
      <c r="D532" s="6">
        <v>32330</v>
      </c>
      <c r="E532" s="6">
        <v>41036</v>
      </c>
      <c r="F532" s="6">
        <v>41400</v>
      </c>
      <c r="G532">
        <v>3132</v>
      </c>
      <c r="H532">
        <v>1959.03</v>
      </c>
      <c r="I532" s="6">
        <v>41036</v>
      </c>
      <c r="J532" s="6">
        <v>41036</v>
      </c>
      <c r="K532" s="2">
        <v>1959.03</v>
      </c>
      <c r="L532" s="2">
        <v>1959.03</v>
      </c>
      <c r="M532" s="1">
        <v>1.6536618754277892</v>
      </c>
      <c r="N532">
        <v>2139.4236548013246</v>
      </c>
      <c r="O532">
        <v>25</v>
      </c>
      <c r="P532">
        <v>0.48939082819986268</v>
      </c>
      <c r="Q532">
        <v>8256.8879901326018</v>
      </c>
      <c r="R532">
        <v>8496.2180768031139</v>
      </c>
      <c r="S532">
        <v>8374.0139394614289</v>
      </c>
      <c r="T532">
        <v>2149.8676209263767</v>
      </c>
      <c r="U532" s="1">
        <v>0.91123299999999996</v>
      </c>
    </row>
    <row r="533" spans="1:21" x14ac:dyDescent="0.25">
      <c r="A533">
        <v>493662913</v>
      </c>
      <c r="B533" t="s">
        <v>1594</v>
      </c>
      <c r="C533" t="s">
        <v>1085</v>
      </c>
      <c r="D533" s="6">
        <v>21463</v>
      </c>
      <c r="E533" s="6">
        <v>41030</v>
      </c>
      <c r="F533" s="6">
        <v>41394</v>
      </c>
      <c r="G533">
        <v>3132</v>
      </c>
      <c r="H533">
        <v>3963.8</v>
      </c>
      <c r="I533" s="6" t="e">
        <v>#N/A</v>
      </c>
      <c r="J533" s="6">
        <v>41030</v>
      </c>
      <c r="K533" s="2">
        <v>0</v>
      </c>
      <c r="L533" s="2">
        <v>0</v>
      </c>
      <c r="M533" s="1">
        <v>1.6700889801505818</v>
      </c>
      <c r="N533">
        <v>4051.954764344262</v>
      </c>
      <c r="O533">
        <v>55</v>
      </c>
      <c r="P533">
        <v>0.24161533196441098</v>
      </c>
      <c r="Q533">
        <v>19457.817809142343</v>
      </c>
      <c r="R533">
        <v>20021.812528247916</v>
      </c>
      <c r="S533">
        <v>19594.08758042521</v>
      </c>
      <c r="T533">
        <v>9527.3227829379193</v>
      </c>
      <c r="U533" s="1">
        <v>0</v>
      </c>
    </row>
    <row r="534" spans="1:21" x14ac:dyDescent="0.25">
      <c r="A534">
        <v>432658565</v>
      </c>
      <c r="B534" t="s">
        <v>1595</v>
      </c>
      <c r="C534" t="s">
        <v>900</v>
      </c>
      <c r="D534" s="6">
        <v>28731</v>
      </c>
      <c r="E534" s="6">
        <v>38467</v>
      </c>
      <c r="F534" s="6">
        <v>38842</v>
      </c>
      <c r="G534">
        <v>3136</v>
      </c>
      <c r="H534">
        <v>65254.76</v>
      </c>
      <c r="I534" s="6">
        <v>38467</v>
      </c>
      <c r="J534" s="6">
        <v>38467</v>
      </c>
      <c r="K534" s="2">
        <v>65254.76</v>
      </c>
      <c r="L534" s="2">
        <v>65254.76</v>
      </c>
      <c r="M534" s="1">
        <v>8.687200547570157</v>
      </c>
      <c r="N534">
        <v>5786.5269444444466</v>
      </c>
      <c r="O534">
        <v>35</v>
      </c>
      <c r="P534">
        <v>0.34291581108829661</v>
      </c>
      <c r="Q534">
        <v>10987.755147314751</v>
      </c>
      <c r="R534">
        <v>11306.240803758657</v>
      </c>
      <c r="S534">
        <v>11096.968914514202</v>
      </c>
      <c r="T534">
        <v>7705.5491550598645</v>
      </c>
      <c r="U534" s="1">
        <v>8.4685410000000001</v>
      </c>
    </row>
    <row r="535" spans="1:21" x14ac:dyDescent="0.25">
      <c r="A535">
        <v>430633275</v>
      </c>
      <c r="B535" t="s">
        <v>1418</v>
      </c>
      <c r="C535" t="s">
        <v>1596</v>
      </c>
      <c r="D535" s="6">
        <v>31669</v>
      </c>
      <c r="E535" s="6">
        <v>41036</v>
      </c>
      <c r="F535" s="6">
        <v>41400</v>
      </c>
      <c r="G535">
        <v>3136</v>
      </c>
      <c r="H535">
        <v>2506.23</v>
      </c>
      <c r="I535" s="6" t="e">
        <v>#N/A</v>
      </c>
      <c r="J535" s="6">
        <v>41036</v>
      </c>
      <c r="K535" s="2">
        <v>2506.23</v>
      </c>
      <c r="L535" s="2">
        <v>2506.23</v>
      </c>
      <c r="M535" s="1">
        <v>1.6536618754277892</v>
      </c>
      <c r="N535">
        <v>2658.3674079056291</v>
      </c>
      <c r="O535">
        <v>27</v>
      </c>
      <c r="P535">
        <v>0.29911019849418352</v>
      </c>
      <c r="Q535">
        <v>8742.4852674350877</v>
      </c>
      <c r="R535">
        <v>8995.8906375056704</v>
      </c>
      <c r="S535">
        <v>8818.2813979763923</v>
      </c>
      <c r="T535">
        <v>2813.0678234545117</v>
      </c>
      <c r="U535" s="1">
        <v>0.89092400000000005</v>
      </c>
    </row>
    <row r="536" spans="1:21" x14ac:dyDescent="0.25">
      <c r="A536">
        <v>249595547</v>
      </c>
      <c r="B536" t="s">
        <v>1597</v>
      </c>
      <c r="C536" t="s">
        <v>1440</v>
      </c>
      <c r="D536" s="6">
        <v>30753</v>
      </c>
      <c r="E536" s="6">
        <v>41090</v>
      </c>
      <c r="F536" s="6">
        <v>41454</v>
      </c>
      <c r="G536">
        <v>3137</v>
      </c>
      <c r="H536">
        <v>2337.3200000000002</v>
      </c>
      <c r="I536" s="6" t="e">
        <v>#N/A</v>
      </c>
      <c r="J536" s="6">
        <v>41090</v>
      </c>
      <c r="K536" s="2">
        <v>2337.3200000000002</v>
      </c>
      <c r="L536" s="2">
        <v>2337.3200000000002</v>
      </c>
      <c r="M536" s="1">
        <v>1.5058179329226558</v>
      </c>
      <c r="N536">
        <v>3151.6990840909093</v>
      </c>
      <c r="O536">
        <v>29</v>
      </c>
      <c r="P536">
        <v>0.80698151950718611</v>
      </c>
      <c r="Q536">
        <v>9256.641090766705</v>
      </c>
      <c r="R536">
        <v>9524.9495281802319</v>
      </c>
      <c r="S536">
        <v>9473.1610412872724</v>
      </c>
      <c r="T536">
        <v>3582.7863572724937</v>
      </c>
      <c r="U536" s="1">
        <v>0.65237500000000004</v>
      </c>
    </row>
    <row r="537" spans="1:21" x14ac:dyDescent="0.25">
      <c r="A537">
        <v>430392661</v>
      </c>
      <c r="B537" t="s">
        <v>22</v>
      </c>
      <c r="C537" t="s">
        <v>1290</v>
      </c>
      <c r="D537" s="6">
        <v>23831</v>
      </c>
      <c r="E537" s="6">
        <v>36543</v>
      </c>
      <c r="F537" s="6">
        <v>36909</v>
      </c>
      <c r="G537">
        <v>3137</v>
      </c>
      <c r="H537">
        <v>52774.95</v>
      </c>
      <c r="I537" s="6">
        <v>36543</v>
      </c>
      <c r="J537" s="6">
        <v>36543</v>
      </c>
      <c r="K537" s="2">
        <v>52774.95</v>
      </c>
      <c r="L537" s="2">
        <v>52774.95</v>
      </c>
      <c r="M537" s="1">
        <v>13.95482546201232</v>
      </c>
      <c r="N537">
        <v>3425.3483333333324</v>
      </c>
      <c r="O537">
        <v>48</v>
      </c>
      <c r="P537">
        <v>0.75838466803558902</v>
      </c>
      <c r="Q537">
        <v>15930.497058658246</v>
      </c>
      <c r="R537">
        <v>16392.250596590373</v>
      </c>
      <c r="S537">
        <v>16280.683862237162</v>
      </c>
      <c r="T537">
        <v>6692.0415999649131</v>
      </c>
      <c r="U537" s="1">
        <v>7.8862259999999997</v>
      </c>
    </row>
    <row r="538" spans="1:21" x14ac:dyDescent="0.25">
      <c r="A538">
        <v>431651257</v>
      </c>
      <c r="B538" t="s">
        <v>1206</v>
      </c>
      <c r="C538" t="s">
        <v>1598</v>
      </c>
      <c r="D538" s="6">
        <v>26500</v>
      </c>
      <c r="E538" s="6">
        <v>41176</v>
      </c>
      <c r="F538" s="6">
        <v>41540</v>
      </c>
      <c r="G538">
        <v>3137</v>
      </c>
      <c r="H538">
        <v>799.85</v>
      </c>
      <c r="I538" s="6">
        <v>41188</v>
      </c>
      <c r="J538" s="6">
        <v>41188</v>
      </c>
      <c r="K538" s="2">
        <v>799.85</v>
      </c>
      <c r="L538" s="2">
        <v>799.85</v>
      </c>
      <c r="M538" s="1">
        <v>1.2375085557837098</v>
      </c>
      <c r="N538">
        <v>2212.8601216814163</v>
      </c>
      <c r="O538">
        <v>41</v>
      </c>
      <c r="P538">
        <v>0.45106091718001551</v>
      </c>
      <c r="Q538">
        <v>13042.610380321223</v>
      </c>
      <c r="R538">
        <v>13420.657058011699</v>
      </c>
      <c r="S538">
        <v>13213.132461497147</v>
      </c>
      <c r="T538">
        <v>3508.6576687849497</v>
      </c>
      <c r="U538" s="1">
        <v>0.227965</v>
      </c>
    </row>
    <row r="539" spans="1:21" x14ac:dyDescent="0.25">
      <c r="A539">
        <v>431041872</v>
      </c>
      <c r="B539" t="s">
        <v>1533</v>
      </c>
      <c r="C539" t="s">
        <v>1365</v>
      </c>
      <c r="D539" s="6">
        <v>19218</v>
      </c>
      <c r="E539" s="6">
        <v>34848</v>
      </c>
      <c r="F539" s="6">
        <v>35214</v>
      </c>
      <c r="G539">
        <v>3137</v>
      </c>
      <c r="H539">
        <v>50161.78</v>
      </c>
      <c r="I539" s="6">
        <v>34848</v>
      </c>
      <c r="J539" s="6">
        <v>34848</v>
      </c>
      <c r="K539" s="2">
        <v>50161.78</v>
      </c>
      <c r="L539" s="2">
        <v>50161.78</v>
      </c>
      <c r="M539" s="1">
        <v>18.595482546201232</v>
      </c>
      <c r="N539">
        <v>4741.7941666666666</v>
      </c>
      <c r="O539">
        <v>61</v>
      </c>
      <c r="P539">
        <v>0.38809034907597351</v>
      </c>
      <c r="Q539">
        <v>23096.68655093206</v>
      </c>
      <c r="R539">
        <v>23766.155726321394</v>
      </c>
      <c r="S539">
        <v>23356.501076904511</v>
      </c>
      <c r="T539">
        <v>13290.206467225144</v>
      </c>
      <c r="U539" s="1">
        <v>3.7743419999999999</v>
      </c>
    </row>
    <row r="540" spans="1:21" x14ac:dyDescent="0.25">
      <c r="A540">
        <v>430179582</v>
      </c>
      <c r="B540" t="s">
        <v>1324</v>
      </c>
      <c r="C540" t="s">
        <v>1155</v>
      </c>
      <c r="D540" s="6">
        <v>22886</v>
      </c>
      <c r="E540" s="6">
        <v>41162</v>
      </c>
      <c r="F540" s="6">
        <v>41526</v>
      </c>
      <c r="G540">
        <v>3137</v>
      </c>
      <c r="H540">
        <v>1413.44</v>
      </c>
      <c r="I540" s="6" t="e">
        <v>#N/A</v>
      </c>
      <c r="J540" s="6">
        <v>41162</v>
      </c>
      <c r="K540" s="2">
        <v>1413.44</v>
      </c>
      <c r="L540" s="2">
        <v>1413.44</v>
      </c>
      <c r="M540" s="1">
        <v>1.3086926762491444</v>
      </c>
      <c r="N540">
        <v>2871.1222541840998</v>
      </c>
      <c r="O540">
        <v>51</v>
      </c>
      <c r="P540">
        <v>0.34565366187543134</v>
      </c>
      <c r="Q540">
        <v>17356.298100695672</v>
      </c>
      <c r="R540">
        <v>17859.379205063658</v>
      </c>
      <c r="S540">
        <v>17530.189926640804</v>
      </c>
      <c r="T540">
        <v>6039.7582102142815</v>
      </c>
      <c r="U540" s="1">
        <v>0.23402300000000001</v>
      </c>
    </row>
    <row r="541" spans="1:21" x14ac:dyDescent="0.25">
      <c r="A541">
        <v>261852190</v>
      </c>
      <c r="B541" t="s">
        <v>1599</v>
      </c>
      <c r="C541" t="s">
        <v>1128</v>
      </c>
      <c r="D541" s="6">
        <v>23072</v>
      </c>
      <c r="E541" s="6">
        <v>41134</v>
      </c>
      <c r="F541" s="6">
        <v>41498</v>
      </c>
      <c r="G541">
        <v>3137</v>
      </c>
      <c r="H541">
        <v>1599.8999999999999</v>
      </c>
      <c r="I541" s="6" t="e">
        <v>#N/A</v>
      </c>
      <c r="J541" s="6">
        <v>41134</v>
      </c>
      <c r="K541" s="2">
        <v>1599.8999999999999</v>
      </c>
      <c r="L541" s="2">
        <v>1599.8999999999999</v>
      </c>
      <c r="M541" s="1">
        <v>1.3853524982888432</v>
      </c>
      <c r="N541">
        <v>2764.4745083992093</v>
      </c>
      <c r="O541">
        <v>50</v>
      </c>
      <c r="P541">
        <v>0.83641341546885428</v>
      </c>
      <c r="Q541">
        <v>16867.38829504227</v>
      </c>
      <c r="R541">
        <v>17356.298100695672</v>
      </c>
      <c r="S541">
        <v>17276.319015445046</v>
      </c>
      <c r="T541">
        <v>5731.1932220604422</v>
      </c>
      <c r="U541" s="1">
        <v>0.27915699999999999</v>
      </c>
    </row>
    <row r="542" spans="1:21" x14ac:dyDescent="0.25">
      <c r="A542">
        <v>432942968</v>
      </c>
      <c r="B542" t="s">
        <v>1154</v>
      </c>
      <c r="C542" t="s">
        <v>1600</v>
      </c>
      <c r="D542" s="6">
        <v>21388</v>
      </c>
      <c r="E542" s="6">
        <v>38250</v>
      </c>
      <c r="F542" s="6">
        <v>38632</v>
      </c>
      <c r="G542">
        <v>3137</v>
      </c>
      <c r="H542">
        <v>31494.37</v>
      </c>
      <c r="I542" s="6">
        <v>38250</v>
      </c>
      <c r="J542" s="6">
        <v>38250</v>
      </c>
      <c r="K542" s="2">
        <v>31494.37</v>
      </c>
      <c r="L542" s="2">
        <v>31494.37</v>
      </c>
      <c r="M542" s="1">
        <v>9.2813141683778237</v>
      </c>
      <c r="N542">
        <v>3305.8980555555559</v>
      </c>
      <c r="O542">
        <v>55</v>
      </c>
      <c r="P542">
        <v>0.44695414099931696</v>
      </c>
      <c r="Q542">
        <v>19457.817809142343</v>
      </c>
      <c r="R542">
        <v>20021.812528247916</v>
      </c>
      <c r="S542">
        <v>19709.897584348324</v>
      </c>
      <c r="T542">
        <v>7819.0694519155522</v>
      </c>
      <c r="U542" s="1">
        <v>4.0278919999999996</v>
      </c>
    </row>
    <row r="543" spans="1:21" x14ac:dyDescent="0.25">
      <c r="A543">
        <v>430926660</v>
      </c>
      <c r="B543" t="s">
        <v>1601</v>
      </c>
      <c r="C543" t="s">
        <v>1602</v>
      </c>
      <c r="D543" s="6">
        <v>19253</v>
      </c>
      <c r="E543" s="6">
        <v>37228</v>
      </c>
      <c r="F543" s="6">
        <v>37593</v>
      </c>
      <c r="G543">
        <v>3137</v>
      </c>
      <c r="H543">
        <v>28780.18</v>
      </c>
      <c r="I543" s="6">
        <v>37228</v>
      </c>
      <c r="J543" s="6">
        <v>37228</v>
      </c>
      <c r="K543" s="2">
        <v>28780.18</v>
      </c>
      <c r="L543" s="2">
        <v>28780.18</v>
      </c>
      <c r="M543" s="1">
        <v>12.079397672826831</v>
      </c>
      <c r="N543">
        <v>4627.2738888888889</v>
      </c>
      <c r="O543">
        <v>61</v>
      </c>
      <c r="P543">
        <v>0.29226557152635024</v>
      </c>
      <c r="Q543">
        <v>23096.68655093206</v>
      </c>
      <c r="R543">
        <v>23766.155726321394</v>
      </c>
      <c r="S543">
        <v>23292.349342096499</v>
      </c>
      <c r="T543">
        <v>12933.60959058737</v>
      </c>
      <c r="U543" s="1">
        <v>2.2252239999999999</v>
      </c>
    </row>
    <row r="544" spans="1:21" x14ac:dyDescent="0.25">
      <c r="A544">
        <v>552925798</v>
      </c>
      <c r="B544" t="s">
        <v>1347</v>
      </c>
      <c r="C544" t="s">
        <v>1334</v>
      </c>
      <c r="D544" s="6">
        <v>19845</v>
      </c>
      <c r="E544" s="6">
        <v>38965</v>
      </c>
      <c r="F544" s="6">
        <v>39329</v>
      </c>
      <c r="G544">
        <v>3137</v>
      </c>
      <c r="H544">
        <v>19755.580000000002</v>
      </c>
      <c r="I544" s="6">
        <v>38965</v>
      </c>
      <c r="J544" s="6">
        <v>38965</v>
      </c>
      <c r="K544" s="2">
        <v>19755.580000000002</v>
      </c>
      <c r="L544" s="2">
        <v>19755.580000000002</v>
      </c>
      <c r="M544" s="1">
        <v>7.3237508555783712</v>
      </c>
      <c r="N544">
        <v>5083.7058333333334</v>
      </c>
      <c r="O544">
        <v>59</v>
      </c>
      <c r="P544">
        <v>0.67145790554414475</v>
      </c>
      <c r="Q544">
        <v>21813.791840703729</v>
      </c>
      <c r="R544">
        <v>22446.075662173407</v>
      </c>
      <c r="S544">
        <v>22238.343811177208</v>
      </c>
      <c r="T544">
        <v>13566.383778786456</v>
      </c>
      <c r="U544" s="1">
        <v>1.456216</v>
      </c>
    </row>
    <row r="545" spans="1:21" x14ac:dyDescent="0.25">
      <c r="A545">
        <v>299829983</v>
      </c>
      <c r="B545" t="s">
        <v>1603</v>
      </c>
      <c r="C545" t="s">
        <v>1604</v>
      </c>
      <c r="D545" s="6">
        <v>31126</v>
      </c>
      <c r="E545" s="6">
        <v>39475</v>
      </c>
      <c r="F545" s="6">
        <v>39840</v>
      </c>
      <c r="G545">
        <v>3138</v>
      </c>
      <c r="H545">
        <v>14376.86</v>
      </c>
      <c r="I545" s="6">
        <v>39475</v>
      </c>
      <c r="J545" s="6">
        <v>39475</v>
      </c>
      <c r="K545" s="2">
        <v>14376.86</v>
      </c>
      <c r="L545" s="2">
        <v>14376.86</v>
      </c>
      <c r="M545" s="1">
        <v>5.9274469541409998</v>
      </c>
      <c r="N545">
        <v>4590.8780555555559</v>
      </c>
      <c r="O545">
        <v>28</v>
      </c>
      <c r="P545">
        <v>0.78576317590691147</v>
      </c>
      <c r="Q545">
        <v>8995.8906375056704</v>
      </c>
      <c r="R545">
        <v>9256.641090766705</v>
      </c>
      <c r="S545">
        <v>9200.7787417792279</v>
      </c>
      <c r="T545">
        <v>5068.7583863587579</v>
      </c>
      <c r="U545" s="1">
        <v>2.8363670000000001</v>
      </c>
    </row>
    <row r="546" spans="1:21" x14ac:dyDescent="0.25">
      <c r="A546">
        <v>486865365</v>
      </c>
      <c r="B546" t="s">
        <v>1605</v>
      </c>
      <c r="C546" t="s">
        <v>1606</v>
      </c>
      <c r="D546" s="6">
        <v>29975</v>
      </c>
      <c r="E546" s="6">
        <v>37928</v>
      </c>
      <c r="F546" s="6">
        <v>38294</v>
      </c>
      <c r="G546">
        <v>3138</v>
      </c>
      <c r="H546">
        <v>25044.17</v>
      </c>
      <c r="I546" s="6">
        <v>37928</v>
      </c>
      <c r="J546" s="6">
        <v>37928</v>
      </c>
      <c r="K546" s="2">
        <v>25044.17</v>
      </c>
      <c r="L546" s="2">
        <v>25044.17</v>
      </c>
      <c r="M546" s="1">
        <v>10.16290212183436</v>
      </c>
      <c r="N546">
        <v>2357.7361111111113</v>
      </c>
      <c r="O546">
        <v>31</v>
      </c>
      <c r="P546">
        <v>0.93702943189596155</v>
      </c>
      <c r="Q546">
        <v>9801.0350217506748</v>
      </c>
      <c r="R546">
        <v>10085.122993395624</v>
      </c>
      <c r="S546">
        <v>10067.233812429617</v>
      </c>
      <c r="T546">
        <v>2848.3056838276912</v>
      </c>
      <c r="U546" s="1">
        <v>8.7926549999999999</v>
      </c>
    </row>
    <row r="547" spans="1:21" x14ac:dyDescent="0.25">
      <c r="A547">
        <v>265807259</v>
      </c>
      <c r="B547" t="s">
        <v>1607</v>
      </c>
      <c r="C547" t="s">
        <v>1608</v>
      </c>
      <c r="D547" s="6">
        <v>19345</v>
      </c>
      <c r="E547" s="6">
        <v>35116</v>
      </c>
      <c r="F547" s="6">
        <v>33730</v>
      </c>
      <c r="G547">
        <v>3138</v>
      </c>
      <c r="H547">
        <v>53210.05</v>
      </c>
      <c r="I547" s="6">
        <v>35116</v>
      </c>
      <c r="J547" s="6">
        <v>35116</v>
      </c>
      <c r="K547" s="2">
        <v>0</v>
      </c>
      <c r="L547" s="2">
        <v>0</v>
      </c>
      <c r="M547" s="1">
        <v>17.861738535249827</v>
      </c>
      <c r="N547">
        <v>2567.9288888888877</v>
      </c>
      <c r="O547">
        <v>61</v>
      </c>
      <c r="P547">
        <v>4.0383299110196447E-2</v>
      </c>
      <c r="Q547">
        <v>23096.68655093206</v>
      </c>
      <c r="R547">
        <v>23766.155726321394</v>
      </c>
      <c r="S547">
        <v>23123.721924886864</v>
      </c>
      <c r="T547">
        <v>7125.6088259460403</v>
      </c>
      <c r="U547" s="1">
        <v>0</v>
      </c>
    </row>
    <row r="548" spans="1:21" x14ac:dyDescent="0.25">
      <c r="A548">
        <v>554655743</v>
      </c>
      <c r="B548" t="s">
        <v>1609</v>
      </c>
      <c r="C548" t="s">
        <v>1337</v>
      </c>
      <c r="D548" s="6">
        <v>24555</v>
      </c>
      <c r="E548" s="6">
        <v>35257</v>
      </c>
      <c r="F548" s="6">
        <v>35622</v>
      </c>
      <c r="G548">
        <v>3138</v>
      </c>
      <c r="H548">
        <v>51311.54</v>
      </c>
      <c r="I548" s="6">
        <v>35257</v>
      </c>
      <c r="J548" s="6">
        <v>35257</v>
      </c>
      <c r="K548" s="2">
        <v>51311.54</v>
      </c>
      <c r="L548" s="2">
        <v>51311.54</v>
      </c>
      <c r="M548" s="1">
        <v>17.475701574264203</v>
      </c>
      <c r="N548">
        <v>5088.446944444443</v>
      </c>
      <c r="O548">
        <v>46</v>
      </c>
      <c r="P548">
        <v>0.77618069815195412</v>
      </c>
      <c r="Q548">
        <v>15045.645010170982</v>
      </c>
      <c r="R548">
        <v>15481.750662639704</v>
      </c>
      <c r="S548">
        <v>15384.141799972169</v>
      </c>
      <c r="T548">
        <v>9393.7667201962104</v>
      </c>
      <c r="U548" s="1">
        <v>5.4622970000000004</v>
      </c>
    </row>
    <row r="549" spans="1:21" x14ac:dyDescent="0.25">
      <c r="A549">
        <v>431355256</v>
      </c>
      <c r="B549" t="s">
        <v>1609</v>
      </c>
      <c r="C549" t="s">
        <v>1031</v>
      </c>
      <c r="D549" s="6">
        <v>22253</v>
      </c>
      <c r="E549" s="6">
        <v>36094</v>
      </c>
      <c r="F549" s="6">
        <v>36459</v>
      </c>
      <c r="G549">
        <v>3138</v>
      </c>
      <c r="H549">
        <v>41704.339999999997</v>
      </c>
      <c r="I549" s="6">
        <v>36094</v>
      </c>
      <c r="J549" s="6">
        <v>36094</v>
      </c>
      <c r="K549" s="2">
        <v>41704.339999999997</v>
      </c>
      <c r="L549" s="2">
        <v>41704.339999999997</v>
      </c>
      <c r="M549" s="1">
        <v>15.184120465434633</v>
      </c>
      <c r="N549">
        <v>4889.0652777777768</v>
      </c>
      <c r="O549">
        <v>53</v>
      </c>
      <c r="P549">
        <v>7.8713210130047173E-2</v>
      </c>
      <c r="Q549">
        <v>18377.042370427829</v>
      </c>
      <c r="R549">
        <v>18909.710265222839</v>
      </c>
      <c r="S549">
        <v>18418.970370360359</v>
      </c>
      <c r="T549">
        <v>10806.185818817579</v>
      </c>
      <c r="U549" s="1">
        <v>3.8593030000000002</v>
      </c>
    </row>
    <row r="550" spans="1:21" x14ac:dyDescent="0.25">
      <c r="A550">
        <v>431735174</v>
      </c>
      <c r="B550" t="s">
        <v>1610</v>
      </c>
      <c r="C550" t="s">
        <v>1611</v>
      </c>
      <c r="D550" s="6">
        <v>32579</v>
      </c>
      <c r="E550" s="6">
        <v>41239</v>
      </c>
      <c r="F550" s="6">
        <v>41603</v>
      </c>
      <c r="G550">
        <v>3138</v>
      </c>
      <c r="H550">
        <v>345.35</v>
      </c>
      <c r="I550" s="6">
        <v>41239</v>
      </c>
      <c r="J550" s="6">
        <v>41239</v>
      </c>
      <c r="K550" s="2">
        <v>345.35</v>
      </c>
      <c r="L550" s="2">
        <v>345.35</v>
      </c>
      <c r="M550" s="1">
        <v>1.0978781656399725</v>
      </c>
      <c r="N550">
        <v>2267.3713513092271</v>
      </c>
      <c r="O550">
        <v>24</v>
      </c>
      <c r="P550">
        <v>0.80766598220397157</v>
      </c>
      <c r="Q550">
        <v>8024.2995960443577</v>
      </c>
      <c r="R550">
        <v>8256.8879901326018</v>
      </c>
      <c r="S550">
        <v>8212.1533298048835</v>
      </c>
      <c r="T550">
        <v>2234.4001431069919</v>
      </c>
      <c r="U550" s="1">
        <v>0.15456</v>
      </c>
    </row>
    <row r="551" spans="1:21" x14ac:dyDescent="0.25">
      <c r="A551">
        <v>509981933</v>
      </c>
      <c r="B551" t="s">
        <v>1612</v>
      </c>
      <c r="C551" t="s">
        <v>1281</v>
      </c>
      <c r="D551" s="6">
        <v>30435</v>
      </c>
      <c r="E551" s="6">
        <v>40526</v>
      </c>
      <c r="F551" s="6">
        <v>40909</v>
      </c>
      <c r="G551">
        <v>3138</v>
      </c>
      <c r="H551">
        <v>8036.18</v>
      </c>
      <c r="I551" s="6" t="e">
        <v>#N/A</v>
      </c>
      <c r="J551" s="6">
        <v>40526</v>
      </c>
      <c r="K551" s="2">
        <v>8036.18</v>
      </c>
      <c r="L551" s="2">
        <v>8036.18</v>
      </c>
      <c r="M551" s="1">
        <v>3.0499657768651609</v>
      </c>
      <c r="N551">
        <v>2700.7380555555555</v>
      </c>
      <c r="O551">
        <v>30</v>
      </c>
      <c r="P551">
        <v>0.67761806981519612</v>
      </c>
      <c r="Q551">
        <v>9524.9495281802319</v>
      </c>
      <c r="R551">
        <v>9801.0350217506748</v>
      </c>
      <c r="S551">
        <v>9712.0300474374108</v>
      </c>
      <c r="T551">
        <v>3147.5578974975888</v>
      </c>
      <c r="U551" s="1">
        <v>2.5531480000000002</v>
      </c>
    </row>
    <row r="552" spans="1:21" x14ac:dyDescent="0.25">
      <c r="A552">
        <v>432310967</v>
      </c>
      <c r="B552" t="s">
        <v>24</v>
      </c>
      <c r="C552" t="s">
        <v>915</v>
      </c>
      <c r="D552" s="6">
        <v>22495</v>
      </c>
      <c r="E552" s="6">
        <v>31383</v>
      </c>
      <c r="F552" s="6">
        <v>31748</v>
      </c>
      <c r="G552">
        <v>3138</v>
      </c>
      <c r="H552">
        <v>99633.25</v>
      </c>
      <c r="I552" s="6">
        <v>31383</v>
      </c>
      <c r="J552" s="6">
        <v>31383</v>
      </c>
      <c r="K552" s="2">
        <v>99633.25</v>
      </c>
      <c r="L552" s="2">
        <v>99633.25</v>
      </c>
      <c r="M552" s="1">
        <v>28.082135523613964</v>
      </c>
      <c r="N552">
        <v>3032.0538888888896</v>
      </c>
      <c r="O552">
        <v>52</v>
      </c>
      <c r="P552">
        <v>0.41615331964408142</v>
      </c>
      <c r="Q552">
        <v>17859.379205063658</v>
      </c>
      <c r="R552">
        <v>18377.042370427829</v>
      </c>
      <c r="S552">
        <v>18074.806449787422</v>
      </c>
      <c r="T552">
        <v>6576.4544624390328</v>
      </c>
      <c r="U552" s="1">
        <v>15.149995000000001</v>
      </c>
    </row>
    <row r="553" spans="1:21" x14ac:dyDescent="0.25">
      <c r="A553">
        <v>436693232</v>
      </c>
      <c r="B553" t="s">
        <v>1613</v>
      </c>
      <c r="C553" t="s">
        <v>1614</v>
      </c>
      <c r="D553" s="6">
        <v>27402</v>
      </c>
      <c r="E553" s="6">
        <v>39006</v>
      </c>
      <c r="F553" s="6">
        <v>39370</v>
      </c>
      <c r="G553">
        <v>3138</v>
      </c>
      <c r="H553">
        <v>18002.420000000002</v>
      </c>
      <c r="I553" s="6">
        <v>39006</v>
      </c>
      <c r="J553" s="6">
        <v>39006</v>
      </c>
      <c r="K553" s="2">
        <v>18002.420000000002</v>
      </c>
      <c r="L553" s="2">
        <v>18002.420000000002</v>
      </c>
      <c r="M553" s="1">
        <v>7.2114989733059547</v>
      </c>
      <c r="N553">
        <v>2372.0952777777793</v>
      </c>
      <c r="O553">
        <v>38</v>
      </c>
      <c r="P553">
        <v>0.9815195071868601</v>
      </c>
      <c r="Q553">
        <v>11971.174100346021</v>
      </c>
      <c r="R553">
        <v>12318.16465397924</v>
      </c>
      <c r="S553">
        <v>12311.752097546594</v>
      </c>
      <c r="T553">
        <v>3504.5578814113132</v>
      </c>
      <c r="U553" s="1">
        <v>5.1368590000000003</v>
      </c>
    </row>
    <row r="554" spans="1:21" x14ac:dyDescent="0.25">
      <c r="A554">
        <v>283720737</v>
      </c>
      <c r="B554" t="s">
        <v>1206</v>
      </c>
      <c r="C554" t="s">
        <v>1615</v>
      </c>
      <c r="D554" s="6">
        <v>23016</v>
      </c>
      <c r="E554" s="6">
        <v>37067</v>
      </c>
      <c r="F554" s="6">
        <v>37432</v>
      </c>
      <c r="G554">
        <v>3138</v>
      </c>
      <c r="H554">
        <v>33736.800000000003</v>
      </c>
      <c r="I554" s="6">
        <v>37067</v>
      </c>
      <c r="J554" s="6">
        <v>37067</v>
      </c>
      <c r="K554" s="2">
        <v>0</v>
      </c>
      <c r="L554" s="2">
        <v>0</v>
      </c>
      <c r="M554" s="1">
        <v>12.5201916495551</v>
      </c>
      <c r="N554">
        <v>2416.5919444444439</v>
      </c>
      <c r="O554">
        <v>50</v>
      </c>
      <c r="P554">
        <v>0.98973305954825719</v>
      </c>
      <c r="Q554">
        <v>16867.38829504227</v>
      </c>
      <c r="R554">
        <v>17356.298100695672</v>
      </c>
      <c r="S554">
        <v>17351.278492834757</v>
      </c>
      <c r="T554">
        <v>5031.7151797915922</v>
      </c>
      <c r="U554" s="1">
        <v>0</v>
      </c>
    </row>
    <row r="555" spans="1:21" x14ac:dyDescent="0.25">
      <c r="A555">
        <v>389745323</v>
      </c>
      <c r="B555" t="s">
        <v>1616</v>
      </c>
      <c r="C555" t="s">
        <v>1617</v>
      </c>
      <c r="D555" s="6">
        <v>22115</v>
      </c>
      <c r="E555" s="6">
        <v>29462</v>
      </c>
      <c r="F555" s="6">
        <v>29827</v>
      </c>
      <c r="G555">
        <v>3138</v>
      </c>
      <c r="H555">
        <v>204617.53999999998</v>
      </c>
      <c r="I555" s="6">
        <v>29462</v>
      </c>
      <c r="J555" s="6">
        <v>29462</v>
      </c>
      <c r="K555" s="2">
        <v>204617.53999999998</v>
      </c>
      <c r="L555" s="2">
        <v>204617.53999999998</v>
      </c>
      <c r="M555" s="1">
        <v>33.341546885694733</v>
      </c>
      <c r="N555">
        <v>2932.21</v>
      </c>
      <c r="O555">
        <v>53</v>
      </c>
      <c r="P555">
        <v>0.45653661875427787</v>
      </c>
      <c r="Q555">
        <v>18377.042370427829</v>
      </c>
      <c r="R555">
        <v>18909.710265222839</v>
      </c>
      <c r="S555">
        <v>18620.224770036501</v>
      </c>
      <c r="T555">
        <v>6551.8091127538464</v>
      </c>
      <c r="U555" s="1">
        <v>31.230692999999999</v>
      </c>
    </row>
    <row r="556" spans="1:21" x14ac:dyDescent="0.25">
      <c r="A556">
        <v>592244316</v>
      </c>
      <c r="B556" t="s">
        <v>1618</v>
      </c>
      <c r="C556" t="s">
        <v>1169</v>
      </c>
      <c r="D556" s="6">
        <v>30650</v>
      </c>
      <c r="E556" s="6">
        <v>40637</v>
      </c>
      <c r="F556" s="6">
        <v>41002</v>
      </c>
      <c r="G556">
        <v>3138</v>
      </c>
      <c r="H556">
        <v>5556.68</v>
      </c>
      <c r="I556" s="6">
        <v>40637</v>
      </c>
      <c r="J556" s="6">
        <v>40637</v>
      </c>
      <c r="K556" s="2">
        <v>5556.68</v>
      </c>
      <c r="L556" s="2">
        <v>5556.68</v>
      </c>
      <c r="M556" s="1">
        <v>2.7460643394934978</v>
      </c>
      <c r="N556">
        <v>2161.160519067796</v>
      </c>
      <c r="O556">
        <v>30</v>
      </c>
      <c r="P556">
        <v>8.8980150581793538E-2</v>
      </c>
      <c r="Q556">
        <v>9524.9495281802319</v>
      </c>
      <c r="R556">
        <v>9801.0350217506748</v>
      </c>
      <c r="S556">
        <v>9549.5156569715782</v>
      </c>
      <c r="T556">
        <v>2476.5643456880089</v>
      </c>
      <c r="U556" s="1">
        <v>2.2437049999999998</v>
      </c>
    </row>
    <row r="557" spans="1:21" x14ac:dyDescent="0.25">
      <c r="A557">
        <v>432612457</v>
      </c>
      <c r="B557" t="s">
        <v>1619</v>
      </c>
      <c r="C557" t="s">
        <v>1620</v>
      </c>
      <c r="D557" s="6">
        <v>31636</v>
      </c>
      <c r="E557" s="6">
        <v>41015</v>
      </c>
      <c r="F557" s="6">
        <v>41379</v>
      </c>
      <c r="G557">
        <v>3138</v>
      </c>
      <c r="H557">
        <v>2215.6800000000003</v>
      </c>
      <c r="I557" s="6">
        <v>41015</v>
      </c>
      <c r="J557" s="6">
        <v>41015</v>
      </c>
      <c r="K557" s="2">
        <v>2215.6800000000003</v>
      </c>
      <c r="L557" s="2">
        <v>2215.6800000000003</v>
      </c>
      <c r="M557" s="1">
        <v>1.7111567419575633</v>
      </c>
      <c r="N557">
        <v>2195.3979479999998</v>
      </c>
      <c r="O557">
        <v>27</v>
      </c>
      <c r="P557">
        <v>0.38945927446954087</v>
      </c>
      <c r="Q557">
        <v>8742.4852674350877</v>
      </c>
      <c r="R557">
        <v>8995.8906375056704</v>
      </c>
      <c r="S557">
        <v>8841.176339009462</v>
      </c>
      <c r="T557">
        <v>2329.1880471081026</v>
      </c>
      <c r="U557" s="1">
        <v>0.95126699999999997</v>
      </c>
    </row>
    <row r="558" spans="1:21" x14ac:dyDescent="0.25">
      <c r="A558">
        <v>277686205</v>
      </c>
      <c r="B558" t="s">
        <v>1208</v>
      </c>
      <c r="C558" t="s">
        <v>1621</v>
      </c>
      <c r="D558" s="6">
        <v>22865</v>
      </c>
      <c r="E558" s="6">
        <v>33273</v>
      </c>
      <c r="F558" s="6">
        <v>33638</v>
      </c>
      <c r="G558">
        <v>3138</v>
      </c>
      <c r="H558">
        <v>78645.599999999991</v>
      </c>
      <c r="I558" s="6">
        <v>33273</v>
      </c>
      <c r="J558" s="6">
        <v>33273</v>
      </c>
      <c r="K558" s="2">
        <v>35000</v>
      </c>
      <c r="L558" s="2">
        <v>35000</v>
      </c>
      <c r="M558" s="1">
        <v>22.90759753593429</v>
      </c>
      <c r="N558">
        <v>2622.6005555555548</v>
      </c>
      <c r="O558">
        <v>51</v>
      </c>
      <c r="P558">
        <v>0.40314852840520388</v>
      </c>
      <c r="Q558">
        <v>17356.298100695672</v>
      </c>
      <c r="R558">
        <v>17859.379205063658</v>
      </c>
      <c r="S558">
        <v>17559.114507590089</v>
      </c>
      <c r="T558">
        <v>5526.0652155203243</v>
      </c>
      <c r="U558" s="1">
        <v>6.3336209999999999</v>
      </c>
    </row>
    <row r="559" spans="1:21" x14ac:dyDescent="0.25">
      <c r="A559">
        <v>165701114</v>
      </c>
      <c r="B559" t="s">
        <v>1622</v>
      </c>
      <c r="C559" t="s">
        <v>12</v>
      </c>
      <c r="D559" s="6">
        <v>30814</v>
      </c>
      <c r="E559" s="6">
        <v>41239</v>
      </c>
      <c r="F559" s="6">
        <v>41603</v>
      </c>
      <c r="G559">
        <v>3138</v>
      </c>
      <c r="H559">
        <v>331.21000000000004</v>
      </c>
      <c r="I559" s="6">
        <v>41239</v>
      </c>
      <c r="J559" s="6">
        <v>41239</v>
      </c>
      <c r="K559" s="2">
        <v>331.21000000000004</v>
      </c>
      <c r="L559" s="2">
        <v>331.21000000000004</v>
      </c>
      <c r="M559" s="1">
        <v>1.0978781656399725</v>
      </c>
      <c r="N559">
        <v>2172.9946072319203</v>
      </c>
      <c r="O559">
        <v>29</v>
      </c>
      <c r="P559">
        <v>0.6399726214921273</v>
      </c>
      <c r="Q559">
        <v>9256.641090766705</v>
      </c>
      <c r="R559">
        <v>9524.9495281802319</v>
      </c>
      <c r="S559">
        <v>9428.3511448266963</v>
      </c>
      <c r="T559">
        <v>2458.5307431356778</v>
      </c>
      <c r="U559" s="1">
        <v>0.13471900000000001</v>
      </c>
    </row>
    <row r="560" spans="1:21" x14ac:dyDescent="0.25">
      <c r="A560">
        <v>92725408</v>
      </c>
      <c r="B560" t="s">
        <v>1623</v>
      </c>
      <c r="C560" t="s">
        <v>1624</v>
      </c>
      <c r="D560" s="6">
        <v>30778</v>
      </c>
      <c r="E560" s="6">
        <v>40826</v>
      </c>
      <c r="F560" s="6">
        <v>41191</v>
      </c>
      <c r="G560">
        <v>3138</v>
      </c>
      <c r="H560">
        <v>3759.33</v>
      </c>
      <c r="I560" s="6">
        <v>40826</v>
      </c>
      <c r="J560" s="6">
        <v>40826</v>
      </c>
      <c r="K560" s="2">
        <v>3759.33</v>
      </c>
      <c r="L560" s="2">
        <v>3759.33</v>
      </c>
      <c r="M560" s="1">
        <v>2.2286105407255303</v>
      </c>
      <c r="N560">
        <v>2167.7236010442261</v>
      </c>
      <c r="O560">
        <v>29</v>
      </c>
      <c r="P560">
        <v>0.7385352498288853</v>
      </c>
      <c r="Q560">
        <v>9256.641090766705</v>
      </c>
      <c r="R560">
        <v>9524.9495281802319</v>
      </c>
      <c r="S560">
        <v>9454.7963296231028</v>
      </c>
      <c r="T560">
        <v>2459.446217614839</v>
      </c>
      <c r="U560" s="1">
        <v>1.528527</v>
      </c>
    </row>
    <row r="561" spans="1:22" x14ac:dyDescent="0.25">
      <c r="A561">
        <v>429711396</v>
      </c>
      <c r="B561" t="s">
        <v>1232</v>
      </c>
      <c r="C561" t="s">
        <v>1083</v>
      </c>
      <c r="D561" s="6">
        <v>30503</v>
      </c>
      <c r="E561" s="6">
        <v>38978</v>
      </c>
      <c r="F561" s="6">
        <v>39342</v>
      </c>
      <c r="G561">
        <v>3138</v>
      </c>
      <c r="H561">
        <v>18034.36</v>
      </c>
      <c r="I561" s="6">
        <v>38978</v>
      </c>
      <c r="J561" s="6">
        <v>38978</v>
      </c>
      <c r="K561" s="2">
        <v>18034.36</v>
      </c>
      <c r="L561" s="2">
        <v>18034.36</v>
      </c>
      <c r="M561" s="1">
        <v>7.2881587953456535</v>
      </c>
      <c r="N561">
        <v>4668.6213888888888</v>
      </c>
      <c r="O561">
        <v>30</v>
      </c>
      <c r="P561">
        <v>0.49144421629021195</v>
      </c>
      <c r="Q561">
        <v>9524.9495281802319</v>
      </c>
      <c r="R561">
        <v>9801.0350217506748</v>
      </c>
      <c r="S561">
        <v>9660.6301471970546</v>
      </c>
      <c r="T561">
        <v>5412.2189442418776</v>
      </c>
      <c r="U561" s="1">
        <v>3.3321559999999999</v>
      </c>
    </row>
    <row r="562" spans="1:22" x14ac:dyDescent="0.25">
      <c r="A562">
        <v>292740586</v>
      </c>
      <c r="B562" t="s">
        <v>1625</v>
      </c>
      <c r="C562" t="s">
        <v>923</v>
      </c>
      <c r="D562" s="6">
        <v>24620</v>
      </c>
      <c r="E562" s="6">
        <v>36039</v>
      </c>
      <c r="F562" s="6">
        <v>36404</v>
      </c>
      <c r="G562">
        <v>3138</v>
      </c>
      <c r="H562">
        <v>41979.44</v>
      </c>
      <c r="I562" s="6">
        <v>36039</v>
      </c>
      <c r="J562" s="6">
        <v>36039</v>
      </c>
      <c r="K562" s="2">
        <v>41979.44</v>
      </c>
      <c r="L562" s="2">
        <v>41979.44</v>
      </c>
      <c r="M562" s="1">
        <v>15.3347022587269</v>
      </c>
      <c r="N562">
        <v>4778.7877777777776</v>
      </c>
      <c r="O562">
        <v>46</v>
      </c>
      <c r="P562">
        <v>0.59822039698836704</v>
      </c>
      <c r="Q562">
        <v>15045.645010170982</v>
      </c>
      <c r="R562">
        <v>15481.750662639704</v>
      </c>
      <c r="S562">
        <v>15306.532306719691</v>
      </c>
      <c r="T562">
        <v>8777.6003409015302</v>
      </c>
      <c r="U562" s="1">
        <v>4.782565</v>
      </c>
    </row>
    <row r="563" spans="1:22" x14ac:dyDescent="0.25">
      <c r="A563">
        <v>496785013</v>
      </c>
      <c r="B563" t="s">
        <v>1625</v>
      </c>
      <c r="C563" t="s">
        <v>1096</v>
      </c>
      <c r="D563" s="6">
        <v>22613</v>
      </c>
      <c r="E563" s="6">
        <v>35219</v>
      </c>
      <c r="F563" s="6">
        <v>35584</v>
      </c>
      <c r="G563">
        <v>3138</v>
      </c>
      <c r="H563">
        <v>52065.21</v>
      </c>
      <c r="I563" s="6">
        <v>35219</v>
      </c>
      <c r="J563" s="6">
        <v>35219</v>
      </c>
      <c r="K563" s="2">
        <v>52065.21</v>
      </c>
      <c r="L563" s="2">
        <v>52065.21</v>
      </c>
      <c r="M563" s="1">
        <v>17.579739904175224</v>
      </c>
      <c r="N563">
        <v>5029.2024999999976</v>
      </c>
      <c r="O563">
        <v>52</v>
      </c>
      <c r="P563">
        <v>9.3086926762488531E-2</v>
      </c>
      <c r="Q563">
        <v>17859.379205063658</v>
      </c>
      <c r="R563">
        <v>18377.042370427829</v>
      </c>
      <c r="S563">
        <v>17907.566878225553</v>
      </c>
      <c r="T563">
        <v>10807.293613546692</v>
      </c>
      <c r="U563" s="1">
        <v>4.8175990000000004</v>
      </c>
    </row>
    <row r="564" spans="1:22" x14ac:dyDescent="0.25">
      <c r="A564">
        <v>431691228</v>
      </c>
      <c r="B564" t="s">
        <v>1626</v>
      </c>
      <c r="C564" t="s">
        <v>1256</v>
      </c>
      <c r="D564" s="6">
        <v>32077</v>
      </c>
      <c r="E564" s="6">
        <v>41050</v>
      </c>
      <c r="F564" s="6">
        <v>41414</v>
      </c>
      <c r="G564">
        <v>3138</v>
      </c>
      <c r="H564">
        <v>1840.82</v>
      </c>
      <c r="I564" s="6">
        <v>41050</v>
      </c>
      <c r="J564" s="6">
        <v>41050</v>
      </c>
      <c r="K564" s="2">
        <v>1840.82</v>
      </c>
      <c r="L564" s="2">
        <v>1840.82</v>
      </c>
      <c r="M564" s="1">
        <v>1.6153319644079398</v>
      </c>
      <c r="N564">
        <v>2179.5684999999999</v>
      </c>
      <c r="O564">
        <v>26</v>
      </c>
      <c r="P564">
        <v>0.18206707734428562</v>
      </c>
      <c r="Q564">
        <v>8496.2180768031139</v>
      </c>
      <c r="R564">
        <v>8742.4852674350877</v>
      </c>
      <c r="S564">
        <v>8541.0552244472656</v>
      </c>
      <c r="T564">
        <v>2233.8977908758825</v>
      </c>
      <c r="U564" s="1">
        <v>0.82403899999999997</v>
      </c>
    </row>
    <row r="565" spans="1:22" x14ac:dyDescent="0.25">
      <c r="A565">
        <v>522881541</v>
      </c>
      <c r="B565" t="s">
        <v>1627</v>
      </c>
      <c r="C565" t="s">
        <v>1360</v>
      </c>
      <c r="D565" s="6">
        <v>20283</v>
      </c>
      <c r="E565" s="6">
        <v>32713</v>
      </c>
      <c r="F565" s="6">
        <v>33078</v>
      </c>
      <c r="G565">
        <v>3138</v>
      </c>
      <c r="H565">
        <v>94304.969999999987</v>
      </c>
      <c r="I565" s="6">
        <v>32713</v>
      </c>
      <c r="J565" s="6">
        <v>32713</v>
      </c>
      <c r="K565" s="2">
        <v>94304.969999999987</v>
      </c>
      <c r="L565" s="2">
        <v>94304.969999999987</v>
      </c>
      <c r="M565" s="1">
        <v>24.440793976728269</v>
      </c>
      <c r="N565">
        <v>5465.4183333333331</v>
      </c>
      <c r="O565">
        <v>58</v>
      </c>
      <c r="P565">
        <v>0.47227926078029014</v>
      </c>
      <c r="Q565">
        <v>21199.318831106444</v>
      </c>
      <c r="R565">
        <v>21813.791840703729</v>
      </c>
      <c r="S565">
        <v>21489.52168984849</v>
      </c>
      <c r="T565">
        <v>14093.907098191472</v>
      </c>
      <c r="U565" s="1">
        <v>6.6911870000000002</v>
      </c>
    </row>
    <row r="566" spans="1:22" x14ac:dyDescent="0.25">
      <c r="A566">
        <v>507042538</v>
      </c>
      <c r="B566" t="s">
        <v>1628</v>
      </c>
      <c r="C566" t="s">
        <v>930</v>
      </c>
      <c r="D566" s="6">
        <v>29391</v>
      </c>
      <c r="E566" s="6">
        <v>41092</v>
      </c>
      <c r="F566" s="6">
        <v>41456</v>
      </c>
      <c r="G566">
        <v>3138</v>
      </c>
      <c r="H566">
        <v>3628.0999999999995</v>
      </c>
      <c r="I566" s="6" t="e">
        <v>#N/A</v>
      </c>
      <c r="J566" s="6">
        <v>41092</v>
      </c>
      <c r="K566" s="2">
        <v>3628.0999999999995</v>
      </c>
      <c r="L566" s="2">
        <v>3628.0999999999995</v>
      </c>
      <c r="M566" s="1">
        <v>1.5003422313483916</v>
      </c>
      <c r="N566">
        <v>5668.0967997262751</v>
      </c>
      <c r="O566">
        <v>33</v>
      </c>
      <c r="P566">
        <v>0.53593429158110695</v>
      </c>
      <c r="Q566">
        <v>10377.445399001295</v>
      </c>
      <c r="R566">
        <v>10678.240917812927</v>
      </c>
      <c r="S566">
        <v>10538.652032286378</v>
      </c>
      <c r="T566">
        <v>7168.0919829157474</v>
      </c>
      <c r="U566" s="1">
        <v>0.50614599999999998</v>
      </c>
    </row>
    <row r="567" spans="1:22" x14ac:dyDescent="0.25">
      <c r="A567">
        <v>547999257</v>
      </c>
      <c r="B567" t="s">
        <v>1629</v>
      </c>
      <c r="C567" t="s">
        <v>1630</v>
      </c>
      <c r="D567" s="6">
        <v>31796</v>
      </c>
      <c r="E567" s="6">
        <v>41190</v>
      </c>
      <c r="F567" s="6">
        <v>41554</v>
      </c>
      <c r="G567">
        <v>3138</v>
      </c>
      <c r="H567">
        <v>783.24</v>
      </c>
      <c r="I567" s="6">
        <v>41190</v>
      </c>
      <c r="J567" s="6">
        <v>41190</v>
      </c>
      <c r="K567" s="2">
        <v>783.24</v>
      </c>
      <c r="L567" s="2">
        <v>783.24</v>
      </c>
      <c r="M567" s="1">
        <v>1.2320328542094456</v>
      </c>
      <c r="N567">
        <v>2162.4876513888889</v>
      </c>
      <c r="O567">
        <v>26</v>
      </c>
      <c r="P567">
        <v>0.95140314852840646</v>
      </c>
      <c r="Q567">
        <v>8496.2180768031139</v>
      </c>
      <c r="R567">
        <v>8742.4852674350877</v>
      </c>
      <c r="S567">
        <v>8730.5174573496188</v>
      </c>
      <c r="T567">
        <v>2265.5563430104403</v>
      </c>
      <c r="U567" s="1">
        <v>0.34571600000000002</v>
      </c>
    </row>
    <row r="568" spans="1:22" x14ac:dyDescent="0.25">
      <c r="A568">
        <v>391801800</v>
      </c>
      <c r="B568" t="s">
        <v>1174</v>
      </c>
      <c r="C568" t="s">
        <v>1159</v>
      </c>
      <c r="D568" s="6">
        <v>22842</v>
      </c>
      <c r="E568" s="6">
        <v>34638</v>
      </c>
      <c r="F568" s="6">
        <v>35003</v>
      </c>
      <c r="G568">
        <v>3138</v>
      </c>
      <c r="H568">
        <v>101769.04000000001</v>
      </c>
      <c r="I568" s="6">
        <v>34638</v>
      </c>
      <c r="J568" s="6">
        <v>34638</v>
      </c>
      <c r="K568" s="2">
        <v>101769.04000000001</v>
      </c>
      <c r="L568" s="2">
        <v>101769.04000000001</v>
      </c>
      <c r="M568" s="1">
        <v>19.170431211498972</v>
      </c>
      <c r="N568">
        <v>4955.3749999999982</v>
      </c>
      <c r="O568">
        <v>51</v>
      </c>
      <c r="P568">
        <v>0.46611909650923877</v>
      </c>
      <c r="Q568">
        <v>17356.298100695672</v>
      </c>
      <c r="R568">
        <v>17859.379205063658</v>
      </c>
      <c r="S568">
        <v>17590.793810534549</v>
      </c>
      <c r="T568">
        <v>10460.277585465314</v>
      </c>
      <c r="U568" s="1">
        <v>9.7290960000000002</v>
      </c>
    </row>
    <row r="569" spans="1:22" x14ac:dyDescent="0.25">
      <c r="A569">
        <v>429081977</v>
      </c>
      <c r="B569" t="s">
        <v>1631</v>
      </c>
      <c r="C569" t="s">
        <v>1632</v>
      </c>
      <c r="D569" s="6">
        <v>20734</v>
      </c>
      <c r="E569" s="6">
        <v>29466</v>
      </c>
      <c r="F569" s="6">
        <v>29831</v>
      </c>
      <c r="G569">
        <v>3138</v>
      </c>
      <c r="H569">
        <v>216875.18000000002</v>
      </c>
      <c r="I569" s="6">
        <v>29466</v>
      </c>
      <c r="J569" s="6">
        <v>29466</v>
      </c>
      <c r="K569" s="2">
        <v>216875.18000000002</v>
      </c>
      <c r="L569" s="2">
        <v>216875.18000000002</v>
      </c>
      <c r="M569" s="1">
        <v>33.330595482546201</v>
      </c>
      <c r="N569">
        <v>3507.9749999999995</v>
      </c>
      <c r="O569">
        <v>57</v>
      </c>
      <c r="P569">
        <v>0.23750855578371244</v>
      </c>
      <c r="Q569">
        <v>20602.154920371046</v>
      </c>
      <c r="R569">
        <v>21199.318831106444</v>
      </c>
      <c r="S569">
        <v>20743.986458375963</v>
      </c>
      <c r="T569">
        <v>8732.3263075585674</v>
      </c>
      <c r="U569" s="1">
        <v>24.835899999999999</v>
      </c>
      <c r="V569">
        <v>1.833329</v>
      </c>
    </row>
    <row r="570" spans="1:22" x14ac:dyDescent="0.25">
      <c r="A570">
        <v>318549611</v>
      </c>
      <c r="B570" t="s">
        <v>1499</v>
      </c>
      <c r="C570" t="s">
        <v>879</v>
      </c>
      <c r="D570" s="6">
        <v>22089</v>
      </c>
      <c r="E570" s="6">
        <v>30221</v>
      </c>
      <c r="F570" s="6">
        <v>30586</v>
      </c>
      <c r="G570">
        <v>3138</v>
      </c>
      <c r="H570">
        <v>186226.43</v>
      </c>
      <c r="I570" s="6">
        <v>30221</v>
      </c>
      <c r="J570" s="6">
        <v>30221</v>
      </c>
      <c r="K570" s="2">
        <v>186226.43</v>
      </c>
      <c r="L570" s="2">
        <v>186226.43</v>
      </c>
      <c r="M570" s="1">
        <v>31.263518138261464</v>
      </c>
      <c r="N570">
        <v>3501.5425000000005</v>
      </c>
      <c r="O570">
        <v>53</v>
      </c>
      <c r="P570">
        <v>0.52772073921970986</v>
      </c>
      <c r="Q570">
        <v>18377.042370427829</v>
      </c>
      <c r="R570">
        <v>18909.710265222839</v>
      </c>
      <c r="S570">
        <v>18658.142265627659</v>
      </c>
      <c r="T570">
        <v>7839.8733736969853</v>
      </c>
      <c r="U570" s="1">
        <v>23.753755000000002</v>
      </c>
      <c r="V570" s="1">
        <v>4</v>
      </c>
    </row>
    <row r="571" spans="1:22" x14ac:dyDescent="0.25">
      <c r="A571">
        <v>185683989</v>
      </c>
      <c r="B571" t="s">
        <v>1633</v>
      </c>
      <c r="C571" t="s">
        <v>1634</v>
      </c>
      <c r="D571" s="6">
        <v>31708</v>
      </c>
      <c r="E571" s="6">
        <v>40994</v>
      </c>
      <c r="F571" s="6">
        <v>41358</v>
      </c>
      <c r="G571">
        <v>3138</v>
      </c>
      <c r="H571">
        <v>2314.77</v>
      </c>
      <c r="I571" s="6">
        <v>40994</v>
      </c>
      <c r="J571" s="6">
        <v>40994</v>
      </c>
      <c r="K571" s="2">
        <v>2314.77</v>
      </c>
      <c r="L571" s="2">
        <v>2314.77</v>
      </c>
      <c r="M571" s="1">
        <v>1.7686516084873374</v>
      </c>
      <c r="N571">
        <v>2180.7488719040243</v>
      </c>
      <c r="O571">
        <v>27</v>
      </c>
      <c r="P571">
        <v>0.19233401779602843</v>
      </c>
      <c r="Q571">
        <v>8742.4852674350877</v>
      </c>
      <c r="R571">
        <v>8995.8906375056704</v>
      </c>
      <c r="S571">
        <v>8791.2237403918516</v>
      </c>
      <c r="T571">
        <v>2300.5741505418491</v>
      </c>
      <c r="U571" s="1">
        <v>1.0061709999999999</v>
      </c>
    </row>
    <row r="572" spans="1:22" x14ac:dyDescent="0.25">
      <c r="A572">
        <v>431176887</v>
      </c>
      <c r="B572" t="s">
        <v>1000</v>
      </c>
      <c r="C572" t="s">
        <v>1136</v>
      </c>
      <c r="D572" s="6">
        <v>26016</v>
      </c>
      <c r="E572" s="6">
        <v>34389</v>
      </c>
      <c r="F572" s="6">
        <v>34754</v>
      </c>
      <c r="G572">
        <v>3138</v>
      </c>
      <c r="H572">
        <v>61812.37</v>
      </c>
      <c r="I572" s="6">
        <v>34389</v>
      </c>
      <c r="J572" s="6">
        <v>34389</v>
      </c>
      <c r="K572" s="2">
        <v>0</v>
      </c>
      <c r="L572" s="2">
        <v>0</v>
      </c>
      <c r="M572" s="1">
        <v>19.852156057494867</v>
      </c>
      <c r="N572">
        <v>3365.1583333333338</v>
      </c>
      <c r="O572">
        <v>42</v>
      </c>
      <c r="P572">
        <v>0.77618069815195412</v>
      </c>
      <c r="Q572">
        <v>13420.657058011699</v>
      </c>
      <c r="R572">
        <v>13809.661610417836</v>
      </c>
      <c r="S572">
        <v>13722.594883082582</v>
      </c>
      <c r="T572">
        <v>5541.4445430915257</v>
      </c>
      <c r="U572" s="1">
        <v>0</v>
      </c>
    </row>
    <row r="573" spans="1:22" x14ac:dyDescent="0.25">
      <c r="A573">
        <v>98509697</v>
      </c>
      <c r="B573" t="s">
        <v>1635</v>
      </c>
      <c r="C573" t="s">
        <v>1636</v>
      </c>
      <c r="D573" s="6">
        <v>22040</v>
      </c>
      <c r="E573" s="6">
        <v>36543</v>
      </c>
      <c r="F573" s="6">
        <v>36909</v>
      </c>
      <c r="G573">
        <v>3139</v>
      </c>
      <c r="H573">
        <v>84124.62</v>
      </c>
      <c r="I573" s="6">
        <v>36543</v>
      </c>
      <c r="J573" s="6">
        <v>36543</v>
      </c>
      <c r="K573" s="2">
        <v>68711.429999999993</v>
      </c>
      <c r="L573" s="2">
        <v>68711.429999999993</v>
      </c>
      <c r="M573" s="1">
        <v>13.95482546201232</v>
      </c>
      <c r="N573">
        <v>4606.6961111111113</v>
      </c>
      <c r="O573">
        <v>53</v>
      </c>
      <c r="P573">
        <v>0.66187542778918385</v>
      </c>
      <c r="Q573">
        <v>18377.042370427829</v>
      </c>
      <c r="R573">
        <v>18909.710265222839</v>
      </c>
      <c r="S573">
        <v>18729.602161164839</v>
      </c>
      <c r="T573">
        <v>10353.790252619559</v>
      </c>
      <c r="U573" s="1">
        <v>6.636355</v>
      </c>
    </row>
    <row r="574" spans="1:22" x14ac:dyDescent="0.25">
      <c r="A574">
        <v>11540255</v>
      </c>
      <c r="B574" t="s">
        <v>1637</v>
      </c>
      <c r="C574" t="s">
        <v>900</v>
      </c>
      <c r="D574" s="6">
        <v>22517</v>
      </c>
      <c r="E574" s="6">
        <v>41162</v>
      </c>
      <c r="F574" s="6">
        <v>41526</v>
      </c>
      <c r="G574">
        <v>3139</v>
      </c>
      <c r="H574">
        <v>1089.82</v>
      </c>
      <c r="I574" s="6" t="e">
        <v>#N/A</v>
      </c>
      <c r="J574" s="6">
        <v>41162</v>
      </c>
      <c r="K574" s="2">
        <v>1089.82</v>
      </c>
      <c r="L574" s="2">
        <v>1089.82</v>
      </c>
      <c r="M574" s="1">
        <v>1.3086926762491444</v>
      </c>
      <c r="N574">
        <v>2998.5216579497906</v>
      </c>
      <c r="O574">
        <v>52</v>
      </c>
      <c r="P574">
        <v>0.35592060232717415</v>
      </c>
      <c r="Q574">
        <v>17859.379205063658</v>
      </c>
      <c r="R574">
        <v>18377.042370427829</v>
      </c>
      <c r="S574">
        <v>18043.626190682666</v>
      </c>
      <c r="T574">
        <v>6492.5044704854463</v>
      </c>
      <c r="U574" s="1">
        <v>0.16785800000000001</v>
      </c>
    </row>
    <row r="575" spans="1:22" x14ac:dyDescent="0.25">
      <c r="A575">
        <v>432732676</v>
      </c>
      <c r="B575" t="s">
        <v>1318</v>
      </c>
      <c r="C575" t="s">
        <v>1418</v>
      </c>
      <c r="D575" s="6">
        <v>30506</v>
      </c>
      <c r="E575" s="6">
        <v>41008</v>
      </c>
      <c r="F575" s="6">
        <v>41372</v>
      </c>
      <c r="G575">
        <v>3200</v>
      </c>
      <c r="H575">
        <v>2506.16</v>
      </c>
      <c r="I575" s="6" t="e">
        <v>#N/A</v>
      </c>
      <c r="J575" s="6">
        <v>41008</v>
      </c>
      <c r="K575" s="2">
        <v>2506.16</v>
      </c>
      <c r="L575" s="2">
        <v>2506.16</v>
      </c>
      <c r="M575" s="1">
        <v>1.730321697467488</v>
      </c>
      <c r="N575">
        <v>2239.9678659018991</v>
      </c>
      <c r="O575">
        <v>30</v>
      </c>
      <c r="P575">
        <v>0.48323066392881486</v>
      </c>
      <c r="Q575">
        <v>9524.9495281802319</v>
      </c>
      <c r="R575">
        <v>9801.0350217506748</v>
      </c>
      <c r="S575">
        <v>9658.362504539391</v>
      </c>
      <c r="T575">
        <v>2596.1305976880026</v>
      </c>
      <c r="U575" s="1">
        <v>0.96534399999999998</v>
      </c>
    </row>
    <row r="576" spans="1:22" x14ac:dyDescent="0.25">
      <c r="A576">
        <v>430821650</v>
      </c>
      <c r="B576" t="s">
        <v>1638</v>
      </c>
      <c r="C576" t="s">
        <v>11</v>
      </c>
      <c r="D576" s="6">
        <v>16560</v>
      </c>
      <c r="E576" s="6">
        <v>26718</v>
      </c>
      <c r="F576" s="6">
        <v>29587</v>
      </c>
      <c r="G576">
        <v>3200</v>
      </c>
      <c r="H576">
        <v>537222.97</v>
      </c>
      <c r="I576" s="6">
        <v>26718</v>
      </c>
      <c r="J576" s="6">
        <v>26718</v>
      </c>
      <c r="K576" s="2">
        <v>0</v>
      </c>
      <c r="L576" s="2">
        <v>0</v>
      </c>
      <c r="M576" s="1">
        <v>40.854209445585212</v>
      </c>
      <c r="N576">
        <v>6623.2244444444468</v>
      </c>
      <c r="O576">
        <v>68</v>
      </c>
      <c r="P576">
        <v>0.66529774127310759</v>
      </c>
      <c r="Q576">
        <v>23458.643660481353</v>
      </c>
      <c r="R576">
        <v>22745.78223145652</v>
      </c>
      <c r="S576">
        <v>22984.378561910413</v>
      </c>
      <c r="T576">
        <v>18267.683751793193</v>
      </c>
      <c r="U576" s="1">
        <v>0</v>
      </c>
    </row>
    <row r="577" spans="1:21" x14ac:dyDescent="0.25">
      <c r="A577">
        <v>431310789</v>
      </c>
      <c r="B577" t="s">
        <v>1275</v>
      </c>
      <c r="C577" t="s">
        <v>1639</v>
      </c>
      <c r="D577" s="6">
        <v>22070</v>
      </c>
      <c r="E577" s="6">
        <v>37389</v>
      </c>
      <c r="F577" s="6">
        <v>37754</v>
      </c>
      <c r="G577">
        <v>3210</v>
      </c>
      <c r="H577">
        <v>32185.119999999999</v>
      </c>
      <c r="I577" s="6">
        <v>37389</v>
      </c>
      <c r="J577" s="6">
        <v>37389</v>
      </c>
      <c r="K577" s="2">
        <v>32185.119999999999</v>
      </c>
      <c r="L577" s="2">
        <v>32185.119999999999</v>
      </c>
      <c r="M577" s="1">
        <v>11.638603696098563</v>
      </c>
      <c r="N577">
        <v>2583.2536111111126</v>
      </c>
      <c r="O577">
        <v>53</v>
      </c>
      <c r="P577">
        <v>0.57973990417522003</v>
      </c>
      <c r="Q577">
        <v>18377.042370427829</v>
      </c>
      <c r="R577">
        <v>18909.710265222839</v>
      </c>
      <c r="S577">
        <v>18685.851204713505</v>
      </c>
      <c r="T577">
        <v>5792.4351121513319</v>
      </c>
      <c r="U577" s="1">
        <v>5.556406</v>
      </c>
    </row>
    <row r="578" spans="1:21" x14ac:dyDescent="0.25">
      <c r="A578">
        <v>431060790</v>
      </c>
      <c r="B578" t="s">
        <v>1640</v>
      </c>
      <c r="C578" t="s">
        <v>1193</v>
      </c>
      <c r="D578" s="6">
        <v>20594</v>
      </c>
      <c r="E578" s="6">
        <v>32525</v>
      </c>
      <c r="F578" s="6">
        <v>32890</v>
      </c>
      <c r="G578">
        <v>3210</v>
      </c>
      <c r="H578">
        <v>82879.520000000004</v>
      </c>
      <c r="I578" s="6" t="e">
        <v>#N/A</v>
      </c>
      <c r="J578" s="6">
        <v>32525</v>
      </c>
      <c r="K578" s="2">
        <v>0</v>
      </c>
      <c r="L578" s="2">
        <v>0</v>
      </c>
      <c r="M578" s="1">
        <v>24.955509924709105</v>
      </c>
      <c r="N578" t="e">
        <v>#N/A</v>
      </c>
      <c r="O578">
        <v>57</v>
      </c>
      <c r="P578">
        <v>0.62080766598220549</v>
      </c>
      <c r="Q578">
        <v>20602.154920371046</v>
      </c>
      <c r="R578">
        <v>21199.318831106444</v>
      </c>
      <c r="S578">
        <v>20972.878854003495</v>
      </c>
      <c r="T578" t="e">
        <v>#N/A</v>
      </c>
      <c r="U578" s="1">
        <v>0</v>
      </c>
    </row>
    <row r="579" spans="1:21" x14ac:dyDescent="0.25">
      <c r="A579">
        <v>429150435</v>
      </c>
      <c r="B579" t="s">
        <v>1524</v>
      </c>
      <c r="C579" t="s">
        <v>1641</v>
      </c>
      <c r="D579" s="6">
        <v>20456</v>
      </c>
      <c r="E579" s="6">
        <v>35145</v>
      </c>
      <c r="F579" s="6">
        <v>35510</v>
      </c>
      <c r="G579">
        <v>3210</v>
      </c>
      <c r="H579">
        <v>66184.87999999999</v>
      </c>
      <c r="I579" s="6">
        <v>35145</v>
      </c>
      <c r="J579" s="6">
        <v>35145</v>
      </c>
      <c r="K579" s="2">
        <v>66184.87999999999</v>
      </c>
      <c r="L579" s="2">
        <v>66184.87999999999</v>
      </c>
      <c r="M579" s="1">
        <v>17.782340862422998</v>
      </c>
      <c r="N579">
        <v>3295.1022222222218</v>
      </c>
      <c r="O579">
        <v>57</v>
      </c>
      <c r="P579">
        <v>0.99863107460643619</v>
      </c>
      <c r="Q579">
        <v>20602.154920371046</v>
      </c>
      <c r="R579">
        <v>21199.318831106444</v>
      </c>
      <c r="S579">
        <v>21198.501358264919</v>
      </c>
      <c r="T579">
        <v>8382.1474720079441</v>
      </c>
      <c r="U579" s="1">
        <v>7.8959339999999996</v>
      </c>
    </row>
    <row r="580" spans="1:21" x14ac:dyDescent="0.25">
      <c r="A580">
        <v>430886867</v>
      </c>
      <c r="B580" t="s">
        <v>1496</v>
      </c>
      <c r="C580" t="s">
        <v>11</v>
      </c>
      <c r="D580" s="6">
        <v>18432</v>
      </c>
      <c r="E580" s="6">
        <v>34596</v>
      </c>
      <c r="F580" s="6">
        <v>34961</v>
      </c>
      <c r="G580">
        <v>3210</v>
      </c>
      <c r="H580">
        <v>81224.94</v>
      </c>
      <c r="I580" s="6">
        <v>34596</v>
      </c>
      <c r="J580" s="6">
        <v>34596</v>
      </c>
      <c r="K580" s="2">
        <v>81224.94</v>
      </c>
      <c r="L580" s="2">
        <v>81224.94</v>
      </c>
      <c r="M580" s="1">
        <v>19.285420944558521</v>
      </c>
      <c r="N580">
        <v>3403.0616666666665</v>
      </c>
      <c r="O580">
        <v>63</v>
      </c>
      <c r="P580">
        <v>0.54004106776180549</v>
      </c>
      <c r="Q580">
        <v>24350.315478102777</v>
      </c>
      <c r="R580">
        <v>24941.090760069514</v>
      </c>
      <c r="S580">
        <v>24669.358392183374</v>
      </c>
      <c r="T580">
        <v>10074.161746284104</v>
      </c>
      <c r="U580" s="1">
        <v>8.0626999999999995</v>
      </c>
    </row>
    <row r="581" spans="1:21" x14ac:dyDescent="0.25">
      <c r="A581">
        <v>343367614</v>
      </c>
      <c r="B581" t="s">
        <v>1642</v>
      </c>
      <c r="C581" t="s">
        <v>940</v>
      </c>
      <c r="D581" s="6">
        <v>15605</v>
      </c>
      <c r="E581" s="6">
        <v>31264</v>
      </c>
      <c r="F581" s="6">
        <v>31629</v>
      </c>
      <c r="G581">
        <v>3210</v>
      </c>
      <c r="H581">
        <v>89567.900000000009</v>
      </c>
      <c r="I581" s="6">
        <v>31264</v>
      </c>
      <c r="J581" s="6">
        <v>31264</v>
      </c>
      <c r="K581" s="2">
        <v>0</v>
      </c>
      <c r="L581" s="2">
        <v>0</v>
      </c>
      <c r="M581" s="1">
        <v>28.407939767282684</v>
      </c>
      <c r="N581">
        <v>3178.2758333333322</v>
      </c>
      <c r="O581">
        <v>71</v>
      </c>
      <c r="P581">
        <v>0.27994524298425461</v>
      </c>
      <c r="Q581">
        <v>21288.071723201938</v>
      </c>
      <c r="R581">
        <v>20541.368460862937</v>
      </c>
      <c r="S581">
        <v>21079.035696989311</v>
      </c>
      <c r="T581">
        <v>8039.3987694854113</v>
      </c>
      <c r="U581" s="1">
        <v>0</v>
      </c>
    </row>
    <row r="582" spans="1:21" x14ac:dyDescent="0.25">
      <c r="A582">
        <v>429437951</v>
      </c>
      <c r="B582" t="s">
        <v>1229</v>
      </c>
      <c r="C582" t="s">
        <v>12</v>
      </c>
      <c r="D582" s="6">
        <v>28793</v>
      </c>
      <c r="E582" s="6">
        <v>37144</v>
      </c>
      <c r="F582" s="6">
        <v>37509</v>
      </c>
      <c r="G582">
        <v>3210</v>
      </c>
      <c r="H582">
        <v>27655.239999999998</v>
      </c>
      <c r="I582" s="6">
        <v>37144</v>
      </c>
      <c r="J582" s="6">
        <v>37144</v>
      </c>
      <c r="K582" s="2">
        <v>27655.239999999998</v>
      </c>
      <c r="L582" s="2">
        <v>27655.239999999998</v>
      </c>
      <c r="M582" s="1">
        <v>12.309377138945928</v>
      </c>
      <c r="N582">
        <v>2062.9983333333334</v>
      </c>
      <c r="O582">
        <v>35</v>
      </c>
      <c r="P582">
        <v>0.17316906228610662</v>
      </c>
      <c r="Q582">
        <v>10987.755147314751</v>
      </c>
      <c r="R582">
        <v>11306.240803758657</v>
      </c>
      <c r="S582">
        <v>11042.907009792718</v>
      </c>
      <c r="T582">
        <v>2733.7798507628836</v>
      </c>
      <c r="U582" s="1">
        <v>10.116118</v>
      </c>
    </row>
    <row r="583" spans="1:21" x14ac:dyDescent="0.25">
      <c r="A583">
        <v>444628491</v>
      </c>
      <c r="B583" t="s">
        <v>1229</v>
      </c>
      <c r="C583" t="s">
        <v>12</v>
      </c>
      <c r="D583" s="6">
        <v>21117</v>
      </c>
      <c r="E583" s="6">
        <v>36559</v>
      </c>
      <c r="F583" s="6">
        <v>36925</v>
      </c>
      <c r="G583">
        <v>3210</v>
      </c>
      <c r="H583">
        <v>38282.58</v>
      </c>
      <c r="I583" s="6">
        <v>36559</v>
      </c>
      <c r="J583" s="6">
        <v>36559</v>
      </c>
      <c r="K583" s="2">
        <v>38282.58</v>
      </c>
      <c r="L583" s="2">
        <v>38282.58</v>
      </c>
      <c r="M583" s="1">
        <v>13.911019849418206</v>
      </c>
      <c r="N583">
        <v>2683.6525000000001</v>
      </c>
      <c r="O583">
        <v>56</v>
      </c>
      <c r="P583">
        <v>0.18891170431211179</v>
      </c>
      <c r="Q583">
        <v>20021.812528247916</v>
      </c>
      <c r="R583">
        <v>20602.154920371046</v>
      </c>
      <c r="S583">
        <v>20131.445998628464</v>
      </c>
      <c r="T583">
        <v>6483.0966459401134</v>
      </c>
      <c r="U583" s="1">
        <v>5.9049839999999998</v>
      </c>
    </row>
    <row r="584" spans="1:21" x14ac:dyDescent="0.25">
      <c r="A584">
        <v>430025203</v>
      </c>
      <c r="B584" t="s">
        <v>1643</v>
      </c>
      <c r="C584" t="s">
        <v>11</v>
      </c>
      <c r="D584" s="6">
        <v>18765</v>
      </c>
      <c r="E584" s="6">
        <v>38796</v>
      </c>
      <c r="F584" s="6">
        <v>39160</v>
      </c>
      <c r="G584">
        <v>3210</v>
      </c>
      <c r="H584">
        <v>25428.89</v>
      </c>
      <c r="I584" s="6">
        <v>38796</v>
      </c>
      <c r="J584" s="6">
        <v>38796</v>
      </c>
      <c r="K584" s="2">
        <v>25428.89</v>
      </c>
      <c r="L584" s="2">
        <v>25428.89</v>
      </c>
      <c r="M584" s="1">
        <v>7.786447638603696</v>
      </c>
      <c r="N584">
        <v>3040.974166666666</v>
      </c>
      <c r="O584">
        <v>62</v>
      </c>
      <c r="P584">
        <v>0.62833675564682068</v>
      </c>
      <c r="Q584">
        <v>23766.155726321394</v>
      </c>
      <c r="R584">
        <v>24350.315478102777</v>
      </c>
      <c r="S584">
        <v>24133.204769535161</v>
      </c>
      <c r="T584">
        <v>8806.6142715639835</v>
      </c>
      <c r="U584" s="1">
        <v>2.8874759999999999</v>
      </c>
    </row>
    <row r="585" spans="1:21" x14ac:dyDescent="0.25">
      <c r="A585">
        <v>429613367</v>
      </c>
      <c r="B585" t="s">
        <v>1644</v>
      </c>
      <c r="C585" t="s">
        <v>1513</v>
      </c>
      <c r="D585" s="6">
        <v>27909</v>
      </c>
      <c r="E585" s="6">
        <v>37410</v>
      </c>
      <c r="F585" s="6">
        <v>37775</v>
      </c>
      <c r="G585">
        <v>3210</v>
      </c>
      <c r="H585">
        <v>35671.46</v>
      </c>
      <c r="I585" s="6">
        <v>37410</v>
      </c>
      <c r="J585" s="6">
        <v>37410</v>
      </c>
      <c r="K585" s="2">
        <v>35671.46</v>
      </c>
      <c r="L585" s="2">
        <v>35671.46</v>
      </c>
      <c r="M585" s="1">
        <v>11.581108829568789</v>
      </c>
      <c r="N585">
        <v>5470.7966666666653</v>
      </c>
      <c r="O585">
        <v>37</v>
      </c>
      <c r="P585">
        <v>0.59342915811087948</v>
      </c>
      <c r="Q585">
        <v>11633.957928505286</v>
      </c>
      <c r="R585">
        <v>11971.174100346021</v>
      </c>
      <c r="S585">
        <v>11834.071837462106</v>
      </c>
      <c r="T585">
        <v>7769.0160913777863</v>
      </c>
      <c r="U585" s="1">
        <v>4.5915030000000003</v>
      </c>
    </row>
    <row r="586" spans="1:21" x14ac:dyDescent="0.25">
      <c r="A586">
        <v>430238076</v>
      </c>
      <c r="B586" t="s">
        <v>13</v>
      </c>
      <c r="C586" t="s">
        <v>1515</v>
      </c>
      <c r="D586" s="6">
        <v>21320</v>
      </c>
      <c r="E586" s="6">
        <v>33022</v>
      </c>
      <c r="F586" s="6">
        <v>33387</v>
      </c>
      <c r="G586">
        <v>3210</v>
      </c>
      <c r="H586">
        <v>196857.82</v>
      </c>
      <c r="I586" s="6">
        <v>33022</v>
      </c>
      <c r="J586" s="6">
        <v>33022</v>
      </c>
      <c r="K586" s="2">
        <v>145125.06</v>
      </c>
      <c r="L586" s="2">
        <v>145125.06</v>
      </c>
      <c r="M586" s="1">
        <v>23.59479808350445</v>
      </c>
      <c r="N586">
        <v>5419.0233333333354</v>
      </c>
      <c r="O586">
        <v>55</v>
      </c>
      <c r="P586">
        <v>0.63312799452430113</v>
      </c>
      <c r="Q586">
        <v>19457.817809142343</v>
      </c>
      <c r="R586">
        <v>20021.812528247916</v>
      </c>
      <c r="S586">
        <v>19814.898654571953</v>
      </c>
      <c r="T586">
        <v>12885.287778811287</v>
      </c>
      <c r="U586" s="1">
        <v>11.26285</v>
      </c>
    </row>
    <row r="587" spans="1:21" x14ac:dyDescent="0.25">
      <c r="A587">
        <v>429571365</v>
      </c>
      <c r="B587" t="s">
        <v>1645</v>
      </c>
      <c r="C587" t="s">
        <v>12</v>
      </c>
      <c r="D587" s="6">
        <v>24676</v>
      </c>
      <c r="E587" s="6">
        <v>37956</v>
      </c>
      <c r="F587" s="6">
        <v>39083</v>
      </c>
      <c r="G587">
        <v>3210</v>
      </c>
      <c r="H587">
        <v>23941.4</v>
      </c>
      <c r="I587" s="6">
        <v>37956</v>
      </c>
      <c r="J587" s="6">
        <v>37956</v>
      </c>
      <c r="K587" s="2">
        <v>23941.4</v>
      </c>
      <c r="L587" s="2">
        <v>23941.4</v>
      </c>
      <c r="M587" s="1">
        <v>10.086242299794661</v>
      </c>
      <c r="N587">
        <v>2644.0388888888901</v>
      </c>
      <c r="O587">
        <v>46</v>
      </c>
      <c r="P587">
        <v>0.44490075290896414</v>
      </c>
      <c r="Q587">
        <v>15045.645010170982</v>
      </c>
      <c r="R587">
        <v>15481.750662639704</v>
      </c>
      <c r="S587">
        <v>15239.668743302171</v>
      </c>
      <c r="T587">
        <v>4835.3132173290505</v>
      </c>
      <c r="U587" s="1">
        <v>4.951365</v>
      </c>
    </row>
    <row r="588" spans="1:21" x14ac:dyDescent="0.25">
      <c r="A588">
        <v>429020440</v>
      </c>
      <c r="B588" t="s">
        <v>904</v>
      </c>
      <c r="C588" t="s">
        <v>1646</v>
      </c>
      <c r="D588" s="6">
        <v>20536</v>
      </c>
      <c r="E588" s="6">
        <v>39497</v>
      </c>
      <c r="F588" s="6">
        <v>39862</v>
      </c>
      <c r="G588">
        <v>3210</v>
      </c>
      <c r="H588">
        <v>15812.829999999998</v>
      </c>
      <c r="I588" s="6">
        <v>39497</v>
      </c>
      <c r="J588" s="6">
        <v>39497</v>
      </c>
      <c r="K588" s="2">
        <v>0</v>
      </c>
      <c r="L588" s="2">
        <v>0</v>
      </c>
      <c r="M588" s="1">
        <v>5.8672142368240934</v>
      </c>
      <c r="N588">
        <v>2569.2588888888886</v>
      </c>
      <c r="O588">
        <v>57</v>
      </c>
      <c r="P588">
        <v>0.77960301163586365</v>
      </c>
      <c r="Q588">
        <v>20602.154920371046</v>
      </c>
      <c r="R588">
        <v>21199.318831106444</v>
      </c>
      <c r="S588">
        <v>21067.705703620613</v>
      </c>
      <c r="T588">
        <v>6495.4068177026884</v>
      </c>
      <c r="U588" s="1">
        <v>0</v>
      </c>
    </row>
    <row r="589" spans="1:21" x14ac:dyDescent="0.25">
      <c r="A589">
        <v>431825536</v>
      </c>
      <c r="B589" t="s">
        <v>1647</v>
      </c>
      <c r="C589" t="s">
        <v>1648</v>
      </c>
      <c r="D589" s="6">
        <v>16913</v>
      </c>
      <c r="E589" s="6">
        <v>38194</v>
      </c>
      <c r="F589" s="6">
        <v>38576</v>
      </c>
      <c r="G589">
        <v>3210</v>
      </c>
      <c r="H589">
        <v>27570.92</v>
      </c>
      <c r="I589" s="6">
        <v>38194</v>
      </c>
      <c r="J589" s="6">
        <v>38194</v>
      </c>
      <c r="K589" s="2">
        <v>0</v>
      </c>
      <c r="L589" s="2">
        <v>0</v>
      </c>
      <c r="M589" s="1">
        <v>9.4346338124572213</v>
      </c>
      <c r="N589">
        <v>2915.8244444444445</v>
      </c>
      <c r="O589">
        <v>67</v>
      </c>
      <c r="P589">
        <v>0.69883641341546365</v>
      </c>
      <c r="Q589">
        <v>24158.898556817952</v>
      </c>
      <c r="R589">
        <v>23458.643660481353</v>
      </c>
      <c r="S589">
        <v>23669.534936585467</v>
      </c>
      <c r="T589">
        <v>8281.9450268073233</v>
      </c>
      <c r="U589" s="1">
        <v>0</v>
      </c>
    </row>
    <row r="590" spans="1:21" x14ac:dyDescent="0.25">
      <c r="A590">
        <v>430299686</v>
      </c>
      <c r="B590" t="s">
        <v>1649</v>
      </c>
      <c r="C590" t="s">
        <v>1515</v>
      </c>
      <c r="D590" s="6">
        <v>23335</v>
      </c>
      <c r="E590" s="6">
        <v>31929</v>
      </c>
      <c r="F590" s="6">
        <v>32295</v>
      </c>
      <c r="G590">
        <v>3220</v>
      </c>
      <c r="H590">
        <v>107942.58000000002</v>
      </c>
      <c r="I590" s="6">
        <v>31929</v>
      </c>
      <c r="J590" s="6">
        <v>31929</v>
      </c>
      <c r="K590" s="2">
        <v>107942.58000000002</v>
      </c>
      <c r="L590" s="2">
        <v>107942.58000000002</v>
      </c>
      <c r="M590" s="1">
        <v>26.587268993839835</v>
      </c>
      <c r="N590">
        <v>5611.0724999999993</v>
      </c>
      <c r="O590">
        <v>50</v>
      </c>
      <c r="P590">
        <v>0.11635865845311599</v>
      </c>
      <c r="Q590">
        <v>16867.38829504227</v>
      </c>
      <c r="R590">
        <v>17356.298100695672</v>
      </c>
      <c r="S590">
        <v>16924.277184132672</v>
      </c>
      <c r="T590">
        <v>11395.601554831712</v>
      </c>
      <c r="U590" s="1">
        <v>9.4723020000000009</v>
      </c>
    </row>
    <row r="591" spans="1:21" x14ac:dyDescent="0.25">
      <c r="A591">
        <v>429210911</v>
      </c>
      <c r="B591" t="s">
        <v>1500</v>
      </c>
      <c r="C591" t="s">
        <v>1650</v>
      </c>
      <c r="D591" s="6">
        <v>23431</v>
      </c>
      <c r="E591" s="6">
        <v>34214</v>
      </c>
      <c r="F591" s="6">
        <v>34579</v>
      </c>
      <c r="G591">
        <v>3220</v>
      </c>
      <c r="H591">
        <v>57115.96</v>
      </c>
      <c r="I591" s="6">
        <v>34214</v>
      </c>
      <c r="J591" s="6">
        <v>34214</v>
      </c>
      <c r="K591" s="2">
        <v>57115.96</v>
      </c>
      <c r="L591" s="2">
        <v>57115.96</v>
      </c>
      <c r="M591" s="1">
        <v>20.331279945242983</v>
      </c>
      <c r="N591">
        <v>2278.3302777777785</v>
      </c>
      <c r="O591">
        <v>49</v>
      </c>
      <c r="P591">
        <v>0.85352498288843037</v>
      </c>
      <c r="Q591">
        <v>16392.250596590373</v>
      </c>
      <c r="R591">
        <v>16867.38829504227</v>
      </c>
      <c r="S591">
        <v>16797.792492531178</v>
      </c>
      <c r="T591">
        <v>4592.510308267445</v>
      </c>
      <c r="U591" s="1">
        <v>12.436762999999999</v>
      </c>
    </row>
    <row r="592" spans="1:21" x14ac:dyDescent="0.25">
      <c r="A592">
        <v>432314565</v>
      </c>
      <c r="B592" t="s">
        <v>1651</v>
      </c>
      <c r="C592" t="s">
        <v>1652</v>
      </c>
      <c r="D592" s="6">
        <v>23845</v>
      </c>
      <c r="E592" s="6">
        <v>41190</v>
      </c>
      <c r="F592" s="6">
        <v>41554</v>
      </c>
      <c r="G592">
        <v>3220</v>
      </c>
      <c r="H592">
        <v>835.92000000000007</v>
      </c>
      <c r="I592" s="6">
        <v>41190</v>
      </c>
      <c r="J592" s="6">
        <v>41190</v>
      </c>
      <c r="K592" s="2">
        <v>0</v>
      </c>
      <c r="L592" s="2">
        <v>0</v>
      </c>
      <c r="M592" s="1">
        <v>1.2320328542094456</v>
      </c>
      <c r="N592">
        <v>2297.4482027777776</v>
      </c>
      <c r="O592">
        <v>48</v>
      </c>
      <c r="P592">
        <v>0.72005475701574539</v>
      </c>
      <c r="Q592">
        <v>15930.497058658246</v>
      </c>
      <c r="R592">
        <v>16392.250596590373</v>
      </c>
      <c r="S592">
        <v>16262.984890215124</v>
      </c>
      <c r="T592">
        <v>4483.6038489392267</v>
      </c>
      <c r="U592" s="1">
        <v>0</v>
      </c>
    </row>
    <row r="593" spans="1:21" x14ac:dyDescent="0.25">
      <c r="A593">
        <v>429230510</v>
      </c>
      <c r="B593" t="s">
        <v>1653</v>
      </c>
      <c r="C593" t="s">
        <v>1159</v>
      </c>
      <c r="D593" s="6">
        <v>23037</v>
      </c>
      <c r="E593" s="6">
        <v>37088</v>
      </c>
      <c r="F593" s="6">
        <v>35850</v>
      </c>
      <c r="G593">
        <v>3220</v>
      </c>
      <c r="H593">
        <v>9759.6899999999987</v>
      </c>
      <c r="I593" s="6">
        <v>39865</v>
      </c>
      <c r="J593" s="6">
        <v>39865</v>
      </c>
      <c r="K593" s="2">
        <v>9759.6899999999987</v>
      </c>
      <c r="L593" s="2">
        <v>9759.6899999999987</v>
      </c>
      <c r="M593" s="1">
        <v>4.85968514715948</v>
      </c>
      <c r="N593">
        <v>2153.663333333333</v>
      </c>
      <c r="O593">
        <v>50</v>
      </c>
      <c r="P593">
        <v>0.93223819301847755</v>
      </c>
      <c r="Q593">
        <v>16867.38829504227</v>
      </c>
      <c r="R593">
        <v>17356.298100695672</v>
      </c>
      <c r="S593">
        <v>17323.168688813614</v>
      </c>
      <c r="T593">
        <v>4476.9927866695134</v>
      </c>
      <c r="U593" s="1">
        <v>2.1799659999999998</v>
      </c>
    </row>
    <row r="594" spans="1:21" x14ac:dyDescent="0.25">
      <c r="A594">
        <v>587127306</v>
      </c>
      <c r="B594" t="s">
        <v>906</v>
      </c>
      <c r="C594" t="s">
        <v>10</v>
      </c>
      <c r="D594" s="6">
        <v>19416</v>
      </c>
      <c r="E594" s="6">
        <v>31502</v>
      </c>
      <c r="F594" s="6">
        <v>31867</v>
      </c>
      <c r="G594">
        <v>3220</v>
      </c>
      <c r="H594">
        <v>117454.18</v>
      </c>
      <c r="I594" s="6">
        <v>31502</v>
      </c>
      <c r="J594" s="6">
        <v>31502</v>
      </c>
      <c r="K594" s="2">
        <v>0</v>
      </c>
      <c r="L594" s="2">
        <v>0</v>
      </c>
      <c r="M594" s="1">
        <v>27.756331279945243</v>
      </c>
      <c r="N594">
        <v>2767.817222222222</v>
      </c>
      <c r="O594">
        <v>60</v>
      </c>
      <c r="P594">
        <v>0.84599589322382229</v>
      </c>
      <c r="Q594">
        <v>22446.075662173407</v>
      </c>
      <c r="R594">
        <v>23096.68655093206</v>
      </c>
      <c r="S594">
        <v>22996.489802149928</v>
      </c>
      <c r="T594">
        <v>7638.0096630057933</v>
      </c>
      <c r="U594" s="1">
        <v>0</v>
      </c>
    </row>
    <row r="595" spans="1:21" x14ac:dyDescent="0.25">
      <c r="A595">
        <v>430731813</v>
      </c>
      <c r="B595" t="s">
        <v>1654</v>
      </c>
      <c r="C595" t="s">
        <v>907</v>
      </c>
      <c r="D595" s="6">
        <v>31134</v>
      </c>
      <c r="E595" s="6">
        <v>41176</v>
      </c>
      <c r="F595" s="6">
        <v>41540</v>
      </c>
      <c r="G595">
        <v>3220</v>
      </c>
      <c r="H595">
        <v>956.81</v>
      </c>
      <c r="I595" s="6">
        <v>41176</v>
      </c>
      <c r="J595" s="6">
        <v>41176</v>
      </c>
      <c r="K595" s="2">
        <v>956.81</v>
      </c>
      <c r="L595" s="2">
        <v>956.81</v>
      </c>
      <c r="M595" s="1">
        <v>1.270362765229295</v>
      </c>
      <c r="N595">
        <v>2145.0788766163796</v>
      </c>
      <c r="O595">
        <v>28</v>
      </c>
      <c r="P595">
        <v>0.76386036960985493</v>
      </c>
      <c r="Q595">
        <v>8995.8906375056704</v>
      </c>
      <c r="R595">
        <v>9256.641090766705</v>
      </c>
      <c r="S595">
        <v>9195.0675751095823</v>
      </c>
      <c r="T595">
        <v>2366.8974269313312</v>
      </c>
      <c r="U595" s="1">
        <v>0.40424599999999999</v>
      </c>
    </row>
    <row r="596" spans="1:21" x14ac:dyDescent="0.25">
      <c r="A596">
        <v>430716079</v>
      </c>
      <c r="B596" t="s">
        <v>1655</v>
      </c>
      <c r="C596" t="s">
        <v>1656</v>
      </c>
      <c r="D596" s="6">
        <v>32336</v>
      </c>
      <c r="E596" s="6">
        <v>41008</v>
      </c>
      <c r="F596" s="6">
        <v>41372</v>
      </c>
      <c r="G596">
        <v>3220</v>
      </c>
      <c r="H596">
        <v>1181.54</v>
      </c>
      <c r="I596" s="6" t="e">
        <v>#N/A</v>
      </c>
      <c r="J596" s="6">
        <v>41008</v>
      </c>
      <c r="K596" s="2" t="e">
        <v>#N/A</v>
      </c>
      <c r="L596" s="2">
        <v>0</v>
      </c>
      <c r="M596" s="1">
        <v>1.730321697467488</v>
      </c>
      <c r="N596" t="e">
        <v>#N/A</v>
      </c>
      <c r="O596">
        <v>25</v>
      </c>
      <c r="P596">
        <v>0.47296372347707205</v>
      </c>
      <c r="Q596">
        <v>8256.8879901326018</v>
      </c>
      <c r="R596">
        <v>8496.2180768031139</v>
      </c>
      <c r="S596">
        <v>8370.0824390643775</v>
      </c>
      <c r="T596" t="e">
        <v>#N/A</v>
      </c>
      <c r="U596" s="1">
        <v>0</v>
      </c>
    </row>
    <row r="597" spans="1:21" x14ac:dyDescent="0.25">
      <c r="A597">
        <v>435712714</v>
      </c>
      <c r="B597" t="s">
        <v>1657</v>
      </c>
      <c r="C597" t="s">
        <v>1658</v>
      </c>
      <c r="D597" s="6">
        <v>32178</v>
      </c>
      <c r="E597" s="6">
        <v>41092</v>
      </c>
      <c r="F597" s="6">
        <v>41456</v>
      </c>
      <c r="G597">
        <v>3220</v>
      </c>
      <c r="H597">
        <v>1582.6</v>
      </c>
      <c r="I597" s="6">
        <v>41092</v>
      </c>
      <c r="J597" s="6">
        <v>41092</v>
      </c>
      <c r="K597" s="2">
        <v>1582.6</v>
      </c>
      <c r="L597" s="2">
        <v>1582.6</v>
      </c>
      <c r="M597" s="1">
        <v>1.5003422313483916</v>
      </c>
      <c r="N597">
        <v>2287.178170620437</v>
      </c>
      <c r="O597">
        <v>25</v>
      </c>
      <c r="P597">
        <v>0.9055441478439441</v>
      </c>
      <c r="Q597">
        <v>8256.8879901326018</v>
      </c>
      <c r="R597">
        <v>8496.2180768031139</v>
      </c>
      <c r="S597">
        <v>8473.6119495200674</v>
      </c>
      <c r="T597">
        <v>2325.6792332700938</v>
      </c>
      <c r="U597" s="1">
        <v>0.68048900000000001</v>
      </c>
    </row>
    <row r="598" spans="1:21" x14ac:dyDescent="0.25">
      <c r="A598">
        <v>430179281</v>
      </c>
      <c r="B598" t="s">
        <v>1109</v>
      </c>
      <c r="C598" t="s">
        <v>1659</v>
      </c>
      <c r="D598" s="6">
        <v>23914</v>
      </c>
      <c r="E598" s="6">
        <v>33070</v>
      </c>
      <c r="F598" s="6">
        <v>33435</v>
      </c>
      <c r="G598">
        <v>3220</v>
      </c>
      <c r="H598">
        <v>80301.650000000009</v>
      </c>
      <c r="I598" s="6">
        <v>33070</v>
      </c>
      <c r="J598" s="6">
        <v>33070</v>
      </c>
      <c r="K598" s="2">
        <v>80301.650000000009</v>
      </c>
      <c r="L598" s="2">
        <v>80301.650000000009</v>
      </c>
      <c r="M598" s="1">
        <v>23.463381245722108</v>
      </c>
      <c r="N598">
        <v>2846.8350000000009</v>
      </c>
      <c r="O598">
        <v>48</v>
      </c>
      <c r="P598">
        <v>0.53114305270362649</v>
      </c>
      <c r="Q598">
        <v>15930.497058658246</v>
      </c>
      <c r="R598">
        <v>16392.250596590373</v>
      </c>
      <c r="S598">
        <v>16175.754242392215</v>
      </c>
      <c r="T598">
        <v>5525.9643994368789</v>
      </c>
      <c r="U598" s="1">
        <v>14.531699</v>
      </c>
    </row>
    <row r="599" spans="1:21" x14ac:dyDescent="0.25">
      <c r="A599">
        <v>425115925</v>
      </c>
      <c r="B599" t="s">
        <v>1255</v>
      </c>
      <c r="C599" t="s">
        <v>1167</v>
      </c>
      <c r="D599" s="6">
        <v>22042</v>
      </c>
      <c r="E599" s="6">
        <v>33616</v>
      </c>
      <c r="F599" s="6">
        <v>33982</v>
      </c>
      <c r="G599">
        <v>3220</v>
      </c>
      <c r="H599">
        <v>87119.67</v>
      </c>
      <c r="I599" s="6">
        <v>33618</v>
      </c>
      <c r="J599" s="6">
        <v>33618</v>
      </c>
      <c r="K599" s="2">
        <v>87119.67</v>
      </c>
      <c r="L599" s="2">
        <v>87119.67</v>
      </c>
      <c r="M599" s="1">
        <v>21.963039014373717</v>
      </c>
      <c r="N599">
        <v>3410.3555555555554</v>
      </c>
      <c r="O599">
        <v>53</v>
      </c>
      <c r="P599">
        <v>0.65639972621492149</v>
      </c>
      <c r="Q599">
        <v>18377.042370427829</v>
      </c>
      <c r="R599">
        <v>18909.710265222839</v>
      </c>
      <c r="S599">
        <v>18726.685430734753</v>
      </c>
      <c r="T599">
        <v>7663.7586835017046</v>
      </c>
      <c r="U599" s="1">
        <v>11.367747</v>
      </c>
    </row>
    <row r="600" spans="1:21" x14ac:dyDescent="0.25">
      <c r="A600">
        <v>341700858</v>
      </c>
      <c r="B600" t="s">
        <v>1660</v>
      </c>
      <c r="C600" t="s">
        <v>11</v>
      </c>
      <c r="D600" s="6">
        <v>29789</v>
      </c>
      <c r="E600" s="6">
        <v>41015</v>
      </c>
      <c r="F600" s="6">
        <v>41379</v>
      </c>
      <c r="G600">
        <v>3220</v>
      </c>
      <c r="H600">
        <v>2298.52</v>
      </c>
      <c r="I600" s="6">
        <v>41015</v>
      </c>
      <c r="J600" s="6">
        <v>41015</v>
      </c>
      <c r="K600" s="2">
        <v>2298.52</v>
      </c>
      <c r="L600" s="2">
        <v>2298.52</v>
      </c>
      <c r="M600" s="1">
        <v>1.7111567419575633</v>
      </c>
      <c r="N600">
        <v>2100.1996749999994</v>
      </c>
      <c r="O600">
        <v>32</v>
      </c>
      <c r="P600">
        <v>0.44626967830253506</v>
      </c>
      <c r="Q600">
        <v>10085.122993395624</v>
      </c>
      <c r="R600">
        <v>10377.445399001295</v>
      </c>
      <c r="S600">
        <v>10215.57761930589</v>
      </c>
      <c r="T600">
        <v>2574.5703355204196</v>
      </c>
      <c r="U600" s="1">
        <v>0.89277799999999996</v>
      </c>
    </row>
    <row r="601" spans="1:21" x14ac:dyDescent="0.25">
      <c r="A601">
        <v>431437998</v>
      </c>
      <c r="B601" t="s">
        <v>1131</v>
      </c>
      <c r="C601" t="s">
        <v>1257</v>
      </c>
      <c r="D601" s="6">
        <v>23305</v>
      </c>
      <c r="E601" s="6">
        <v>36815</v>
      </c>
      <c r="F601" s="6">
        <v>37190</v>
      </c>
      <c r="G601">
        <v>3220</v>
      </c>
      <c r="H601">
        <v>31154.04</v>
      </c>
      <c r="I601" s="6">
        <v>36815</v>
      </c>
      <c r="J601" s="6">
        <v>36815</v>
      </c>
      <c r="K601" s="2">
        <v>0</v>
      </c>
      <c r="L601" s="2">
        <v>0</v>
      </c>
      <c r="M601" s="1">
        <v>13.210130047912388</v>
      </c>
      <c r="N601">
        <v>4289.1797222222222</v>
      </c>
      <c r="O601">
        <v>50</v>
      </c>
      <c r="P601">
        <v>0.19849418206707981</v>
      </c>
      <c r="Q601">
        <v>16867.38829504227</v>
      </c>
      <c r="R601">
        <v>17356.298100695672</v>
      </c>
      <c r="S601">
        <v>16964.434047020019</v>
      </c>
      <c r="T601">
        <v>8731.6207816145434</v>
      </c>
      <c r="U601" s="1">
        <v>0</v>
      </c>
    </row>
    <row r="602" spans="1:21" x14ac:dyDescent="0.25">
      <c r="A602">
        <v>431049036</v>
      </c>
      <c r="B602" t="s">
        <v>1661</v>
      </c>
      <c r="C602" t="s">
        <v>1535</v>
      </c>
      <c r="D602" s="6">
        <v>19221</v>
      </c>
      <c r="E602" s="6">
        <v>35175</v>
      </c>
      <c r="F602" s="6">
        <v>35540</v>
      </c>
      <c r="G602">
        <v>3220</v>
      </c>
      <c r="H602">
        <v>79979.66</v>
      </c>
      <c r="I602" s="6">
        <v>35175</v>
      </c>
      <c r="J602" s="6">
        <v>35175</v>
      </c>
      <c r="K602" s="2">
        <v>60000</v>
      </c>
      <c r="L602" s="2">
        <v>60000</v>
      </c>
      <c r="M602" s="1">
        <v>17.700205338809035</v>
      </c>
      <c r="N602">
        <v>3853.1833333333325</v>
      </c>
      <c r="O602">
        <v>61</v>
      </c>
      <c r="P602">
        <v>0.37987679671457641</v>
      </c>
      <c r="Q602">
        <v>23096.68655093206</v>
      </c>
      <c r="R602">
        <v>23766.155726321394</v>
      </c>
      <c r="S602">
        <v>23351.00235677811</v>
      </c>
      <c r="T602">
        <v>10797.083171731772</v>
      </c>
      <c r="U602" s="1">
        <v>5.5570560000000002</v>
      </c>
    </row>
    <row r="603" spans="1:21" x14ac:dyDescent="0.25">
      <c r="A603">
        <v>430083500</v>
      </c>
      <c r="B603" t="s">
        <v>1662</v>
      </c>
      <c r="C603" t="s">
        <v>1494</v>
      </c>
      <c r="D603" s="6">
        <v>20610</v>
      </c>
      <c r="E603" s="6">
        <v>36598</v>
      </c>
      <c r="F603" s="6">
        <v>36963</v>
      </c>
      <c r="G603">
        <v>3220</v>
      </c>
      <c r="H603">
        <v>34578.800000000003</v>
      </c>
      <c r="I603" s="6">
        <v>36598</v>
      </c>
      <c r="J603" s="6">
        <v>36598</v>
      </c>
      <c r="K603" s="2">
        <v>0</v>
      </c>
      <c r="L603" s="2">
        <v>0</v>
      </c>
      <c r="M603" s="1">
        <v>13.804243668720055</v>
      </c>
      <c r="N603">
        <v>2282.2833333333319</v>
      </c>
      <c r="O603">
        <v>57</v>
      </c>
      <c r="P603">
        <v>0.57700205338809241</v>
      </c>
      <c r="Q603">
        <v>20602.154920371046</v>
      </c>
      <c r="R603">
        <v>21199.318831106444</v>
      </c>
      <c r="S603">
        <v>20946.719723074635</v>
      </c>
      <c r="T603">
        <v>5736.7619174373385</v>
      </c>
      <c r="U603" s="1">
        <v>0</v>
      </c>
    </row>
    <row r="604" spans="1:21" x14ac:dyDescent="0.25">
      <c r="A604">
        <v>430491626</v>
      </c>
      <c r="B604" t="s">
        <v>1663</v>
      </c>
      <c r="C604" t="s">
        <v>1159</v>
      </c>
      <c r="D604" s="6">
        <v>26231</v>
      </c>
      <c r="E604" s="6">
        <v>41008</v>
      </c>
      <c r="F604" s="6">
        <v>41372</v>
      </c>
      <c r="G604">
        <v>3220</v>
      </c>
      <c r="H604">
        <v>1993.5</v>
      </c>
      <c r="I604" s="6">
        <v>41008</v>
      </c>
      <c r="J604" s="6">
        <v>41008</v>
      </c>
      <c r="K604" s="2">
        <v>0</v>
      </c>
      <c r="L604" s="2">
        <v>0</v>
      </c>
      <c r="M604" s="1">
        <v>1.730321697467488</v>
      </c>
      <c r="N604">
        <v>1976.0227274525312</v>
      </c>
      <c r="O604">
        <v>42</v>
      </c>
      <c r="P604">
        <v>0.18754277891854798</v>
      </c>
      <c r="Q604">
        <v>13420.657058011699</v>
      </c>
      <c r="R604">
        <v>13809.661610417836</v>
      </c>
      <c r="S604">
        <v>13493.612052781911</v>
      </c>
      <c r="T604">
        <v>3199.6420910069351</v>
      </c>
      <c r="U604" s="1">
        <v>0</v>
      </c>
    </row>
    <row r="605" spans="1:21" x14ac:dyDescent="0.25">
      <c r="A605">
        <v>429238903</v>
      </c>
      <c r="B605" t="s">
        <v>1069</v>
      </c>
      <c r="C605" t="s">
        <v>12</v>
      </c>
      <c r="D605" s="6">
        <v>24536</v>
      </c>
      <c r="E605" s="6">
        <v>39398</v>
      </c>
      <c r="F605" s="6">
        <v>39763</v>
      </c>
      <c r="G605">
        <v>3220</v>
      </c>
      <c r="H605">
        <v>17795.89</v>
      </c>
      <c r="I605" s="6">
        <v>39398</v>
      </c>
      <c r="J605" s="6">
        <v>39398</v>
      </c>
      <c r="K605" s="2">
        <v>0</v>
      </c>
      <c r="L605" s="2">
        <v>0</v>
      </c>
      <c r="M605" s="1">
        <v>6.1382614647501708</v>
      </c>
      <c r="N605">
        <v>2763.5322222222221</v>
      </c>
      <c r="O605">
        <v>46</v>
      </c>
      <c r="P605">
        <v>0.82819986310745719</v>
      </c>
      <c r="Q605">
        <v>15045.645010170982</v>
      </c>
      <c r="R605">
        <v>15481.750662639704</v>
      </c>
      <c r="S605">
        <v>15406.827651845966</v>
      </c>
      <c r="T605">
        <v>5109.2717589720796</v>
      </c>
      <c r="U605" s="1">
        <v>0</v>
      </c>
    </row>
    <row r="606" spans="1:21" x14ac:dyDescent="0.25">
      <c r="A606">
        <v>431277674</v>
      </c>
      <c r="B606" t="s">
        <v>1664</v>
      </c>
      <c r="C606" t="s">
        <v>940</v>
      </c>
      <c r="D606" s="6">
        <v>20607</v>
      </c>
      <c r="E606" s="6">
        <v>30214</v>
      </c>
      <c r="F606" s="6">
        <v>30579</v>
      </c>
      <c r="G606">
        <v>3220</v>
      </c>
      <c r="H606">
        <v>136441.79</v>
      </c>
      <c r="I606" s="6">
        <v>30214</v>
      </c>
      <c r="J606" s="6">
        <v>30214</v>
      </c>
      <c r="K606" s="2">
        <v>0</v>
      </c>
      <c r="L606" s="2">
        <v>0</v>
      </c>
      <c r="M606" s="1">
        <v>31.282683093771389</v>
      </c>
      <c r="N606">
        <v>5043.821944444443</v>
      </c>
      <c r="O606">
        <v>57</v>
      </c>
      <c r="P606">
        <v>0.5852156057494895</v>
      </c>
      <c r="Q606">
        <v>20602.154920371046</v>
      </c>
      <c r="R606">
        <v>21199.318831106444</v>
      </c>
      <c r="S606">
        <v>20951.624560123797</v>
      </c>
      <c r="T606">
        <v>12681.151647373628</v>
      </c>
      <c r="U606" s="1">
        <v>0</v>
      </c>
    </row>
    <row r="607" spans="1:21" x14ac:dyDescent="0.25">
      <c r="A607">
        <v>429531093</v>
      </c>
      <c r="B607" t="s">
        <v>1665</v>
      </c>
      <c r="C607" t="s">
        <v>1101</v>
      </c>
      <c r="D607" s="6">
        <v>24878</v>
      </c>
      <c r="E607" s="6">
        <v>34148</v>
      </c>
      <c r="F607" s="6">
        <v>34513</v>
      </c>
      <c r="G607">
        <v>3220</v>
      </c>
      <c r="H607">
        <v>87550.26999999999</v>
      </c>
      <c r="I607" s="6">
        <v>34148</v>
      </c>
      <c r="J607" s="6">
        <v>34148</v>
      </c>
      <c r="K607" s="2">
        <v>0</v>
      </c>
      <c r="L607" s="2">
        <v>0</v>
      </c>
      <c r="M607" s="1">
        <v>20.511978097193705</v>
      </c>
      <c r="N607">
        <v>3478.7238888888887</v>
      </c>
      <c r="O607">
        <v>45</v>
      </c>
      <c r="P607">
        <v>0.8918548939082811</v>
      </c>
      <c r="Q607">
        <v>14621.82402396898</v>
      </c>
      <c r="R607">
        <v>15045.645010170982</v>
      </c>
      <c r="S607">
        <v>14999.810844654268</v>
      </c>
      <c r="T607">
        <v>6261.6240376936103</v>
      </c>
      <c r="U607" s="1">
        <v>0</v>
      </c>
    </row>
    <row r="608" spans="1:21" x14ac:dyDescent="0.25">
      <c r="A608">
        <v>429064239</v>
      </c>
      <c r="B608" t="s">
        <v>1666</v>
      </c>
      <c r="C608" t="s">
        <v>11</v>
      </c>
      <c r="D608" s="6">
        <v>19597</v>
      </c>
      <c r="E608" s="6">
        <v>35100</v>
      </c>
      <c r="F608" s="6">
        <v>35466</v>
      </c>
      <c r="G608">
        <v>3220</v>
      </c>
      <c r="H608">
        <v>35258.079999999994</v>
      </c>
      <c r="I608" s="6">
        <v>35100</v>
      </c>
      <c r="J608" s="6">
        <v>35100</v>
      </c>
      <c r="K608" s="2">
        <v>0</v>
      </c>
      <c r="L608" s="2">
        <v>0</v>
      </c>
      <c r="M608" s="1">
        <v>17.905544147843944</v>
      </c>
      <c r="N608">
        <v>6327.9883333333337</v>
      </c>
      <c r="O608">
        <v>60</v>
      </c>
      <c r="P608">
        <v>0.35044490075291179</v>
      </c>
      <c r="Q608">
        <v>22446.075662173407</v>
      </c>
      <c r="R608">
        <v>23096.68655093206</v>
      </c>
      <c r="S608">
        <v>22674.078930513198</v>
      </c>
      <c r="T608">
        <v>17217.756832964002</v>
      </c>
      <c r="U608" s="1">
        <v>0</v>
      </c>
    </row>
    <row r="609" spans="1:21" x14ac:dyDescent="0.25">
      <c r="A609">
        <v>431048576</v>
      </c>
      <c r="B609" t="s">
        <v>1667</v>
      </c>
      <c r="C609" t="s">
        <v>1358</v>
      </c>
      <c r="D609" s="6">
        <v>19198</v>
      </c>
      <c r="E609" s="6">
        <v>34666</v>
      </c>
      <c r="F609" s="6">
        <v>35031</v>
      </c>
      <c r="G609">
        <v>3220</v>
      </c>
      <c r="H609">
        <v>55804.7</v>
      </c>
      <c r="I609" s="6">
        <v>34666</v>
      </c>
      <c r="J609" s="6">
        <v>34666</v>
      </c>
      <c r="K609" s="2">
        <v>55804.7</v>
      </c>
      <c r="L609" s="2">
        <v>55804.7</v>
      </c>
      <c r="M609" s="1">
        <v>19.093771389459274</v>
      </c>
      <c r="N609">
        <v>4886.6005555555566</v>
      </c>
      <c r="O609">
        <v>61</v>
      </c>
      <c r="P609">
        <v>0.44284736481861842</v>
      </c>
      <c r="Q609">
        <v>23096.68655093206</v>
      </c>
      <c r="R609">
        <v>23766.155726321394</v>
      </c>
      <c r="S609">
        <v>23393.159211080521</v>
      </c>
      <c r="T609">
        <v>13717.562975647879</v>
      </c>
      <c r="U609" s="1">
        <v>4.0681209999999997</v>
      </c>
    </row>
    <row r="610" spans="1:21" x14ac:dyDescent="0.25">
      <c r="A610">
        <v>432513263</v>
      </c>
      <c r="B610" t="s">
        <v>1668</v>
      </c>
      <c r="C610" t="s">
        <v>1669</v>
      </c>
      <c r="D610" s="6">
        <v>27015</v>
      </c>
      <c r="E610" s="6">
        <v>41190</v>
      </c>
      <c r="F610" s="6">
        <v>41554</v>
      </c>
      <c r="G610">
        <v>3220</v>
      </c>
      <c r="H610">
        <v>823.72</v>
      </c>
      <c r="I610" s="6">
        <v>41190</v>
      </c>
      <c r="J610" s="6">
        <v>41190</v>
      </c>
      <c r="K610" s="2">
        <v>823.72</v>
      </c>
      <c r="L610" s="2">
        <v>823.72</v>
      </c>
      <c r="M610" s="1">
        <v>1.2320328542094456</v>
      </c>
      <c r="N610">
        <v>2316.0110194444446</v>
      </c>
      <c r="O610">
        <v>40</v>
      </c>
      <c r="P610">
        <v>4.1067761806978353E-2</v>
      </c>
      <c r="Q610">
        <v>12675.212904819218</v>
      </c>
      <c r="R610">
        <v>13042.610380321223</v>
      </c>
      <c r="S610">
        <v>12690.301096831619</v>
      </c>
      <c r="T610">
        <v>3526.9052616395943</v>
      </c>
      <c r="U610" s="1">
        <v>0.23355300000000001</v>
      </c>
    </row>
    <row r="611" spans="1:21" x14ac:dyDescent="0.25">
      <c r="A611">
        <v>545111230</v>
      </c>
      <c r="B611" t="s">
        <v>1670</v>
      </c>
      <c r="C611" t="s">
        <v>1648</v>
      </c>
      <c r="D611" s="6">
        <v>22860</v>
      </c>
      <c r="E611" s="6">
        <v>38999</v>
      </c>
      <c r="F611" s="6">
        <v>39363</v>
      </c>
      <c r="G611">
        <v>3220</v>
      </c>
      <c r="H611">
        <v>17133.25</v>
      </c>
      <c r="I611" s="6">
        <v>38999</v>
      </c>
      <c r="J611" s="6">
        <v>38999</v>
      </c>
      <c r="K611" s="2">
        <v>0</v>
      </c>
      <c r="L611" s="2">
        <v>0</v>
      </c>
      <c r="M611" s="1">
        <v>7.2306639288158792</v>
      </c>
      <c r="N611">
        <v>3430.3258333333329</v>
      </c>
      <c r="O611">
        <v>51</v>
      </c>
      <c r="P611">
        <v>0.41683778234086333</v>
      </c>
      <c r="Q611">
        <v>17356.298100695672</v>
      </c>
      <c r="R611">
        <v>17859.379205063658</v>
      </c>
      <c r="S611">
        <v>17566.001312578017</v>
      </c>
      <c r="T611">
        <v>7230.8529709084323</v>
      </c>
      <c r="U611" s="1">
        <v>0</v>
      </c>
    </row>
    <row r="612" spans="1:21" x14ac:dyDescent="0.25">
      <c r="A612">
        <v>431384013</v>
      </c>
      <c r="B612" t="s">
        <v>1671</v>
      </c>
      <c r="C612" t="s">
        <v>1366</v>
      </c>
      <c r="D612" s="6">
        <v>9402</v>
      </c>
      <c r="E612" s="6">
        <v>35840</v>
      </c>
      <c r="F612" s="6">
        <v>36205</v>
      </c>
      <c r="G612">
        <v>3230</v>
      </c>
      <c r="H612">
        <v>26892.480000000003</v>
      </c>
      <c r="I612" s="6">
        <v>35840</v>
      </c>
      <c r="J612" s="6">
        <v>35840</v>
      </c>
      <c r="K612" s="2">
        <v>0</v>
      </c>
      <c r="L612" s="2">
        <v>0</v>
      </c>
      <c r="M612" s="1">
        <v>15.879534565366187</v>
      </c>
      <c r="N612">
        <v>2190.4174999999996</v>
      </c>
      <c r="O612">
        <v>88</v>
      </c>
      <c r="P612">
        <v>0.26283367556467852</v>
      </c>
      <c r="Q612">
        <v>9081.3804197435784</v>
      </c>
      <c r="R612">
        <v>8541.749797273862</v>
      </c>
      <c r="S612">
        <v>8939.5473197926076</v>
      </c>
      <c r="T612">
        <v>2349.7609069622181</v>
      </c>
      <c r="U612" s="1">
        <v>0</v>
      </c>
    </row>
    <row r="613" spans="1:21" x14ac:dyDescent="0.25">
      <c r="A613">
        <v>430062785</v>
      </c>
      <c r="B613" t="s">
        <v>1672</v>
      </c>
      <c r="C613" t="s">
        <v>1494</v>
      </c>
      <c r="D613" s="6">
        <v>20082</v>
      </c>
      <c r="E613" s="6">
        <v>41120</v>
      </c>
      <c r="F613" s="6">
        <v>41484</v>
      </c>
      <c r="G613">
        <v>3230</v>
      </c>
      <c r="H613">
        <v>1172.55</v>
      </c>
      <c r="I613" s="6">
        <v>41120</v>
      </c>
      <c r="J613" s="6">
        <v>41120</v>
      </c>
      <c r="K613" s="2">
        <v>1172.55</v>
      </c>
      <c r="L613" s="2">
        <v>1172.55</v>
      </c>
      <c r="M613" s="1">
        <v>1.4236824093086926</v>
      </c>
      <c r="N613">
        <v>1925.8947656250004</v>
      </c>
      <c r="O613">
        <v>59</v>
      </c>
      <c r="P613">
        <v>2.258726899383845E-2</v>
      </c>
      <c r="Q613">
        <v>21813.791840703729</v>
      </c>
      <c r="R613">
        <v>22446.075662173407</v>
      </c>
      <c r="S613">
        <v>21828.073405459716</v>
      </c>
      <c r="T613">
        <v>5044.6286778303775</v>
      </c>
      <c r="U613" s="1">
        <v>0.232435</v>
      </c>
    </row>
    <row r="614" spans="1:21" x14ac:dyDescent="0.25">
      <c r="A614">
        <v>431236227</v>
      </c>
      <c r="B614" t="s">
        <v>1673</v>
      </c>
      <c r="C614" t="s">
        <v>10</v>
      </c>
      <c r="D614" s="6">
        <v>24169</v>
      </c>
      <c r="E614" s="6">
        <v>41148</v>
      </c>
      <c r="F614" s="6">
        <v>41512</v>
      </c>
      <c r="G614">
        <v>3230</v>
      </c>
      <c r="H614">
        <v>940.93</v>
      </c>
      <c r="I614" s="6">
        <v>41148</v>
      </c>
      <c r="J614" s="6">
        <v>41148</v>
      </c>
      <c r="K614" s="2">
        <v>940.93</v>
      </c>
      <c r="L614" s="2">
        <v>940.93</v>
      </c>
      <c r="M614" s="1">
        <v>1.3470225872689938</v>
      </c>
      <c r="N614">
        <v>1931.1845185467482</v>
      </c>
      <c r="O614">
        <v>47</v>
      </c>
      <c r="P614">
        <v>0.83299110198494475</v>
      </c>
      <c r="Q614">
        <v>15481.750662639704</v>
      </c>
      <c r="R614">
        <v>15930.497058658246</v>
      </c>
      <c r="S614">
        <v>15855.552417570962</v>
      </c>
      <c r="T614">
        <v>3674.3996834183408</v>
      </c>
      <c r="U614" s="1">
        <v>0.256077</v>
      </c>
    </row>
    <row r="615" spans="1:21" x14ac:dyDescent="0.25">
      <c r="A615">
        <v>429210684</v>
      </c>
      <c r="B615" t="s">
        <v>1674</v>
      </c>
      <c r="C615" t="s">
        <v>1325</v>
      </c>
      <c r="D615" s="6">
        <v>20377</v>
      </c>
      <c r="E615" s="6">
        <v>32188</v>
      </c>
      <c r="F615" s="6">
        <v>32143</v>
      </c>
      <c r="G615">
        <v>3230</v>
      </c>
      <c r="H615">
        <v>97155.37</v>
      </c>
      <c r="I615" s="6">
        <v>32188</v>
      </c>
      <c r="J615" s="6">
        <v>32188</v>
      </c>
      <c r="K615" s="2">
        <v>97155.37</v>
      </c>
      <c r="L615" s="2">
        <v>97155.37</v>
      </c>
      <c r="M615" s="1">
        <v>25.878165639972622</v>
      </c>
      <c r="N615">
        <v>2571.5377777777776</v>
      </c>
      <c r="O615">
        <v>58</v>
      </c>
      <c r="P615">
        <v>0.21492128678986688</v>
      </c>
      <c r="Q615">
        <v>21199.318831106444</v>
      </c>
      <c r="R615">
        <v>21813.791840703729</v>
      </c>
      <c r="S615">
        <v>21331.382161026733</v>
      </c>
      <c r="T615">
        <v>6582.5346095154246</v>
      </c>
      <c r="U615" s="1">
        <v>14.759568</v>
      </c>
    </row>
    <row r="616" spans="1:21" x14ac:dyDescent="0.25">
      <c r="A616">
        <v>430630248</v>
      </c>
      <c r="B616" t="s">
        <v>1675</v>
      </c>
      <c r="C616" t="s">
        <v>1653</v>
      </c>
      <c r="D616" s="6">
        <v>28891</v>
      </c>
      <c r="E616" s="6">
        <v>40546</v>
      </c>
      <c r="F616" s="6">
        <v>40910</v>
      </c>
      <c r="G616">
        <v>3230</v>
      </c>
      <c r="H616">
        <v>6903.49</v>
      </c>
      <c r="I616" s="6">
        <v>40546</v>
      </c>
      <c r="J616" s="6">
        <v>40546</v>
      </c>
      <c r="K616" s="2">
        <v>6903.49</v>
      </c>
      <c r="L616" s="2">
        <v>6903.49</v>
      </c>
      <c r="M616" s="1">
        <v>2.9952087611225187</v>
      </c>
      <c r="N616">
        <v>2318.311695041135</v>
      </c>
      <c r="O616">
        <v>34</v>
      </c>
      <c r="P616">
        <v>0.90485968514715864</v>
      </c>
      <c r="Q616">
        <v>10678.240917812927</v>
      </c>
      <c r="R616">
        <v>10987.755147314751</v>
      </c>
      <c r="S616">
        <v>10958.307866068513</v>
      </c>
      <c r="T616">
        <v>3048.5727940521479</v>
      </c>
      <c r="U616" s="1">
        <v>2.2644989999999998</v>
      </c>
    </row>
    <row r="617" spans="1:21" x14ac:dyDescent="0.25">
      <c r="A617">
        <v>431066151</v>
      </c>
      <c r="B617" t="s">
        <v>1676</v>
      </c>
      <c r="C617" t="s">
        <v>1677</v>
      </c>
      <c r="D617" s="6">
        <v>20219</v>
      </c>
      <c r="E617" s="6">
        <v>35840</v>
      </c>
      <c r="F617" s="6">
        <v>36205</v>
      </c>
      <c r="G617">
        <v>3230</v>
      </c>
      <c r="H617">
        <v>40382.639999999999</v>
      </c>
      <c r="I617" s="6">
        <v>35840</v>
      </c>
      <c r="J617" s="6">
        <v>35840</v>
      </c>
      <c r="K617" s="2">
        <v>0</v>
      </c>
      <c r="L617" s="2">
        <v>0</v>
      </c>
      <c r="M617" s="1">
        <v>15.879534565366187</v>
      </c>
      <c r="N617">
        <v>2421.6555555555551</v>
      </c>
      <c r="O617">
        <v>58</v>
      </c>
      <c r="P617">
        <v>0.64750171115674249</v>
      </c>
      <c r="Q617">
        <v>21199.318831106444</v>
      </c>
      <c r="R617">
        <v>21813.791840703729</v>
      </c>
      <c r="S617">
        <v>21597.191156280318</v>
      </c>
      <c r="T617">
        <v>6276.1149537601841</v>
      </c>
      <c r="U617" s="1">
        <v>0</v>
      </c>
    </row>
    <row r="618" spans="1:21" x14ac:dyDescent="0.25">
      <c r="A618">
        <v>430867841</v>
      </c>
      <c r="B618" t="s">
        <v>1678</v>
      </c>
      <c r="C618" t="s">
        <v>1679</v>
      </c>
      <c r="D618" s="6">
        <v>20024</v>
      </c>
      <c r="E618" s="6">
        <v>41162</v>
      </c>
      <c r="F618" s="6">
        <v>41526</v>
      </c>
      <c r="G618">
        <v>3230</v>
      </c>
      <c r="H618">
        <v>1846.69</v>
      </c>
      <c r="I618" s="6" t="e">
        <v>#N/A</v>
      </c>
      <c r="J618" s="6">
        <v>41162</v>
      </c>
      <c r="K618" s="2">
        <v>1846.69</v>
      </c>
      <c r="L618" s="2">
        <v>1846.69</v>
      </c>
      <c r="M618" s="1">
        <v>1.3086926762491444</v>
      </c>
      <c r="N618">
        <v>3232.8929550209209</v>
      </c>
      <c r="O618">
        <v>59</v>
      </c>
      <c r="P618">
        <v>0.18138261464750371</v>
      </c>
      <c r="Q618">
        <v>21813.791840703729</v>
      </c>
      <c r="R618">
        <v>22446.075662173407</v>
      </c>
      <c r="S618">
        <v>21928.477133441214</v>
      </c>
      <c r="T618">
        <v>8507.0903086847356</v>
      </c>
      <c r="U618" s="1">
        <v>0.21707699999999999</v>
      </c>
    </row>
    <row r="619" spans="1:21" x14ac:dyDescent="0.25">
      <c r="A619">
        <v>414043443</v>
      </c>
      <c r="B619" t="s">
        <v>1680</v>
      </c>
      <c r="C619" t="s">
        <v>1101</v>
      </c>
      <c r="D619" s="6">
        <v>20559</v>
      </c>
      <c r="E619" s="6">
        <v>35611</v>
      </c>
      <c r="F619" s="6">
        <v>35977</v>
      </c>
      <c r="G619">
        <v>3230</v>
      </c>
      <c r="H619">
        <v>60358.49</v>
      </c>
      <c r="I619" s="6">
        <v>35611</v>
      </c>
      <c r="J619" s="6">
        <v>35611</v>
      </c>
      <c r="K619" s="2">
        <v>0</v>
      </c>
      <c r="L619" s="2">
        <v>0</v>
      </c>
      <c r="M619" s="1">
        <v>16.506502395619439</v>
      </c>
      <c r="N619">
        <v>3094.9908333333342</v>
      </c>
      <c r="O619">
        <v>57</v>
      </c>
      <c r="P619">
        <v>0.71663244353182876</v>
      </c>
      <c r="Q619">
        <v>20602.154920371046</v>
      </c>
      <c r="R619">
        <v>21199.318831106444</v>
      </c>
      <c r="S619">
        <v>21030.101952910376</v>
      </c>
      <c r="T619">
        <v>7810.5567321987673</v>
      </c>
      <c r="U619" s="1">
        <v>0</v>
      </c>
    </row>
    <row r="620" spans="1:21" x14ac:dyDescent="0.25">
      <c r="A620">
        <v>431211846</v>
      </c>
      <c r="B620" t="s">
        <v>1681</v>
      </c>
      <c r="C620" t="s">
        <v>1682</v>
      </c>
      <c r="D620" s="6">
        <v>22471</v>
      </c>
      <c r="E620" s="6">
        <v>38985</v>
      </c>
      <c r="F620" s="6">
        <v>39349</v>
      </c>
      <c r="G620">
        <v>3230</v>
      </c>
      <c r="H620">
        <v>19055.88</v>
      </c>
      <c r="I620" s="6">
        <v>38985</v>
      </c>
      <c r="J620" s="6">
        <v>38985</v>
      </c>
      <c r="K620" s="2">
        <v>19055.88</v>
      </c>
      <c r="L620" s="2">
        <v>19055.88</v>
      </c>
      <c r="M620" s="1">
        <v>7.268993839835729</v>
      </c>
      <c r="N620">
        <v>2467.8575000000001</v>
      </c>
      <c r="O620">
        <v>52</v>
      </c>
      <c r="P620">
        <v>0.48186173853525105</v>
      </c>
      <c r="Q620">
        <v>17859.379205063658</v>
      </c>
      <c r="R620">
        <v>18377.042370427829</v>
      </c>
      <c r="S620">
        <v>18108.821277901698</v>
      </c>
      <c r="T620">
        <v>5362.7988488195142</v>
      </c>
      <c r="U620" s="1">
        <v>3.5533459999999999</v>
      </c>
    </row>
    <row r="621" spans="1:21" x14ac:dyDescent="0.25">
      <c r="A621">
        <v>429732144</v>
      </c>
      <c r="B621" t="s">
        <v>1683</v>
      </c>
      <c r="C621" t="s">
        <v>1145</v>
      </c>
      <c r="D621" s="6">
        <v>31358</v>
      </c>
      <c r="E621" s="6">
        <v>41162</v>
      </c>
      <c r="F621" s="6">
        <v>41526</v>
      </c>
      <c r="G621">
        <v>3235</v>
      </c>
      <c r="H621">
        <v>1285.45</v>
      </c>
      <c r="I621" s="6" t="e">
        <v>#N/A</v>
      </c>
      <c r="J621" s="6">
        <v>41162</v>
      </c>
      <c r="K621" s="2">
        <v>1285.45</v>
      </c>
      <c r="L621" s="2">
        <v>1285.45</v>
      </c>
      <c r="M621" s="1">
        <v>1.3086926762491444</v>
      </c>
      <c r="N621">
        <v>2548.741371600418</v>
      </c>
      <c r="O621">
        <v>28</v>
      </c>
      <c r="P621">
        <v>0.15058179329226462</v>
      </c>
      <c r="Q621">
        <v>8995.8906375056704</v>
      </c>
      <c r="R621">
        <v>9256.641090766705</v>
      </c>
      <c r="S621">
        <v>9035.1549083594873</v>
      </c>
      <c r="T621">
        <v>2763.3927736505293</v>
      </c>
      <c r="U621" s="1">
        <v>0.465171</v>
      </c>
    </row>
    <row r="622" spans="1:21" x14ac:dyDescent="0.25">
      <c r="A622">
        <v>432573273</v>
      </c>
      <c r="B622" t="s">
        <v>1684</v>
      </c>
      <c r="C622" t="s">
        <v>1162</v>
      </c>
      <c r="D622" s="6">
        <v>26849</v>
      </c>
      <c r="E622" s="6">
        <v>35296</v>
      </c>
      <c r="F622" s="6">
        <v>35661</v>
      </c>
      <c r="G622">
        <v>3235</v>
      </c>
      <c r="H622">
        <v>67024.34</v>
      </c>
      <c r="I622" s="6">
        <v>35296</v>
      </c>
      <c r="J622" s="6">
        <v>35296</v>
      </c>
      <c r="K622" s="2">
        <v>49118.96</v>
      </c>
      <c r="L622" s="2">
        <v>49118.96</v>
      </c>
      <c r="M622" s="1">
        <v>17.368925393566052</v>
      </c>
      <c r="N622">
        <v>3754.0377777777767</v>
      </c>
      <c r="O622">
        <v>40</v>
      </c>
      <c r="P622">
        <v>0.4955509924709105</v>
      </c>
      <c r="Q622">
        <v>12675.212904819218</v>
      </c>
      <c r="R622">
        <v>13042.610380321223</v>
      </c>
      <c r="S622">
        <v>12857.277088435543</v>
      </c>
      <c r="T622">
        <v>5792.0044691212424</v>
      </c>
      <c r="U622" s="1">
        <v>8.4804770000000005</v>
      </c>
    </row>
    <row r="623" spans="1:21" x14ac:dyDescent="0.25">
      <c r="A623">
        <v>431594117</v>
      </c>
      <c r="B623" t="s">
        <v>1685</v>
      </c>
      <c r="C623" t="s">
        <v>1686</v>
      </c>
      <c r="D623" s="6">
        <v>30805</v>
      </c>
      <c r="E623" s="6">
        <v>41190</v>
      </c>
      <c r="F623" s="6">
        <v>41554</v>
      </c>
      <c r="G623">
        <v>3235</v>
      </c>
      <c r="H623">
        <v>675.16000000000008</v>
      </c>
      <c r="I623" s="6">
        <v>41190</v>
      </c>
      <c r="J623" s="6">
        <v>41190</v>
      </c>
      <c r="K623" s="2">
        <v>0</v>
      </c>
      <c r="L623" s="2">
        <v>0</v>
      </c>
      <c r="M623" s="1">
        <v>1.2320328542094456</v>
      </c>
      <c r="N623">
        <v>2131.5225680555554</v>
      </c>
      <c r="O623">
        <v>29</v>
      </c>
      <c r="P623">
        <v>0.66461327857631858</v>
      </c>
      <c r="Q623">
        <v>9256.641090766705</v>
      </c>
      <c r="R623">
        <v>9524.9495281802319</v>
      </c>
      <c r="S623">
        <v>9434.9624410257984</v>
      </c>
      <c r="T623">
        <v>2413.3002446163628</v>
      </c>
      <c r="U623" s="1">
        <v>0</v>
      </c>
    </row>
    <row r="624" spans="1:21" x14ac:dyDescent="0.25">
      <c r="A624">
        <v>431089905</v>
      </c>
      <c r="B624" t="s">
        <v>1687</v>
      </c>
      <c r="C624" t="s">
        <v>1431</v>
      </c>
      <c r="D624" s="6">
        <v>20699</v>
      </c>
      <c r="E624" s="6">
        <v>41064</v>
      </c>
      <c r="F624" s="6">
        <v>41428</v>
      </c>
      <c r="G624">
        <v>3235</v>
      </c>
      <c r="H624">
        <v>1301.5</v>
      </c>
      <c r="I624" s="6">
        <v>41064</v>
      </c>
      <c r="J624" s="6">
        <v>41064</v>
      </c>
      <c r="K624" s="2">
        <v>0</v>
      </c>
      <c r="L624" s="2">
        <v>0</v>
      </c>
      <c r="M624" s="1">
        <v>1.5770020533880904</v>
      </c>
      <c r="N624">
        <v>1845.4959060329859</v>
      </c>
      <c r="O624">
        <v>57</v>
      </c>
      <c r="P624">
        <v>0.3333333333333357</v>
      </c>
      <c r="Q624">
        <v>20602.154920371046</v>
      </c>
      <c r="R624">
        <v>21199.318831106444</v>
      </c>
      <c r="S624">
        <v>20801.209557282848</v>
      </c>
      <c r="T624">
        <v>4606.6256494199661</v>
      </c>
      <c r="U624" s="1">
        <v>0</v>
      </c>
    </row>
    <row r="625" spans="1:21" x14ac:dyDescent="0.25">
      <c r="A625">
        <v>551089606</v>
      </c>
      <c r="B625" t="s">
        <v>1688</v>
      </c>
      <c r="C625" t="s">
        <v>1689</v>
      </c>
      <c r="D625" s="6">
        <v>20151</v>
      </c>
      <c r="E625" s="6">
        <v>41274</v>
      </c>
      <c r="F625" s="6">
        <v>41638</v>
      </c>
      <c r="G625">
        <v>3300</v>
      </c>
      <c r="H625">
        <v>254.43</v>
      </c>
      <c r="I625" s="6" t="e">
        <v>#N/A</v>
      </c>
      <c r="J625" s="6">
        <v>41274</v>
      </c>
      <c r="K625" s="2">
        <v>254.43</v>
      </c>
      <c r="L625" s="2">
        <v>254.43</v>
      </c>
      <c r="M625" s="1">
        <v>1.0020533880903491</v>
      </c>
      <c r="N625">
        <v>5037.7389002732243</v>
      </c>
      <c r="O625">
        <v>58</v>
      </c>
      <c r="P625">
        <v>0.83367556468172666</v>
      </c>
      <c r="Q625">
        <v>21199.318831106444</v>
      </c>
      <c r="R625">
        <v>21813.791840703729</v>
      </c>
      <c r="S625">
        <v>21711.589964364139</v>
      </c>
      <c r="T625">
        <v>13125.278562031079</v>
      </c>
      <c r="U625" s="1">
        <v>1.9384999999999999E-2</v>
      </c>
    </row>
    <row r="626" spans="1:21" x14ac:dyDescent="0.25">
      <c r="A626">
        <v>431113736</v>
      </c>
      <c r="B626" t="s">
        <v>1690</v>
      </c>
      <c r="C626" t="s">
        <v>1257</v>
      </c>
      <c r="D626" s="6">
        <v>20709</v>
      </c>
      <c r="E626" s="6">
        <v>40980</v>
      </c>
      <c r="F626" s="6">
        <v>41344</v>
      </c>
      <c r="G626">
        <v>3301</v>
      </c>
      <c r="H626">
        <v>2678.01</v>
      </c>
      <c r="I626" s="6" t="e">
        <v>#N/A</v>
      </c>
      <c r="J626" s="6">
        <v>40980</v>
      </c>
      <c r="K626" s="2">
        <v>0</v>
      </c>
      <c r="L626" s="2">
        <v>0</v>
      </c>
      <c r="M626" s="1">
        <v>1.8069815195071868</v>
      </c>
      <c r="N626">
        <v>2398.7277234848493</v>
      </c>
      <c r="O626">
        <v>57</v>
      </c>
      <c r="P626">
        <v>0.30595482546200969</v>
      </c>
      <c r="Q626">
        <v>20602.154920371046</v>
      </c>
      <c r="R626">
        <v>21199.318831106444</v>
      </c>
      <c r="S626">
        <v>20784.860100452304</v>
      </c>
      <c r="T626">
        <v>5982.8664182050852</v>
      </c>
      <c r="U626" s="1">
        <v>0</v>
      </c>
    </row>
    <row r="627" spans="1:21" x14ac:dyDescent="0.25">
      <c r="A627">
        <v>429330467</v>
      </c>
      <c r="B627" t="s">
        <v>1691</v>
      </c>
      <c r="C627" t="s">
        <v>1028</v>
      </c>
      <c r="D627" s="6">
        <v>22738</v>
      </c>
      <c r="E627" s="6">
        <v>36626</v>
      </c>
      <c r="F627" s="6">
        <v>36991</v>
      </c>
      <c r="G627">
        <v>3302</v>
      </c>
      <c r="H627">
        <v>37895.22</v>
      </c>
      <c r="I627" s="6">
        <v>36626</v>
      </c>
      <c r="J627" s="6">
        <v>36626</v>
      </c>
      <c r="K627" s="2">
        <v>0</v>
      </c>
      <c r="L627" s="2">
        <v>0</v>
      </c>
      <c r="M627" s="1">
        <v>13.727583846680355</v>
      </c>
      <c r="N627">
        <v>2546.3238888888877</v>
      </c>
      <c r="O627">
        <v>51</v>
      </c>
      <c r="P627">
        <v>0.75085557837098094</v>
      </c>
      <c r="Q627">
        <v>17356.298100695672</v>
      </c>
      <c r="R627">
        <v>17859.379205063658</v>
      </c>
      <c r="S627">
        <v>17734.03935428341</v>
      </c>
      <c r="T627">
        <v>5418.7929665169013</v>
      </c>
      <c r="U627" s="1">
        <v>0</v>
      </c>
    </row>
    <row r="628" spans="1:21" x14ac:dyDescent="0.25">
      <c r="A628">
        <v>431080858</v>
      </c>
      <c r="B628" t="s">
        <v>1692</v>
      </c>
      <c r="C628" t="s">
        <v>11</v>
      </c>
      <c r="D628" s="6">
        <v>20173</v>
      </c>
      <c r="E628" s="6">
        <v>37886</v>
      </c>
      <c r="F628" s="6">
        <v>38252</v>
      </c>
      <c r="G628">
        <v>3302</v>
      </c>
      <c r="H628">
        <v>24045</v>
      </c>
      <c r="I628" s="6">
        <v>37886</v>
      </c>
      <c r="J628" s="6">
        <v>37886</v>
      </c>
      <c r="K628" s="2">
        <v>0</v>
      </c>
      <c r="L628" s="2">
        <v>0</v>
      </c>
      <c r="M628" s="1">
        <v>10.277891854893909</v>
      </c>
      <c r="N628">
        <v>4452.2333333333354</v>
      </c>
      <c r="O628">
        <v>58</v>
      </c>
      <c r="P628">
        <v>0.77344284736481939</v>
      </c>
      <c r="Q628">
        <v>21199.318831106444</v>
      </c>
      <c r="R628">
        <v>21813.791840703729</v>
      </c>
      <c r="S628">
        <v>21674.578585278199</v>
      </c>
      <c r="T628">
        <v>11580.03375159942</v>
      </c>
      <c r="U628" s="1">
        <v>0</v>
      </c>
    </row>
    <row r="629" spans="1:21" x14ac:dyDescent="0.25">
      <c r="A629">
        <v>430271001</v>
      </c>
      <c r="B629" t="s">
        <v>1693</v>
      </c>
      <c r="C629" t="s">
        <v>1694</v>
      </c>
      <c r="D629" s="6">
        <v>25985</v>
      </c>
      <c r="E629" s="6">
        <v>38117</v>
      </c>
      <c r="F629" s="6">
        <v>38482</v>
      </c>
      <c r="G629">
        <v>3302</v>
      </c>
      <c r="H629">
        <v>24681.019999999997</v>
      </c>
      <c r="I629" s="6">
        <v>38117</v>
      </c>
      <c r="J629" s="6">
        <v>38117</v>
      </c>
      <c r="K629" s="2">
        <v>0</v>
      </c>
      <c r="L629" s="2">
        <v>0</v>
      </c>
      <c r="M629" s="1">
        <v>9.6454483230663932</v>
      </c>
      <c r="N629">
        <v>2432.5108333333328</v>
      </c>
      <c r="O629">
        <v>42</v>
      </c>
      <c r="P629">
        <v>0.86105407255304556</v>
      </c>
      <c r="Q629">
        <v>13420.657058011699</v>
      </c>
      <c r="R629">
        <v>13809.661610417836</v>
      </c>
      <c r="S629">
        <v>13755.611012102678</v>
      </c>
      <c r="T629">
        <v>4015.2807367270862</v>
      </c>
      <c r="U629" s="1">
        <v>0</v>
      </c>
    </row>
    <row r="630" spans="1:21" x14ac:dyDescent="0.25">
      <c r="A630">
        <v>431614009</v>
      </c>
      <c r="B630" t="s">
        <v>1131</v>
      </c>
      <c r="C630" t="s">
        <v>1695</v>
      </c>
      <c r="D630" s="6">
        <v>24969</v>
      </c>
      <c r="E630" s="6">
        <v>35667</v>
      </c>
      <c r="F630" s="6">
        <v>36039</v>
      </c>
      <c r="G630">
        <v>3302</v>
      </c>
      <c r="H630">
        <v>68436.309999999983</v>
      </c>
      <c r="I630" s="6">
        <v>35667</v>
      </c>
      <c r="J630" s="6">
        <v>35667</v>
      </c>
      <c r="K630" s="2">
        <v>0</v>
      </c>
      <c r="L630" s="2">
        <v>0</v>
      </c>
      <c r="M630" s="1">
        <v>16.353182751540039</v>
      </c>
      <c r="N630">
        <v>4067.0075000000006</v>
      </c>
      <c r="O630">
        <v>45</v>
      </c>
      <c r="P630">
        <v>0.64271047227926204</v>
      </c>
      <c r="Q630">
        <v>14621.82402396898</v>
      </c>
      <c r="R630">
        <v>15045.645010170982</v>
      </c>
      <c r="S630">
        <v>14894.21821017273</v>
      </c>
      <c r="T630">
        <v>7268.9876600890902</v>
      </c>
      <c r="U630" s="1">
        <v>0</v>
      </c>
    </row>
    <row r="631" spans="1:21" x14ac:dyDescent="0.25">
      <c r="A631">
        <v>432696970</v>
      </c>
      <c r="B631" t="s">
        <v>1696</v>
      </c>
      <c r="C631" t="s">
        <v>1697</v>
      </c>
      <c r="D631" s="6">
        <v>28511</v>
      </c>
      <c r="E631" s="6">
        <v>39480</v>
      </c>
      <c r="F631" s="6">
        <v>39845</v>
      </c>
      <c r="G631">
        <v>3302</v>
      </c>
      <c r="H631">
        <v>14807.5</v>
      </c>
      <c r="I631" s="6">
        <v>39480</v>
      </c>
      <c r="J631" s="6">
        <v>39480</v>
      </c>
      <c r="K631" s="2">
        <v>0</v>
      </c>
      <c r="L631" s="2">
        <v>0</v>
      </c>
      <c r="M631" s="1">
        <v>5.9137577002053385</v>
      </c>
      <c r="N631">
        <v>2346.7144444444448</v>
      </c>
      <c r="O631">
        <v>35</v>
      </c>
      <c r="P631">
        <v>0.94524298425735509</v>
      </c>
      <c r="Q631">
        <v>10987.755147314751</v>
      </c>
      <c r="R631">
        <v>11306.240803758657</v>
      </c>
      <c r="S631">
        <v>11288.801479654952</v>
      </c>
      <c r="T631">
        <v>3178.9912191326516</v>
      </c>
      <c r="U631" s="1">
        <v>0</v>
      </c>
    </row>
    <row r="632" spans="1:21" x14ac:dyDescent="0.25">
      <c r="A632">
        <v>430085732</v>
      </c>
      <c r="B632" t="s">
        <v>1014</v>
      </c>
      <c r="C632" t="s">
        <v>1337</v>
      </c>
      <c r="D632" s="6">
        <v>20374</v>
      </c>
      <c r="E632" s="6">
        <v>29241</v>
      </c>
      <c r="F632" s="6">
        <v>29607</v>
      </c>
      <c r="G632">
        <v>3303</v>
      </c>
      <c r="H632">
        <v>213175.84999999998</v>
      </c>
      <c r="I632" s="6">
        <v>29241</v>
      </c>
      <c r="J632" s="6">
        <v>29241</v>
      </c>
      <c r="K632" s="2" t="e">
        <v>#N/A</v>
      </c>
      <c r="L632" s="2">
        <v>0</v>
      </c>
      <c r="M632" s="1">
        <v>33.946611909650926</v>
      </c>
      <c r="N632">
        <v>3840.6491666666666</v>
      </c>
      <c r="O632">
        <v>58</v>
      </c>
      <c r="P632">
        <v>0.22313483915126398</v>
      </c>
      <c r="Q632">
        <v>21199.318831106444</v>
      </c>
      <c r="R632">
        <v>21813.791840703729</v>
      </c>
      <c r="S632">
        <v>21336.429167265727</v>
      </c>
      <c r="T632">
        <v>9833.4886681081771</v>
      </c>
      <c r="U632" s="1">
        <v>0</v>
      </c>
    </row>
    <row r="633" spans="1:21" x14ac:dyDescent="0.25">
      <c r="A633">
        <v>429277319</v>
      </c>
      <c r="B633" t="s">
        <v>1120</v>
      </c>
      <c r="C633" t="s">
        <v>1299</v>
      </c>
      <c r="D633" s="6">
        <v>21921</v>
      </c>
      <c r="E633" s="6">
        <v>34722</v>
      </c>
      <c r="F633" s="6">
        <v>35087</v>
      </c>
      <c r="G633">
        <v>3306</v>
      </c>
      <c r="H633">
        <v>60532.060000000005</v>
      </c>
      <c r="I633" s="6">
        <v>34722</v>
      </c>
      <c r="J633" s="6">
        <v>34722</v>
      </c>
      <c r="K633" s="2">
        <v>60532.060000000005</v>
      </c>
      <c r="L633" s="2">
        <v>60532.060000000005</v>
      </c>
      <c r="M633" s="1">
        <v>18.940451745379878</v>
      </c>
      <c r="N633">
        <v>2767.3927777777762</v>
      </c>
      <c r="O633">
        <v>53</v>
      </c>
      <c r="P633">
        <v>0.98767967145790436</v>
      </c>
      <c r="Q633">
        <v>18377.042370427829</v>
      </c>
      <c r="R633">
        <v>18909.710265222839</v>
      </c>
      <c r="S633">
        <v>18903.147621755139</v>
      </c>
      <c r="T633">
        <v>6277.4921046854779</v>
      </c>
      <c r="U633" s="1">
        <v>9.6427139999999998</v>
      </c>
    </row>
    <row r="634" spans="1:21" x14ac:dyDescent="0.25">
      <c r="A634">
        <v>429176986</v>
      </c>
      <c r="B634" t="s">
        <v>1698</v>
      </c>
      <c r="C634" t="s">
        <v>1699</v>
      </c>
      <c r="D634" s="6">
        <v>21211</v>
      </c>
      <c r="E634" s="6">
        <v>31026</v>
      </c>
      <c r="F634" s="6">
        <v>31391</v>
      </c>
      <c r="G634">
        <v>3306</v>
      </c>
      <c r="H634">
        <v>183603.68</v>
      </c>
      <c r="I634" s="6">
        <v>31026</v>
      </c>
      <c r="J634" s="6">
        <v>31026</v>
      </c>
      <c r="K634" s="2">
        <v>0</v>
      </c>
      <c r="L634" s="2">
        <v>0</v>
      </c>
      <c r="M634" s="1">
        <v>29.059548254620122</v>
      </c>
      <c r="N634">
        <v>4126.4372222222228</v>
      </c>
      <c r="O634">
        <v>55</v>
      </c>
      <c r="P634">
        <v>0.93155373032169564</v>
      </c>
      <c r="Q634">
        <v>19457.817809142343</v>
      </c>
      <c r="R634">
        <v>20021.812528247916</v>
      </c>
      <c r="S634">
        <v>19983.209193606875</v>
      </c>
      <c r="T634">
        <v>9895.1349883143284</v>
      </c>
      <c r="U634" s="1">
        <v>0</v>
      </c>
    </row>
    <row r="635" spans="1:21" x14ac:dyDescent="0.25">
      <c r="A635">
        <v>432066595</v>
      </c>
      <c r="B635" t="s">
        <v>1174</v>
      </c>
      <c r="C635" t="s">
        <v>1700</v>
      </c>
      <c r="D635" s="6">
        <v>19614</v>
      </c>
      <c r="E635" s="6">
        <v>39244</v>
      </c>
      <c r="F635" s="6">
        <v>39609</v>
      </c>
      <c r="G635">
        <v>3306</v>
      </c>
      <c r="H635">
        <v>13980.09</v>
      </c>
      <c r="I635" s="6">
        <v>39244</v>
      </c>
      <c r="J635" s="6">
        <v>39244</v>
      </c>
      <c r="K635" s="2">
        <v>13980.09</v>
      </c>
      <c r="L635" s="2">
        <v>13980.09</v>
      </c>
      <c r="M635" s="1">
        <v>6.5598904859685145</v>
      </c>
      <c r="N635">
        <v>3630.711666666667</v>
      </c>
      <c r="O635">
        <v>60</v>
      </c>
      <c r="P635">
        <v>0.30390143737166397</v>
      </c>
      <c r="Q635">
        <v>22446.075662173407</v>
      </c>
      <c r="R635">
        <v>23096.68655093206</v>
      </c>
      <c r="S635">
        <v>22643.797246436818</v>
      </c>
      <c r="T635">
        <v>9865.5718608327243</v>
      </c>
      <c r="U635" s="1">
        <v>1.4170579999999999</v>
      </c>
    </row>
    <row r="636" spans="1:21" x14ac:dyDescent="0.25">
      <c r="A636">
        <v>431677309</v>
      </c>
      <c r="B636" t="s">
        <v>963</v>
      </c>
      <c r="C636" t="s">
        <v>1701</v>
      </c>
      <c r="D636" s="6">
        <v>28707</v>
      </c>
      <c r="E636" s="6">
        <v>39244</v>
      </c>
      <c r="F636" s="6">
        <v>39609</v>
      </c>
      <c r="G636">
        <v>3306</v>
      </c>
      <c r="H636">
        <v>16865.04</v>
      </c>
      <c r="I636" s="6">
        <v>39244</v>
      </c>
      <c r="J636" s="6">
        <v>39244</v>
      </c>
      <c r="K636" s="2">
        <v>16865.04</v>
      </c>
      <c r="L636" s="2">
        <v>16865.04</v>
      </c>
      <c r="M636" s="1">
        <v>6.5598904859685145</v>
      </c>
      <c r="N636">
        <v>2406.3322222222237</v>
      </c>
      <c r="O636">
        <v>35</v>
      </c>
      <c r="P636">
        <v>0.40862422997946624</v>
      </c>
      <c r="Q636">
        <v>10987.755147314751</v>
      </c>
      <c r="R636">
        <v>11306.240803758657</v>
      </c>
      <c r="S636">
        <v>11117.896103438647</v>
      </c>
      <c r="T636">
        <v>3210.4021964427984</v>
      </c>
      <c r="U636" s="1">
        <v>5.2532480000000001</v>
      </c>
    </row>
    <row r="637" spans="1:21" x14ac:dyDescent="0.25">
      <c r="A637">
        <v>410239382</v>
      </c>
      <c r="B637" t="s">
        <v>14</v>
      </c>
      <c r="C637" t="s">
        <v>10</v>
      </c>
      <c r="D637" s="6">
        <v>27671</v>
      </c>
      <c r="E637" s="6">
        <v>36181</v>
      </c>
      <c r="F637" s="6">
        <v>36546</v>
      </c>
      <c r="G637">
        <v>3306</v>
      </c>
      <c r="H637">
        <v>40923.08</v>
      </c>
      <c r="I637" s="6">
        <v>36181</v>
      </c>
      <c r="J637" s="6">
        <v>36181</v>
      </c>
      <c r="K637" s="2">
        <v>40923.08</v>
      </c>
      <c r="L637" s="2">
        <v>40923.08</v>
      </c>
      <c r="M637" s="1">
        <v>14.945927446954141</v>
      </c>
      <c r="N637">
        <v>2540.0083333333337</v>
      </c>
      <c r="O637">
        <v>38</v>
      </c>
      <c r="P637">
        <v>0.24503764544832052</v>
      </c>
      <c r="Q637">
        <v>11971.174100346021</v>
      </c>
      <c r="R637">
        <v>12318.16465397924</v>
      </c>
      <c r="S637">
        <v>12056.199848601114</v>
      </c>
      <c r="T637">
        <v>3674.7417700534688</v>
      </c>
      <c r="U637" s="1">
        <v>11.136314</v>
      </c>
    </row>
    <row r="638" spans="1:21" x14ac:dyDescent="0.25">
      <c r="A638">
        <v>431087986</v>
      </c>
      <c r="B638" t="s">
        <v>1691</v>
      </c>
      <c r="C638" t="s">
        <v>969</v>
      </c>
      <c r="D638" s="6">
        <v>19787</v>
      </c>
      <c r="E638" s="6">
        <v>37578</v>
      </c>
      <c r="F638" s="6">
        <v>37943</v>
      </c>
      <c r="G638">
        <v>3307</v>
      </c>
      <c r="H638">
        <v>30081.279999999999</v>
      </c>
      <c r="I638" s="6">
        <v>37578</v>
      </c>
      <c r="J638" s="6">
        <v>37578</v>
      </c>
      <c r="K638" s="2">
        <v>0</v>
      </c>
      <c r="L638" s="2">
        <v>0</v>
      </c>
      <c r="M638" s="1">
        <v>11.121149897330595</v>
      </c>
      <c r="N638">
        <v>2530.3988888888885</v>
      </c>
      <c r="O638">
        <v>59</v>
      </c>
      <c r="P638">
        <v>0.83025325119781002</v>
      </c>
      <c r="Q638">
        <v>21813.791840703729</v>
      </c>
      <c r="R638">
        <v>22446.075662173407</v>
      </c>
      <c r="S638">
        <v>22338.747539158707</v>
      </c>
      <c r="T638">
        <v>6783.1130342707893</v>
      </c>
      <c r="U638" s="1">
        <v>0</v>
      </c>
    </row>
    <row r="639" spans="1:21" x14ac:dyDescent="0.25">
      <c r="A639">
        <v>429062554</v>
      </c>
      <c r="B639" t="s">
        <v>1524</v>
      </c>
      <c r="C639" t="s">
        <v>1530</v>
      </c>
      <c r="D639" s="6">
        <v>20254</v>
      </c>
      <c r="E639" s="6">
        <v>36948</v>
      </c>
      <c r="F639" s="6">
        <v>37313</v>
      </c>
      <c r="G639">
        <v>3307</v>
      </c>
      <c r="H639">
        <v>31377.129999999997</v>
      </c>
      <c r="I639" s="6">
        <v>36948</v>
      </c>
      <c r="J639" s="6">
        <v>36948</v>
      </c>
      <c r="K639" s="2">
        <v>0</v>
      </c>
      <c r="L639" s="2">
        <v>0</v>
      </c>
      <c r="M639" s="1">
        <v>12.845995893223819</v>
      </c>
      <c r="N639">
        <v>2230.8866666666672</v>
      </c>
      <c r="O639">
        <v>58</v>
      </c>
      <c r="P639">
        <v>0.55167693360711922</v>
      </c>
      <c r="Q639">
        <v>21199.318831106444</v>
      </c>
      <c r="R639">
        <v>21813.791840703729</v>
      </c>
      <c r="S639">
        <v>21538.309416825414</v>
      </c>
      <c r="T639">
        <v>5765.9432760644331</v>
      </c>
      <c r="U639" s="1">
        <v>0</v>
      </c>
    </row>
    <row r="640" spans="1:21" x14ac:dyDescent="0.25">
      <c r="A640">
        <v>431674551</v>
      </c>
      <c r="B640" t="s">
        <v>1113</v>
      </c>
      <c r="C640" t="s">
        <v>12</v>
      </c>
      <c r="D640" s="6">
        <v>28381</v>
      </c>
      <c r="E640" s="6">
        <v>36976</v>
      </c>
      <c r="F640" s="6">
        <v>37341</v>
      </c>
      <c r="G640">
        <v>3307</v>
      </c>
      <c r="H640">
        <v>36889.979999999996</v>
      </c>
      <c r="I640" s="6">
        <v>36976</v>
      </c>
      <c r="J640" s="6">
        <v>36976</v>
      </c>
      <c r="K640" s="2">
        <v>18444.989999999998</v>
      </c>
      <c r="L640" s="2">
        <v>18444.989999999998</v>
      </c>
      <c r="M640" s="1">
        <v>12.769336071184121</v>
      </c>
      <c r="N640">
        <v>2951.8888888888887</v>
      </c>
      <c r="O640">
        <v>36</v>
      </c>
      <c r="P640">
        <v>0.30116358658452924</v>
      </c>
      <c r="Q640">
        <v>11306.240803758657</v>
      </c>
      <c r="R640">
        <v>11633.957928505286</v>
      </c>
      <c r="S640">
        <v>11404.937268432521</v>
      </c>
      <c r="T640">
        <v>4039.9329121392898</v>
      </c>
      <c r="U640" s="1">
        <v>4.5656670000000004</v>
      </c>
    </row>
    <row r="641" spans="1:21" x14ac:dyDescent="0.25">
      <c r="A641">
        <v>431333454</v>
      </c>
      <c r="B641" t="s">
        <v>1702</v>
      </c>
      <c r="C641" t="s">
        <v>1087</v>
      </c>
      <c r="D641" s="6">
        <v>24821</v>
      </c>
      <c r="E641" s="6">
        <v>33994</v>
      </c>
      <c r="F641" s="6">
        <v>34359</v>
      </c>
      <c r="G641">
        <v>3307</v>
      </c>
      <c r="H641">
        <v>84708.670000000013</v>
      </c>
      <c r="I641" s="6">
        <v>33994</v>
      </c>
      <c r="J641" s="6">
        <v>33994</v>
      </c>
      <c r="K641" s="2">
        <v>84708.670000000013</v>
      </c>
      <c r="L641" s="2">
        <v>84708.670000000013</v>
      </c>
      <c r="M641" s="1">
        <v>20.933607118412045</v>
      </c>
      <c r="N641">
        <v>3671.6777777777784</v>
      </c>
      <c r="O641">
        <v>46</v>
      </c>
      <c r="P641">
        <v>4.7912388774811632E-2</v>
      </c>
      <c r="Q641">
        <v>15045.645010170982</v>
      </c>
      <c r="R641">
        <v>15481.750662639704</v>
      </c>
      <c r="S641">
        <v>15066.539873738955</v>
      </c>
      <c r="T641">
        <v>6638.3375570892167</v>
      </c>
      <c r="U641" s="1">
        <v>12.760524999999999</v>
      </c>
    </row>
    <row r="642" spans="1:21" x14ac:dyDescent="0.25">
      <c r="A642">
        <v>429356013</v>
      </c>
      <c r="B642" t="s">
        <v>968</v>
      </c>
      <c r="C642" t="s">
        <v>1313</v>
      </c>
      <c r="D642" s="6">
        <v>27128</v>
      </c>
      <c r="E642" s="6">
        <v>38642</v>
      </c>
      <c r="F642" s="6">
        <v>39006</v>
      </c>
      <c r="G642">
        <v>3340</v>
      </c>
      <c r="H642">
        <v>21377.59</v>
      </c>
      <c r="I642" s="6">
        <v>38642</v>
      </c>
      <c r="J642" s="6">
        <v>38642</v>
      </c>
      <c r="K642" s="2">
        <v>0</v>
      </c>
      <c r="L642" s="2">
        <v>0</v>
      </c>
      <c r="M642" s="1">
        <v>8.2080766598220389</v>
      </c>
      <c r="N642">
        <v>7754.126666666667</v>
      </c>
      <c r="O642">
        <v>39</v>
      </c>
      <c r="P642">
        <v>0.73169062286105202</v>
      </c>
      <c r="Q642">
        <v>12318.16465397924</v>
      </c>
      <c r="R642">
        <v>12675.212904819218</v>
      </c>
      <c r="S642">
        <v>12579.413511027793</v>
      </c>
      <c r="T642">
        <v>11705.083890826509</v>
      </c>
      <c r="U642" s="1">
        <v>0</v>
      </c>
    </row>
    <row r="643" spans="1:21" x14ac:dyDescent="0.25">
      <c r="A643">
        <v>429319832</v>
      </c>
      <c r="B643" t="s">
        <v>1703</v>
      </c>
      <c r="C643" t="s">
        <v>1704</v>
      </c>
      <c r="D643" s="6">
        <v>22707</v>
      </c>
      <c r="E643" s="6">
        <v>39146</v>
      </c>
      <c r="F643" s="6">
        <v>39511</v>
      </c>
      <c r="G643">
        <v>3340</v>
      </c>
      <c r="H643">
        <v>21018.85</v>
      </c>
      <c r="I643" s="6">
        <v>39146</v>
      </c>
      <c r="J643" s="6">
        <v>39146</v>
      </c>
      <c r="K643" s="2">
        <v>21018.85</v>
      </c>
      <c r="L643" s="2">
        <v>21018.85</v>
      </c>
      <c r="M643" s="1">
        <v>6.8281998631074607</v>
      </c>
      <c r="N643">
        <v>3028.3727777777781</v>
      </c>
      <c r="O643">
        <v>51</v>
      </c>
      <c r="P643">
        <v>0.83572895277207238</v>
      </c>
      <c r="Q643">
        <v>17356.298100695672</v>
      </c>
      <c r="R643">
        <v>17859.379205063658</v>
      </c>
      <c r="S643">
        <v>17776.737545208547</v>
      </c>
      <c r="T643">
        <v>6460.1505671531677</v>
      </c>
      <c r="U643" s="1">
        <v>3.2536160000000001</v>
      </c>
    </row>
    <row r="644" spans="1:21" x14ac:dyDescent="0.25">
      <c r="A644">
        <v>535985189</v>
      </c>
      <c r="B644" t="s">
        <v>1705</v>
      </c>
      <c r="C644" t="s">
        <v>12</v>
      </c>
      <c r="D644" s="6">
        <v>25229</v>
      </c>
      <c r="E644" s="6">
        <v>40644</v>
      </c>
      <c r="F644" s="6">
        <v>41009</v>
      </c>
      <c r="G644">
        <v>3340</v>
      </c>
      <c r="H644">
        <v>8515.5299999999988</v>
      </c>
      <c r="I644" s="6" t="e">
        <v>#N/A</v>
      </c>
      <c r="J644" s="6">
        <v>40644</v>
      </c>
      <c r="K644" s="2">
        <v>8515.5299999999988</v>
      </c>
      <c r="L644" s="2">
        <v>8515.5299999999988</v>
      </c>
      <c r="M644" s="1">
        <v>2.7268993839835729</v>
      </c>
      <c r="N644">
        <v>3378.6459280873491</v>
      </c>
      <c r="O644">
        <v>44</v>
      </c>
      <c r="P644">
        <v>0.93086926762491373</v>
      </c>
      <c r="Q644">
        <v>14209.941657096613</v>
      </c>
      <c r="R644">
        <v>14621.82402396898</v>
      </c>
      <c r="S644">
        <v>14593.350294294709</v>
      </c>
      <c r="T644">
        <v>5916.6916258765368</v>
      </c>
      <c r="U644" s="1">
        <v>1.439238</v>
      </c>
    </row>
    <row r="645" spans="1:21" x14ac:dyDescent="0.25">
      <c r="A645">
        <v>432516300</v>
      </c>
      <c r="B645" t="s">
        <v>1706</v>
      </c>
      <c r="C645" t="s">
        <v>1506</v>
      </c>
      <c r="D645" s="6">
        <v>26387</v>
      </c>
      <c r="E645" s="6">
        <v>39170</v>
      </c>
      <c r="F645" s="6">
        <v>39535</v>
      </c>
      <c r="G645">
        <v>3340</v>
      </c>
      <c r="H645">
        <v>14399.91</v>
      </c>
      <c r="I645" s="6">
        <v>39170</v>
      </c>
      <c r="J645" s="6">
        <v>39170</v>
      </c>
      <c r="K645" s="2">
        <v>0</v>
      </c>
      <c r="L645" s="2">
        <v>0</v>
      </c>
      <c r="M645" s="1">
        <v>6.7624914442162902</v>
      </c>
      <c r="N645">
        <v>2000.9297222222219</v>
      </c>
      <c r="O645">
        <v>41</v>
      </c>
      <c r="P645">
        <v>0.76043805612594184</v>
      </c>
      <c r="Q645">
        <v>13042.610380321223</v>
      </c>
      <c r="R645">
        <v>13420.657058011699</v>
      </c>
      <c r="S645">
        <v>13330.091461029038</v>
      </c>
      <c r="T645">
        <v>3200.7091445176375</v>
      </c>
      <c r="U645" s="1">
        <v>0</v>
      </c>
    </row>
    <row r="646" spans="1:21" x14ac:dyDescent="0.25">
      <c r="A646">
        <v>432255915</v>
      </c>
      <c r="B646" t="s">
        <v>1707</v>
      </c>
      <c r="C646" t="s">
        <v>1358</v>
      </c>
      <c r="D646" s="6">
        <v>23002</v>
      </c>
      <c r="E646" s="6">
        <v>36080</v>
      </c>
      <c r="F646" s="6">
        <v>36445</v>
      </c>
      <c r="G646">
        <v>3360</v>
      </c>
      <c r="H646">
        <v>37230.61</v>
      </c>
      <c r="I646" s="6">
        <v>36080</v>
      </c>
      <c r="J646" s="6">
        <v>36080</v>
      </c>
      <c r="K646" s="2">
        <v>37230.61</v>
      </c>
      <c r="L646" s="2">
        <v>37230.61</v>
      </c>
      <c r="M646" s="1">
        <v>15.222450376454484</v>
      </c>
      <c r="N646">
        <v>5348.2905555555562</v>
      </c>
      <c r="O646">
        <v>51</v>
      </c>
      <c r="P646">
        <v>2.8062970568100809E-2</v>
      </c>
      <c r="Q646">
        <v>17356.298100695672</v>
      </c>
      <c r="R646">
        <v>17859.379205063658</v>
      </c>
      <c r="S646">
        <v>17370.416050920918</v>
      </c>
      <c r="T646">
        <v>11148.243853345319</v>
      </c>
      <c r="U646" s="1">
        <v>3.339594</v>
      </c>
    </row>
    <row r="647" spans="1:21" x14ac:dyDescent="0.25">
      <c r="A647">
        <v>431885098</v>
      </c>
      <c r="B647" t="s">
        <v>1708</v>
      </c>
      <c r="C647" t="s">
        <v>14</v>
      </c>
      <c r="D647" s="6">
        <v>19682</v>
      </c>
      <c r="E647" s="6">
        <v>34932</v>
      </c>
      <c r="F647" s="6">
        <v>35298</v>
      </c>
      <c r="G647">
        <v>3360</v>
      </c>
      <c r="H647">
        <v>62721.450000000004</v>
      </c>
      <c r="I647" s="6">
        <v>34932</v>
      </c>
      <c r="J647" s="6">
        <v>34932</v>
      </c>
      <c r="K647" s="2">
        <v>62721.450000000004</v>
      </c>
      <c r="L647" s="2">
        <v>62721.450000000004</v>
      </c>
      <c r="M647" s="1">
        <v>18.365503080082135</v>
      </c>
      <c r="N647">
        <v>3015.747777777779</v>
      </c>
      <c r="O647">
        <v>60</v>
      </c>
      <c r="P647">
        <v>0.11772758384667981</v>
      </c>
      <c r="Q647">
        <v>22446.075662173407</v>
      </c>
      <c r="R647">
        <v>23096.68655093206</v>
      </c>
      <c r="S647">
        <v>22522.670510131305</v>
      </c>
      <c r="T647">
        <v>8150.7232248659529</v>
      </c>
      <c r="U647" s="1">
        <v>7.695201</v>
      </c>
    </row>
    <row r="648" spans="1:21" x14ac:dyDescent="0.25">
      <c r="A648">
        <v>429905254</v>
      </c>
      <c r="B648" t="s">
        <v>1507</v>
      </c>
      <c r="C648" t="s">
        <v>1709</v>
      </c>
      <c r="D648" s="6">
        <v>21482</v>
      </c>
      <c r="E648" s="6">
        <v>35856</v>
      </c>
      <c r="F648" s="6">
        <v>36221</v>
      </c>
      <c r="G648">
        <v>3390</v>
      </c>
      <c r="H648">
        <v>41115.72</v>
      </c>
      <c r="I648" s="6">
        <v>35856</v>
      </c>
      <c r="J648" s="6">
        <v>35856</v>
      </c>
      <c r="K648" s="2">
        <v>0</v>
      </c>
      <c r="L648" s="2">
        <v>0</v>
      </c>
      <c r="M648" s="1">
        <v>15.835728952772074</v>
      </c>
      <c r="N648">
        <v>4444.9522222222249</v>
      </c>
      <c r="O648">
        <v>55</v>
      </c>
      <c r="P648">
        <v>0.18959616700890081</v>
      </c>
      <c r="Q648">
        <v>19457.817809142343</v>
      </c>
      <c r="R648">
        <v>20021.812528247916</v>
      </c>
      <c r="S648">
        <v>19564.749046098023</v>
      </c>
      <c r="T648">
        <v>10435.724969960827</v>
      </c>
      <c r="U648" s="1">
        <v>0</v>
      </c>
    </row>
    <row r="649" spans="1:21" x14ac:dyDescent="0.25">
      <c r="A649">
        <v>430985694</v>
      </c>
      <c r="B649" t="s">
        <v>1014</v>
      </c>
      <c r="C649" t="s">
        <v>1344</v>
      </c>
      <c r="D649" s="6">
        <v>19269</v>
      </c>
      <c r="E649" s="6">
        <v>28325</v>
      </c>
      <c r="F649" s="6">
        <v>29587</v>
      </c>
      <c r="G649">
        <v>3390</v>
      </c>
      <c r="H649">
        <v>223853.4</v>
      </c>
      <c r="I649" s="6">
        <v>28325</v>
      </c>
      <c r="J649" s="6">
        <v>28325</v>
      </c>
      <c r="K649" s="2">
        <v>0</v>
      </c>
      <c r="L649" s="2">
        <v>0</v>
      </c>
      <c r="M649" s="1">
        <v>36.454483230663932</v>
      </c>
      <c r="N649">
        <v>3996.3311111111125</v>
      </c>
      <c r="O649">
        <v>61</v>
      </c>
      <c r="P649">
        <v>0.24845995893223716</v>
      </c>
      <c r="Q649">
        <v>23096.68655093206</v>
      </c>
      <c r="R649">
        <v>23766.155726321394</v>
      </c>
      <c r="S649">
        <v>23263.022834755691</v>
      </c>
      <c r="T649">
        <v>11156.009027162685</v>
      </c>
      <c r="U649" s="1">
        <v>0</v>
      </c>
    </row>
    <row r="650" spans="1:21" x14ac:dyDescent="0.25">
      <c r="A650">
        <v>431773976</v>
      </c>
      <c r="B650" t="s">
        <v>1710</v>
      </c>
      <c r="C650" t="s">
        <v>1096</v>
      </c>
      <c r="D650" s="6">
        <v>26637</v>
      </c>
      <c r="E650" s="6">
        <v>37368</v>
      </c>
      <c r="F650" s="6">
        <v>37733</v>
      </c>
      <c r="G650">
        <v>3390</v>
      </c>
      <c r="H650">
        <v>31683.75</v>
      </c>
      <c r="I650" s="6">
        <v>37368</v>
      </c>
      <c r="J650" s="6">
        <v>37368</v>
      </c>
      <c r="K650" s="2">
        <v>0</v>
      </c>
      <c r="L650" s="2">
        <v>0</v>
      </c>
      <c r="M650" s="1">
        <v>11.696098562628336</v>
      </c>
      <c r="N650">
        <v>2530.9277777777775</v>
      </c>
      <c r="O650">
        <v>41</v>
      </c>
      <c r="P650">
        <v>7.5975359342912441E-2</v>
      </c>
      <c r="Q650">
        <v>13042.610380321223</v>
      </c>
      <c r="R650">
        <v>13420.657058011699</v>
      </c>
      <c r="S650">
        <v>13071.332612507151</v>
      </c>
      <c r="T650">
        <v>3969.9118561880296</v>
      </c>
      <c r="U650" s="1">
        <v>0</v>
      </c>
    </row>
    <row r="651" spans="1:21" x14ac:dyDescent="0.25">
      <c r="A651">
        <v>429594692</v>
      </c>
      <c r="B651" t="s">
        <v>902</v>
      </c>
      <c r="C651" t="s">
        <v>1711</v>
      </c>
      <c r="D651" s="6">
        <v>26673</v>
      </c>
      <c r="E651" s="6">
        <v>36199</v>
      </c>
      <c r="F651" s="6">
        <v>36564</v>
      </c>
      <c r="G651">
        <v>3390</v>
      </c>
      <c r="H651">
        <v>43012.380000000005</v>
      </c>
      <c r="I651" s="6">
        <v>36199</v>
      </c>
      <c r="J651" s="6">
        <v>36199</v>
      </c>
      <c r="K651" s="2">
        <v>0</v>
      </c>
      <c r="L651" s="2">
        <v>0</v>
      </c>
      <c r="M651" s="1">
        <v>14.896646132785763</v>
      </c>
      <c r="N651">
        <v>2705.3280555555543</v>
      </c>
      <c r="O651">
        <v>40</v>
      </c>
      <c r="P651">
        <v>0.97741273100616155</v>
      </c>
      <c r="Q651">
        <v>12675.212904819218</v>
      </c>
      <c r="R651">
        <v>13042.610380321223</v>
      </c>
      <c r="S651">
        <v>13034.311874714402</v>
      </c>
      <c r="T651">
        <v>4231.4507519430945</v>
      </c>
      <c r="U651" s="1">
        <v>0</v>
      </c>
    </row>
    <row r="652" spans="1:21" x14ac:dyDescent="0.25">
      <c r="A652">
        <v>431356622</v>
      </c>
      <c r="B652" t="s">
        <v>1712</v>
      </c>
      <c r="C652" t="s">
        <v>1639</v>
      </c>
      <c r="D652" s="6">
        <v>22781</v>
      </c>
      <c r="E652" s="6">
        <v>31852</v>
      </c>
      <c r="F652" s="6">
        <v>32218</v>
      </c>
      <c r="G652">
        <v>3400</v>
      </c>
      <c r="H652">
        <v>174572.5</v>
      </c>
      <c r="I652" s="6">
        <v>31852</v>
      </c>
      <c r="J652" s="6">
        <v>31852</v>
      </c>
      <c r="K652" s="2">
        <v>0</v>
      </c>
      <c r="L652" s="2">
        <v>0</v>
      </c>
      <c r="M652" s="1">
        <v>26.798083504449007</v>
      </c>
      <c r="N652">
        <v>4665.7722222222255</v>
      </c>
      <c r="O652">
        <v>51</v>
      </c>
      <c r="P652">
        <v>0.63312799452430113</v>
      </c>
      <c r="Q652">
        <v>17356.298100695672</v>
      </c>
      <c r="R652">
        <v>17859.379205063658</v>
      </c>
      <c r="S652">
        <v>17674.812831387248</v>
      </c>
      <c r="T652">
        <v>9895.9980889996314</v>
      </c>
      <c r="U652" s="1">
        <v>0</v>
      </c>
    </row>
    <row r="653" spans="1:21" x14ac:dyDescent="0.25">
      <c r="A653">
        <v>429945429</v>
      </c>
      <c r="B653" t="s">
        <v>963</v>
      </c>
      <c r="C653" t="s">
        <v>10</v>
      </c>
      <c r="D653" s="6">
        <v>18443</v>
      </c>
      <c r="E653" s="6">
        <v>34890</v>
      </c>
      <c r="F653" s="6">
        <v>35256</v>
      </c>
      <c r="G653">
        <v>3400</v>
      </c>
      <c r="H653">
        <v>70418.84</v>
      </c>
      <c r="I653" s="6">
        <v>34890</v>
      </c>
      <c r="J653" s="6">
        <v>34890</v>
      </c>
      <c r="K653" s="2">
        <v>62942.03</v>
      </c>
      <c r="L653" s="2">
        <v>62942.03</v>
      </c>
      <c r="M653" s="1">
        <v>18.480492813141684</v>
      </c>
      <c r="N653">
        <v>3034.9066666666668</v>
      </c>
      <c r="O653">
        <v>63</v>
      </c>
      <c r="P653">
        <v>0.50992470910335186</v>
      </c>
      <c r="Q653">
        <v>24350.315478102777</v>
      </c>
      <c r="R653">
        <v>24941.090760069514</v>
      </c>
      <c r="S653">
        <v>24651.566391905115</v>
      </c>
      <c r="T653">
        <v>8977.8243823882531</v>
      </c>
      <c r="U653" s="1">
        <v>7.0108329999999999</v>
      </c>
    </row>
    <row r="654" spans="1:21" x14ac:dyDescent="0.25">
      <c r="A654">
        <v>432412721</v>
      </c>
      <c r="B654" t="s">
        <v>1713</v>
      </c>
      <c r="C654" t="s">
        <v>1714</v>
      </c>
      <c r="D654" s="6">
        <v>23640</v>
      </c>
      <c r="E654" s="6">
        <v>39133</v>
      </c>
      <c r="F654" s="6">
        <v>39497</v>
      </c>
      <c r="G654">
        <v>3401</v>
      </c>
      <c r="H654">
        <v>14241.689999999999</v>
      </c>
      <c r="I654" s="6">
        <v>39133</v>
      </c>
      <c r="J654" s="6">
        <v>39133</v>
      </c>
      <c r="K654" s="2">
        <v>7500</v>
      </c>
      <c r="L654" s="2">
        <v>7500</v>
      </c>
      <c r="M654" s="1">
        <v>6.8637919233401776</v>
      </c>
      <c r="N654">
        <v>2001.7949999999998</v>
      </c>
      <c r="O654">
        <v>49</v>
      </c>
      <c r="P654">
        <v>0.28131416837782552</v>
      </c>
      <c r="Q654">
        <v>16392.250596590373</v>
      </c>
      <c r="R654">
        <v>16867.38829504227</v>
      </c>
      <c r="S654">
        <v>16525.913563095324</v>
      </c>
      <c r="T654">
        <v>3969.7789369243683</v>
      </c>
      <c r="U654" s="1">
        <v>1.8892739999999999</v>
      </c>
    </row>
    <row r="655" spans="1:21" x14ac:dyDescent="0.25">
      <c r="A655">
        <v>431042006</v>
      </c>
      <c r="B655" t="s">
        <v>1715</v>
      </c>
      <c r="C655" t="s">
        <v>1143</v>
      </c>
      <c r="D655" s="6">
        <v>19351</v>
      </c>
      <c r="E655" s="6">
        <v>34764</v>
      </c>
      <c r="F655" s="6">
        <v>35130</v>
      </c>
      <c r="G655">
        <v>3401</v>
      </c>
      <c r="H655">
        <v>85804.85</v>
      </c>
      <c r="I655" s="6">
        <v>34764</v>
      </c>
      <c r="J655" s="6">
        <v>34764</v>
      </c>
      <c r="K655" s="2">
        <v>70000</v>
      </c>
      <c r="L655" s="2">
        <v>70000</v>
      </c>
      <c r="M655" s="1">
        <v>18.82546201232033</v>
      </c>
      <c r="N655">
        <v>4467.4888888888881</v>
      </c>
      <c r="O655">
        <v>61</v>
      </c>
      <c r="P655">
        <v>2.3956194387409369E-2</v>
      </c>
      <c r="Q655">
        <v>23096.68655093206</v>
      </c>
      <c r="R655">
        <v>23766.155726321394</v>
      </c>
      <c r="S655">
        <v>23112.724484634065</v>
      </c>
      <c r="T655">
        <v>12390.700779246343</v>
      </c>
      <c r="U655" s="1">
        <v>5.6493979999999997</v>
      </c>
    </row>
    <row r="656" spans="1:21" x14ac:dyDescent="0.25">
      <c r="A656">
        <v>432315066</v>
      </c>
      <c r="B656" t="s">
        <v>1716</v>
      </c>
      <c r="C656" t="s">
        <v>1358</v>
      </c>
      <c r="D656" s="6">
        <v>22645</v>
      </c>
      <c r="E656" s="6">
        <v>34148</v>
      </c>
      <c r="F656" s="6">
        <v>34345</v>
      </c>
      <c r="G656">
        <v>3401</v>
      </c>
      <c r="H656">
        <v>70144.33</v>
      </c>
      <c r="I656" s="6">
        <v>34148</v>
      </c>
      <c r="J656" s="6">
        <v>34148</v>
      </c>
      <c r="K656" s="2">
        <v>70144.33</v>
      </c>
      <c r="L656" s="2">
        <v>70144.33</v>
      </c>
      <c r="M656" s="1">
        <v>20.511978097193705</v>
      </c>
      <c r="N656">
        <v>2821.105</v>
      </c>
      <c r="O656">
        <v>52</v>
      </c>
      <c r="P656">
        <v>5.4757015742623594E-3</v>
      </c>
      <c r="Q656">
        <v>17859.379205063658</v>
      </c>
      <c r="R656">
        <v>18377.042370427829</v>
      </c>
      <c r="S656">
        <v>17862.213774073181</v>
      </c>
      <c r="T656">
        <v>6046.9416706928059</v>
      </c>
      <c r="U656" s="1">
        <v>11.599968000000001</v>
      </c>
    </row>
    <row r="657" spans="1:21" x14ac:dyDescent="0.25">
      <c r="A657">
        <v>430742041</v>
      </c>
      <c r="B657" t="s">
        <v>1717</v>
      </c>
      <c r="C657" t="s">
        <v>11</v>
      </c>
      <c r="D657" s="6">
        <v>15399</v>
      </c>
      <c r="E657" s="6">
        <v>38880</v>
      </c>
      <c r="F657" s="6">
        <v>39244</v>
      </c>
      <c r="G657">
        <v>3401</v>
      </c>
      <c r="H657">
        <v>16285.25</v>
      </c>
      <c r="I657" s="6">
        <v>38880</v>
      </c>
      <c r="J657" s="6">
        <v>38880</v>
      </c>
      <c r="K657" s="2">
        <v>8000</v>
      </c>
      <c r="L657" s="2">
        <v>8000</v>
      </c>
      <c r="M657" s="1">
        <v>7.5564681724845997</v>
      </c>
      <c r="N657">
        <v>2026.0733333333328</v>
      </c>
      <c r="O657">
        <v>71</v>
      </c>
      <c r="P657">
        <v>0.84394250513346947</v>
      </c>
      <c r="Q657">
        <v>21288.071723201938</v>
      </c>
      <c r="R657">
        <v>20541.368460862937</v>
      </c>
      <c r="S657">
        <v>20657.897101392227</v>
      </c>
      <c r="T657">
        <v>5022.5297327849694</v>
      </c>
      <c r="U657" s="1">
        <v>1.5928230000000001</v>
      </c>
    </row>
    <row r="658" spans="1:21" x14ac:dyDescent="0.25">
      <c r="A658">
        <v>430671075</v>
      </c>
      <c r="B658" t="s">
        <v>1395</v>
      </c>
      <c r="C658" t="s">
        <v>1297</v>
      </c>
      <c r="D658" s="6">
        <v>29625</v>
      </c>
      <c r="E658" s="6">
        <v>38621</v>
      </c>
      <c r="F658" s="6">
        <v>38986</v>
      </c>
      <c r="G658">
        <v>3410</v>
      </c>
      <c r="H658">
        <v>24589.75</v>
      </c>
      <c r="I658" s="6">
        <v>38621</v>
      </c>
      <c r="J658" s="6">
        <v>38621</v>
      </c>
      <c r="K658" s="2">
        <v>24589.75</v>
      </c>
      <c r="L658" s="2">
        <v>24589.75</v>
      </c>
      <c r="M658" s="1">
        <v>8.2655715263518132</v>
      </c>
      <c r="N658">
        <v>2823.5147222222226</v>
      </c>
      <c r="O658">
        <v>32</v>
      </c>
      <c r="P658">
        <v>0.89527720739219774</v>
      </c>
      <c r="Q658">
        <v>10085.122993395624</v>
      </c>
      <c r="R658">
        <v>10377.445399001295</v>
      </c>
      <c r="S658">
        <v>10346.832580344439</v>
      </c>
      <c r="T658">
        <v>3505.7320942765282</v>
      </c>
      <c r="U658" s="1">
        <v>7.0141549999999997</v>
      </c>
    </row>
    <row r="659" spans="1:21" x14ac:dyDescent="0.25">
      <c r="A659">
        <v>430375175</v>
      </c>
      <c r="B659" t="s">
        <v>1718</v>
      </c>
      <c r="C659" t="s">
        <v>1205</v>
      </c>
      <c r="D659" s="6">
        <v>22652</v>
      </c>
      <c r="E659" s="6">
        <v>34554</v>
      </c>
      <c r="F659" s="6">
        <v>34919</v>
      </c>
      <c r="G659">
        <v>3410</v>
      </c>
      <c r="H659">
        <v>96931.53</v>
      </c>
      <c r="I659" s="6">
        <v>34554</v>
      </c>
      <c r="J659" s="6">
        <v>34554</v>
      </c>
      <c r="K659" s="2">
        <v>96931.53</v>
      </c>
      <c r="L659" s="2">
        <v>96931.53</v>
      </c>
      <c r="M659" s="1">
        <v>19.400410677618069</v>
      </c>
      <c r="N659">
        <v>4882.0961111111092</v>
      </c>
      <c r="O659">
        <v>51</v>
      </c>
      <c r="P659">
        <v>0.98631074606434055</v>
      </c>
      <c r="Q659">
        <v>17356.298100695672</v>
      </c>
      <c r="R659">
        <v>17859.379205063658</v>
      </c>
      <c r="S659">
        <v>17852.492400075735</v>
      </c>
      <c r="T659">
        <v>10458.910046406045</v>
      </c>
      <c r="U659" s="1">
        <v>9.2678419999999999</v>
      </c>
    </row>
    <row r="660" spans="1:21" x14ac:dyDescent="0.25">
      <c r="A660">
        <v>429915654</v>
      </c>
      <c r="B660" t="s">
        <v>1719</v>
      </c>
      <c r="C660" t="s">
        <v>1720</v>
      </c>
      <c r="D660" s="6">
        <v>29227</v>
      </c>
      <c r="E660" s="6">
        <v>37753</v>
      </c>
      <c r="F660" s="6">
        <v>38119</v>
      </c>
      <c r="G660">
        <v>3411</v>
      </c>
      <c r="H660">
        <v>27353.34</v>
      </c>
      <c r="I660" s="6">
        <v>37753</v>
      </c>
      <c r="J660" s="6">
        <v>37753</v>
      </c>
      <c r="K660" s="2">
        <v>23559.48</v>
      </c>
      <c r="L660" s="2">
        <v>23559.48</v>
      </c>
      <c r="M660" s="1">
        <v>10.642026009582478</v>
      </c>
      <c r="N660">
        <v>2519.1044444444437</v>
      </c>
      <c r="O660">
        <v>33</v>
      </c>
      <c r="P660">
        <v>0.98494182067077674</v>
      </c>
      <c r="Q660">
        <v>10377.445399001295</v>
      </c>
      <c r="R660">
        <v>10678.240917812927</v>
      </c>
      <c r="S660">
        <v>10673.711484949235</v>
      </c>
      <c r="T660">
        <v>3226.5832848543992</v>
      </c>
      <c r="U660" s="1">
        <v>7.3016800000000002</v>
      </c>
    </row>
    <row r="661" spans="1:21" x14ac:dyDescent="0.25">
      <c r="A661">
        <v>463754457</v>
      </c>
      <c r="B661" t="s">
        <v>1138</v>
      </c>
      <c r="C661" t="s">
        <v>1515</v>
      </c>
      <c r="D661" s="6">
        <v>25095</v>
      </c>
      <c r="E661" s="6">
        <v>41050</v>
      </c>
      <c r="F661" s="6">
        <v>41414</v>
      </c>
      <c r="G661">
        <v>3411</v>
      </c>
      <c r="H661">
        <v>2100.0100000000002</v>
      </c>
      <c r="I661" s="6">
        <v>41050</v>
      </c>
      <c r="J661" s="6">
        <v>41050</v>
      </c>
      <c r="K661" s="2">
        <v>0</v>
      </c>
      <c r="L661" s="2">
        <v>0</v>
      </c>
      <c r="M661" s="1">
        <v>1.6153319644079398</v>
      </c>
      <c r="N661">
        <v>2202.0231207627121</v>
      </c>
      <c r="O661">
        <v>45</v>
      </c>
      <c r="P661">
        <v>0.2977412731006126</v>
      </c>
      <c r="Q661">
        <v>14621.82402396898</v>
      </c>
      <c r="R661">
        <v>15045.645010170982</v>
      </c>
      <c r="S661">
        <v>14748.013023967522</v>
      </c>
      <c r="T661">
        <v>3897.0558796903301</v>
      </c>
      <c r="U661" s="1">
        <v>0</v>
      </c>
    </row>
    <row r="662" spans="1:21" x14ac:dyDescent="0.25">
      <c r="A662">
        <v>420888794</v>
      </c>
      <c r="B662" t="s">
        <v>1721</v>
      </c>
      <c r="C662" t="s">
        <v>1722</v>
      </c>
      <c r="D662" s="6">
        <v>25311</v>
      </c>
      <c r="E662" s="6">
        <v>38482</v>
      </c>
      <c r="F662" s="6">
        <v>38856</v>
      </c>
      <c r="G662">
        <v>3411</v>
      </c>
      <c r="H662">
        <v>65623.040000000008</v>
      </c>
      <c r="I662" s="6">
        <v>38482</v>
      </c>
      <c r="J662" s="6">
        <v>38482</v>
      </c>
      <c r="K662" s="2">
        <v>0</v>
      </c>
      <c r="L662" s="2">
        <v>0</v>
      </c>
      <c r="M662" s="1">
        <v>8.6461327857631751</v>
      </c>
      <c r="N662">
        <v>4403.3466666666682</v>
      </c>
      <c r="O662">
        <v>44</v>
      </c>
      <c r="P662">
        <v>0.70636550308007884</v>
      </c>
      <c r="Q662">
        <v>14209.941657096613</v>
      </c>
      <c r="R662">
        <v>14621.82402396898</v>
      </c>
      <c r="S662">
        <v>14500.881152382226</v>
      </c>
      <c r="T662">
        <v>7662.288802328615</v>
      </c>
      <c r="U662" s="1">
        <v>0</v>
      </c>
    </row>
    <row r="663" spans="1:21" x14ac:dyDescent="0.25">
      <c r="A663">
        <v>251671378</v>
      </c>
      <c r="B663" t="s">
        <v>1723</v>
      </c>
      <c r="C663" t="s">
        <v>11</v>
      </c>
      <c r="D663" s="6">
        <v>31585</v>
      </c>
      <c r="E663" s="6">
        <v>41120</v>
      </c>
      <c r="F663" s="6">
        <v>41484</v>
      </c>
      <c r="G663">
        <v>3411</v>
      </c>
      <c r="H663">
        <v>1233.47</v>
      </c>
      <c r="I663" s="6">
        <v>41120</v>
      </c>
      <c r="J663" s="6">
        <v>41120</v>
      </c>
      <c r="K663" s="2">
        <v>0</v>
      </c>
      <c r="L663" s="2">
        <v>0</v>
      </c>
      <c r="M663" s="1">
        <v>1.4236824093086926</v>
      </c>
      <c r="N663">
        <v>1961.9210588942306</v>
      </c>
      <c r="O663">
        <v>27</v>
      </c>
      <c r="P663">
        <v>0.52908966461327722</v>
      </c>
      <c r="Q663">
        <v>8742.4852674350877</v>
      </c>
      <c r="R663">
        <v>8995.8906375056704</v>
      </c>
      <c r="S663">
        <v>8876.5594296969357</v>
      </c>
      <c r="T663">
        <v>2089.8130650778298</v>
      </c>
      <c r="U663" s="1">
        <v>0</v>
      </c>
    </row>
    <row r="664" spans="1:21" x14ac:dyDescent="0.25">
      <c r="A664">
        <v>430790055</v>
      </c>
      <c r="B664" t="s">
        <v>1665</v>
      </c>
      <c r="C664" t="s">
        <v>1724</v>
      </c>
      <c r="D664" s="6">
        <v>32109</v>
      </c>
      <c r="E664" s="6">
        <v>40602</v>
      </c>
      <c r="F664" s="6">
        <v>40966</v>
      </c>
      <c r="G664">
        <v>3411</v>
      </c>
      <c r="H664">
        <v>5128.6000000000004</v>
      </c>
      <c r="I664" s="6">
        <v>40602</v>
      </c>
      <c r="J664" s="6">
        <v>40602</v>
      </c>
      <c r="K664" s="2">
        <v>5128.6000000000004</v>
      </c>
      <c r="L664" s="2">
        <v>5128.6000000000004</v>
      </c>
      <c r="M664" s="1">
        <v>2.8418891170431211</v>
      </c>
      <c r="N664">
        <v>1926.2190071050093</v>
      </c>
      <c r="O664">
        <v>26</v>
      </c>
      <c r="P664">
        <v>9.4455852156055897E-2</v>
      </c>
      <c r="Q664">
        <v>8496.2180768031139</v>
      </c>
      <c r="R664">
        <v>8742.4852674350877</v>
      </c>
      <c r="S664">
        <v>8519.4794541523352</v>
      </c>
      <c r="T664">
        <v>1969.2459906274605</v>
      </c>
      <c r="U664" s="1">
        <v>2.6043470000000002</v>
      </c>
    </row>
    <row r="665" spans="1:21" x14ac:dyDescent="0.25">
      <c r="A665">
        <v>432159226</v>
      </c>
      <c r="B665" t="s">
        <v>1592</v>
      </c>
      <c r="C665" t="s">
        <v>1155</v>
      </c>
      <c r="D665" s="6">
        <v>20450</v>
      </c>
      <c r="E665" s="6">
        <v>35854</v>
      </c>
      <c r="F665" s="6">
        <v>33533</v>
      </c>
      <c r="G665">
        <v>3420</v>
      </c>
      <c r="H665">
        <v>76397.609999999986</v>
      </c>
      <c r="I665" s="6">
        <v>35854</v>
      </c>
      <c r="J665" s="6">
        <v>35854</v>
      </c>
      <c r="K665" s="2">
        <v>76397.609999999986</v>
      </c>
      <c r="L665" s="2">
        <v>76397.609999999986</v>
      </c>
      <c r="M665" s="1">
        <v>15.841204654346338</v>
      </c>
      <c r="N665">
        <v>4733.597777777778</v>
      </c>
      <c r="O665">
        <v>58</v>
      </c>
      <c r="P665">
        <v>1.5058179329223265E-2</v>
      </c>
      <c r="Q665">
        <v>21199.318831106444</v>
      </c>
      <c r="R665">
        <v>21813.791840703729</v>
      </c>
      <c r="S665">
        <v>21208.571675877927</v>
      </c>
      <c r="T665">
        <v>12047.141730573177</v>
      </c>
      <c r="U665" s="1">
        <v>6.3415549999999996</v>
      </c>
    </row>
    <row r="666" spans="1:21" x14ac:dyDescent="0.25">
      <c r="A666">
        <v>432173399</v>
      </c>
      <c r="B666" t="s">
        <v>1327</v>
      </c>
      <c r="C666" t="s">
        <v>1515</v>
      </c>
      <c r="D666" s="6">
        <v>22121</v>
      </c>
      <c r="E666" s="6">
        <v>39074</v>
      </c>
      <c r="F666" s="6">
        <v>39448</v>
      </c>
      <c r="G666">
        <v>3420</v>
      </c>
      <c r="H666">
        <v>20982.45</v>
      </c>
      <c r="I666" s="6">
        <v>39074</v>
      </c>
      <c r="J666" s="6">
        <v>39074</v>
      </c>
      <c r="K666" s="2">
        <v>20982.45</v>
      </c>
      <c r="L666" s="2">
        <v>20982.45</v>
      </c>
      <c r="M666" s="1">
        <v>7.0253251197809723</v>
      </c>
      <c r="N666">
        <v>2812.7450000000003</v>
      </c>
      <c r="O666">
        <v>53</v>
      </c>
      <c r="P666">
        <v>0.44010951403148368</v>
      </c>
      <c r="Q666">
        <v>18377.042370427829</v>
      </c>
      <c r="R666">
        <v>18909.710265222839</v>
      </c>
      <c r="S666">
        <v>18611.474578746234</v>
      </c>
      <c r="T666">
        <v>6281.91984767947</v>
      </c>
      <c r="U666" s="1">
        <v>3.3401329999999998</v>
      </c>
    </row>
    <row r="667" spans="1:21" x14ac:dyDescent="0.25">
      <c r="A667">
        <v>431417407</v>
      </c>
      <c r="B667" t="s">
        <v>1725</v>
      </c>
      <c r="C667" t="s">
        <v>1726</v>
      </c>
      <c r="D667" s="6">
        <v>20440</v>
      </c>
      <c r="E667" s="6">
        <v>34918</v>
      </c>
      <c r="F667" s="6">
        <v>35284</v>
      </c>
      <c r="G667">
        <v>3421</v>
      </c>
      <c r="H667">
        <v>54348.380000000005</v>
      </c>
      <c r="I667" s="6">
        <v>34918</v>
      </c>
      <c r="J667" s="6">
        <v>34918</v>
      </c>
      <c r="K667" s="2">
        <v>0</v>
      </c>
      <c r="L667" s="2">
        <v>0</v>
      </c>
      <c r="M667" s="1">
        <v>18.403832991101986</v>
      </c>
      <c r="N667">
        <v>2707.440555555555</v>
      </c>
      <c r="O667">
        <v>58</v>
      </c>
      <c r="P667">
        <v>4.2436687200549272E-2</v>
      </c>
      <c r="Q667">
        <v>21199.318831106444</v>
      </c>
      <c r="R667">
        <v>21813.791840703729</v>
      </c>
      <c r="S667">
        <v>21225.395030007905</v>
      </c>
      <c r="T667">
        <v>6895.9794374316862</v>
      </c>
      <c r="U667" s="1">
        <v>0</v>
      </c>
    </row>
    <row r="668" spans="1:21" x14ac:dyDescent="0.25">
      <c r="A668">
        <v>432739295</v>
      </c>
      <c r="B668" t="s">
        <v>1727</v>
      </c>
      <c r="C668" t="s">
        <v>1728</v>
      </c>
      <c r="D668" s="6">
        <v>20722</v>
      </c>
      <c r="E668" s="6">
        <v>34400</v>
      </c>
      <c r="F668" s="6">
        <v>34765</v>
      </c>
      <c r="G668">
        <v>3421</v>
      </c>
      <c r="H668">
        <v>57975.58</v>
      </c>
      <c r="I668" s="6">
        <v>34400</v>
      </c>
      <c r="J668" s="6">
        <v>34400</v>
      </c>
      <c r="K668" s="2">
        <v>0</v>
      </c>
      <c r="L668" s="2">
        <v>0</v>
      </c>
      <c r="M668" s="1">
        <v>19.822039698836413</v>
      </c>
      <c r="N668">
        <v>2491.14777777778</v>
      </c>
      <c r="O668">
        <v>57</v>
      </c>
      <c r="P668">
        <v>0.2703627652292937</v>
      </c>
      <c r="Q668">
        <v>20602.154920371046</v>
      </c>
      <c r="R668">
        <v>21199.318831106444</v>
      </c>
      <c r="S668">
        <v>20763.605806572607</v>
      </c>
      <c r="T668">
        <v>6207.025255643659</v>
      </c>
      <c r="U668" s="1">
        <v>0</v>
      </c>
    </row>
    <row r="669" spans="1:21" x14ac:dyDescent="0.25">
      <c r="A669">
        <v>431574409</v>
      </c>
      <c r="B669" t="s">
        <v>1729</v>
      </c>
      <c r="C669" t="s">
        <v>940</v>
      </c>
      <c r="D669" s="6">
        <v>25380</v>
      </c>
      <c r="E669" s="6">
        <v>37557</v>
      </c>
      <c r="F669" s="6">
        <v>37922</v>
      </c>
      <c r="G669">
        <v>3421</v>
      </c>
      <c r="H669">
        <v>53368.42</v>
      </c>
      <c r="I669" s="6">
        <v>37557</v>
      </c>
      <c r="J669" s="6">
        <v>37557</v>
      </c>
      <c r="K669" s="2">
        <v>0</v>
      </c>
      <c r="L669" s="2">
        <v>0</v>
      </c>
      <c r="M669" s="1">
        <v>11.178644763860369</v>
      </c>
      <c r="N669">
        <v>4420.847777777778</v>
      </c>
      <c r="O669">
        <v>44</v>
      </c>
      <c r="P669">
        <v>0.51745379876796704</v>
      </c>
      <c r="Q669">
        <v>14209.941657096613</v>
      </c>
      <c r="R669">
        <v>14621.82402396898</v>
      </c>
      <c r="S669">
        <v>14423.07175248026</v>
      </c>
      <c r="T669">
        <v>7651.4645646818162</v>
      </c>
      <c r="U669" s="1">
        <v>0</v>
      </c>
    </row>
    <row r="670" spans="1:21" x14ac:dyDescent="0.25">
      <c r="A670">
        <v>431455420</v>
      </c>
      <c r="B670" t="s">
        <v>1730</v>
      </c>
      <c r="C670" t="s">
        <v>1731</v>
      </c>
      <c r="D670" s="6">
        <v>20477</v>
      </c>
      <c r="E670" s="6">
        <v>41064</v>
      </c>
      <c r="F670" s="6">
        <v>41428</v>
      </c>
      <c r="G670">
        <v>3421</v>
      </c>
      <c r="H670">
        <v>1563.65</v>
      </c>
      <c r="I670" s="6">
        <v>41064</v>
      </c>
      <c r="J670" s="6">
        <v>41064</v>
      </c>
      <c r="K670" s="2">
        <v>1563.65</v>
      </c>
      <c r="L670" s="2">
        <v>1563.65</v>
      </c>
      <c r="M670" s="1">
        <v>1.5770020533880904</v>
      </c>
      <c r="N670">
        <v>1975.5216297743052</v>
      </c>
      <c r="O670">
        <v>57</v>
      </c>
      <c r="P670">
        <v>0.94113620807665654</v>
      </c>
      <c r="Q670">
        <v>20602.154920371046</v>
      </c>
      <c r="R670">
        <v>21199.318831106444</v>
      </c>
      <c r="S670">
        <v>21164.167498920786</v>
      </c>
      <c r="T670">
        <v>5017.2324804341251</v>
      </c>
      <c r="U670" s="1">
        <v>0.31165599999999999</v>
      </c>
    </row>
    <row r="671" spans="1:21" x14ac:dyDescent="0.25">
      <c r="A671">
        <v>430214990</v>
      </c>
      <c r="B671" t="s">
        <v>988</v>
      </c>
      <c r="C671" t="s">
        <v>1167</v>
      </c>
      <c r="D671" s="6">
        <v>22313</v>
      </c>
      <c r="E671" s="6">
        <v>30634</v>
      </c>
      <c r="F671" s="6">
        <v>31000</v>
      </c>
      <c r="G671">
        <v>3440</v>
      </c>
      <c r="H671">
        <v>231649.41</v>
      </c>
      <c r="I671" s="6">
        <v>30634</v>
      </c>
      <c r="J671" s="6">
        <v>30634</v>
      </c>
      <c r="K671" s="2">
        <v>0</v>
      </c>
      <c r="L671" s="2">
        <v>0</v>
      </c>
      <c r="M671" s="1">
        <v>30.132785763175907</v>
      </c>
      <c r="N671">
        <v>6020.3472222222235</v>
      </c>
      <c r="O671">
        <v>52</v>
      </c>
      <c r="P671">
        <v>0.91444216290211955</v>
      </c>
      <c r="Q671">
        <v>17859.379205063658</v>
      </c>
      <c r="R671">
        <v>18377.042370427829</v>
      </c>
      <c r="S671">
        <v>18332.752229654026</v>
      </c>
      <c r="T671">
        <v>13244.344075378309</v>
      </c>
      <c r="U671" s="1">
        <v>0</v>
      </c>
    </row>
    <row r="672" spans="1:21" x14ac:dyDescent="0.25">
      <c r="A672">
        <v>367808134</v>
      </c>
      <c r="B672" t="s">
        <v>1732</v>
      </c>
      <c r="C672" t="s">
        <v>1490</v>
      </c>
      <c r="D672" s="6">
        <v>26571</v>
      </c>
      <c r="E672" s="6">
        <v>40280</v>
      </c>
      <c r="F672" s="6">
        <v>40644</v>
      </c>
      <c r="G672">
        <v>3500</v>
      </c>
      <c r="H672">
        <v>10284.24</v>
      </c>
      <c r="I672" s="6" t="e">
        <v>#N/A</v>
      </c>
      <c r="J672" s="6">
        <v>40280</v>
      </c>
      <c r="K672" s="2">
        <v>0</v>
      </c>
      <c r="L672" s="2">
        <v>0</v>
      </c>
      <c r="M672" s="1">
        <v>3.7234770704996576</v>
      </c>
      <c r="N672">
        <v>2748.7872222222231</v>
      </c>
      <c r="O672">
        <v>41</v>
      </c>
      <c r="P672">
        <v>0.25667351129363425</v>
      </c>
      <c r="Q672">
        <v>13042.610380321223</v>
      </c>
      <c r="R672">
        <v>13420.657058011699</v>
      </c>
      <c r="S672">
        <v>13139.644948516931</v>
      </c>
      <c r="T672">
        <v>4334.1705766824152</v>
      </c>
      <c r="U672" s="1">
        <v>0</v>
      </c>
    </row>
    <row r="673" spans="1:21" x14ac:dyDescent="0.25">
      <c r="A673">
        <v>429330512</v>
      </c>
      <c r="B673" t="s">
        <v>1419</v>
      </c>
      <c r="C673" t="s">
        <v>1530</v>
      </c>
      <c r="D673" s="6">
        <v>26838</v>
      </c>
      <c r="E673" s="6">
        <v>34806</v>
      </c>
      <c r="F673" s="6">
        <v>35172</v>
      </c>
      <c r="G673">
        <v>3500</v>
      </c>
      <c r="H673">
        <v>71454.25</v>
      </c>
      <c r="I673" s="6">
        <v>34806</v>
      </c>
      <c r="J673" s="6">
        <v>34806</v>
      </c>
      <c r="K673" s="2">
        <v>71454.25</v>
      </c>
      <c r="L673" s="2">
        <v>71454.25</v>
      </c>
      <c r="M673" s="1">
        <v>18.710472279260781</v>
      </c>
      <c r="N673">
        <v>3149.657777777777</v>
      </c>
      <c r="O673">
        <v>40</v>
      </c>
      <c r="P673">
        <v>0.52566735112936414</v>
      </c>
      <c r="Q673">
        <v>12675.212904819218</v>
      </c>
      <c r="R673">
        <v>13042.610380321223</v>
      </c>
      <c r="S673">
        <v>12868.341762577973</v>
      </c>
      <c r="T673">
        <v>4863.7047263527556</v>
      </c>
      <c r="U673" s="1">
        <v>14.691322</v>
      </c>
    </row>
    <row r="674" spans="1:21" x14ac:dyDescent="0.25">
      <c r="A674">
        <v>431087370</v>
      </c>
      <c r="B674" t="s">
        <v>1676</v>
      </c>
      <c r="C674" t="s">
        <v>1288</v>
      </c>
      <c r="D674" s="6">
        <v>20011</v>
      </c>
      <c r="E674" s="6">
        <v>36274</v>
      </c>
      <c r="F674" s="6">
        <v>36640</v>
      </c>
      <c r="G674">
        <v>3500</v>
      </c>
      <c r="H674">
        <v>34019.980000000003</v>
      </c>
      <c r="I674" s="6">
        <v>36274</v>
      </c>
      <c r="J674" s="6">
        <v>36274</v>
      </c>
      <c r="K674" s="2">
        <v>34019.980000000003</v>
      </c>
      <c r="L674" s="2">
        <v>34019.980000000003</v>
      </c>
      <c r="M674" s="1">
        <v>14.691307323750856</v>
      </c>
      <c r="N674">
        <v>3448.4002777777773</v>
      </c>
      <c r="O674">
        <v>59</v>
      </c>
      <c r="P674">
        <v>0.21697467488021971</v>
      </c>
      <c r="Q674">
        <v>21813.791840703729</v>
      </c>
      <c r="R674">
        <v>22446.075662173407</v>
      </c>
      <c r="S674">
        <v>21950.981417299136</v>
      </c>
      <c r="T674">
        <v>9083.4924500291017</v>
      </c>
      <c r="U674" s="1">
        <v>3.7452529999999999</v>
      </c>
    </row>
    <row r="675" spans="1:21" x14ac:dyDescent="0.25">
      <c r="A675">
        <v>557898499</v>
      </c>
      <c r="B675" t="s">
        <v>1733</v>
      </c>
      <c r="C675" t="s">
        <v>1577</v>
      </c>
      <c r="D675" s="6">
        <v>30489</v>
      </c>
      <c r="E675" s="6">
        <v>39718</v>
      </c>
      <c r="F675" s="6">
        <v>40082</v>
      </c>
      <c r="G675">
        <v>3500</v>
      </c>
      <c r="H675">
        <v>15653.509999999998</v>
      </c>
      <c r="I675" s="6">
        <v>39718</v>
      </c>
      <c r="J675" s="6">
        <v>39718</v>
      </c>
      <c r="K675" s="2">
        <v>0</v>
      </c>
      <c r="L675" s="2">
        <v>0</v>
      </c>
      <c r="M675" s="1">
        <v>5.2621492128678984</v>
      </c>
      <c r="N675">
        <v>2886.2161111111104</v>
      </c>
      <c r="O675">
        <v>30</v>
      </c>
      <c r="P675">
        <v>0.52977412731006268</v>
      </c>
      <c r="Q675">
        <v>9524.9495281802319</v>
      </c>
      <c r="R675">
        <v>9801.0350217506748</v>
      </c>
      <c r="S675">
        <v>9671.2124795994805</v>
      </c>
      <c r="T675">
        <v>3349.5851127118622</v>
      </c>
      <c r="U675" s="1">
        <v>0</v>
      </c>
    </row>
    <row r="676" spans="1:21" x14ac:dyDescent="0.25">
      <c r="A676">
        <v>429064416</v>
      </c>
      <c r="B676" t="s">
        <v>1071</v>
      </c>
      <c r="C676" t="s">
        <v>1641</v>
      </c>
      <c r="D676" s="6">
        <v>19598</v>
      </c>
      <c r="E676" s="6">
        <v>40980</v>
      </c>
      <c r="F676" s="6">
        <v>41344</v>
      </c>
      <c r="G676">
        <v>3500</v>
      </c>
      <c r="H676">
        <v>2210.7600000000002</v>
      </c>
      <c r="I676" s="6">
        <v>40980</v>
      </c>
      <c r="J676" s="6">
        <v>40980</v>
      </c>
      <c r="K676" s="2">
        <v>2210.7600000000002</v>
      </c>
      <c r="L676" s="2">
        <v>2210.7600000000002</v>
      </c>
      <c r="M676" s="1">
        <v>1.8069815195071868</v>
      </c>
      <c r="N676">
        <v>1964.7180274621212</v>
      </c>
      <c r="O676">
        <v>60</v>
      </c>
      <c r="P676">
        <v>0.34770704996577706</v>
      </c>
      <c r="Q676">
        <v>22446.075662173407</v>
      </c>
      <c r="R676">
        <v>23096.68655093206</v>
      </c>
      <c r="S676">
        <v>22672.297654979291</v>
      </c>
      <c r="T676">
        <v>5345.3606312069978</v>
      </c>
      <c r="U676" s="1">
        <v>0.41358499999999998</v>
      </c>
    </row>
    <row r="677" spans="1:21" x14ac:dyDescent="0.25">
      <c r="A677">
        <v>430086486</v>
      </c>
      <c r="B677" t="s">
        <v>1734</v>
      </c>
      <c r="C677" t="s">
        <v>1735</v>
      </c>
      <c r="D677" s="6">
        <v>19593</v>
      </c>
      <c r="E677" s="6">
        <v>27533</v>
      </c>
      <c r="F677" s="6">
        <v>29587</v>
      </c>
      <c r="G677">
        <v>4000</v>
      </c>
      <c r="H677">
        <v>267379.24</v>
      </c>
      <c r="I677" s="6">
        <v>27533</v>
      </c>
      <c r="J677" s="6">
        <v>27533</v>
      </c>
      <c r="K677" s="2" t="e">
        <v>#N/A</v>
      </c>
      <c r="L677" s="2">
        <v>0</v>
      </c>
      <c r="M677" s="1">
        <v>38.622861054072551</v>
      </c>
      <c r="N677">
        <v>3857.9899999999989</v>
      </c>
      <c r="O677">
        <v>60</v>
      </c>
      <c r="P677">
        <v>0.36139630390143651</v>
      </c>
      <c r="Q677">
        <v>22446.075662173407</v>
      </c>
      <c r="R677">
        <v>23096.68655093206</v>
      </c>
      <c r="S677">
        <v>22681.204032648813</v>
      </c>
      <c r="T677">
        <v>10500.463001510252</v>
      </c>
      <c r="U677" s="1">
        <v>0</v>
      </c>
    </row>
    <row r="678" spans="1:21" x14ac:dyDescent="0.25">
      <c r="A678">
        <v>430735906</v>
      </c>
      <c r="B678" t="s">
        <v>1736</v>
      </c>
      <c r="C678" t="s">
        <v>1737</v>
      </c>
      <c r="D678" s="6">
        <v>32227</v>
      </c>
      <c r="E678" s="6">
        <v>39496</v>
      </c>
      <c r="F678" s="6">
        <v>39861</v>
      </c>
      <c r="G678">
        <v>4000</v>
      </c>
      <c r="H678">
        <v>14354</v>
      </c>
      <c r="I678" s="6">
        <v>39496</v>
      </c>
      <c r="J678" s="6">
        <v>39496</v>
      </c>
      <c r="K678" s="2">
        <v>2000</v>
      </c>
      <c r="L678" s="2">
        <v>2000</v>
      </c>
      <c r="M678" s="1">
        <v>5.8699520876112254</v>
      </c>
      <c r="N678">
        <v>2286.4144444444446</v>
      </c>
      <c r="O678">
        <v>25</v>
      </c>
      <c r="P678">
        <v>0.77138945927447011</v>
      </c>
      <c r="Q678">
        <v>8256.8879901326018</v>
      </c>
      <c r="R678">
        <v>8496.2180768031139</v>
      </c>
      <c r="S678">
        <v>8441.5046962774795</v>
      </c>
      <c r="T678">
        <v>2316.0933924497331</v>
      </c>
      <c r="U678" s="1">
        <v>0.86352300000000004</v>
      </c>
    </row>
    <row r="679" spans="1:21" x14ac:dyDescent="0.25">
      <c r="A679">
        <v>431905923</v>
      </c>
      <c r="B679" t="s">
        <v>1666</v>
      </c>
      <c r="C679" t="s">
        <v>1738</v>
      </c>
      <c r="D679" s="6">
        <v>17752</v>
      </c>
      <c r="E679" s="6">
        <v>36668</v>
      </c>
      <c r="F679" s="6">
        <v>37043</v>
      </c>
      <c r="G679">
        <v>4000</v>
      </c>
      <c r="H679">
        <v>101849.1</v>
      </c>
      <c r="I679" s="6">
        <v>36668</v>
      </c>
      <c r="J679" s="6">
        <v>36668</v>
      </c>
      <c r="K679" s="2">
        <v>101849.1</v>
      </c>
      <c r="L679" s="2">
        <v>101849.1</v>
      </c>
      <c r="M679" s="1">
        <v>13.612594113620808</v>
      </c>
      <c r="N679">
        <v>5852.1005555555566</v>
      </c>
      <c r="O679">
        <v>65</v>
      </c>
      <c r="P679">
        <v>0.40177960301163296</v>
      </c>
      <c r="Q679">
        <v>25538.045522657871</v>
      </c>
      <c r="R679">
        <v>24850.249308103143</v>
      </c>
      <c r="S679">
        <v>25261.703032621168</v>
      </c>
      <c r="T679">
        <v>17740.08316217782</v>
      </c>
      <c r="U679" s="1">
        <v>5.7411849999999998</v>
      </c>
    </row>
    <row r="680" spans="1:21" x14ac:dyDescent="0.25">
      <c r="A680">
        <v>432507823</v>
      </c>
      <c r="B680" t="s">
        <v>1739</v>
      </c>
      <c r="C680" t="s">
        <v>1740</v>
      </c>
      <c r="D680" s="6">
        <v>10295</v>
      </c>
      <c r="E680" s="6">
        <v>31621</v>
      </c>
      <c r="F680" s="6">
        <v>31966</v>
      </c>
      <c r="G680">
        <v>4000</v>
      </c>
      <c r="H680">
        <v>165878.97999999998</v>
      </c>
      <c r="I680" s="6">
        <v>31621</v>
      </c>
      <c r="J680" s="6">
        <v>31621</v>
      </c>
      <c r="K680" s="2">
        <v>0</v>
      </c>
      <c r="L680" s="2">
        <v>0</v>
      </c>
      <c r="M680" s="1">
        <v>27.430527036276523</v>
      </c>
      <c r="N680">
        <v>3789.7569444444443</v>
      </c>
      <c r="O680">
        <v>85</v>
      </c>
      <c r="P680">
        <v>0.81793292265571438</v>
      </c>
      <c r="Q680">
        <v>10931.581687571472</v>
      </c>
      <c r="R680">
        <v>10283.453908829726</v>
      </c>
      <c r="S680">
        <v>10401.456639250879</v>
      </c>
      <c r="T680">
        <v>4730.2791037126544</v>
      </c>
      <c r="U680" s="1">
        <v>0</v>
      </c>
    </row>
    <row r="681" spans="1:21" x14ac:dyDescent="0.25">
      <c r="A681">
        <v>430311890</v>
      </c>
      <c r="B681" t="s">
        <v>1347</v>
      </c>
      <c r="C681" t="s">
        <v>1500</v>
      </c>
      <c r="D681" s="6">
        <v>22647</v>
      </c>
      <c r="E681" s="6">
        <v>39606</v>
      </c>
      <c r="F681" s="6">
        <v>39970</v>
      </c>
      <c r="G681">
        <v>4000</v>
      </c>
      <c r="H681">
        <v>18942.490000000002</v>
      </c>
      <c r="I681" s="6">
        <v>39606</v>
      </c>
      <c r="J681" s="6">
        <v>39606</v>
      </c>
      <c r="K681" s="2">
        <v>0</v>
      </c>
      <c r="L681" s="2">
        <v>0</v>
      </c>
      <c r="M681" s="1">
        <v>5.5687885010266944</v>
      </c>
      <c r="N681">
        <v>4007.0669444444452</v>
      </c>
      <c r="O681">
        <v>52</v>
      </c>
      <c r="P681">
        <v>0</v>
      </c>
      <c r="Q681">
        <v>17859.379205063658</v>
      </c>
      <c r="R681">
        <v>18377.042370427829</v>
      </c>
      <c r="S681">
        <v>17859.379205063658</v>
      </c>
      <c r="T681">
        <v>8587.6473673090914</v>
      </c>
      <c r="U681" s="1">
        <v>0</v>
      </c>
    </row>
    <row r="682" spans="1:21" x14ac:dyDescent="0.25">
      <c r="A682">
        <v>431337598</v>
      </c>
      <c r="B682" t="s">
        <v>1741</v>
      </c>
      <c r="C682" t="s">
        <v>1742</v>
      </c>
      <c r="D682" s="6">
        <v>23885</v>
      </c>
      <c r="E682" s="6">
        <v>40742</v>
      </c>
      <c r="F682" s="6">
        <v>41107</v>
      </c>
      <c r="G682">
        <v>4100</v>
      </c>
      <c r="H682">
        <v>5680.34</v>
      </c>
      <c r="I682" s="6">
        <v>40742</v>
      </c>
      <c r="J682" s="6">
        <v>40742</v>
      </c>
      <c r="K682" s="2">
        <v>5680.34</v>
      </c>
      <c r="L682" s="2">
        <v>5680.34</v>
      </c>
      <c r="M682" s="1">
        <v>2.4585900068446271</v>
      </c>
      <c r="N682">
        <v>2706.5163968541206</v>
      </c>
      <c r="O682">
        <v>48</v>
      </c>
      <c r="P682">
        <v>0.61054072553045557</v>
      </c>
      <c r="Q682">
        <v>15930.497058658246</v>
      </c>
      <c r="R682">
        <v>16392.250596590373</v>
      </c>
      <c r="S682">
        <v>16212.416398723581</v>
      </c>
      <c r="T682">
        <v>5265.5004978926409</v>
      </c>
      <c r="U682" s="1">
        <v>1.078784</v>
      </c>
    </row>
    <row r="683" spans="1:21" x14ac:dyDescent="0.25">
      <c r="A683">
        <v>12444751</v>
      </c>
      <c r="B683" t="s">
        <v>1743</v>
      </c>
      <c r="C683" t="s">
        <v>943</v>
      </c>
      <c r="D683" s="6">
        <v>19077</v>
      </c>
      <c r="E683" s="6">
        <v>33805</v>
      </c>
      <c r="F683" s="6">
        <v>34170</v>
      </c>
      <c r="G683">
        <v>5000</v>
      </c>
      <c r="H683">
        <v>83678.45</v>
      </c>
      <c r="I683" s="6">
        <v>33805</v>
      </c>
      <c r="J683" s="6">
        <v>33805</v>
      </c>
      <c r="K683" s="2">
        <v>83678.45</v>
      </c>
      <c r="L683" s="2">
        <v>83678.45</v>
      </c>
      <c r="M683" s="1">
        <v>21.451060917180012</v>
      </c>
      <c r="N683">
        <v>3112.9488888888868</v>
      </c>
      <c r="O683">
        <v>61</v>
      </c>
      <c r="P683">
        <v>0.77412731006160129</v>
      </c>
      <c r="Q683">
        <v>23096.68655093206</v>
      </c>
      <c r="R683">
        <v>23766.155726321394</v>
      </c>
      <c r="S683">
        <v>23614.940922845362</v>
      </c>
      <c r="T683">
        <v>8821.4524928337796</v>
      </c>
      <c r="U683" s="1">
        <v>9.4857899999999997</v>
      </c>
    </row>
    <row r="684" spans="1:21" x14ac:dyDescent="0.25">
      <c r="A684">
        <v>322666095</v>
      </c>
      <c r="B684" t="s">
        <v>922</v>
      </c>
      <c r="C684" t="s">
        <v>1744</v>
      </c>
      <c r="D684" s="6">
        <v>23294</v>
      </c>
      <c r="E684" s="6">
        <v>36269</v>
      </c>
      <c r="F684" s="6">
        <v>36635</v>
      </c>
      <c r="G684">
        <v>5000</v>
      </c>
      <c r="H684">
        <v>53449.560000000005</v>
      </c>
      <c r="I684" s="6">
        <v>36269</v>
      </c>
      <c r="J684" s="6">
        <v>36269</v>
      </c>
      <c r="K684" s="2">
        <v>0</v>
      </c>
      <c r="L684" s="2">
        <v>0</v>
      </c>
      <c r="M684" s="1">
        <v>14.704996577686517</v>
      </c>
      <c r="N684">
        <v>3784.0819444444464</v>
      </c>
      <c r="O684">
        <v>50</v>
      </c>
      <c r="P684">
        <v>0.22861054072553344</v>
      </c>
      <c r="Q684">
        <v>16867.38829504227</v>
      </c>
      <c r="R684">
        <v>17356.298100695672</v>
      </c>
      <c r="S684">
        <v>16979.158230078709</v>
      </c>
      <c r="T684">
        <v>7710.0631308367392</v>
      </c>
      <c r="U684" s="1">
        <v>0</v>
      </c>
    </row>
    <row r="685" spans="1:21" x14ac:dyDescent="0.25">
      <c r="A685">
        <v>431335289</v>
      </c>
      <c r="B685" t="s">
        <v>1745</v>
      </c>
      <c r="C685" t="s">
        <v>12</v>
      </c>
      <c r="D685" s="6">
        <v>22931</v>
      </c>
      <c r="E685" s="6">
        <v>40883</v>
      </c>
      <c r="F685" s="6">
        <v>41248</v>
      </c>
      <c r="G685">
        <v>5000</v>
      </c>
      <c r="H685">
        <v>3327.13</v>
      </c>
      <c r="I685" s="6" t="e">
        <v>#N/A</v>
      </c>
      <c r="J685" s="6">
        <v>40883</v>
      </c>
      <c r="K685" s="2">
        <v>3327.13</v>
      </c>
      <c r="L685" s="2">
        <v>3327.13</v>
      </c>
      <c r="M685" s="1">
        <v>2.0725530458590007</v>
      </c>
      <c r="N685">
        <v>2180.9775511889043</v>
      </c>
      <c r="O685">
        <v>51</v>
      </c>
      <c r="P685">
        <v>0.22245037645448207</v>
      </c>
      <c r="Q685">
        <v>17356.298100695672</v>
      </c>
      <c r="R685">
        <v>17859.379205063658</v>
      </c>
      <c r="S685">
        <v>17468.208681749467</v>
      </c>
      <c r="T685">
        <v>4571.7325193254446</v>
      </c>
      <c r="U685" s="1">
        <v>0.72776099999999999</v>
      </c>
    </row>
    <row r="686" spans="1:21" x14ac:dyDescent="0.25">
      <c r="A686">
        <v>430531632</v>
      </c>
      <c r="B686" t="s">
        <v>1746</v>
      </c>
      <c r="C686" t="s">
        <v>17</v>
      </c>
      <c r="D686" s="6">
        <v>27272</v>
      </c>
      <c r="E686" s="6">
        <v>36633</v>
      </c>
      <c r="F686" s="6">
        <v>36998</v>
      </c>
      <c r="G686">
        <v>5000</v>
      </c>
      <c r="H686">
        <v>32735.370000000003</v>
      </c>
      <c r="I686" s="6">
        <v>36633</v>
      </c>
      <c r="J686" s="6">
        <v>36633</v>
      </c>
      <c r="K686" s="2">
        <v>32735.370000000003</v>
      </c>
      <c r="L686" s="2">
        <v>32735.370000000003</v>
      </c>
      <c r="M686" s="1">
        <v>13.708418891170432</v>
      </c>
      <c r="N686">
        <v>2292.9152777777767</v>
      </c>
      <c r="O686">
        <v>39</v>
      </c>
      <c r="P686">
        <v>0.33744010951403425</v>
      </c>
      <c r="Q686">
        <v>12318.16465397924</v>
      </c>
      <c r="R686">
        <v>12675.212904819218</v>
      </c>
      <c r="S686">
        <v>12438.647054844476</v>
      </c>
      <c r="T686">
        <v>3422.4916640326137</v>
      </c>
      <c r="U686" s="1">
        <v>9.5647769999999994</v>
      </c>
    </row>
    <row r="687" spans="1:21" x14ac:dyDescent="0.25">
      <c r="A687">
        <v>431849910</v>
      </c>
      <c r="B687" t="s">
        <v>1020</v>
      </c>
      <c r="C687" t="s">
        <v>1747</v>
      </c>
      <c r="D687" s="6">
        <v>22616</v>
      </c>
      <c r="E687" s="6">
        <v>37954</v>
      </c>
      <c r="F687" s="6">
        <v>38320</v>
      </c>
      <c r="G687">
        <v>5000</v>
      </c>
      <c r="H687">
        <v>26894.47</v>
      </c>
      <c r="I687" s="6">
        <v>37954</v>
      </c>
      <c r="J687" s="6">
        <v>37954</v>
      </c>
      <c r="K687" s="2">
        <v>0</v>
      </c>
      <c r="L687" s="2">
        <v>0</v>
      </c>
      <c r="M687" s="1">
        <v>10.091718001368925</v>
      </c>
      <c r="N687">
        <v>2655.8322222222214</v>
      </c>
      <c r="O687">
        <v>52</v>
      </c>
      <c r="P687">
        <v>8.4873374401098545E-2</v>
      </c>
      <c r="Q687">
        <v>17859.379205063658</v>
      </c>
      <c r="R687">
        <v>18377.042370427829</v>
      </c>
      <c r="S687">
        <v>17903.315024711268</v>
      </c>
      <c r="T687">
        <v>5705.7841112668093</v>
      </c>
      <c r="U687" s="1">
        <v>0</v>
      </c>
    </row>
    <row r="688" spans="1:21" x14ac:dyDescent="0.25">
      <c r="A688">
        <v>431294915</v>
      </c>
      <c r="B688" t="s">
        <v>1748</v>
      </c>
      <c r="C688" t="s">
        <v>1749</v>
      </c>
      <c r="D688" s="6">
        <v>25580</v>
      </c>
      <c r="E688" s="6">
        <v>36613</v>
      </c>
      <c r="F688" s="6">
        <v>35073</v>
      </c>
      <c r="G688">
        <v>5010</v>
      </c>
      <c r="H688">
        <v>48726.15</v>
      </c>
      <c r="I688" s="6">
        <v>36613</v>
      </c>
      <c r="J688" s="6">
        <v>36613</v>
      </c>
      <c r="K688" s="2">
        <v>20000</v>
      </c>
      <c r="L688" s="2">
        <v>20000</v>
      </c>
      <c r="M688" s="1">
        <v>13.763175906913073</v>
      </c>
      <c r="N688">
        <v>2875.8311111111125</v>
      </c>
      <c r="O688">
        <v>43</v>
      </c>
      <c r="P688">
        <v>0.96988364134154637</v>
      </c>
      <c r="Q688">
        <v>13809.661610417836</v>
      </c>
      <c r="R688">
        <v>14209.941657096613</v>
      </c>
      <c r="S688">
        <v>14197.886679647012</v>
      </c>
      <c r="T688">
        <v>4899.6869070430721</v>
      </c>
      <c r="U688" s="1">
        <v>4.081893</v>
      </c>
    </row>
    <row r="689" spans="1:21" x14ac:dyDescent="0.25">
      <c r="A689">
        <v>430393594</v>
      </c>
      <c r="B689" t="s">
        <v>1750</v>
      </c>
      <c r="C689" t="s">
        <v>1751</v>
      </c>
      <c r="D689" s="6">
        <v>23294</v>
      </c>
      <c r="E689" s="6">
        <v>38362</v>
      </c>
      <c r="F689" s="6">
        <v>38744</v>
      </c>
      <c r="G689">
        <v>5100</v>
      </c>
      <c r="H689">
        <v>21506.21</v>
      </c>
      <c r="I689" s="6">
        <v>38362</v>
      </c>
      <c r="J689" s="6">
        <v>38362</v>
      </c>
      <c r="K689" s="2">
        <v>21506.21</v>
      </c>
      <c r="L689" s="2">
        <v>21506.21</v>
      </c>
      <c r="M689" s="1">
        <v>8.9746748802190286</v>
      </c>
      <c r="N689">
        <v>2364.7130555555541</v>
      </c>
      <c r="O689">
        <v>50</v>
      </c>
      <c r="P689">
        <v>0.22861054072553344</v>
      </c>
      <c r="Q689">
        <v>16867.38829504227</v>
      </c>
      <c r="R689">
        <v>17356.298100695672</v>
      </c>
      <c r="S689">
        <v>16979.158230078709</v>
      </c>
      <c r="T689">
        <v>4818.100456681279</v>
      </c>
      <c r="U689" s="1">
        <v>4.4636279999999999</v>
      </c>
    </row>
    <row r="690" spans="1:21" x14ac:dyDescent="0.25">
      <c r="A690">
        <v>431883529</v>
      </c>
      <c r="B690" t="s">
        <v>963</v>
      </c>
      <c r="C690" t="s">
        <v>1752</v>
      </c>
      <c r="D690" s="6">
        <v>22686</v>
      </c>
      <c r="E690" s="6">
        <v>34057</v>
      </c>
      <c r="F690" s="6">
        <v>34422</v>
      </c>
      <c r="G690">
        <v>5100</v>
      </c>
      <c r="H690">
        <v>76818.740000000005</v>
      </c>
      <c r="I690" s="6">
        <v>34057</v>
      </c>
      <c r="J690" s="6">
        <v>34057</v>
      </c>
      <c r="K690" s="2">
        <v>76818.740000000005</v>
      </c>
      <c r="L690" s="2">
        <v>76818.740000000005</v>
      </c>
      <c r="M690" s="1">
        <v>20.761122518822724</v>
      </c>
      <c r="N690">
        <v>2995.9544444444437</v>
      </c>
      <c r="O690">
        <v>51</v>
      </c>
      <c r="P690">
        <v>0.89322381930184491</v>
      </c>
      <c r="Q690">
        <v>17356.298100695672</v>
      </c>
      <c r="R690">
        <v>17859.379205063658</v>
      </c>
      <c r="S690">
        <v>17805.662126157837</v>
      </c>
      <c r="T690">
        <v>6401.3943099766411</v>
      </c>
      <c r="U690" s="1">
        <v>12.000313999999999</v>
      </c>
    </row>
    <row r="691" spans="1:21" x14ac:dyDescent="0.25">
      <c r="A691">
        <v>429291432</v>
      </c>
      <c r="B691" t="s">
        <v>1753</v>
      </c>
      <c r="C691" t="s">
        <v>1754</v>
      </c>
      <c r="D691" s="6">
        <v>21790</v>
      </c>
      <c r="E691" s="6">
        <v>31657</v>
      </c>
      <c r="F691" s="6">
        <v>32022</v>
      </c>
      <c r="G691">
        <v>5200</v>
      </c>
      <c r="H691">
        <v>124949.66</v>
      </c>
      <c r="I691" s="6">
        <v>31657</v>
      </c>
      <c r="J691" s="6">
        <v>31657</v>
      </c>
      <c r="K691" s="2">
        <v>124949.66</v>
      </c>
      <c r="L691" s="2">
        <v>124949.66</v>
      </c>
      <c r="M691" s="1">
        <v>27.331964407939768</v>
      </c>
      <c r="N691">
        <v>3112.79</v>
      </c>
      <c r="O691">
        <v>54</v>
      </c>
      <c r="P691">
        <v>0.34633812457221325</v>
      </c>
      <c r="Q691">
        <v>18909.710265222839</v>
      </c>
      <c r="R691">
        <v>19457.817809142343</v>
      </c>
      <c r="S691">
        <v>19099.540804047803</v>
      </c>
      <c r="T691">
        <v>7134.3431543318347</v>
      </c>
      <c r="U691" s="1">
        <v>17.513828</v>
      </c>
    </row>
    <row r="692" spans="1:21" x14ac:dyDescent="0.25">
      <c r="A692">
        <v>408634627</v>
      </c>
      <c r="B692" t="s">
        <v>1755</v>
      </c>
      <c r="C692" t="s">
        <v>1136</v>
      </c>
      <c r="D692" s="6">
        <v>30636</v>
      </c>
      <c r="E692" s="6">
        <v>41078</v>
      </c>
      <c r="F692" s="6">
        <v>41442</v>
      </c>
      <c r="G692">
        <v>5400</v>
      </c>
      <c r="H692">
        <v>1949.37</v>
      </c>
      <c r="I692" s="6" t="e">
        <v>#N/A</v>
      </c>
      <c r="J692" s="6">
        <v>41078</v>
      </c>
      <c r="K692" s="2">
        <v>1949.37</v>
      </c>
      <c r="L692" s="2">
        <v>1949.37</v>
      </c>
      <c r="M692" s="1">
        <v>1.538672142368241</v>
      </c>
      <c r="N692">
        <v>2602.6120551601425</v>
      </c>
      <c r="O692">
        <v>30</v>
      </c>
      <c r="P692">
        <v>0.12731006160164426</v>
      </c>
      <c r="Q692">
        <v>9524.9495281802319</v>
      </c>
      <c r="R692">
        <v>9801.0350217506748</v>
      </c>
      <c r="S692">
        <v>9560.0979893740059</v>
      </c>
      <c r="T692">
        <v>2985.7471530788434</v>
      </c>
      <c r="U692" s="1">
        <v>0.65289200000000003</v>
      </c>
    </row>
    <row r="693" spans="1:21" x14ac:dyDescent="0.25">
      <c r="A693">
        <v>432195320</v>
      </c>
      <c r="B693" t="s">
        <v>1756</v>
      </c>
      <c r="C693" t="s">
        <v>1757</v>
      </c>
      <c r="D693" s="6">
        <v>21703</v>
      </c>
      <c r="E693" s="6">
        <v>34477</v>
      </c>
      <c r="F693" s="6">
        <v>34842</v>
      </c>
      <c r="G693">
        <v>5400</v>
      </c>
      <c r="H693">
        <v>58949.17</v>
      </c>
      <c r="I693" s="6">
        <v>34477</v>
      </c>
      <c r="J693" s="6">
        <v>34477</v>
      </c>
      <c r="K693" s="2">
        <v>0</v>
      </c>
      <c r="L693" s="2">
        <v>0</v>
      </c>
      <c r="M693" s="1">
        <v>19.611225188227241</v>
      </c>
      <c r="N693">
        <v>2537.6349999999993</v>
      </c>
      <c r="O693">
        <v>54</v>
      </c>
      <c r="P693">
        <v>0.58453114305270049</v>
      </c>
      <c r="Q693">
        <v>18909.710265222839</v>
      </c>
      <c r="R693">
        <v>19457.817809142343</v>
      </c>
      <c r="S693">
        <v>19230.096194385915</v>
      </c>
      <c r="T693">
        <v>5855.8758187488584</v>
      </c>
      <c r="U693" s="1">
        <v>0</v>
      </c>
    </row>
    <row r="694" spans="1:21" x14ac:dyDescent="0.25">
      <c r="A694">
        <v>429082033</v>
      </c>
      <c r="B694" t="s">
        <v>1758</v>
      </c>
      <c r="C694" t="s">
        <v>1759</v>
      </c>
      <c r="D694" s="6">
        <v>19871</v>
      </c>
      <c r="E694" s="6">
        <v>40925</v>
      </c>
      <c r="F694" s="6">
        <v>41290</v>
      </c>
      <c r="G694">
        <v>5400</v>
      </c>
      <c r="H694">
        <v>2889.9300000000003</v>
      </c>
      <c r="I694" s="6">
        <v>40925</v>
      </c>
      <c r="J694" s="6">
        <v>40925</v>
      </c>
      <c r="K694" s="2">
        <v>2889.9300000000003</v>
      </c>
      <c r="L694" s="2">
        <v>2889.9300000000003</v>
      </c>
      <c r="M694" s="1">
        <v>1.9575633127994525</v>
      </c>
      <c r="N694">
        <v>2156.7663426573431</v>
      </c>
      <c r="O694">
        <v>59</v>
      </c>
      <c r="P694">
        <v>0.60027378507871276</v>
      </c>
      <c r="Q694">
        <v>21813.791840703729</v>
      </c>
      <c r="R694">
        <v>22446.075662173407</v>
      </c>
      <c r="S694">
        <v>22193.335243461366</v>
      </c>
      <c r="T694">
        <v>5743.9006181290169</v>
      </c>
      <c r="U694" s="1">
        <v>0.50312999999999997</v>
      </c>
    </row>
    <row r="695" spans="1:21" x14ac:dyDescent="0.25">
      <c r="A695">
        <v>430378446</v>
      </c>
      <c r="B695" t="s">
        <v>880</v>
      </c>
      <c r="C695" t="s">
        <v>1760</v>
      </c>
      <c r="D695" s="6">
        <v>23270</v>
      </c>
      <c r="E695" s="6">
        <v>38276</v>
      </c>
      <c r="F695" s="6">
        <v>38660</v>
      </c>
      <c r="G695">
        <v>5400</v>
      </c>
      <c r="H695">
        <v>21490.82</v>
      </c>
      <c r="I695" s="6">
        <v>38276</v>
      </c>
      <c r="J695" s="6">
        <v>38276</v>
      </c>
      <c r="K695" s="2">
        <v>21490.82</v>
      </c>
      <c r="L695" s="2">
        <v>21490.82</v>
      </c>
      <c r="M695" s="1">
        <v>9.2101300479123882</v>
      </c>
      <c r="N695">
        <v>2242.3094444444441</v>
      </c>
      <c r="O695">
        <v>50</v>
      </c>
      <c r="P695">
        <v>0.29431895961670307</v>
      </c>
      <c r="Q695">
        <v>16867.38829504227</v>
      </c>
      <c r="R695">
        <v>17356.298100695672</v>
      </c>
      <c r="S695">
        <v>17011.283720388583</v>
      </c>
      <c r="T695">
        <v>4577.3474578021605</v>
      </c>
      <c r="U695" s="1">
        <v>4.6950380000000003</v>
      </c>
    </row>
    <row r="696" spans="1:21" x14ac:dyDescent="0.25">
      <c r="A696">
        <v>429418860</v>
      </c>
      <c r="B696" t="s">
        <v>1761</v>
      </c>
      <c r="C696" t="s">
        <v>1762</v>
      </c>
      <c r="D696" s="6">
        <v>28758</v>
      </c>
      <c r="E696" s="6">
        <v>40728</v>
      </c>
      <c r="F696" s="6">
        <v>41093</v>
      </c>
      <c r="G696">
        <v>5400</v>
      </c>
      <c r="H696">
        <v>5311.13</v>
      </c>
      <c r="I696" s="6" t="e">
        <v>#N/A</v>
      </c>
      <c r="J696" s="6">
        <v>40728</v>
      </c>
      <c r="K696" s="2">
        <v>0</v>
      </c>
      <c r="L696" s="2">
        <v>0</v>
      </c>
      <c r="M696" s="1">
        <v>2.4969199178644765</v>
      </c>
      <c r="N696">
        <v>2468.3303974780697</v>
      </c>
      <c r="O696">
        <v>35</v>
      </c>
      <c r="P696">
        <v>0.26899383983572989</v>
      </c>
      <c r="Q696">
        <v>10987.755147314751</v>
      </c>
      <c r="R696">
        <v>11306.240803758657</v>
      </c>
      <c r="S696">
        <v>11073.4258269742</v>
      </c>
      <c r="T696">
        <v>3279.9448287526975</v>
      </c>
      <c r="U696" s="1">
        <v>0</v>
      </c>
    </row>
    <row r="697" spans="1:21" x14ac:dyDescent="0.25">
      <c r="A697">
        <v>430672088</v>
      </c>
      <c r="B697" t="s">
        <v>1763</v>
      </c>
      <c r="C697" t="s">
        <v>1764</v>
      </c>
      <c r="D697" s="6">
        <v>26166</v>
      </c>
      <c r="E697" s="6">
        <v>40854</v>
      </c>
      <c r="F697" s="6">
        <v>41219</v>
      </c>
      <c r="G697">
        <v>5400</v>
      </c>
      <c r="H697">
        <v>4105.09</v>
      </c>
      <c r="I697" s="6" t="e">
        <v>#N/A</v>
      </c>
      <c r="J697" s="6">
        <v>40854</v>
      </c>
      <c r="K697" s="2">
        <v>4105.09</v>
      </c>
      <c r="L697" s="2">
        <v>4105.09</v>
      </c>
      <c r="M697" s="1">
        <v>2.1519507186858315</v>
      </c>
      <c r="N697">
        <v>2410.3642127862595</v>
      </c>
      <c r="O697">
        <v>42</v>
      </c>
      <c r="P697">
        <v>0.36550308008213506</v>
      </c>
      <c r="Q697">
        <v>13420.657058011699</v>
      </c>
      <c r="R697">
        <v>13809.661610417836</v>
      </c>
      <c r="S697">
        <v>13562.839420082115</v>
      </c>
      <c r="T697">
        <v>3922.965931431921</v>
      </c>
      <c r="U697" s="1">
        <v>1.0464249999999999</v>
      </c>
    </row>
    <row r="698" spans="1:21" x14ac:dyDescent="0.25">
      <c r="A698">
        <v>430690680</v>
      </c>
      <c r="B698" t="s">
        <v>1765</v>
      </c>
      <c r="C698" t="s">
        <v>1766</v>
      </c>
      <c r="D698" s="6">
        <v>26506</v>
      </c>
      <c r="E698" s="6">
        <v>38261</v>
      </c>
      <c r="F698" s="6">
        <v>38646</v>
      </c>
      <c r="G698">
        <v>5400</v>
      </c>
      <c r="H698">
        <v>31989.95</v>
      </c>
      <c r="I698" s="6">
        <v>38261</v>
      </c>
      <c r="J698" s="6">
        <v>38261</v>
      </c>
      <c r="K698" s="2">
        <v>15000</v>
      </c>
      <c r="L698" s="2">
        <v>15000</v>
      </c>
      <c r="M698" s="1">
        <v>9.2511978097193701</v>
      </c>
      <c r="N698">
        <v>3293.9944444444436</v>
      </c>
      <c r="O698">
        <v>41</v>
      </c>
      <c r="P698">
        <v>0.43463381245722132</v>
      </c>
      <c r="Q698">
        <v>13042.610380321223</v>
      </c>
      <c r="R698">
        <v>13420.657058011699</v>
      </c>
      <c r="S698">
        <v>13206.92224913262</v>
      </c>
      <c r="T698">
        <v>5220.4234220223079</v>
      </c>
      <c r="U698" s="1">
        <v>2.8733300000000002</v>
      </c>
    </row>
    <row r="699" spans="1:21" x14ac:dyDescent="0.25">
      <c r="A699">
        <v>432190536</v>
      </c>
      <c r="B699" t="s">
        <v>1767</v>
      </c>
      <c r="C699" t="s">
        <v>1768</v>
      </c>
      <c r="D699" s="6">
        <v>21823</v>
      </c>
      <c r="E699" s="6">
        <v>39048</v>
      </c>
      <c r="F699" s="6">
        <v>39412</v>
      </c>
      <c r="G699">
        <v>5400</v>
      </c>
      <c r="H699">
        <v>21446.489999999998</v>
      </c>
      <c r="I699" s="6" t="e">
        <v>#N/A</v>
      </c>
      <c r="J699" s="6">
        <v>39048</v>
      </c>
      <c r="K699" s="2">
        <v>0</v>
      </c>
      <c r="L699" s="2">
        <v>0</v>
      </c>
      <c r="M699" s="1">
        <v>7.0965092402464069</v>
      </c>
      <c r="N699">
        <v>2840.4950000000013</v>
      </c>
      <c r="O699">
        <v>54</v>
      </c>
      <c r="P699">
        <v>0.25598904859685234</v>
      </c>
      <c r="Q699">
        <v>18909.710265222839</v>
      </c>
      <c r="R699">
        <v>19457.817809142343</v>
      </c>
      <c r="S699">
        <v>19050.01979391955</v>
      </c>
      <c r="T699">
        <v>6493.3783169435437</v>
      </c>
      <c r="U699" s="1">
        <v>0</v>
      </c>
    </row>
    <row r="700" spans="1:21" x14ac:dyDescent="0.25">
      <c r="A700">
        <v>375946343</v>
      </c>
      <c r="B700" t="s">
        <v>1769</v>
      </c>
      <c r="C700" t="s">
        <v>1770</v>
      </c>
      <c r="D700" s="6">
        <v>30827</v>
      </c>
      <c r="E700" s="6">
        <v>41078</v>
      </c>
      <c r="F700" s="6">
        <v>41442</v>
      </c>
      <c r="G700">
        <v>5400</v>
      </c>
      <c r="H700">
        <v>1947.4099999999999</v>
      </c>
      <c r="I700" s="6" t="e">
        <v>#N/A</v>
      </c>
      <c r="J700" s="6">
        <v>41078</v>
      </c>
      <c r="K700" s="2">
        <v>0</v>
      </c>
      <c r="L700" s="2">
        <v>0</v>
      </c>
      <c r="M700" s="1">
        <v>1.538672142368241</v>
      </c>
      <c r="N700">
        <v>2602.799987766904</v>
      </c>
      <c r="O700">
        <v>29</v>
      </c>
      <c r="P700">
        <v>0.60438056125941131</v>
      </c>
      <c r="Q700">
        <v>9256.641090766705</v>
      </c>
      <c r="R700">
        <v>9524.9495281802319</v>
      </c>
      <c r="S700">
        <v>9418.8014947613283</v>
      </c>
      <c r="T700">
        <v>2941.8307698412418</v>
      </c>
      <c r="U700" s="1">
        <v>0</v>
      </c>
    </row>
    <row r="701" spans="1:21" x14ac:dyDescent="0.25">
      <c r="A701">
        <v>429080658</v>
      </c>
      <c r="B701" t="s">
        <v>1771</v>
      </c>
      <c r="C701" t="s">
        <v>1772</v>
      </c>
      <c r="D701" s="6">
        <v>19933</v>
      </c>
      <c r="E701" s="6">
        <v>36283</v>
      </c>
      <c r="F701" s="6">
        <v>36649</v>
      </c>
      <c r="G701">
        <v>5400</v>
      </c>
      <c r="H701">
        <v>38944.800000000003</v>
      </c>
      <c r="I701" s="6">
        <v>36283</v>
      </c>
      <c r="J701" s="6">
        <v>36283</v>
      </c>
      <c r="K701" s="2">
        <v>0</v>
      </c>
      <c r="L701" s="2">
        <v>0</v>
      </c>
      <c r="M701" s="1">
        <v>14.666666666666666</v>
      </c>
      <c r="N701">
        <v>4707.7472222222214</v>
      </c>
      <c r="O701">
        <v>59</v>
      </c>
      <c r="P701">
        <v>0.43052703627652278</v>
      </c>
      <c r="Q701">
        <v>21813.791840703729</v>
      </c>
      <c r="R701">
        <v>22446.075662173407</v>
      </c>
      <c r="S701">
        <v>22086.007120446662</v>
      </c>
      <c r="T701">
        <v>12477.040640551557</v>
      </c>
      <c r="U701" s="1">
        <v>0</v>
      </c>
    </row>
    <row r="702" spans="1:21" x14ac:dyDescent="0.25">
      <c r="A702">
        <v>430908274</v>
      </c>
      <c r="B702" t="s">
        <v>1773</v>
      </c>
      <c r="C702" t="s">
        <v>1774</v>
      </c>
      <c r="D702" s="6">
        <v>17762</v>
      </c>
      <c r="E702" s="6">
        <v>36374</v>
      </c>
      <c r="F702" s="6">
        <v>36740</v>
      </c>
      <c r="G702">
        <v>5400</v>
      </c>
      <c r="H702">
        <v>40070.46</v>
      </c>
      <c r="I702" s="6">
        <v>36374</v>
      </c>
      <c r="J702" s="6">
        <v>36374</v>
      </c>
      <c r="K702" s="2">
        <v>27228.91</v>
      </c>
      <c r="L702" s="2">
        <v>27228.91</v>
      </c>
      <c r="M702" s="1">
        <v>14.417522245037645</v>
      </c>
      <c r="N702">
        <v>2517.6366666666677</v>
      </c>
      <c r="O702">
        <v>65</v>
      </c>
      <c r="P702">
        <v>0.37440109514031406</v>
      </c>
      <c r="Q702">
        <v>25538.045522657871</v>
      </c>
      <c r="R702">
        <v>24850.249308103143</v>
      </c>
      <c r="S702">
        <v>25280.533866695219</v>
      </c>
      <c r="T702">
        <v>7637.6638818840429</v>
      </c>
      <c r="U702" s="1">
        <v>3.5650840000000001</v>
      </c>
    </row>
    <row r="703" spans="1:21" x14ac:dyDescent="0.25">
      <c r="A703">
        <v>431828313</v>
      </c>
      <c r="B703" t="s">
        <v>1071</v>
      </c>
      <c r="C703" t="s">
        <v>1632</v>
      </c>
      <c r="D703" s="6">
        <v>16567</v>
      </c>
      <c r="E703" s="6">
        <v>40966</v>
      </c>
      <c r="F703" s="6">
        <v>41331</v>
      </c>
      <c r="G703">
        <v>5400</v>
      </c>
      <c r="H703">
        <v>2528.64</v>
      </c>
      <c r="I703" s="6">
        <v>40966</v>
      </c>
      <c r="J703" s="6">
        <v>40966</v>
      </c>
      <c r="K703" s="2">
        <v>0</v>
      </c>
      <c r="L703" s="2">
        <v>0</v>
      </c>
      <c r="M703" s="1">
        <v>1.8453114305270362</v>
      </c>
      <c r="N703">
        <v>2157.4199350890217</v>
      </c>
      <c r="O703">
        <v>68</v>
      </c>
      <c r="P703">
        <v>0.64613278576317157</v>
      </c>
      <c r="Q703">
        <v>23458.643660481353</v>
      </c>
      <c r="R703">
        <v>22745.78223145652</v>
      </c>
      <c r="S703">
        <v>22998.040519482423</v>
      </c>
      <c r="T703">
        <v>5953.9717301659748</v>
      </c>
      <c r="U703" s="1">
        <v>0</v>
      </c>
    </row>
    <row r="704" spans="1:21" x14ac:dyDescent="0.25">
      <c r="A704">
        <v>431178170</v>
      </c>
      <c r="B704" t="s">
        <v>1775</v>
      </c>
      <c r="C704" t="s">
        <v>930</v>
      </c>
      <c r="D704" s="6">
        <v>21781</v>
      </c>
      <c r="E704" s="6">
        <v>40966</v>
      </c>
      <c r="F704" s="6">
        <v>41331</v>
      </c>
      <c r="G704">
        <v>5400</v>
      </c>
      <c r="H704">
        <v>2528.64</v>
      </c>
      <c r="I704" s="6">
        <v>40966</v>
      </c>
      <c r="J704" s="6">
        <v>40966</v>
      </c>
      <c r="K704" s="2">
        <v>0</v>
      </c>
      <c r="L704" s="2">
        <v>0</v>
      </c>
      <c r="M704" s="1">
        <v>1.8453114305270362</v>
      </c>
      <c r="N704">
        <v>2157.4199350890217</v>
      </c>
      <c r="O704">
        <v>54</v>
      </c>
      <c r="P704">
        <v>0.37097878165639742</v>
      </c>
      <c r="Q704">
        <v>18909.710265222839</v>
      </c>
      <c r="R704">
        <v>19457.817809142343</v>
      </c>
      <c r="S704">
        <v>19113.046534082776</v>
      </c>
      <c r="T704">
        <v>4948.1841135497179</v>
      </c>
      <c r="U704" s="1">
        <v>0</v>
      </c>
    </row>
    <row r="705" spans="1:21" x14ac:dyDescent="0.25">
      <c r="A705">
        <v>432758808</v>
      </c>
      <c r="B705" t="s">
        <v>1776</v>
      </c>
      <c r="C705" t="s">
        <v>1621</v>
      </c>
      <c r="D705" s="6">
        <v>31590</v>
      </c>
      <c r="E705" s="6">
        <v>40336</v>
      </c>
      <c r="F705" s="6">
        <v>40700</v>
      </c>
      <c r="G705">
        <v>5400</v>
      </c>
      <c r="H705">
        <v>9595.2800000000007</v>
      </c>
      <c r="I705" s="6" t="e">
        <v>#N/A</v>
      </c>
      <c r="J705" s="6">
        <v>40336</v>
      </c>
      <c r="K705" s="2">
        <v>9595.2800000000007</v>
      </c>
      <c r="L705" s="2">
        <v>9595.2800000000007</v>
      </c>
      <c r="M705" s="1">
        <v>3.57015742642026</v>
      </c>
      <c r="N705">
        <v>2681.4419444444447</v>
      </c>
      <c r="O705">
        <v>27</v>
      </c>
      <c r="P705">
        <v>0.51540041067761777</v>
      </c>
      <c r="Q705">
        <v>8742.4852674350877</v>
      </c>
      <c r="R705">
        <v>8995.8906375056704</v>
      </c>
      <c r="S705">
        <v>8873.0904992373798</v>
      </c>
      <c r="T705">
        <v>2855.1212449807931</v>
      </c>
      <c r="U705" s="1">
        <v>3.3607260000000001</v>
      </c>
    </row>
    <row r="706" spans="1:21" x14ac:dyDescent="0.25">
      <c r="A706">
        <v>553082916</v>
      </c>
      <c r="B706" t="s">
        <v>1199</v>
      </c>
      <c r="C706" t="s">
        <v>1777</v>
      </c>
      <c r="D706" s="6">
        <v>22720</v>
      </c>
      <c r="E706" s="6">
        <v>33448</v>
      </c>
      <c r="F706" s="6">
        <v>33814</v>
      </c>
      <c r="G706">
        <v>5400</v>
      </c>
      <c r="H706">
        <v>100574.73</v>
      </c>
      <c r="I706" s="6">
        <v>33448</v>
      </c>
      <c r="J706" s="6">
        <v>33448</v>
      </c>
      <c r="K706" s="2">
        <v>100574.73</v>
      </c>
      <c r="L706" s="2">
        <v>100574.73</v>
      </c>
      <c r="M706" s="1">
        <v>22.428473648186174</v>
      </c>
      <c r="N706">
        <v>4371.3088888888897</v>
      </c>
      <c r="O706">
        <v>51</v>
      </c>
      <c r="P706">
        <v>0.80013689253935638</v>
      </c>
      <c r="Q706">
        <v>17356.298100695672</v>
      </c>
      <c r="R706">
        <v>17859.379205063658</v>
      </c>
      <c r="S706">
        <v>17758.831852239942</v>
      </c>
      <c r="T706">
        <v>9315.5207438375528</v>
      </c>
      <c r="U706" s="1">
        <v>10.796469</v>
      </c>
    </row>
    <row r="707" spans="1:21" x14ac:dyDescent="0.25">
      <c r="A707">
        <v>458497219</v>
      </c>
      <c r="B707" t="s">
        <v>1778</v>
      </c>
      <c r="C707" t="s">
        <v>1401</v>
      </c>
      <c r="D707" s="6">
        <v>26210</v>
      </c>
      <c r="E707" s="6">
        <v>40336</v>
      </c>
      <c r="F707" s="6">
        <v>40700</v>
      </c>
      <c r="G707">
        <v>5400</v>
      </c>
      <c r="H707">
        <v>9491.5400000000009</v>
      </c>
      <c r="I707" s="6" t="e">
        <v>#N/A</v>
      </c>
      <c r="J707" s="6">
        <v>40336</v>
      </c>
      <c r="K707" s="2">
        <v>9491.5400000000009</v>
      </c>
      <c r="L707" s="2">
        <v>9491.5400000000009</v>
      </c>
      <c r="M707" s="1">
        <v>3.57015742642026</v>
      </c>
      <c r="N707">
        <v>2672.5847222222228</v>
      </c>
      <c r="O707">
        <v>42</v>
      </c>
      <c r="P707">
        <v>0.24503764544832052</v>
      </c>
      <c r="Q707">
        <v>13420.657058011699</v>
      </c>
      <c r="R707">
        <v>13809.661610417836</v>
      </c>
      <c r="S707">
        <v>13515.977817601975</v>
      </c>
      <c r="T707">
        <v>4334.7114985460994</v>
      </c>
      <c r="U707" s="1">
        <v>2.1896589999999998</v>
      </c>
    </row>
    <row r="708" spans="1:21" x14ac:dyDescent="0.25">
      <c r="A708">
        <v>431570500</v>
      </c>
      <c r="B708" t="s">
        <v>1779</v>
      </c>
      <c r="C708" t="s">
        <v>1780</v>
      </c>
      <c r="D708" s="6">
        <v>29509</v>
      </c>
      <c r="E708" s="6">
        <v>39377</v>
      </c>
      <c r="F708" s="6">
        <v>39742</v>
      </c>
      <c r="G708">
        <v>5400</v>
      </c>
      <c r="H708">
        <v>18877.07</v>
      </c>
      <c r="I708" s="6">
        <v>39377</v>
      </c>
      <c r="J708" s="6">
        <v>39377</v>
      </c>
      <c r="K708" s="2">
        <v>18877.07</v>
      </c>
      <c r="L708" s="2">
        <v>18877.07</v>
      </c>
      <c r="M708" s="1">
        <v>6.1957563312799451</v>
      </c>
      <c r="N708">
        <v>2813.1047222222228</v>
      </c>
      <c r="O708">
        <v>33</v>
      </c>
      <c r="P708">
        <v>0.21286789869952116</v>
      </c>
      <c r="Q708">
        <v>10377.445399001295</v>
      </c>
      <c r="R708">
        <v>10678.240917812927</v>
      </c>
      <c r="S708">
        <v>10441.475109028959</v>
      </c>
      <c r="T708">
        <v>3524.7555523410197</v>
      </c>
      <c r="U708" s="1">
        <v>5.355569</v>
      </c>
    </row>
    <row r="709" spans="1:21" x14ac:dyDescent="0.25">
      <c r="A709">
        <v>430691222</v>
      </c>
      <c r="B709" t="s">
        <v>1781</v>
      </c>
      <c r="C709" t="s">
        <v>1782</v>
      </c>
      <c r="D709" s="6">
        <v>30473</v>
      </c>
      <c r="E709" s="6">
        <v>39090</v>
      </c>
      <c r="F709" s="6">
        <v>39454</v>
      </c>
      <c r="G709">
        <v>5500</v>
      </c>
      <c r="H709">
        <v>2151.54</v>
      </c>
      <c r="I709" s="6" t="e">
        <v>#N/A</v>
      </c>
      <c r="J709" s="6">
        <v>39090</v>
      </c>
      <c r="K709" s="2" t="e">
        <v>#N/A</v>
      </c>
      <c r="L709" s="2">
        <v>0</v>
      </c>
      <c r="M709" s="1">
        <v>6.9815195071868583</v>
      </c>
      <c r="N709" t="e">
        <v>#N/A</v>
      </c>
      <c r="O709">
        <v>30</v>
      </c>
      <c r="P709">
        <v>0.57357973990417577</v>
      </c>
      <c r="Q709">
        <v>9524.9495281802319</v>
      </c>
      <c r="R709">
        <v>9801.0350217506748</v>
      </c>
      <c r="S709">
        <v>9683.3065737736833</v>
      </c>
      <c r="T709" t="e">
        <v>#N/A</v>
      </c>
      <c r="U709" s="1">
        <v>0</v>
      </c>
    </row>
    <row r="710" spans="1:21" x14ac:dyDescent="0.25">
      <c r="A710">
        <v>343581283</v>
      </c>
      <c r="B710" t="s">
        <v>1258</v>
      </c>
      <c r="C710" t="s">
        <v>1783</v>
      </c>
      <c r="D710" s="6">
        <v>25515</v>
      </c>
      <c r="E710" s="6">
        <v>41148</v>
      </c>
      <c r="F710" s="6">
        <v>41512</v>
      </c>
      <c r="G710">
        <v>5510</v>
      </c>
      <c r="H710">
        <v>1691.6799999999998</v>
      </c>
      <c r="I710" s="6" t="e">
        <v>#N/A</v>
      </c>
      <c r="J710" s="6">
        <v>41148</v>
      </c>
      <c r="K710" s="2">
        <v>1691.6799999999998</v>
      </c>
      <c r="L710" s="2">
        <v>1691.6799999999998</v>
      </c>
      <c r="M710" s="1">
        <v>1.3470225872689938</v>
      </c>
      <c r="N710">
        <v>3219.0353556910572</v>
      </c>
      <c r="O710">
        <v>44</v>
      </c>
      <c r="P710">
        <v>0.14784394250513344</v>
      </c>
      <c r="Q710">
        <v>14209.941657096613</v>
      </c>
      <c r="R710">
        <v>14621.82402396898</v>
      </c>
      <c r="S710">
        <v>14270.83597006337</v>
      </c>
      <c r="T710">
        <v>5512.5990651482007</v>
      </c>
      <c r="U710" s="1">
        <v>0.30687500000000001</v>
      </c>
    </row>
    <row r="711" spans="1:21" x14ac:dyDescent="0.25">
      <c r="A711">
        <v>431043075</v>
      </c>
      <c r="B711" t="s">
        <v>1784</v>
      </c>
      <c r="C711" t="s">
        <v>1785</v>
      </c>
      <c r="D711" s="6">
        <v>19602</v>
      </c>
      <c r="E711" s="6">
        <v>35163</v>
      </c>
      <c r="F711" s="6">
        <v>35528</v>
      </c>
      <c r="G711">
        <v>5510</v>
      </c>
      <c r="H711">
        <v>52797.24</v>
      </c>
      <c r="I711" s="6">
        <v>35163</v>
      </c>
      <c r="J711" s="6">
        <v>35163</v>
      </c>
      <c r="K711" s="2">
        <v>52797.24</v>
      </c>
      <c r="L711" s="2">
        <v>52797.24</v>
      </c>
      <c r="M711" s="1">
        <v>17.733059548254619</v>
      </c>
      <c r="N711">
        <v>2824.3216666666667</v>
      </c>
      <c r="O711">
        <v>60</v>
      </c>
      <c r="P711">
        <v>0.33675564681724524</v>
      </c>
      <c r="Q711">
        <v>22446.075662173407</v>
      </c>
      <c r="R711">
        <v>23096.68655093206</v>
      </c>
      <c r="S711">
        <v>22665.172552843669</v>
      </c>
      <c r="T711">
        <v>7681.6485503682034</v>
      </c>
      <c r="U711" s="1">
        <v>6.8731650000000002</v>
      </c>
    </row>
    <row r="712" spans="1:21" x14ac:dyDescent="0.25">
      <c r="A712">
        <v>432638288</v>
      </c>
      <c r="B712" t="s">
        <v>958</v>
      </c>
      <c r="C712" t="s">
        <v>1515</v>
      </c>
      <c r="D712" s="6">
        <v>29468</v>
      </c>
      <c r="E712" s="6">
        <v>38152</v>
      </c>
      <c r="F712" s="6">
        <v>38517</v>
      </c>
      <c r="G712">
        <v>5510</v>
      </c>
      <c r="H712">
        <v>931.21</v>
      </c>
      <c r="I712" s="6" t="e">
        <v>#N/A</v>
      </c>
      <c r="J712" s="6">
        <v>38152</v>
      </c>
      <c r="K712" s="2" t="e">
        <v>#N/A</v>
      </c>
      <c r="L712" s="2">
        <v>0</v>
      </c>
      <c r="M712" s="1">
        <v>9.54962354551677</v>
      </c>
      <c r="N712" t="e">
        <v>#N/A</v>
      </c>
      <c r="O712">
        <v>33</v>
      </c>
      <c r="P712">
        <v>0.32511978097193861</v>
      </c>
      <c r="Q712">
        <v>10377.445399001295</v>
      </c>
      <c r="R712">
        <v>10678.240917812927</v>
      </c>
      <c r="S712">
        <v>10475.239972194673</v>
      </c>
      <c r="T712" t="e">
        <v>#N/A</v>
      </c>
      <c r="U712" s="1">
        <v>0</v>
      </c>
    </row>
    <row r="713" spans="1:21" x14ac:dyDescent="0.25">
      <c r="A713">
        <v>430908087</v>
      </c>
      <c r="B713" t="s">
        <v>1420</v>
      </c>
      <c r="C713" t="s">
        <v>895</v>
      </c>
      <c r="D713" s="6">
        <v>17483</v>
      </c>
      <c r="E713" s="6">
        <v>33491</v>
      </c>
      <c r="F713" s="6">
        <v>33857</v>
      </c>
      <c r="G713">
        <v>5515</v>
      </c>
      <c r="H713">
        <v>64923.149999999994</v>
      </c>
      <c r="I713" s="6">
        <v>33491</v>
      </c>
      <c r="J713" s="6">
        <v>33491</v>
      </c>
      <c r="K713" s="2">
        <v>64923.149999999994</v>
      </c>
      <c r="L713" s="2">
        <v>64923.149999999994</v>
      </c>
      <c r="M713" s="1">
        <v>22.310746064339494</v>
      </c>
      <c r="N713">
        <v>3002.1900000000005</v>
      </c>
      <c r="O713">
        <v>66</v>
      </c>
      <c r="P713">
        <v>0.13826146475017254</v>
      </c>
      <c r="Q713">
        <v>24850.249308103143</v>
      </c>
      <c r="R713">
        <v>24158.898556817952</v>
      </c>
      <c r="S713">
        <v>24754.662140574321</v>
      </c>
      <c r="T713">
        <v>8918.1838958172993</v>
      </c>
      <c r="U713" s="1">
        <v>7.2798619999999996</v>
      </c>
    </row>
    <row r="714" spans="1:21" x14ac:dyDescent="0.25">
      <c r="A714">
        <v>432212001</v>
      </c>
      <c r="B714" t="s">
        <v>1131</v>
      </c>
      <c r="C714" t="s">
        <v>1786</v>
      </c>
      <c r="D714" s="6">
        <v>20773</v>
      </c>
      <c r="E714" s="6">
        <v>35213</v>
      </c>
      <c r="F714" s="6">
        <v>35578</v>
      </c>
      <c r="G714">
        <v>5516</v>
      </c>
      <c r="H714">
        <v>60509.11</v>
      </c>
      <c r="I714" s="6">
        <v>35213</v>
      </c>
      <c r="J714" s="6">
        <v>35213</v>
      </c>
      <c r="K714" s="2">
        <v>60509.11</v>
      </c>
      <c r="L714" s="2">
        <v>60509.11</v>
      </c>
      <c r="M714" s="1">
        <v>17.596167008898014</v>
      </c>
      <c r="N714">
        <v>2705.5602777777772</v>
      </c>
      <c r="O714">
        <v>57</v>
      </c>
      <c r="P714">
        <v>0.13073237508555735</v>
      </c>
      <c r="Q714">
        <v>20602.154920371046</v>
      </c>
      <c r="R714">
        <v>21199.318831106444</v>
      </c>
      <c r="S714">
        <v>20680.223576736866</v>
      </c>
      <c r="T714">
        <v>6714.1909733739285</v>
      </c>
      <c r="U714" s="1">
        <v>9.0121219999999997</v>
      </c>
    </row>
    <row r="715" spans="1:21" x14ac:dyDescent="0.25">
      <c r="A715">
        <v>492801609</v>
      </c>
      <c r="B715" t="s">
        <v>1787</v>
      </c>
      <c r="C715" t="s">
        <v>917</v>
      </c>
      <c r="D715" s="6">
        <v>28323</v>
      </c>
      <c r="E715" s="6">
        <v>36066</v>
      </c>
      <c r="F715" s="6">
        <v>36431</v>
      </c>
      <c r="G715">
        <v>5520</v>
      </c>
      <c r="H715">
        <v>44529.27</v>
      </c>
      <c r="I715" s="6">
        <v>36066</v>
      </c>
      <c r="J715" s="6">
        <v>36066</v>
      </c>
      <c r="K715" s="2">
        <v>44529.27</v>
      </c>
      <c r="L715" s="2">
        <v>44529.27</v>
      </c>
      <c r="M715" s="1">
        <v>15.260780287474333</v>
      </c>
      <c r="N715">
        <v>2824.8311111111102</v>
      </c>
      <c r="O715">
        <v>36</v>
      </c>
      <c r="P715">
        <v>0.45995893223819451</v>
      </c>
      <c r="Q715">
        <v>11306.240803758657</v>
      </c>
      <c r="R715">
        <v>11633.957928505286</v>
      </c>
      <c r="S715">
        <v>11456.977222533287</v>
      </c>
      <c r="T715">
        <v>3883.6830837004068</v>
      </c>
      <c r="U715" s="1">
        <v>11.465731999999999</v>
      </c>
    </row>
    <row r="716" spans="1:21" x14ac:dyDescent="0.25">
      <c r="A716">
        <v>431985966</v>
      </c>
      <c r="B716" t="s">
        <v>1788</v>
      </c>
      <c r="C716" t="s">
        <v>1789</v>
      </c>
      <c r="D716" s="6">
        <v>18955</v>
      </c>
      <c r="E716" s="6">
        <v>34932</v>
      </c>
      <c r="F716" s="6">
        <v>35298</v>
      </c>
      <c r="G716">
        <v>5520</v>
      </c>
      <c r="H716">
        <v>107187.72</v>
      </c>
      <c r="I716" s="6">
        <v>34932</v>
      </c>
      <c r="J716" s="6">
        <v>34932</v>
      </c>
      <c r="K716" s="2">
        <v>107187.72</v>
      </c>
      <c r="L716" s="2">
        <v>107187.72</v>
      </c>
      <c r="M716" s="1">
        <v>18.365503080082135</v>
      </c>
      <c r="N716">
        <v>3594.3961111111107</v>
      </c>
      <c r="O716">
        <v>62</v>
      </c>
      <c r="P716">
        <v>0.1081451060917189</v>
      </c>
      <c r="Q716">
        <v>23766.155726321394</v>
      </c>
      <c r="R716">
        <v>24350.315478102777</v>
      </c>
      <c r="S716">
        <v>23829.329744652303</v>
      </c>
      <c r="T716">
        <v>10278.246019747507</v>
      </c>
      <c r="U716" s="1">
        <v>10.428599999999999</v>
      </c>
    </row>
    <row r="717" spans="1:21" x14ac:dyDescent="0.25">
      <c r="A717">
        <v>432750828</v>
      </c>
      <c r="B717" t="s">
        <v>1790</v>
      </c>
      <c r="C717" t="s">
        <v>1096</v>
      </c>
      <c r="D717" s="6">
        <v>31193</v>
      </c>
      <c r="E717" s="6">
        <v>40504</v>
      </c>
      <c r="F717" s="6">
        <v>40868</v>
      </c>
      <c r="G717">
        <v>5600</v>
      </c>
      <c r="H717">
        <v>6568.8899999999994</v>
      </c>
      <c r="I717" s="6" t="e">
        <v>#N/A</v>
      </c>
      <c r="J717" s="6">
        <v>40504</v>
      </c>
      <c r="K717" s="2">
        <v>6568.8899999999994</v>
      </c>
      <c r="L717" s="2">
        <v>6568.8899999999994</v>
      </c>
      <c r="M717" s="1">
        <v>3.1101984941820673</v>
      </c>
      <c r="N717">
        <v>2138.0894444444448</v>
      </c>
      <c r="O717">
        <v>28</v>
      </c>
      <c r="P717">
        <v>0.60232717316906204</v>
      </c>
      <c r="Q717">
        <v>8995.8906375056704</v>
      </c>
      <c r="R717">
        <v>9256.641090766705</v>
      </c>
      <c r="S717">
        <v>9152.9477209209417</v>
      </c>
      <c r="T717">
        <v>2348.3785089183484</v>
      </c>
      <c r="U717" s="1">
        <v>2.797202</v>
      </c>
    </row>
    <row r="718" spans="1:21" x14ac:dyDescent="0.25">
      <c r="A718">
        <v>430392556</v>
      </c>
      <c r="B718" t="s">
        <v>1791</v>
      </c>
      <c r="C718" t="s">
        <v>1648</v>
      </c>
      <c r="D718" s="6">
        <v>22961</v>
      </c>
      <c r="E718" s="6">
        <v>39959</v>
      </c>
      <c r="F718" s="6">
        <v>40323</v>
      </c>
      <c r="G718">
        <v>5600</v>
      </c>
      <c r="H718">
        <v>16542.370000000003</v>
      </c>
      <c r="I718" s="6" t="e">
        <v>#N/A</v>
      </c>
      <c r="J718" s="6">
        <v>39959</v>
      </c>
      <c r="K718" s="2">
        <v>16542.370000000003</v>
      </c>
      <c r="L718" s="2">
        <v>16542.370000000003</v>
      </c>
      <c r="M718" s="1">
        <v>4.602327173169062</v>
      </c>
      <c r="N718">
        <v>3590.8527777777772</v>
      </c>
      <c r="O718">
        <v>51</v>
      </c>
      <c r="P718">
        <v>0.14031485284051826</v>
      </c>
      <c r="Q718">
        <v>17356.298100695672</v>
      </c>
      <c r="R718">
        <v>17859.379205063658</v>
      </c>
      <c r="S718">
        <v>17426.887851821914</v>
      </c>
      <c r="T718">
        <v>7509.2866380883825</v>
      </c>
      <c r="U718" s="1">
        <v>2.202922</v>
      </c>
    </row>
    <row r="719" spans="1:21" x14ac:dyDescent="0.25">
      <c r="A719">
        <v>433020550</v>
      </c>
      <c r="B719" t="s">
        <v>1507</v>
      </c>
      <c r="C719" t="s">
        <v>1677</v>
      </c>
      <c r="D719" s="6">
        <v>21018</v>
      </c>
      <c r="E719" s="6">
        <v>33819</v>
      </c>
      <c r="F719" s="6">
        <v>34184</v>
      </c>
      <c r="G719">
        <v>5600</v>
      </c>
      <c r="H719">
        <v>72743.829999999987</v>
      </c>
      <c r="I719" s="6">
        <v>33819</v>
      </c>
      <c r="J719" s="6">
        <v>33819</v>
      </c>
      <c r="K719" s="2">
        <v>72743.829999999987</v>
      </c>
      <c r="L719" s="2">
        <v>72743.829999999987</v>
      </c>
      <c r="M719" s="1">
        <v>21.412731006160165</v>
      </c>
      <c r="N719">
        <v>2659.4583333333326</v>
      </c>
      <c r="O719">
        <v>56</v>
      </c>
      <c r="P719">
        <v>0.45995893223819451</v>
      </c>
      <c r="Q719">
        <v>20021.812528247916</v>
      </c>
      <c r="R719">
        <v>20602.154920371046</v>
      </c>
      <c r="S719">
        <v>20288.746195261429</v>
      </c>
      <c r="T719">
        <v>6474.8490170247542</v>
      </c>
      <c r="U719" s="1">
        <v>11.234830000000001</v>
      </c>
    </row>
    <row r="720" spans="1:21" x14ac:dyDescent="0.25">
      <c r="A720">
        <v>430868081</v>
      </c>
      <c r="B720" t="s">
        <v>1307</v>
      </c>
      <c r="C720" t="s">
        <v>11</v>
      </c>
      <c r="D720" s="6">
        <v>17198</v>
      </c>
      <c r="E720" s="6">
        <v>26539</v>
      </c>
      <c r="F720" s="6">
        <v>26904</v>
      </c>
      <c r="G720">
        <v>5600</v>
      </c>
      <c r="H720">
        <v>122251.31</v>
      </c>
      <c r="I720" s="6">
        <v>26539</v>
      </c>
      <c r="J720" s="6">
        <v>26539</v>
      </c>
      <c r="K720" s="2">
        <v>0</v>
      </c>
      <c r="L720" s="2">
        <v>0</v>
      </c>
      <c r="M720" s="1">
        <v>41.34428473648186</v>
      </c>
      <c r="N720">
        <v>5781.4663888888908</v>
      </c>
      <c r="O720">
        <v>66</v>
      </c>
      <c r="P720">
        <v>0.9185489390828252</v>
      </c>
      <c r="Q720">
        <v>24850.249308103143</v>
      </c>
      <c r="R720">
        <v>24158.898556817952</v>
      </c>
      <c r="S720">
        <v>24215.209808976018</v>
      </c>
      <c r="T720">
        <v>16799.93059325849</v>
      </c>
      <c r="U720" s="1">
        <v>0</v>
      </c>
    </row>
    <row r="721" spans="1:21" x14ac:dyDescent="0.25">
      <c r="A721">
        <v>461611664</v>
      </c>
      <c r="B721" t="s">
        <v>881</v>
      </c>
      <c r="C721" t="s">
        <v>1792</v>
      </c>
      <c r="D721" s="6">
        <v>24910</v>
      </c>
      <c r="E721" s="6">
        <v>34792</v>
      </c>
      <c r="F721" s="6">
        <v>35158</v>
      </c>
      <c r="G721">
        <v>5600</v>
      </c>
      <c r="H721">
        <v>66746.679999999993</v>
      </c>
      <c r="I721" s="6">
        <v>34792</v>
      </c>
      <c r="J721" s="6">
        <v>34792</v>
      </c>
      <c r="K721" s="2">
        <v>66746.679999999993</v>
      </c>
      <c r="L721" s="2">
        <v>66746.679999999993</v>
      </c>
      <c r="M721" s="1">
        <v>18.748802190280628</v>
      </c>
      <c r="N721">
        <v>3436.5080555555546</v>
      </c>
      <c r="O721">
        <v>45</v>
      </c>
      <c r="P721">
        <v>0.80424366872005493</v>
      </c>
      <c r="Q721">
        <v>14621.82402396898</v>
      </c>
      <c r="R721">
        <v>15045.645010170982</v>
      </c>
      <c r="S721">
        <v>14962.679368792629</v>
      </c>
      <c r="T721">
        <v>6170.3241820260928</v>
      </c>
      <c r="U721" s="1">
        <v>10.81737</v>
      </c>
    </row>
    <row r="722" spans="1:21" x14ac:dyDescent="0.25">
      <c r="A722">
        <v>429314546</v>
      </c>
      <c r="B722" t="s">
        <v>1189</v>
      </c>
      <c r="C722" t="s">
        <v>17</v>
      </c>
      <c r="D722" s="6">
        <v>26635</v>
      </c>
      <c r="E722" s="6">
        <v>37025</v>
      </c>
      <c r="F722" s="6">
        <v>37390</v>
      </c>
      <c r="G722">
        <v>5600</v>
      </c>
      <c r="H722">
        <v>43689.95</v>
      </c>
      <c r="I722" s="6">
        <v>37025</v>
      </c>
      <c r="J722" s="6">
        <v>37025</v>
      </c>
      <c r="K722" s="2">
        <v>43689.95</v>
      </c>
      <c r="L722" s="2">
        <v>43689.95</v>
      </c>
      <c r="M722" s="1">
        <v>12.635181382614647</v>
      </c>
      <c r="N722">
        <v>3340.9216666666675</v>
      </c>
      <c r="O722">
        <v>41</v>
      </c>
      <c r="P722">
        <v>8.1451060917181906E-2</v>
      </c>
      <c r="Q722">
        <v>13042.610380321223</v>
      </c>
      <c r="R722">
        <v>13420.657058011699</v>
      </c>
      <c r="S722">
        <v>13073.402683295328</v>
      </c>
      <c r="T722">
        <v>5241.2657138015411</v>
      </c>
      <c r="U722" s="1">
        <v>8.335763</v>
      </c>
    </row>
    <row r="723" spans="1:21" x14ac:dyDescent="0.25">
      <c r="A723">
        <v>432941320</v>
      </c>
      <c r="B723" t="s">
        <v>1793</v>
      </c>
      <c r="C723" t="s">
        <v>1176</v>
      </c>
      <c r="D723" s="6">
        <v>18526</v>
      </c>
      <c r="E723" s="6">
        <v>36278</v>
      </c>
      <c r="F723" s="6">
        <v>36644</v>
      </c>
      <c r="G723">
        <v>5600</v>
      </c>
      <c r="H723">
        <v>43286.76</v>
      </c>
      <c r="I723" s="6">
        <v>36278</v>
      </c>
      <c r="J723" s="6">
        <v>36278</v>
      </c>
      <c r="K723" s="2">
        <v>0</v>
      </c>
      <c r="L723" s="2">
        <v>0</v>
      </c>
      <c r="M723" s="1">
        <v>14.680355920602327</v>
      </c>
      <c r="N723">
        <v>2816.1866666666665</v>
      </c>
      <c r="O723">
        <v>63</v>
      </c>
      <c r="P723">
        <v>0.28268309377138934</v>
      </c>
      <c r="Q723">
        <v>24350.315478102777</v>
      </c>
      <c r="R723">
        <v>24941.090760069514</v>
      </c>
      <c r="S723">
        <v>24517.317662532798</v>
      </c>
      <c r="T723">
        <v>8285.4411724387228</v>
      </c>
      <c r="U723" s="1">
        <v>0</v>
      </c>
    </row>
    <row r="724" spans="1:21" x14ac:dyDescent="0.25">
      <c r="A724">
        <v>432174583</v>
      </c>
      <c r="B724" t="s">
        <v>1794</v>
      </c>
      <c r="C724" t="s">
        <v>952</v>
      </c>
      <c r="D724" s="6">
        <v>28168</v>
      </c>
      <c r="E724" s="6">
        <v>40376</v>
      </c>
      <c r="F724" s="6">
        <v>40740</v>
      </c>
      <c r="G724">
        <v>5600</v>
      </c>
      <c r="H724">
        <v>7271.35</v>
      </c>
      <c r="I724" s="6">
        <v>40376</v>
      </c>
      <c r="J724" s="6">
        <v>40376</v>
      </c>
      <c r="K724" s="2">
        <v>7271.35</v>
      </c>
      <c r="L724" s="2">
        <v>7271.35</v>
      </c>
      <c r="M724" s="1">
        <v>3.460643394934976</v>
      </c>
      <c r="N724">
        <v>2118.6961111111104</v>
      </c>
      <c r="O724">
        <v>36</v>
      </c>
      <c r="P724">
        <v>0.88432580424366591</v>
      </c>
      <c r="Q724">
        <v>11306.240803758657</v>
      </c>
      <c r="R724">
        <v>11633.957928505286</v>
      </c>
      <c r="S724">
        <v>11596.049513664642</v>
      </c>
      <c r="T724">
        <v>2948.220601062379</v>
      </c>
      <c r="U724" s="1">
        <v>2.4663520000000001</v>
      </c>
    </row>
    <row r="725" spans="1:21" x14ac:dyDescent="0.25">
      <c r="A725">
        <v>432276345</v>
      </c>
      <c r="B725" t="s">
        <v>1795</v>
      </c>
      <c r="C725" t="s">
        <v>1796</v>
      </c>
      <c r="D725" s="6">
        <v>27197</v>
      </c>
      <c r="E725" s="6">
        <v>34870</v>
      </c>
      <c r="F725" s="6">
        <v>35236</v>
      </c>
      <c r="G725">
        <v>5600</v>
      </c>
      <c r="H725">
        <v>51459.679999999993</v>
      </c>
      <c r="I725" s="6">
        <v>34870</v>
      </c>
      <c r="J725" s="6">
        <v>34870</v>
      </c>
      <c r="K725" s="2">
        <v>0</v>
      </c>
      <c r="L725" s="2">
        <v>0</v>
      </c>
      <c r="M725" s="1">
        <v>18.535249828884325</v>
      </c>
      <c r="N725">
        <v>5591.2986111111131</v>
      </c>
      <c r="O725">
        <v>39</v>
      </c>
      <c r="P725">
        <v>0.54277891854894023</v>
      </c>
      <c r="Q725">
        <v>12318.16465397924</v>
      </c>
      <c r="R725">
        <v>12675.212904819218</v>
      </c>
      <c r="S725">
        <v>12511.962917439954</v>
      </c>
      <c r="T725">
        <v>8394.9745059066918</v>
      </c>
      <c r="U725" s="1">
        <v>0</v>
      </c>
    </row>
    <row r="726" spans="1:21" x14ac:dyDescent="0.25">
      <c r="A726">
        <v>429170843</v>
      </c>
      <c r="B726" t="s">
        <v>11</v>
      </c>
      <c r="C726" t="s">
        <v>10</v>
      </c>
      <c r="D726" s="6">
        <v>22387</v>
      </c>
      <c r="E726" s="6">
        <v>41120</v>
      </c>
      <c r="F726" s="6">
        <v>41484</v>
      </c>
      <c r="G726">
        <v>5600</v>
      </c>
      <c r="H726">
        <v>1344.35</v>
      </c>
      <c r="I726" s="6" t="e">
        <v>#N/A</v>
      </c>
      <c r="J726" s="6">
        <v>41120</v>
      </c>
      <c r="K726" s="2">
        <v>1344.35</v>
      </c>
      <c r="L726" s="2">
        <v>1344.35</v>
      </c>
      <c r="M726" s="1">
        <v>1.4236824093086926</v>
      </c>
      <c r="N726">
        <v>2113.7526742788464</v>
      </c>
      <c r="O726">
        <v>52</v>
      </c>
      <c r="P726">
        <v>0.7118412046543483</v>
      </c>
      <c r="Q726">
        <v>17859.379205063658</v>
      </c>
      <c r="R726">
        <v>18377.042370427829</v>
      </c>
      <c r="S726">
        <v>18227.873176301673</v>
      </c>
      <c r="T726">
        <v>4623.5058807387968</v>
      </c>
      <c r="U726" s="1">
        <v>0.29076400000000002</v>
      </c>
    </row>
    <row r="727" spans="1:21" x14ac:dyDescent="0.25">
      <c r="A727">
        <v>429557081</v>
      </c>
      <c r="B727" t="s">
        <v>1797</v>
      </c>
      <c r="C727" t="s">
        <v>1798</v>
      </c>
      <c r="D727" s="6">
        <v>30519</v>
      </c>
      <c r="E727" s="6">
        <v>41218</v>
      </c>
      <c r="F727" s="6">
        <v>41582</v>
      </c>
      <c r="G727">
        <v>5600</v>
      </c>
      <c r="H727">
        <v>303.29999999999995</v>
      </c>
      <c r="I727" s="6">
        <v>41218</v>
      </c>
      <c r="J727" s="6">
        <v>41218</v>
      </c>
      <c r="K727" s="2">
        <v>303.29999999999995</v>
      </c>
      <c r="L727" s="2">
        <v>303.29999999999995</v>
      </c>
      <c r="M727" s="1">
        <v>1.1553730321697468</v>
      </c>
      <c r="N727">
        <v>1989.1959300947867</v>
      </c>
      <c r="O727">
        <v>30</v>
      </c>
      <c r="P727">
        <v>0.44763860369609887</v>
      </c>
      <c r="Q727">
        <v>9524.9495281802319</v>
      </c>
      <c r="R727">
        <v>9801.0350217506748</v>
      </c>
      <c r="S727">
        <v>9648.5360530228536</v>
      </c>
      <c r="T727">
        <v>2303.1394377655051</v>
      </c>
      <c r="U727" s="1">
        <v>0.13169</v>
      </c>
    </row>
    <row r="728" spans="1:21" x14ac:dyDescent="0.25">
      <c r="A728">
        <v>429231794</v>
      </c>
      <c r="B728" t="s">
        <v>1324</v>
      </c>
      <c r="C728" t="s">
        <v>1799</v>
      </c>
      <c r="D728" s="6">
        <v>21389</v>
      </c>
      <c r="E728" s="6">
        <v>34156</v>
      </c>
      <c r="F728" s="6">
        <v>34521</v>
      </c>
      <c r="G728">
        <v>5600</v>
      </c>
      <c r="H728">
        <v>72056.31</v>
      </c>
      <c r="I728" s="6">
        <v>34156</v>
      </c>
      <c r="J728" s="6">
        <v>34156</v>
      </c>
      <c r="K728" s="2">
        <v>72056.31</v>
      </c>
      <c r="L728" s="2">
        <v>72056.31</v>
      </c>
      <c r="M728" s="1">
        <v>20.490075290896645</v>
      </c>
      <c r="N728">
        <v>2927.0963888888882</v>
      </c>
      <c r="O728">
        <v>55</v>
      </c>
      <c r="P728">
        <v>0.44421629021218223</v>
      </c>
      <c r="Q728">
        <v>19457.817809142343</v>
      </c>
      <c r="R728">
        <v>20021.812528247916</v>
      </c>
      <c r="S728">
        <v>19708.353450962684</v>
      </c>
      <c r="T728">
        <v>6922.5900260710478</v>
      </c>
      <c r="U728" s="1">
        <v>10.408866</v>
      </c>
    </row>
    <row r="729" spans="1:21" x14ac:dyDescent="0.25">
      <c r="A729">
        <v>430170184</v>
      </c>
      <c r="B729" t="s">
        <v>1800</v>
      </c>
      <c r="C729" t="s">
        <v>1648</v>
      </c>
      <c r="D729" s="6">
        <v>21468</v>
      </c>
      <c r="E729" s="6">
        <v>40546</v>
      </c>
      <c r="F729" s="6">
        <v>40910</v>
      </c>
      <c r="G729">
        <v>5600</v>
      </c>
      <c r="H729">
        <v>6771.18</v>
      </c>
      <c r="I729" s="6" t="e">
        <v>#N/A</v>
      </c>
      <c r="J729" s="6">
        <v>40546</v>
      </c>
      <c r="K729" s="2">
        <v>0</v>
      </c>
      <c r="L729" s="2">
        <v>0</v>
      </c>
      <c r="M729" s="1">
        <v>2.9952087611225187</v>
      </c>
      <c r="N729">
        <v>2297.5204341864724</v>
      </c>
      <c r="O729">
        <v>55</v>
      </c>
      <c r="P729">
        <v>0.22792607802874443</v>
      </c>
      <c r="Q729">
        <v>19457.817809142343</v>
      </c>
      <c r="R729">
        <v>20021.812528247916</v>
      </c>
      <c r="S729">
        <v>19586.366913497</v>
      </c>
      <c r="T729">
        <v>5400.0093858279824</v>
      </c>
      <c r="U729" s="1">
        <v>0</v>
      </c>
    </row>
    <row r="730" spans="1:21" x14ac:dyDescent="0.25">
      <c r="A730">
        <v>431279361</v>
      </c>
      <c r="B730" t="s">
        <v>1801</v>
      </c>
      <c r="C730" t="s">
        <v>1802</v>
      </c>
      <c r="D730" s="6">
        <v>22197</v>
      </c>
      <c r="E730" s="6">
        <v>39202</v>
      </c>
      <c r="F730" s="6">
        <v>39567</v>
      </c>
      <c r="G730">
        <v>5600</v>
      </c>
      <c r="H730">
        <v>21087.370000000003</v>
      </c>
      <c r="I730" s="6" t="e">
        <v>#N/A</v>
      </c>
      <c r="J730" s="6">
        <v>39202</v>
      </c>
      <c r="K730" s="2" t="e">
        <v>#N/A</v>
      </c>
      <c r="L730" s="2">
        <v>0</v>
      </c>
      <c r="M730" s="1">
        <v>6.6748802190280632</v>
      </c>
      <c r="N730" t="e">
        <v>#N/A</v>
      </c>
      <c r="O730">
        <v>53</v>
      </c>
      <c r="P730">
        <v>0.23203285420944297</v>
      </c>
      <c r="Q730">
        <v>18377.042370427829</v>
      </c>
      <c r="R730">
        <v>18909.710265222839</v>
      </c>
      <c r="S730">
        <v>18500.638822402849</v>
      </c>
      <c r="T730" t="e">
        <v>#N/A</v>
      </c>
      <c r="U730" s="1">
        <v>0</v>
      </c>
    </row>
    <row r="731" spans="1:21" x14ac:dyDescent="0.25">
      <c r="A731">
        <v>307645043</v>
      </c>
      <c r="B731" t="s">
        <v>1803</v>
      </c>
      <c r="C731" t="s">
        <v>1136</v>
      </c>
      <c r="D731" s="6">
        <v>19280</v>
      </c>
      <c r="E731" s="6">
        <v>29164</v>
      </c>
      <c r="F731" s="6">
        <v>29587</v>
      </c>
      <c r="G731">
        <v>5600</v>
      </c>
      <c r="H731">
        <v>202607.09999999998</v>
      </c>
      <c r="I731" s="6">
        <v>29164</v>
      </c>
      <c r="J731" s="6">
        <v>29164</v>
      </c>
      <c r="K731" s="2">
        <v>0</v>
      </c>
      <c r="L731" s="2">
        <v>0</v>
      </c>
      <c r="M731" s="1">
        <v>34.157426420260094</v>
      </c>
      <c r="N731">
        <v>10253.993333333334</v>
      </c>
      <c r="O731">
        <v>61</v>
      </c>
      <c r="P731">
        <v>0.21834360027378352</v>
      </c>
      <c r="Q731">
        <v>23096.68655093206</v>
      </c>
      <c r="R731">
        <v>23766.155726321394</v>
      </c>
      <c r="S731">
        <v>23242.860860958888</v>
      </c>
      <c r="T731">
        <v>28599.856837904004</v>
      </c>
      <c r="U731" s="1">
        <v>0</v>
      </c>
    </row>
    <row r="732" spans="1:21" x14ac:dyDescent="0.25">
      <c r="A732">
        <v>432518783</v>
      </c>
      <c r="B732" t="s">
        <v>1804</v>
      </c>
      <c r="C732" t="s">
        <v>1015</v>
      </c>
      <c r="D732" s="6">
        <v>26449</v>
      </c>
      <c r="E732" s="6">
        <v>35213</v>
      </c>
      <c r="F732" s="6">
        <v>35578</v>
      </c>
      <c r="G732">
        <v>5600</v>
      </c>
      <c r="H732">
        <v>61957.35</v>
      </c>
      <c r="I732" s="6">
        <v>35213</v>
      </c>
      <c r="J732" s="6">
        <v>35213</v>
      </c>
      <c r="K732" s="2">
        <v>61957.35</v>
      </c>
      <c r="L732" s="2">
        <v>61957.35</v>
      </c>
      <c r="M732" s="1">
        <v>17.596167008898014</v>
      </c>
      <c r="N732">
        <v>2985.05</v>
      </c>
      <c r="O732">
        <v>41</v>
      </c>
      <c r="P732">
        <v>0.59069130732375186</v>
      </c>
      <c r="Q732">
        <v>13042.610380321223</v>
      </c>
      <c r="R732">
        <v>13420.657058011699</v>
      </c>
      <c r="S732">
        <v>13265.919266595611</v>
      </c>
      <c r="T732">
        <v>4751.9318768101475</v>
      </c>
      <c r="U732" s="1">
        <v>13.038349999999999</v>
      </c>
    </row>
    <row r="733" spans="1:21" x14ac:dyDescent="0.25">
      <c r="A733">
        <v>429085599</v>
      </c>
      <c r="B733" t="s">
        <v>1263</v>
      </c>
      <c r="C733" t="s">
        <v>1805</v>
      </c>
      <c r="D733" s="6">
        <v>20328</v>
      </c>
      <c r="E733" s="6">
        <v>30557</v>
      </c>
      <c r="F733" s="6">
        <v>29587</v>
      </c>
      <c r="G733">
        <v>5600</v>
      </c>
      <c r="H733">
        <v>109794.21</v>
      </c>
      <c r="I733" s="6">
        <v>30557</v>
      </c>
      <c r="J733" s="6">
        <v>30557</v>
      </c>
      <c r="K733" s="2">
        <v>109794.21</v>
      </c>
      <c r="L733" s="2">
        <v>109794.21</v>
      </c>
      <c r="M733" s="1">
        <v>30.343600273785079</v>
      </c>
      <c r="N733">
        <v>3843.2055555555544</v>
      </c>
      <c r="O733">
        <v>58</v>
      </c>
      <c r="P733">
        <v>0.34907597535934087</v>
      </c>
      <c r="Q733">
        <v>21199.318831106444</v>
      </c>
      <c r="R733">
        <v>21813.791840703729</v>
      </c>
      <c r="S733">
        <v>21413.816596263605</v>
      </c>
      <c r="T733">
        <v>9875.7238690089616</v>
      </c>
      <c r="U733" s="1">
        <v>11.117585999999999</v>
      </c>
    </row>
    <row r="734" spans="1:21" x14ac:dyDescent="0.25">
      <c r="A734">
        <v>431921481</v>
      </c>
      <c r="B734" t="s">
        <v>1499</v>
      </c>
      <c r="C734" t="s">
        <v>27</v>
      </c>
      <c r="D734" s="6">
        <v>18396</v>
      </c>
      <c r="E734" s="6">
        <v>35226</v>
      </c>
      <c r="F734" s="6">
        <v>35591</v>
      </c>
      <c r="G734">
        <v>5600</v>
      </c>
      <c r="H734">
        <v>43990.859999999993</v>
      </c>
      <c r="I734" s="6">
        <v>35226</v>
      </c>
      <c r="J734" s="6">
        <v>35226</v>
      </c>
      <c r="K734" s="2">
        <v>43990.859999999993</v>
      </c>
      <c r="L734" s="2">
        <v>43990.859999999993</v>
      </c>
      <c r="M734" s="1">
        <v>17.560574948665298</v>
      </c>
      <c r="N734">
        <v>2180.3288888888892</v>
      </c>
      <c r="O734">
        <v>63</v>
      </c>
      <c r="P734">
        <v>0.63860369609856349</v>
      </c>
      <c r="Q734">
        <v>24350.315478102777</v>
      </c>
      <c r="R734">
        <v>24941.090760069514</v>
      </c>
      <c r="S734">
        <v>24727.586756730405</v>
      </c>
      <c r="T734">
        <v>6469.7126109846731</v>
      </c>
      <c r="U734" s="1">
        <v>6.7995080000000003</v>
      </c>
    </row>
    <row r="735" spans="1:21" x14ac:dyDescent="0.25">
      <c r="A735">
        <v>432456238</v>
      </c>
      <c r="B735" t="s">
        <v>1806</v>
      </c>
      <c r="C735" t="s">
        <v>900</v>
      </c>
      <c r="D735" s="6">
        <v>27020</v>
      </c>
      <c r="E735" s="6">
        <v>37394</v>
      </c>
      <c r="F735" s="6">
        <v>37759</v>
      </c>
      <c r="G735">
        <v>5600</v>
      </c>
      <c r="H735">
        <v>31451.75</v>
      </c>
      <c r="I735" s="6">
        <v>37394</v>
      </c>
      <c r="J735" s="6">
        <v>37394</v>
      </c>
      <c r="K735" s="2">
        <v>31451.75</v>
      </c>
      <c r="L735" s="2">
        <v>31451.75</v>
      </c>
      <c r="M735" s="1">
        <v>11.624914442162902</v>
      </c>
      <c r="N735">
        <v>2543.8402777777769</v>
      </c>
      <c r="O735">
        <v>40</v>
      </c>
      <c r="P735">
        <v>2.7378507871318902E-2</v>
      </c>
      <c r="Q735">
        <v>12675.212904819218</v>
      </c>
      <c r="R735">
        <v>13042.610380321223</v>
      </c>
      <c r="S735">
        <v>12685.271699494153</v>
      </c>
      <c r="T735">
        <v>3872.3166100473331</v>
      </c>
      <c r="U735" s="1">
        <v>8.1222049999999992</v>
      </c>
    </row>
    <row r="736" spans="1:21" x14ac:dyDescent="0.25">
      <c r="A736">
        <v>310564099</v>
      </c>
      <c r="B736" t="s">
        <v>904</v>
      </c>
      <c r="C736" t="s">
        <v>1807</v>
      </c>
      <c r="D736" s="6">
        <v>18460</v>
      </c>
      <c r="E736" s="6">
        <v>36526</v>
      </c>
      <c r="F736" s="6">
        <v>36892</v>
      </c>
      <c r="G736">
        <v>5600</v>
      </c>
      <c r="H736">
        <v>48936.43</v>
      </c>
      <c r="I736" s="6">
        <v>36526</v>
      </c>
      <c r="J736" s="6">
        <v>36526</v>
      </c>
      <c r="K736" s="2">
        <v>0</v>
      </c>
      <c r="L736" s="2">
        <v>0</v>
      </c>
      <c r="M736" s="1">
        <v>14.001368925393566</v>
      </c>
      <c r="N736">
        <v>3047.2227777777784</v>
      </c>
      <c r="O736">
        <v>63</v>
      </c>
      <c r="P736">
        <v>0.46338124572211115</v>
      </c>
      <c r="Q736">
        <v>24350.315478102777</v>
      </c>
      <c r="R736">
        <v>24941.090760069514</v>
      </c>
      <c r="S736">
        <v>24624.069664202354</v>
      </c>
      <c r="T736">
        <v>9004.2031154813067</v>
      </c>
      <c r="U736" s="1">
        <v>0</v>
      </c>
    </row>
    <row r="737" spans="1:21" x14ac:dyDescent="0.25">
      <c r="A737">
        <v>430517429</v>
      </c>
      <c r="B737" t="s">
        <v>1138</v>
      </c>
      <c r="C737" t="s">
        <v>23</v>
      </c>
      <c r="D737" s="6">
        <v>30215</v>
      </c>
      <c r="E737" s="6">
        <v>38061</v>
      </c>
      <c r="F737" s="6">
        <v>38426</v>
      </c>
      <c r="G737">
        <v>5700</v>
      </c>
      <c r="H737">
        <v>28337.239999999998</v>
      </c>
      <c r="I737" s="6">
        <v>38061</v>
      </c>
      <c r="J737" s="6">
        <v>38061</v>
      </c>
      <c r="K737" s="2">
        <v>28337.239999999998</v>
      </c>
      <c r="L737" s="2">
        <v>28337.239999999998</v>
      </c>
      <c r="M737" s="1">
        <v>9.7987679671457908</v>
      </c>
      <c r="N737">
        <v>2745.9630555555559</v>
      </c>
      <c r="O737">
        <v>31</v>
      </c>
      <c r="P737">
        <v>0.27994524298425816</v>
      </c>
      <c r="Q737">
        <v>9801.0350217506748</v>
      </c>
      <c r="R737">
        <v>10085.122993395624</v>
      </c>
      <c r="S737">
        <v>9880.5640980017251</v>
      </c>
      <c r="T737">
        <v>3255.799677739361</v>
      </c>
      <c r="U737" s="1">
        <v>8.7036189999999998</v>
      </c>
    </row>
    <row r="738" spans="1:21" x14ac:dyDescent="0.25">
      <c r="A738">
        <v>431653854</v>
      </c>
      <c r="B738" t="s">
        <v>1808</v>
      </c>
      <c r="C738" t="s">
        <v>1809</v>
      </c>
      <c r="D738" s="6">
        <v>28604</v>
      </c>
      <c r="E738" s="6">
        <v>39377</v>
      </c>
      <c r="F738" s="6">
        <v>39742</v>
      </c>
      <c r="G738">
        <v>5700</v>
      </c>
      <c r="H738">
        <v>16748.55</v>
      </c>
      <c r="I738" s="6">
        <v>39377</v>
      </c>
      <c r="J738" s="6">
        <v>39377</v>
      </c>
      <c r="K738" s="2">
        <v>0</v>
      </c>
      <c r="L738" s="2">
        <v>0</v>
      </c>
      <c r="M738" s="1">
        <v>6.1957563312799451</v>
      </c>
      <c r="N738">
        <v>2533.7694444444442</v>
      </c>
      <c r="O738">
        <v>35</v>
      </c>
      <c r="P738">
        <v>0.69062286105407367</v>
      </c>
      <c r="Q738">
        <v>10987.755147314751</v>
      </c>
      <c r="R738">
        <v>11306.240803758657</v>
      </c>
      <c r="S738">
        <v>11207.708622572727</v>
      </c>
      <c r="T738">
        <v>3407.7299580133567</v>
      </c>
      <c r="U738" s="1">
        <v>0</v>
      </c>
    </row>
    <row r="739" spans="1:21" x14ac:dyDescent="0.25">
      <c r="A739">
        <v>429778740</v>
      </c>
      <c r="B739" t="s">
        <v>1002</v>
      </c>
      <c r="C739" t="s">
        <v>1810</v>
      </c>
      <c r="D739" s="6">
        <v>31297</v>
      </c>
      <c r="E739" s="6">
        <v>39636</v>
      </c>
      <c r="F739" s="6">
        <v>40000</v>
      </c>
      <c r="G739">
        <v>5700</v>
      </c>
      <c r="H739">
        <v>14438.18</v>
      </c>
      <c r="I739" s="6">
        <v>39636</v>
      </c>
      <c r="J739" s="6">
        <v>39636</v>
      </c>
      <c r="K739" s="2">
        <v>0</v>
      </c>
      <c r="L739" s="2">
        <v>0</v>
      </c>
      <c r="M739" s="1">
        <v>5.4866529774127306</v>
      </c>
      <c r="N739">
        <v>2544.1344444444439</v>
      </c>
      <c r="O739">
        <v>28</v>
      </c>
      <c r="P739">
        <v>0.31759069130732343</v>
      </c>
      <c r="Q739">
        <v>8995.8906375056704</v>
      </c>
      <c r="R739">
        <v>9256.641090766705</v>
      </c>
      <c r="S739">
        <v>9078.7025542155407</v>
      </c>
      <c r="T739">
        <v>2771.6927854854607</v>
      </c>
      <c r="U739" s="1">
        <v>0</v>
      </c>
    </row>
    <row r="740" spans="1:21" x14ac:dyDescent="0.25">
      <c r="A740">
        <v>432250934</v>
      </c>
      <c r="B740" t="s">
        <v>1592</v>
      </c>
      <c r="C740" t="s">
        <v>1811</v>
      </c>
      <c r="D740" s="6">
        <v>23215</v>
      </c>
      <c r="E740" s="6">
        <v>38943</v>
      </c>
      <c r="F740" s="6">
        <v>39307</v>
      </c>
      <c r="G740">
        <v>5700</v>
      </c>
      <c r="H740">
        <v>19510.82</v>
      </c>
      <c r="I740" s="6">
        <v>38943</v>
      </c>
      <c r="J740" s="6">
        <v>38943</v>
      </c>
      <c r="K740" s="2">
        <v>19510.82</v>
      </c>
      <c r="L740" s="2">
        <v>19510.82</v>
      </c>
      <c r="M740" s="1">
        <v>7.3839835728952776</v>
      </c>
      <c r="N740">
        <v>2344.9361111111107</v>
      </c>
      <c r="O740">
        <v>50</v>
      </c>
      <c r="P740">
        <v>0.44490075290896414</v>
      </c>
      <c r="Q740">
        <v>16867.38829504227</v>
      </c>
      <c r="R740">
        <v>17356.298100695672</v>
      </c>
      <c r="S740">
        <v>17084.904635682044</v>
      </c>
      <c r="T740">
        <v>4807.561180212052</v>
      </c>
      <c r="U740" s="1">
        <v>4.0583609999999997</v>
      </c>
    </row>
    <row r="741" spans="1:21" x14ac:dyDescent="0.25">
      <c r="A741">
        <v>497980323</v>
      </c>
      <c r="B741" t="s">
        <v>1812</v>
      </c>
      <c r="C741" t="s">
        <v>1813</v>
      </c>
      <c r="D741" s="6">
        <v>32176</v>
      </c>
      <c r="E741" s="6">
        <v>40756</v>
      </c>
      <c r="F741" s="6">
        <v>41121</v>
      </c>
      <c r="G741">
        <v>5700</v>
      </c>
      <c r="H741">
        <v>4483.17</v>
      </c>
      <c r="I741" s="6" t="e">
        <v>#N/A</v>
      </c>
      <c r="J741" s="6">
        <v>40756</v>
      </c>
      <c r="K741" s="2">
        <v>4483.17</v>
      </c>
      <c r="L741" s="2">
        <v>4483.17</v>
      </c>
      <c r="M741" s="1">
        <v>2.4202600958247777</v>
      </c>
      <c r="N741">
        <v>2195.7912054581443</v>
      </c>
      <c r="O741">
        <v>25</v>
      </c>
      <c r="P741">
        <v>0.91101984941820646</v>
      </c>
      <c r="Q741">
        <v>8256.8879901326018</v>
      </c>
      <c r="R741">
        <v>8496.2180768031139</v>
      </c>
      <c r="S741">
        <v>8474.9224496524184</v>
      </c>
      <c r="T741">
        <v>2233.0992218263887</v>
      </c>
      <c r="U741" s="1">
        <v>2.0076000000000001</v>
      </c>
    </row>
    <row r="742" spans="1:21" x14ac:dyDescent="0.25">
      <c r="A742">
        <v>432732355</v>
      </c>
      <c r="B742" t="s">
        <v>1359</v>
      </c>
      <c r="C742" t="s">
        <v>1814</v>
      </c>
      <c r="D742" s="6">
        <v>31473</v>
      </c>
      <c r="E742" s="6">
        <v>40756</v>
      </c>
      <c r="F742" s="6">
        <v>41121</v>
      </c>
      <c r="G742">
        <v>5700</v>
      </c>
      <c r="H742">
        <v>4314.5599999999995</v>
      </c>
      <c r="I742" s="6" t="e">
        <v>#N/A</v>
      </c>
      <c r="J742" s="6">
        <v>40756</v>
      </c>
      <c r="K742" s="2">
        <v>0</v>
      </c>
      <c r="L742" s="2">
        <v>0</v>
      </c>
      <c r="M742" s="1">
        <v>2.4202600958247777</v>
      </c>
      <c r="N742" t="e">
        <v>#N/A</v>
      </c>
      <c r="O742">
        <v>27</v>
      </c>
      <c r="P742">
        <v>0.83572895277207238</v>
      </c>
      <c r="Q742">
        <v>8742.4852674350877</v>
      </c>
      <c r="R742">
        <v>8995.8906375056704</v>
      </c>
      <c r="S742">
        <v>8954.2634719909947</v>
      </c>
      <c r="T742" t="e">
        <v>#N/A</v>
      </c>
      <c r="U742" s="1">
        <v>0</v>
      </c>
    </row>
    <row r="743" spans="1:21" x14ac:dyDescent="0.25">
      <c r="A743">
        <v>432797039</v>
      </c>
      <c r="B743" t="s">
        <v>1607</v>
      </c>
      <c r="C743" t="s">
        <v>1815</v>
      </c>
      <c r="D743" s="6">
        <v>33331</v>
      </c>
      <c r="E743" s="6">
        <v>41276</v>
      </c>
      <c r="F743" s="6"/>
      <c r="G743">
        <v>5700</v>
      </c>
      <c r="H743">
        <v>109.42</v>
      </c>
      <c r="I743" s="6" t="e">
        <v>#N/A</v>
      </c>
      <c r="J743" s="6">
        <v>41276</v>
      </c>
      <c r="K743" s="2">
        <v>109.42</v>
      </c>
      <c r="L743" s="2">
        <v>109.42</v>
      </c>
      <c r="M743" s="1">
        <v>0.99657768651608492</v>
      </c>
      <c r="N743">
        <v>2170.8392925824173</v>
      </c>
      <c r="O743">
        <v>22</v>
      </c>
      <c r="P743">
        <v>0.74880219028062811</v>
      </c>
      <c r="Q743">
        <v>7578.5936077697243</v>
      </c>
      <c r="R743">
        <v>7798.2629877050813</v>
      </c>
      <c r="S743">
        <v>7743.0825206029067</v>
      </c>
      <c r="T743">
        <v>2017.0785337719469</v>
      </c>
      <c r="U743" s="1">
        <v>5.4246999999999997E-2</v>
      </c>
    </row>
    <row r="744" spans="1:21" x14ac:dyDescent="0.25">
      <c r="A744">
        <v>431334742</v>
      </c>
      <c r="B744" t="s">
        <v>1816</v>
      </c>
      <c r="C744" t="s">
        <v>1817</v>
      </c>
      <c r="D744" s="6">
        <v>24652</v>
      </c>
      <c r="E744" s="6">
        <v>41276</v>
      </c>
      <c r="F744" s="6"/>
      <c r="G744">
        <v>5700</v>
      </c>
      <c r="H744">
        <v>115.05000000000001</v>
      </c>
      <c r="I744" s="6" t="e">
        <v>#N/A</v>
      </c>
      <c r="J744" s="6">
        <v>41276</v>
      </c>
      <c r="K744" s="2">
        <v>115.05000000000001</v>
      </c>
      <c r="L744" s="2">
        <v>115.05000000000001</v>
      </c>
      <c r="M744" s="1">
        <v>0.99657768651608492</v>
      </c>
      <c r="N744">
        <v>2266.1103399725275</v>
      </c>
      <c r="O744">
        <v>46</v>
      </c>
      <c r="P744">
        <v>0.51060917180013377</v>
      </c>
      <c r="Q744">
        <v>15045.645010170982</v>
      </c>
      <c r="R744">
        <v>15481.750662639704</v>
      </c>
      <c r="S744">
        <v>15268.324556195394</v>
      </c>
      <c r="T744">
        <v>4151.9649781020998</v>
      </c>
      <c r="U744" s="1">
        <v>2.7709999999999999E-2</v>
      </c>
    </row>
    <row r="745" spans="1:21" x14ac:dyDescent="0.25">
      <c r="A745">
        <v>437708487</v>
      </c>
      <c r="B745" t="s">
        <v>1818</v>
      </c>
      <c r="C745" t="s">
        <v>1819</v>
      </c>
      <c r="D745" s="6">
        <v>22206</v>
      </c>
      <c r="E745" s="6">
        <v>38720</v>
      </c>
      <c r="F745" s="6">
        <v>39084</v>
      </c>
      <c r="G745">
        <v>5700</v>
      </c>
      <c r="H745">
        <v>21966.37</v>
      </c>
      <c r="I745" s="6">
        <v>38720</v>
      </c>
      <c r="J745" s="6">
        <v>38720</v>
      </c>
      <c r="K745" s="2">
        <v>21966.37</v>
      </c>
      <c r="L745" s="2">
        <v>21966.37</v>
      </c>
      <c r="M745" s="1">
        <v>7.9945242984257359</v>
      </c>
      <c r="N745">
        <v>2544.7494444444446</v>
      </c>
      <c r="O745">
        <v>53</v>
      </c>
      <c r="P745">
        <v>0.2073921971252588</v>
      </c>
      <c r="Q745">
        <v>18377.042370427829</v>
      </c>
      <c r="R745">
        <v>18909.710265222839</v>
      </c>
      <c r="S745">
        <v>18487.513535467453</v>
      </c>
      <c r="T745">
        <v>5645.5307758247945</v>
      </c>
      <c r="U745" s="1">
        <v>3.8909310000000001</v>
      </c>
    </row>
    <row r="746" spans="1:21" x14ac:dyDescent="0.25">
      <c r="A746">
        <v>430694699</v>
      </c>
      <c r="B746" t="s">
        <v>1820</v>
      </c>
      <c r="C746" t="s">
        <v>1821</v>
      </c>
      <c r="D746" s="6">
        <v>26921</v>
      </c>
      <c r="E746" s="6">
        <v>38019</v>
      </c>
      <c r="F746" s="6">
        <v>38385</v>
      </c>
      <c r="G746">
        <v>5700</v>
      </c>
      <c r="H746">
        <v>29308.25</v>
      </c>
      <c r="I746" s="6">
        <v>38019</v>
      </c>
      <c r="J746" s="6">
        <v>38019</v>
      </c>
      <c r="K746" s="2">
        <v>29308.25</v>
      </c>
      <c r="L746" s="2">
        <v>29308.25</v>
      </c>
      <c r="M746" s="1">
        <v>9.9137577002053394</v>
      </c>
      <c r="N746">
        <v>2726.7305555555554</v>
      </c>
      <c r="O746">
        <v>40</v>
      </c>
      <c r="P746">
        <v>0.29842573579740161</v>
      </c>
      <c r="Q746">
        <v>12675.212904819218</v>
      </c>
      <c r="R746">
        <v>13042.610380321223</v>
      </c>
      <c r="S746">
        <v>12784.853766776012</v>
      </c>
      <c r="T746">
        <v>4183.3021697013237</v>
      </c>
      <c r="U746" s="1">
        <v>7.0060079999999996</v>
      </c>
    </row>
    <row r="747" spans="1:21" x14ac:dyDescent="0.25">
      <c r="A747">
        <v>429773993</v>
      </c>
      <c r="B747" t="s">
        <v>968</v>
      </c>
      <c r="C747" t="s">
        <v>1822</v>
      </c>
      <c r="D747" s="6">
        <v>30617</v>
      </c>
      <c r="E747" s="6">
        <v>38943</v>
      </c>
      <c r="F747" s="6">
        <v>39307</v>
      </c>
      <c r="G747">
        <v>5700</v>
      </c>
      <c r="H747">
        <v>18909.100000000002</v>
      </c>
      <c r="I747" s="6">
        <v>38943</v>
      </c>
      <c r="J747" s="6">
        <v>38943</v>
      </c>
      <c r="K747" s="2">
        <v>0</v>
      </c>
      <c r="L747" s="2">
        <v>0</v>
      </c>
      <c r="M747" s="1">
        <v>7.3839835728952776</v>
      </c>
      <c r="N747">
        <v>2430.1980555555547</v>
      </c>
      <c r="O747">
        <v>30</v>
      </c>
      <c r="P747">
        <v>0.17932922655715089</v>
      </c>
      <c r="Q747">
        <v>9524.9495281802319</v>
      </c>
      <c r="R747">
        <v>9801.0350217506748</v>
      </c>
      <c r="S747">
        <v>9574.4597262058687</v>
      </c>
      <c r="T747">
        <v>2792.1400091544569</v>
      </c>
      <c r="U747" s="1">
        <v>0</v>
      </c>
    </row>
    <row r="748" spans="1:21" x14ac:dyDescent="0.25">
      <c r="A748">
        <v>429451927</v>
      </c>
      <c r="B748" t="s">
        <v>1823</v>
      </c>
      <c r="C748" t="s">
        <v>1824</v>
      </c>
      <c r="D748" s="6">
        <v>24815</v>
      </c>
      <c r="E748" s="6">
        <v>33959</v>
      </c>
      <c r="F748" s="6">
        <v>34324</v>
      </c>
      <c r="G748">
        <v>5700</v>
      </c>
      <c r="H748">
        <v>86364.32</v>
      </c>
      <c r="I748" s="6">
        <v>33959</v>
      </c>
      <c r="J748" s="6">
        <v>33959</v>
      </c>
      <c r="K748" s="2">
        <v>86364.32</v>
      </c>
      <c r="L748" s="2">
        <v>86364.32</v>
      </c>
      <c r="M748" s="1">
        <v>21.029431895961672</v>
      </c>
      <c r="N748">
        <v>3718.2263888888888</v>
      </c>
      <c r="O748">
        <v>46</v>
      </c>
      <c r="P748">
        <v>6.4339493497605815E-2</v>
      </c>
      <c r="Q748">
        <v>15045.645010170982</v>
      </c>
      <c r="R748">
        <v>15481.750662639704</v>
      </c>
      <c r="S748">
        <v>15073.703826962263</v>
      </c>
      <c r="T748">
        <v>6725.6932017247818</v>
      </c>
      <c r="U748" s="1">
        <v>12.840954</v>
      </c>
    </row>
    <row r="749" spans="1:21" x14ac:dyDescent="0.25">
      <c r="A749">
        <v>430518579</v>
      </c>
      <c r="B749" t="s">
        <v>906</v>
      </c>
      <c r="C749" t="s">
        <v>1825</v>
      </c>
      <c r="D749" s="6">
        <v>25653</v>
      </c>
      <c r="E749" s="6">
        <v>40462</v>
      </c>
      <c r="F749" s="6">
        <v>40826</v>
      </c>
      <c r="G749">
        <v>5700</v>
      </c>
      <c r="H749">
        <v>8038.71</v>
      </c>
      <c r="I749" s="6" t="e">
        <v>#N/A</v>
      </c>
      <c r="J749" s="6">
        <v>40462</v>
      </c>
      <c r="K749" s="2">
        <v>8038.71</v>
      </c>
      <c r="L749" s="2">
        <v>8038.71</v>
      </c>
      <c r="M749" s="1">
        <v>3.2251882272416155</v>
      </c>
      <c r="N749">
        <v>2454.8130555555563</v>
      </c>
      <c r="O749">
        <v>43</v>
      </c>
      <c r="P749">
        <v>0.77002053388090275</v>
      </c>
      <c r="Q749">
        <v>13809.661610417836</v>
      </c>
      <c r="R749">
        <v>14209.941657096613</v>
      </c>
      <c r="S749">
        <v>14117.885465663301</v>
      </c>
      <c r="T749">
        <v>4158.8123469537968</v>
      </c>
      <c r="U749" s="1">
        <v>1.9329339999999999</v>
      </c>
    </row>
    <row r="750" spans="1:21" x14ac:dyDescent="0.25">
      <c r="A750">
        <v>431043825</v>
      </c>
      <c r="B750" t="s">
        <v>1826</v>
      </c>
      <c r="C750" t="s">
        <v>1323</v>
      </c>
      <c r="D750" s="6">
        <v>21124</v>
      </c>
      <c r="E750" s="6">
        <v>36470</v>
      </c>
      <c r="F750" s="6">
        <v>29587</v>
      </c>
      <c r="G750">
        <v>5700</v>
      </c>
      <c r="H750">
        <v>69544.63</v>
      </c>
      <c r="I750" s="6">
        <v>36470</v>
      </c>
      <c r="J750" s="6">
        <v>36470</v>
      </c>
      <c r="K750" s="2">
        <v>69544.63</v>
      </c>
      <c r="L750" s="2">
        <v>69544.63</v>
      </c>
      <c r="M750" s="1">
        <v>14.154688569472963</v>
      </c>
      <c r="N750">
        <v>3930.2747222222224</v>
      </c>
      <c r="O750">
        <v>56</v>
      </c>
      <c r="P750">
        <v>0.16974674880218998</v>
      </c>
      <c r="Q750">
        <v>20021.812528247916</v>
      </c>
      <c r="R750">
        <v>20602.154920371046</v>
      </c>
      <c r="S750">
        <v>20120.323762502903</v>
      </c>
      <c r="T750">
        <v>9489.4079864030737</v>
      </c>
      <c r="U750" s="1">
        <v>7.3286579999999999</v>
      </c>
    </row>
    <row r="751" spans="1:21" x14ac:dyDescent="0.25">
      <c r="A751">
        <v>432473248</v>
      </c>
      <c r="B751" t="s">
        <v>1827</v>
      </c>
      <c r="C751" t="s">
        <v>9</v>
      </c>
      <c r="D751" s="6">
        <v>24629</v>
      </c>
      <c r="E751" s="6">
        <v>38019</v>
      </c>
      <c r="F751" s="6">
        <v>38385</v>
      </c>
      <c r="G751">
        <v>5700</v>
      </c>
      <c r="H751">
        <v>27720.79</v>
      </c>
      <c r="I751" s="6">
        <v>38019</v>
      </c>
      <c r="J751" s="6">
        <v>38019</v>
      </c>
      <c r="K751" s="2">
        <v>27720.79</v>
      </c>
      <c r="L751" s="2">
        <v>27720.79</v>
      </c>
      <c r="M751" s="1">
        <v>9.9137577002053394</v>
      </c>
      <c r="N751">
        <v>2736.0283333333327</v>
      </c>
      <c r="O751">
        <v>46</v>
      </c>
      <c r="P751">
        <v>0.57357973990417577</v>
      </c>
      <c r="Q751">
        <v>15045.645010170982</v>
      </c>
      <c r="R751">
        <v>15481.750662639704</v>
      </c>
      <c r="S751">
        <v>15295.786376884733</v>
      </c>
      <c r="T751">
        <v>5021.9645889324756</v>
      </c>
      <c r="U751" s="1">
        <v>5.5199090000000002</v>
      </c>
    </row>
    <row r="752" spans="1:21" x14ac:dyDescent="0.25">
      <c r="A752">
        <v>431291252</v>
      </c>
      <c r="B752" t="s">
        <v>1011</v>
      </c>
      <c r="C752" t="s">
        <v>1828</v>
      </c>
      <c r="D752" s="6">
        <v>27303</v>
      </c>
      <c r="E752" s="6">
        <v>39202</v>
      </c>
      <c r="F752" s="6">
        <v>39567</v>
      </c>
      <c r="G752">
        <v>5700</v>
      </c>
      <c r="H752">
        <v>59.21</v>
      </c>
      <c r="I752" s="6" t="e">
        <v>#N/A</v>
      </c>
      <c r="J752" s="6">
        <v>39202</v>
      </c>
      <c r="K752" s="2" t="e">
        <v>#N/A</v>
      </c>
      <c r="L752" s="2">
        <v>0</v>
      </c>
      <c r="M752" s="1">
        <v>6.6748802190280632</v>
      </c>
      <c r="N752" t="e">
        <v>#N/A</v>
      </c>
      <c r="O752">
        <v>39</v>
      </c>
      <c r="P752">
        <v>0.2525667351129357</v>
      </c>
      <c r="Q752">
        <v>12318.16465397924</v>
      </c>
      <c r="R752">
        <v>12675.212904819218</v>
      </c>
      <c r="S752">
        <v>12408.343164971679</v>
      </c>
      <c r="T752" t="e">
        <v>#N/A</v>
      </c>
      <c r="U752" s="1">
        <v>0</v>
      </c>
    </row>
    <row r="753" spans="1:21" x14ac:dyDescent="0.25">
      <c r="A753">
        <v>429493008</v>
      </c>
      <c r="B753" t="s">
        <v>1829</v>
      </c>
      <c r="C753" t="s">
        <v>1830</v>
      </c>
      <c r="D753" s="6">
        <v>26320</v>
      </c>
      <c r="E753" s="6">
        <v>37389</v>
      </c>
      <c r="F753" s="6">
        <v>37754</v>
      </c>
      <c r="G753">
        <v>5700</v>
      </c>
      <c r="H753">
        <v>36164.550000000003</v>
      </c>
      <c r="I753" s="6">
        <v>37389</v>
      </c>
      <c r="J753" s="6">
        <v>37389</v>
      </c>
      <c r="K753" s="2">
        <v>0</v>
      </c>
      <c r="L753" s="2">
        <v>0</v>
      </c>
      <c r="M753" s="1">
        <v>11.638603696098563</v>
      </c>
      <c r="N753">
        <v>2811.5308333333328</v>
      </c>
      <c r="O753">
        <v>41</v>
      </c>
      <c r="P753">
        <v>0.94387405886379128</v>
      </c>
      <c r="Q753">
        <v>13042.610380321223</v>
      </c>
      <c r="R753">
        <v>13420.657058011699</v>
      </c>
      <c r="S753">
        <v>13399.438832432903</v>
      </c>
      <c r="T753">
        <v>4520.7522512098922</v>
      </c>
      <c r="U753" s="1">
        <v>0</v>
      </c>
    </row>
    <row r="754" spans="1:21" x14ac:dyDescent="0.25">
      <c r="A754">
        <v>432753591</v>
      </c>
      <c r="B754" t="s">
        <v>1831</v>
      </c>
      <c r="C754" t="s">
        <v>1832</v>
      </c>
      <c r="D754" s="6">
        <v>32844</v>
      </c>
      <c r="E754" s="6">
        <v>40980</v>
      </c>
      <c r="F754" s="6">
        <v>41344</v>
      </c>
      <c r="G754">
        <v>5700</v>
      </c>
      <c r="H754">
        <v>2465.62</v>
      </c>
      <c r="I754" s="6" t="e">
        <v>#N/A</v>
      </c>
      <c r="J754" s="6">
        <v>40980</v>
      </c>
      <c r="K754" s="2">
        <v>2465.62</v>
      </c>
      <c r="L754" s="2">
        <v>2465.62</v>
      </c>
      <c r="M754" s="1">
        <v>1.8069815195071868</v>
      </c>
      <c r="N754">
        <v>2186.9666571969692</v>
      </c>
      <c r="O754">
        <v>24</v>
      </c>
      <c r="P754">
        <v>8.2135523613963812E-2</v>
      </c>
      <c r="Q754">
        <v>8024.2995960443577</v>
      </c>
      <c r="R754">
        <v>8256.8879901326018</v>
      </c>
      <c r="S754">
        <v>8043.4033655793264</v>
      </c>
      <c r="T754">
        <v>2110.8785965089446</v>
      </c>
      <c r="U754" s="1">
        <v>1.1680539999999999</v>
      </c>
    </row>
    <row r="755" spans="1:21" x14ac:dyDescent="0.25">
      <c r="A755">
        <v>429857442</v>
      </c>
      <c r="B755" t="s">
        <v>1833</v>
      </c>
      <c r="C755" t="s">
        <v>1834</v>
      </c>
      <c r="D755" s="6">
        <v>34104</v>
      </c>
      <c r="E755" s="6">
        <v>41276</v>
      </c>
      <c r="F755" s="6"/>
      <c r="G755">
        <v>5700</v>
      </c>
      <c r="H755">
        <v>110.11</v>
      </c>
      <c r="I755" s="6" t="e">
        <v>#N/A</v>
      </c>
      <c r="J755" s="6">
        <v>41276</v>
      </c>
      <c r="K755" s="2">
        <v>110.11</v>
      </c>
      <c r="L755" s="2">
        <v>110.11</v>
      </c>
      <c r="M755" s="1">
        <v>0.99657768651608492</v>
      </c>
      <c r="N755">
        <v>2115.2097441620881</v>
      </c>
      <c r="O755">
        <v>20</v>
      </c>
      <c r="P755">
        <v>0.63244353182751567</v>
      </c>
      <c r="Q755">
        <v>7157.6441512778529</v>
      </c>
      <c r="R755">
        <v>7365.1120976917036</v>
      </c>
      <c r="S755">
        <v>7288.8559120488308</v>
      </c>
      <c r="T755">
        <v>1850.0950858750957</v>
      </c>
      <c r="U755" s="1">
        <v>5.9515999999999999E-2</v>
      </c>
    </row>
    <row r="756" spans="1:21" x14ac:dyDescent="0.25">
      <c r="A756">
        <v>430395328</v>
      </c>
      <c r="B756" t="s">
        <v>1047</v>
      </c>
      <c r="C756" t="s">
        <v>1835</v>
      </c>
      <c r="D756" s="6">
        <v>24503</v>
      </c>
      <c r="E756" s="6">
        <v>38556</v>
      </c>
      <c r="F756" s="6">
        <v>38576</v>
      </c>
      <c r="G756">
        <v>5700</v>
      </c>
      <c r="H756">
        <v>1349.69</v>
      </c>
      <c r="I756" s="6">
        <v>41120</v>
      </c>
      <c r="J756" s="6">
        <v>41120</v>
      </c>
      <c r="K756" s="2">
        <v>0</v>
      </c>
      <c r="L756" s="2">
        <v>0</v>
      </c>
      <c r="M756" s="1">
        <v>1.4236824093086926</v>
      </c>
      <c r="N756">
        <v>2383.9832379807699</v>
      </c>
      <c r="O756">
        <v>46</v>
      </c>
      <c r="P756">
        <v>0.91854893908281809</v>
      </c>
      <c r="Q756">
        <v>15045.645010170982</v>
      </c>
      <c r="R756">
        <v>15481.750662639704</v>
      </c>
      <c r="S756">
        <v>15446.229394574148</v>
      </c>
      <c r="T756">
        <v>4418.8262360004746</v>
      </c>
      <c r="U756" s="1">
        <v>0</v>
      </c>
    </row>
    <row r="757" spans="1:21" x14ac:dyDescent="0.25">
      <c r="A757">
        <v>430753246</v>
      </c>
      <c r="B757" t="s">
        <v>24</v>
      </c>
      <c r="C757" t="s">
        <v>1836</v>
      </c>
      <c r="D757" s="6">
        <v>32772</v>
      </c>
      <c r="E757" s="6">
        <v>40756</v>
      </c>
      <c r="F757" s="6">
        <v>41121</v>
      </c>
      <c r="G757">
        <v>5700</v>
      </c>
      <c r="H757">
        <v>4384.72</v>
      </c>
      <c r="I757" s="6" t="e">
        <v>#N/A</v>
      </c>
      <c r="J757" s="6">
        <v>40756</v>
      </c>
      <c r="K757" s="2">
        <v>4384.72</v>
      </c>
      <c r="L757" s="2">
        <v>4384.72</v>
      </c>
      <c r="M757" s="1">
        <v>2.4202600958247777</v>
      </c>
      <c r="N757">
        <v>2068.3541445135747</v>
      </c>
      <c r="O757">
        <v>24</v>
      </c>
      <c r="P757">
        <v>0.2792607802874727</v>
      </c>
      <c r="Q757">
        <v>8024.2995960443577</v>
      </c>
      <c r="R757">
        <v>8256.8879901326018</v>
      </c>
      <c r="S757">
        <v>8089.2524124632509</v>
      </c>
      <c r="T757">
        <v>2007.7726504001757</v>
      </c>
      <c r="U757" s="1">
        <v>2.1838730000000002</v>
      </c>
    </row>
    <row r="758" spans="1:21" x14ac:dyDescent="0.25">
      <c r="A758">
        <v>230437347</v>
      </c>
      <c r="B758" t="s">
        <v>1837</v>
      </c>
      <c r="C758" t="s">
        <v>1838</v>
      </c>
      <c r="D758" s="6">
        <v>31597</v>
      </c>
      <c r="E758" s="6">
        <v>41276</v>
      </c>
      <c r="F758" s="6"/>
      <c r="G758">
        <v>5700</v>
      </c>
      <c r="H758">
        <v>110.11</v>
      </c>
      <c r="I758" s="6" t="e">
        <v>#N/A</v>
      </c>
      <c r="J758" s="6">
        <v>41276</v>
      </c>
      <c r="K758" s="2">
        <v>110.11</v>
      </c>
      <c r="L758" s="2">
        <v>110.11</v>
      </c>
      <c r="M758" s="1">
        <v>0.99657768651608492</v>
      </c>
      <c r="N758">
        <v>2133.5709151785713</v>
      </c>
      <c r="O758">
        <v>27</v>
      </c>
      <c r="P758">
        <v>0.49623545516769241</v>
      </c>
      <c r="Q758">
        <v>8742.4852674350877</v>
      </c>
      <c r="R758">
        <v>8995.8906375056704</v>
      </c>
      <c r="S758">
        <v>8868.2339965940009</v>
      </c>
      <c r="T758">
        <v>2270.5207348956937</v>
      </c>
      <c r="U758" s="1">
        <v>4.8495000000000003E-2</v>
      </c>
    </row>
    <row r="759" spans="1:21" x14ac:dyDescent="0.25">
      <c r="A759">
        <v>430294971</v>
      </c>
      <c r="B759" t="s">
        <v>1839</v>
      </c>
      <c r="C759" t="s">
        <v>1840</v>
      </c>
      <c r="D759" s="6">
        <v>23951</v>
      </c>
      <c r="E759" s="6">
        <v>37571</v>
      </c>
      <c r="F759" s="6">
        <v>37936</v>
      </c>
      <c r="G759">
        <v>5700</v>
      </c>
      <c r="H759">
        <v>40122.839999999997</v>
      </c>
      <c r="I759" s="6">
        <v>37571</v>
      </c>
      <c r="J759" s="6">
        <v>37571</v>
      </c>
      <c r="K759" s="2">
        <v>40122.839999999997</v>
      </c>
      <c r="L759" s="2">
        <v>40122.839999999997</v>
      </c>
      <c r="M759" s="1">
        <v>11.14031485284052</v>
      </c>
      <c r="N759">
        <v>3249.0836111111116</v>
      </c>
      <c r="O759">
        <v>48</v>
      </c>
      <c r="P759">
        <v>0.42984257357974087</v>
      </c>
      <c r="Q759">
        <v>15930.497058658246</v>
      </c>
      <c r="R759">
        <v>16392.250596590373</v>
      </c>
      <c r="S759">
        <v>16128.978387762541</v>
      </c>
      <c r="T759">
        <v>6288.5279212373516</v>
      </c>
      <c r="U759" s="1">
        <v>6.3803229999999997</v>
      </c>
    </row>
    <row r="760" spans="1:21" x14ac:dyDescent="0.25">
      <c r="A760">
        <v>429756514</v>
      </c>
      <c r="B760" t="s">
        <v>1841</v>
      </c>
      <c r="C760" t="s">
        <v>1842</v>
      </c>
      <c r="D760" s="6">
        <v>31604</v>
      </c>
      <c r="E760" s="6">
        <v>39608</v>
      </c>
      <c r="F760" s="6">
        <v>39972</v>
      </c>
      <c r="G760">
        <v>5700</v>
      </c>
      <c r="H760">
        <v>12657.19</v>
      </c>
      <c r="I760" s="6">
        <v>39608</v>
      </c>
      <c r="J760" s="6">
        <v>39608</v>
      </c>
      <c r="K760" s="2">
        <v>12657.19</v>
      </c>
      <c r="L760" s="2">
        <v>12657.19</v>
      </c>
      <c r="M760" s="1">
        <v>5.5633127994524294</v>
      </c>
      <c r="N760">
        <v>2117.4211111111122</v>
      </c>
      <c r="O760">
        <v>27</v>
      </c>
      <c r="P760">
        <v>0.47707049965776704</v>
      </c>
      <c r="Q760">
        <v>8742.4852674350877</v>
      </c>
      <c r="R760">
        <v>8995.8906375056704</v>
      </c>
      <c r="S760">
        <v>8863.377493950622</v>
      </c>
      <c r="T760">
        <v>2252.1003145725781</v>
      </c>
      <c r="U760" s="1">
        <v>5.620171</v>
      </c>
    </row>
    <row r="761" spans="1:21" x14ac:dyDescent="0.25">
      <c r="A761">
        <v>429259126</v>
      </c>
      <c r="B761" t="s">
        <v>1843</v>
      </c>
      <c r="C761" t="s">
        <v>1844</v>
      </c>
      <c r="D761" s="6">
        <v>23016</v>
      </c>
      <c r="E761" s="6">
        <v>34624</v>
      </c>
      <c r="F761" s="6">
        <v>34989</v>
      </c>
      <c r="G761">
        <v>5700</v>
      </c>
      <c r="H761">
        <v>70324.409999999989</v>
      </c>
      <c r="I761" s="6">
        <v>34624</v>
      </c>
      <c r="J761" s="6">
        <v>34624</v>
      </c>
      <c r="K761" s="2">
        <v>62809.17</v>
      </c>
      <c r="L761" s="2">
        <v>62809.17</v>
      </c>
      <c r="M761" s="1">
        <v>19.208761122518823</v>
      </c>
      <c r="N761">
        <v>3065.8202777777765</v>
      </c>
      <c r="O761">
        <v>50</v>
      </c>
      <c r="P761">
        <v>0.98973305954825719</v>
      </c>
      <c r="Q761">
        <v>16867.38829504227</v>
      </c>
      <c r="R761">
        <v>17356.298100695672</v>
      </c>
      <c r="S761">
        <v>17351.278492834757</v>
      </c>
      <c r="T761">
        <v>6383.5081738442659</v>
      </c>
      <c r="U761" s="1">
        <v>9.8392870000000006</v>
      </c>
    </row>
    <row r="762" spans="1:21" x14ac:dyDescent="0.25">
      <c r="A762">
        <v>430678675</v>
      </c>
      <c r="B762" t="s">
        <v>1845</v>
      </c>
      <c r="C762" t="s">
        <v>1846</v>
      </c>
      <c r="D762" s="6">
        <v>29838</v>
      </c>
      <c r="E762" s="6">
        <v>38509</v>
      </c>
      <c r="F762" s="6">
        <v>38874</v>
      </c>
      <c r="G762">
        <v>5700</v>
      </c>
      <c r="H762">
        <v>23395.9</v>
      </c>
      <c r="I762" s="6">
        <v>38509</v>
      </c>
      <c r="J762" s="6">
        <v>38509</v>
      </c>
      <c r="K762" s="2">
        <v>0</v>
      </c>
      <c r="L762" s="2">
        <v>0</v>
      </c>
      <c r="M762" s="1">
        <v>8.5722108145106084</v>
      </c>
      <c r="N762">
        <v>2570.7952777777764</v>
      </c>
      <c r="O762">
        <v>32</v>
      </c>
      <c r="P762">
        <v>0.31211498973306107</v>
      </c>
      <c r="Q762">
        <v>10085.122993395624</v>
      </c>
      <c r="R762">
        <v>10377.445399001295</v>
      </c>
      <c r="S762">
        <v>10176.361198019982</v>
      </c>
      <c r="T762">
        <v>3139.3609575396918</v>
      </c>
      <c r="U762" s="1">
        <v>0</v>
      </c>
    </row>
    <row r="763" spans="1:21" x14ac:dyDescent="0.25">
      <c r="A763">
        <v>262918724</v>
      </c>
      <c r="B763" t="s">
        <v>1847</v>
      </c>
      <c r="C763" t="s">
        <v>1824</v>
      </c>
      <c r="D763" s="6">
        <v>24000</v>
      </c>
      <c r="E763" s="6">
        <v>39608</v>
      </c>
      <c r="F763" s="6">
        <v>39972</v>
      </c>
      <c r="G763">
        <v>5700</v>
      </c>
      <c r="H763">
        <v>14213.76</v>
      </c>
      <c r="I763" s="6" t="e">
        <v>#N/A</v>
      </c>
      <c r="J763" s="6">
        <v>39608</v>
      </c>
      <c r="K763" s="2" t="e">
        <v>#N/A</v>
      </c>
      <c r="L763" s="2">
        <v>0</v>
      </c>
      <c r="M763" s="1">
        <v>5.5633127994524294</v>
      </c>
      <c r="N763" t="e">
        <v>#N/A</v>
      </c>
      <c r="O763">
        <v>48</v>
      </c>
      <c r="P763">
        <v>0.29568788501026688</v>
      </c>
      <c r="Q763">
        <v>15930.497058658246</v>
      </c>
      <c r="R763">
        <v>16392.250596590373</v>
      </c>
      <c r="S763">
        <v>16067.031985685404</v>
      </c>
      <c r="T763" t="e">
        <v>#N/A</v>
      </c>
      <c r="U763" s="1">
        <v>0</v>
      </c>
    </row>
    <row r="764" spans="1:21" x14ac:dyDescent="0.25">
      <c r="A764">
        <v>430339586</v>
      </c>
      <c r="B764" t="s">
        <v>1848</v>
      </c>
      <c r="C764" t="s">
        <v>1337</v>
      </c>
      <c r="D764" s="6">
        <v>22077</v>
      </c>
      <c r="E764" s="6">
        <v>35268</v>
      </c>
      <c r="F764" s="6">
        <v>35633</v>
      </c>
      <c r="G764">
        <v>5700</v>
      </c>
      <c r="H764">
        <v>61211.13</v>
      </c>
      <c r="I764" s="6">
        <v>35268</v>
      </c>
      <c r="J764" s="6">
        <v>35268</v>
      </c>
      <c r="K764" s="2">
        <v>61211.13</v>
      </c>
      <c r="L764" s="2">
        <v>61211.13</v>
      </c>
      <c r="M764" s="1">
        <v>17.44558521560575</v>
      </c>
      <c r="N764">
        <v>3127.595555555557</v>
      </c>
      <c r="O764">
        <v>53</v>
      </c>
      <c r="P764">
        <v>0.56057494866529822</v>
      </c>
      <c r="Q764">
        <v>18377.042370427829</v>
      </c>
      <c r="R764">
        <v>18909.710265222839</v>
      </c>
      <c r="S764">
        <v>18675.642648208195</v>
      </c>
      <c r="T764">
        <v>7009.1828332415726</v>
      </c>
      <c r="U764" s="1">
        <v>8.7329910000000002</v>
      </c>
    </row>
    <row r="765" spans="1:21" x14ac:dyDescent="0.25">
      <c r="A765">
        <v>432756974</v>
      </c>
      <c r="B765" t="s">
        <v>1425</v>
      </c>
      <c r="C765" t="s">
        <v>1634</v>
      </c>
      <c r="D765" s="6">
        <v>30814</v>
      </c>
      <c r="E765" s="6">
        <v>39608</v>
      </c>
      <c r="F765" s="6">
        <v>39972</v>
      </c>
      <c r="G765">
        <v>5700</v>
      </c>
      <c r="H765">
        <v>13871.39</v>
      </c>
      <c r="I765" s="6">
        <v>39608</v>
      </c>
      <c r="J765" s="6">
        <v>39608</v>
      </c>
      <c r="K765" s="2">
        <v>13871.39</v>
      </c>
      <c r="L765" s="2">
        <v>13871.39</v>
      </c>
      <c r="M765" s="1">
        <v>5.5633127994524294</v>
      </c>
      <c r="N765">
        <v>2395.2288888888888</v>
      </c>
      <c r="O765">
        <v>29</v>
      </c>
      <c r="P765">
        <v>0.6399726214921273</v>
      </c>
      <c r="Q765">
        <v>9256.641090766705</v>
      </c>
      <c r="R765">
        <v>9524.9495281802319</v>
      </c>
      <c r="S765">
        <v>9428.3511448266963</v>
      </c>
      <c r="T765">
        <v>2709.9670844013035</v>
      </c>
      <c r="U765" s="1">
        <v>5.1186559999999997</v>
      </c>
    </row>
    <row r="766" spans="1:21" x14ac:dyDescent="0.25">
      <c r="A766">
        <v>162626317</v>
      </c>
      <c r="B766" t="s">
        <v>1316</v>
      </c>
      <c r="C766" t="s">
        <v>1849</v>
      </c>
      <c r="D766" s="6">
        <v>29689</v>
      </c>
      <c r="E766" s="6">
        <v>40462</v>
      </c>
      <c r="F766" s="6">
        <v>40826</v>
      </c>
      <c r="G766">
        <v>5700</v>
      </c>
      <c r="H766">
        <v>7217.45</v>
      </c>
      <c r="I766" s="6" t="e">
        <v>#N/A</v>
      </c>
      <c r="J766" s="6">
        <v>40462</v>
      </c>
      <c r="K766" s="2">
        <v>0</v>
      </c>
      <c r="L766" s="2">
        <v>0</v>
      </c>
      <c r="M766" s="1">
        <v>3.2251882272416155</v>
      </c>
      <c r="N766">
        <v>2249.0016666666666</v>
      </c>
      <c r="O766">
        <v>32</v>
      </c>
      <c r="P766">
        <v>0.72005475701574539</v>
      </c>
      <c r="Q766">
        <v>10085.122993395624</v>
      </c>
      <c r="R766">
        <v>10377.445399001295</v>
      </c>
      <c r="S766">
        <v>10295.611132134274</v>
      </c>
      <c r="T766">
        <v>2778.5815914626241</v>
      </c>
      <c r="U766" s="1">
        <v>0</v>
      </c>
    </row>
    <row r="767" spans="1:21" x14ac:dyDescent="0.25">
      <c r="A767">
        <v>432339261</v>
      </c>
      <c r="B767" t="s">
        <v>1850</v>
      </c>
      <c r="C767" t="s">
        <v>1821</v>
      </c>
      <c r="D767" s="6">
        <v>27771</v>
      </c>
      <c r="E767" s="6">
        <v>36836</v>
      </c>
      <c r="F767" s="6">
        <v>37211</v>
      </c>
      <c r="G767">
        <v>5700</v>
      </c>
      <c r="H767">
        <v>41780.229999999996</v>
      </c>
      <c r="I767" s="6">
        <v>36836</v>
      </c>
      <c r="J767" s="6">
        <v>36836</v>
      </c>
      <c r="K767" s="2">
        <v>20890.114999999998</v>
      </c>
      <c r="L767" s="2">
        <v>20890.114999999998</v>
      </c>
      <c r="M767" s="1">
        <v>13.152635181382614</v>
      </c>
      <c r="N767">
        <v>2805.8980555555549</v>
      </c>
      <c r="O767">
        <v>37</v>
      </c>
      <c r="P767">
        <v>0.97125256673511018</v>
      </c>
      <c r="Q767">
        <v>11633.957928505286</v>
      </c>
      <c r="R767">
        <v>11971.174100346021</v>
      </c>
      <c r="S767">
        <v>11961.480000950189</v>
      </c>
      <c r="T767">
        <v>4027.5232171479342</v>
      </c>
      <c r="U767" s="1">
        <v>5.186839</v>
      </c>
    </row>
    <row r="768" spans="1:21" x14ac:dyDescent="0.25">
      <c r="A768">
        <v>429796509</v>
      </c>
      <c r="B768" t="s">
        <v>1851</v>
      </c>
      <c r="C768" t="s">
        <v>1182</v>
      </c>
      <c r="D768" s="6">
        <v>33156</v>
      </c>
      <c r="E768" s="6">
        <v>41246</v>
      </c>
      <c r="F768" s="6">
        <v>41610</v>
      </c>
      <c r="G768">
        <v>5700</v>
      </c>
      <c r="H768">
        <v>331.02</v>
      </c>
      <c r="I768" s="6" t="e">
        <v>#N/A</v>
      </c>
      <c r="J768" s="6">
        <v>41246</v>
      </c>
      <c r="K768" s="2">
        <v>331.02</v>
      </c>
      <c r="L768" s="2">
        <v>331.02</v>
      </c>
      <c r="M768" s="1">
        <v>1.0787132101300478</v>
      </c>
      <c r="N768">
        <v>2019.964601840102</v>
      </c>
      <c r="O768">
        <v>23</v>
      </c>
      <c r="P768">
        <v>0.22792607802874798</v>
      </c>
      <c r="Q768">
        <v>7798.2629877050813</v>
      </c>
      <c r="R768">
        <v>8024.2995960443577</v>
      </c>
      <c r="S768">
        <v>7849.782625334773</v>
      </c>
      <c r="T768">
        <v>1902.7539642378845</v>
      </c>
      <c r="U768" s="1">
        <v>0.17396900000000001</v>
      </c>
    </row>
    <row r="769" spans="1:21" x14ac:dyDescent="0.25">
      <c r="A769">
        <v>432198337</v>
      </c>
      <c r="B769" t="s">
        <v>1583</v>
      </c>
      <c r="C769" t="s">
        <v>1852</v>
      </c>
      <c r="D769" s="6">
        <v>25518</v>
      </c>
      <c r="E769" s="6">
        <v>34890</v>
      </c>
      <c r="F769" s="6">
        <v>35256</v>
      </c>
      <c r="G769">
        <v>5700</v>
      </c>
      <c r="H769">
        <v>64937.279999999992</v>
      </c>
      <c r="I769" s="6">
        <v>34890</v>
      </c>
      <c r="J769" s="6">
        <v>34890</v>
      </c>
      <c r="K769" s="2">
        <v>64937.279999999992</v>
      </c>
      <c r="L769" s="2">
        <v>64937.279999999992</v>
      </c>
      <c r="M769" s="1">
        <v>18.480492813141684</v>
      </c>
      <c r="N769">
        <v>3049.4847222222234</v>
      </c>
      <c r="O769">
        <v>44</v>
      </c>
      <c r="P769">
        <v>0.13963039014373635</v>
      </c>
      <c r="Q769">
        <v>14209.941657096613</v>
      </c>
      <c r="R769">
        <v>14621.82402396898</v>
      </c>
      <c r="S769">
        <v>14267.452952676327</v>
      </c>
      <c r="T769">
        <v>5221.0055765052975</v>
      </c>
      <c r="U769" s="1">
        <v>12.437696000000001</v>
      </c>
    </row>
    <row r="770" spans="1:21" x14ac:dyDescent="0.25">
      <c r="A770">
        <v>503841121</v>
      </c>
      <c r="B770" t="s">
        <v>1853</v>
      </c>
      <c r="C770" t="s">
        <v>14</v>
      </c>
      <c r="D770" s="6">
        <v>25295</v>
      </c>
      <c r="E770" s="6">
        <v>40826</v>
      </c>
      <c r="F770" s="6">
        <v>41191</v>
      </c>
      <c r="G770">
        <v>5700</v>
      </c>
      <c r="H770">
        <v>3857.0299999999997</v>
      </c>
      <c r="I770" s="6" t="e">
        <v>#N/A</v>
      </c>
      <c r="J770" s="6">
        <v>40826</v>
      </c>
      <c r="K770" s="2">
        <v>3857.0299999999997</v>
      </c>
      <c r="L770" s="2">
        <v>3857.0299999999997</v>
      </c>
      <c r="M770" s="1">
        <v>2.2286105407255303</v>
      </c>
      <c r="N770" t="e">
        <v>#N/A</v>
      </c>
      <c r="O770">
        <v>44</v>
      </c>
      <c r="P770">
        <v>0.75017111567419903</v>
      </c>
      <c r="Q770">
        <v>14209.941657096613</v>
      </c>
      <c r="R770">
        <v>14621.82402396898</v>
      </c>
      <c r="S770">
        <v>14518.923911779786</v>
      </c>
      <c r="T770" t="e">
        <v>#N/A</v>
      </c>
      <c r="U770" s="1">
        <v>0</v>
      </c>
    </row>
    <row r="771" spans="1:21" x14ac:dyDescent="0.25">
      <c r="A771">
        <v>429470474</v>
      </c>
      <c r="B771" t="s">
        <v>1120</v>
      </c>
      <c r="C771" t="s">
        <v>1749</v>
      </c>
      <c r="D771" s="6">
        <v>24236</v>
      </c>
      <c r="E771" s="6">
        <v>32818</v>
      </c>
      <c r="F771" s="6">
        <v>33147</v>
      </c>
      <c r="G771">
        <v>5700</v>
      </c>
      <c r="H771">
        <v>116868.05</v>
      </c>
      <c r="I771" s="6">
        <v>32818</v>
      </c>
      <c r="J771" s="6">
        <v>32818</v>
      </c>
      <c r="K771" s="2">
        <v>116868.05</v>
      </c>
      <c r="L771" s="2">
        <v>116868.05</v>
      </c>
      <c r="M771" s="1">
        <v>24.153319644079399</v>
      </c>
      <c r="N771">
        <v>3893.6027777777781</v>
      </c>
      <c r="O771">
        <v>47</v>
      </c>
      <c r="P771">
        <v>0.64955509924708821</v>
      </c>
      <c r="Q771">
        <v>15481.750662639704</v>
      </c>
      <c r="R771">
        <v>15930.497058658246</v>
      </c>
      <c r="S771">
        <v>15773.236172442301</v>
      </c>
      <c r="T771">
        <v>7369.7659410679535</v>
      </c>
      <c r="U771" s="1">
        <v>15.85777</v>
      </c>
    </row>
    <row r="772" spans="1:21" x14ac:dyDescent="0.25">
      <c r="A772">
        <v>430170788</v>
      </c>
      <c r="B772" t="s">
        <v>1324</v>
      </c>
      <c r="C772" t="s">
        <v>969</v>
      </c>
      <c r="D772" s="6">
        <v>21368</v>
      </c>
      <c r="E772" s="6">
        <v>38164</v>
      </c>
      <c r="F772" s="6">
        <v>35031</v>
      </c>
      <c r="G772">
        <v>5700</v>
      </c>
      <c r="H772">
        <v>9689.5499999999993</v>
      </c>
      <c r="I772" s="6" t="e">
        <v>#N/A</v>
      </c>
      <c r="J772" s="6">
        <v>38164</v>
      </c>
      <c r="K772" s="2">
        <v>9689.5499999999993</v>
      </c>
      <c r="L772" s="2">
        <v>9689.5499999999993</v>
      </c>
      <c r="M772" s="1">
        <v>9.5167693360711834</v>
      </c>
      <c r="N772">
        <v>2746.7827777777788</v>
      </c>
      <c r="O772">
        <v>55</v>
      </c>
      <c r="P772">
        <v>0.50171115674195477</v>
      </c>
      <c r="Q772">
        <v>19457.817809142343</v>
      </c>
      <c r="R772">
        <v>20021.812528247916</v>
      </c>
      <c r="S772">
        <v>19740.780252061155</v>
      </c>
      <c r="T772">
        <v>6506.8362259508704</v>
      </c>
      <c r="U772" s="1">
        <v>1.489134</v>
      </c>
    </row>
    <row r="773" spans="1:21" x14ac:dyDescent="0.25">
      <c r="A773">
        <v>431677136</v>
      </c>
      <c r="B773" t="s">
        <v>1854</v>
      </c>
      <c r="C773" t="s">
        <v>1855</v>
      </c>
      <c r="D773" s="6">
        <v>30142</v>
      </c>
      <c r="E773" s="6">
        <v>40980</v>
      </c>
      <c r="F773" s="6">
        <v>41344</v>
      </c>
      <c r="G773">
        <v>5700</v>
      </c>
      <c r="H773">
        <v>2397.2600000000002</v>
      </c>
      <c r="I773" s="6" t="e">
        <v>#N/A</v>
      </c>
      <c r="J773" s="6">
        <v>40980</v>
      </c>
      <c r="K773" s="2">
        <v>2397.2600000000002</v>
      </c>
      <c r="L773" s="2">
        <v>2397.2600000000002</v>
      </c>
      <c r="M773" s="1">
        <v>1.8069815195071868</v>
      </c>
      <c r="N773">
        <v>2154.6664744318182</v>
      </c>
      <c r="O773">
        <v>31</v>
      </c>
      <c r="P773">
        <v>0.47980835044490178</v>
      </c>
      <c r="Q773">
        <v>9801.0350217506748</v>
      </c>
      <c r="R773">
        <v>10085.122993395624</v>
      </c>
      <c r="S773">
        <v>9937.3428028068756</v>
      </c>
      <c r="T773">
        <v>2569.3991258573155</v>
      </c>
      <c r="U773" s="1">
        <v>0.93300400000000006</v>
      </c>
    </row>
    <row r="774" spans="1:21" x14ac:dyDescent="0.25">
      <c r="A774">
        <v>429319903</v>
      </c>
      <c r="B774" t="s">
        <v>1232</v>
      </c>
      <c r="C774" t="s">
        <v>1237</v>
      </c>
      <c r="D774" s="6">
        <v>22738</v>
      </c>
      <c r="E774" s="6">
        <v>37410</v>
      </c>
      <c r="F774" s="6">
        <v>37775</v>
      </c>
      <c r="G774">
        <v>5700</v>
      </c>
      <c r="H774">
        <v>70126.44</v>
      </c>
      <c r="I774" s="6">
        <v>37410</v>
      </c>
      <c r="J774" s="6">
        <v>37410</v>
      </c>
      <c r="K774" s="2">
        <v>70126.44</v>
      </c>
      <c r="L774" s="2">
        <v>70126.44</v>
      </c>
      <c r="M774" s="1">
        <v>11.581108829568789</v>
      </c>
      <c r="N774">
        <v>5569.3655555555588</v>
      </c>
      <c r="O774">
        <v>51</v>
      </c>
      <c r="P774">
        <v>0.75085557837098094</v>
      </c>
      <c r="Q774">
        <v>17356.298100695672</v>
      </c>
      <c r="R774">
        <v>17859.379205063658</v>
      </c>
      <c r="S774">
        <v>17734.03935428341</v>
      </c>
      <c r="T774">
        <v>11852.08175287353</v>
      </c>
      <c r="U774" s="1">
        <v>5.916804</v>
      </c>
    </row>
    <row r="775" spans="1:21" x14ac:dyDescent="0.25">
      <c r="A775">
        <v>432863213</v>
      </c>
      <c r="B775" t="s">
        <v>1232</v>
      </c>
      <c r="C775" t="s">
        <v>1735</v>
      </c>
      <c r="D775" s="6">
        <v>17326</v>
      </c>
      <c r="E775" s="6">
        <v>31068</v>
      </c>
      <c r="F775" s="6">
        <v>31433</v>
      </c>
      <c r="G775">
        <v>5700</v>
      </c>
      <c r="H775">
        <v>164082.12</v>
      </c>
      <c r="I775" s="6">
        <v>31068</v>
      </c>
      <c r="J775" s="6">
        <v>31068</v>
      </c>
      <c r="K775" s="2">
        <v>164082.12</v>
      </c>
      <c r="L775" s="2">
        <v>164082.12</v>
      </c>
      <c r="M775" s="1">
        <v>28.944558521560573</v>
      </c>
      <c r="N775">
        <v>4040.0188888888902</v>
      </c>
      <c r="O775">
        <v>66</v>
      </c>
      <c r="P775">
        <v>0.5681040383299063</v>
      </c>
      <c r="Q775">
        <v>24850.249308103143</v>
      </c>
      <c r="R775">
        <v>24158.898556817952</v>
      </c>
      <c r="S775">
        <v>24457.490154395611</v>
      </c>
      <c r="T775">
        <v>11857.046663828678</v>
      </c>
      <c r="U775" s="1">
        <v>13.838362999999999</v>
      </c>
    </row>
    <row r="776" spans="1:21" x14ac:dyDescent="0.25">
      <c r="A776">
        <v>432234835</v>
      </c>
      <c r="B776" t="s">
        <v>1856</v>
      </c>
      <c r="C776" t="s">
        <v>23</v>
      </c>
      <c r="D776" s="6">
        <v>26224</v>
      </c>
      <c r="E776" s="6">
        <v>40826</v>
      </c>
      <c r="F776" s="6">
        <v>41191</v>
      </c>
      <c r="G776">
        <v>5700</v>
      </c>
      <c r="H776">
        <v>3807.05</v>
      </c>
      <c r="I776" s="6" t="e">
        <v>#N/A</v>
      </c>
      <c r="J776" s="6">
        <v>40826</v>
      </c>
      <c r="K776" s="2">
        <v>3807.05</v>
      </c>
      <c r="L776" s="2">
        <v>3807.05</v>
      </c>
      <c r="M776" s="1">
        <v>2.2286105407255303</v>
      </c>
      <c r="N776">
        <v>2178.9821107186722</v>
      </c>
      <c r="O776">
        <v>42</v>
      </c>
      <c r="P776">
        <v>0.2067077344284769</v>
      </c>
      <c r="Q776">
        <v>13420.657058011699</v>
      </c>
      <c r="R776">
        <v>13809.661610417836</v>
      </c>
      <c r="S776">
        <v>13501.067307721934</v>
      </c>
      <c r="T776">
        <v>3530.2300966961766</v>
      </c>
      <c r="U776" s="1">
        <v>1.078414</v>
      </c>
    </row>
    <row r="777" spans="1:21" x14ac:dyDescent="0.25">
      <c r="A777">
        <v>435350155</v>
      </c>
      <c r="B777" t="s">
        <v>1857</v>
      </c>
      <c r="C777" t="s">
        <v>1108</v>
      </c>
      <c r="D777" s="6">
        <v>26289</v>
      </c>
      <c r="E777" s="6">
        <v>37753</v>
      </c>
      <c r="F777" s="6">
        <v>38119</v>
      </c>
      <c r="G777">
        <v>5700</v>
      </c>
      <c r="H777">
        <v>31488.690000000002</v>
      </c>
      <c r="I777" s="6">
        <v>37753</v>
      </c>
      <c r="J777" s="6">
        <v>37753</v>
      </c>
      <c r="K777" s="2">
        <v>31488.690000000002</v>
      </c>
      <c r="L777" s="2">
        <v>31488.690000000002</v>
      </c>
      <c r="M777" s="1">
        <v>10.642026009582478</v>
      </c>
      <c r="N777">
        <v>2801.9283333333337</v>
      </c>
      <c r="O777">
        <v>42</v>
      </c>
      <c r="P777">
        <v>2.8747433264889821E-2</v>
      </c>
      <c r="Q777">
        <v>13420.657058011699</v>
      </c>
      <c r="R777">
        <v>13809.661610417836</v>
      </c>
      <c r="S777">
        <v>13431.839940421733</v>
      </c>
      <c r="T777">
        <v>4516.2063477439169</v>
      </c>
      <c r="U777" s="1">
        <v>6.9723759999999997</v>
      </c>
    </row>
    <row r="778" spans="1:21" x14ac:dyDescent="0.25">
      <c r="A778">
        <v>552919118</v>
      </c>
      <c r="B778" t="s">
        <v>1858</v>
      </c>
      <c r="C778" t="s">
        <v>1859</v>
      </c>
      <c r="D778" s="6">
        <v>31617</v>
      </c>
      <c r="E778" s="6">
        <v>40238</v>
      </c>
      <c r="F778" s="6">
        <v>40602</v>
      </c>
      <c r="G778">
        <v>5700</v>
      </c>
      <c r="H778">
        <v>9291.7100000000009</v>
      </c>
      <c r="I778" s="6" t="e">
        <v>#N/A</v>
      </c>
      <c r="J778" s="6">
        <v>40238</v>
      </c>
      <c r="K778" s="2">
        <v>9291.7100000000009</v>
      </c>
      <c r="L778" s="2">
        <v>9291.7100000000009</v>
      </c>
      <c r="M778" s="1">
        <v>3.8384668035592062</v>
      </c>
      <c r="N778">
        <v>2388.5811111111111</v>
      </c>
      <c r="O778">
        <v>27</v>
      </c>
      <c r="P778">
        <v>0.44147843942505105</v>
      </c>
      <c r="Q778">
        <v>8742.4852674350877</v>
      </c>
      <c r="R778">
        <v>8995.8906375056704</v>
      </c>
      <c r="S778">
        <v>8854.3582747557757</v>
      </c>
      <c r="T778">
        <v>2537.9223511310411</v>
      </c>
      <c r="U778" s="1">
        <v>3.6611479999999998</v>
      </c>
    </row>
    <row r="779" spans="1:21" x14ac:dyDescent="0.25">
      <c r="A779">
        <v>430452792</v>
      </c>
      <c r="B779" t="s">
        <v>13</v>
      </c>
      <c r="C779" t="s">
        <v>11</v>
      </c>
      <c r="D779" s="6">
        <v>27206</v>
      </c>
      <c r="E779" s="6">
        <v>38019</v>
      </c>
      <c r="F779" s="6">
        <v>38385</v>
      </c>
      <c r="G779">
        <v>5700</v>
      </c>
      <c r="H779">
        <v>32694.21</v>
      </c>
      <c r="I779" s="6">
        <v>38019</v>
      </c>
      <c r="J779" s="6">
        <v>38019</v>
      </c>
      <c r="K779" s="2">
        <v>14012.67</v>
      </c>
      <c r="L779" s="2">
        <v>14012.67</v>
      </c>
      <c r="M779" s="1">
        <v>9.9137577002053394</v>
      </c>
      <c r="N779">
        <v>3122.4527777777776</v>
      </c>
      <c r="O779">
        <v>39</v>
      </c>
      <c r="P779">
        <v>0.51813826146474895</v>
      </c>
      <c r="Q779">
        <v>12318.16465397924</v>
      </c>
      <c r="R779">
        <v>12675.212904819218</v>
      </c>
      <c r="S779">
        <v>12503.165013928496</v>
      </c>
      <c r="T779">
        <v>4684.8650794505938</v>
      </c>
      <c r="U779" s="1">
        <v>2.9910510000000001</v>
      </c>
    </row>
    <row r="780" spans="1:21" x14ac:dyDescent="0.25">
      <c r="A780">
        <v>413578169</v>
      </c>
      <c r="B780" t="s">
        <v>1466</v>
      </c>
      <c r="C780" t="s">
        <v>1860</v>
      </c>
      <c r="D780" s="6">
        <v>29419</v>
      </c>
      <c r="E780" s="6">
        <v>39202</v>
      </c>
      <c r="F780" s="6">
        <v>39567</v>
      </c>
      <c r="G780">
        <v>5700</v>
      </c>
      <c r="H780">
        <v>17805.919999999998</v>
      </c>
      <c r="I780" s="6">
        <v>39202</v>
      </c>
      <c r="J780" s="6">
        <v>39202</v>
      </c>
      <c r="K780" s="2">
        <v>0</v>
      </c>
      <c r="L780" s="2">
        <v>0</v>
      </c>
      <c r="M780" s="1">
        <v>6.6748802190280632</v>
      </c>
      <c r="N780">
        <v>2599.4147222222236</v>
      </c>
      <c r="O780">
        <v>33</v>
      </c>
      <c r="P780">
        <v>0.4592744695414126</v>
      </c>
      <c r="Q780">
        <v>10377.445399001295</v>
      </c>
      <c r="R780">
        <v>10678.240917812927</v>
      </c>
      <c r="S780">
        <v>10515.593101343942</v>
      </c>
      <c r="T780">
        <v>3280.1265024638278</v>
      </c>
      <c r="U780" s="1">
        <v>0</v>
      </c>
    </row>
    <row r="781" spans="1:21" x14ac:dyDescent="0.25">
      <c r="A781">
        <v>430796219</v>
      </c>
      <c r="B781" t="s">
        <v>1861</v>
      </c>
      <c r="C781" t="s">
        <v>1862</v>
      </c>
      <c r="D781" s="6">
        <v>31735</v>
      </c>
      <c r="E781" s="6">
        <v>40826</v>
      </c>
      <c r="F781" s="6">
        <v>41191</v>
      </c>
      <c r="G781">
        <v>5700</v>
      </c>
      <c r="H781">
        <v>3763.52</v>
      </c>
      <c r="I781" s="6" t="e">
        <v>#N/A</v>
      </c>
      <c r="J781" s="6">
        <v>40826</v>
      </c>
      <c r="K781" s="2">
        <v>3763.52</v>
      </c>
      <c r="L781" s="2">
        <v>3763.52</v>
      </c>
      <c r="M781" s="1">
        <v>2.2286105407255303</v>
      </c>
      <c r="N781">
        <v>2211.71214527027</v>
      </c>
      <c r="O781">
        <v>27</v>
      </c>
      <c r="P781">
        <v>0.11841204654346171</v>
      </c>
      <c r="Q781">
        <v>8742.4852674350877</v>
      </c>
      <c r="R781">
        <v>8995.8906375056704</v>
      </c>
      <c r="S781">
        <v>8772.4915159102493</v>
      </c>
      <c r="T781">
        <v>2328.267123602292</v>
      </c>
      <c r="U781" s="1">
        <v>1.616447</v>
      </c>
    </row>
    <row r="782" spans="1:21" x14ac:dyDescent="0.25">
      <c r="A782">
        <v>429277212</v>
      </c>
      <c r="B782" t="s">
        <v>1861</v>
      </c>
      <c r="C782" t="s">
        <v>1863</v>
      </c>
      <c r="D782" s="6">
        <v>21428</v>
      </c>
      <c r="E782" s="6">
        <v>32181</v>
      </c>
      <c r="F782" s="6">
        <v>32547</v>
      </c>
      <c r="G782">
        <v>5700</v>
      </c>
      <c r="H782">
        <v>130418.94</v>
      </c>
      <c r="I782" s="6">
        <v>32181</v>
      </c>
      <c r="J782" s="6">
        <v>32181</v>
      </c>
      <c r="K782" s="2">
        <v>130418.94</v>
      </c>
      <c r="L782" s="2">
        <v>130418.94</v>
      </c>
      <c r="M782" s="1">
        <v>25.897330595482547</v>
      </c>
      <c r="N782">
        <v>3875.0963888888882</v>
      </c>
      <c r="O782">
        <v>55</v>
      </c>
      <c r="P782">
        <v>0.33744010951403425</v>
      </c>
      <c r="Q782">
        <v>19457.817809142343</v>
      </c>
      <c r="R782">
        <v>20021.812528247916</v>
      </c>
      <c r="S782">
        <v>19648.132248922666</v>
      </c>
      <c r="T782">
        <v>9136.6087591453834</v>
      </c>
      <c r="U782" s="1">
        <v>14.274327</v>
      </c>
    </row>
    <row r="783" spans="1:21" x14ac:dyDescent="0.25">
      <c r="A783">
        <v>429731179</v>
      </c>
      <c r="B783" t="s">
        <v>1458</v>
      </c>
      <c r="C783" t="s">
        <v>20</v>
      </c>
      <c r="D783" s="6">
        <v>32492</v>
      </c>
      <c r="E783" s="6">
        <v>40826</v>
      </c>
      <c r="F783" s="6">
        <v>41191</v>
      </c>
      <c r="G783">
        <v>5700</v>
      </c>
      <c r="H783">
        <v>3869.77</v>
      </c>
      <c r="I783" s="6" t="e">
        <v>#N/A</v>
      </c>
      <c r="J783" s="6">
        <v>40826</v>
      </c>
      <c r="K783" s="2">
        <v>3869.77</v>
      </c>
      <c r="L783" s="2">
        <v>3869.77</v>
      </c>
      <c r="M783" s="1">
        <v>2.2286105407255303</v>
      </c>
      <c r="N783">
        <v>2207.3405873771494</v>
      </c>
      <c r="O783">
        <v>25</v>
      </c>
      <c r="P783">
        <v>4.5859000684462359E-2</v>
      </c>
      <c r="Q783">
        <v>8256.8879901326018</v>
      </c>
      <c r="R783">
        <v>8496.2180768031139</v>
      </c>
      <c r="S783">
        <v>8267.8634287410368</v>
      </c>
      <c r="T783">
        <v>2189.9988620581548</v>
      </c>
      <c r="U783" s="1">
        <v>1.7670189999999999</v>
      </c>
    </row>
    <row r="784" spans="1:21" x14ac:dyDescent="0.25">
      <c r="A784">
        <v>432172541</v>
      </c>
      <c r="B784" t="s">
        <v>1864</v>
      </c>
      <c r="C784" t="s">
        <v>945</v>
      </c>
      <c r="D784" s="6">
        <v>25351</v>
      </c>
      <c r="E784" s="6">
        <v>35464</v>
      </c>
      <c r="F784" s="6">
        <v>35829</v>
      </c>
      <c r="G784">
        <v>5700</v>
      </c>
      <c r="H784">
        <v>53540.759999999995</v>
      </c>
      <c r="I784" s="6">
        <v>35464</v>
      </c>
      <c r="J784" s="6">
        <v>35464</v>
      </c>
      <c r="K784" s="2">
        <v>0</v>
      </c>
      <c r="L784" s="2">
        <v>0</v>
      </c>
      <c r="M784" s="1">
        <v>16.908966461327857</v>
      </c>
      <c r="N784">
        <v>2901.5580555555553</v>
      </c>
      <c r="O784">
        <v>44</v>
      </c>
      <c r="P784">
        <v>0.59685147159479612</v>
      </c>
      <c r="Q784">
        <v>14209.941657096613</v>
      </c>
      <c r="R784">
        <v>14621.82402396898</v>
      </c>
      <c r="S784">
        <v>14455.774253888334</v>
      </c>
      <c r="T784">
        <v>5033.3121882794749</v>
      </c>
      <c r="U784" s="1">
        <v>0</v>
      </c>
    </row>
    <row r="785" spans="1:21" x14ac:dyDescent="0.25">
      <c r="A785">
        <v>430336245</v>
      </c>
      <c r="B785" t="s">
        <v>902</v>
      </c>
      <c r="C785" t="s">
        <v>1865</v>
      </c>
      <c r="D785" s="6">
        <v>23811</v>
      </c>
      <c r="E785" s="6">
        <v>37074</v>
      </c>
      <c r="F785" s="6">
        <v>37439</v>
      </c>
      <c r="G785">
        <v>5700</v>
      </c>
      <c r="H785">
        <v>39770.559999999998</v>
      </c>
      <c r="I785" s="6">
        <v>37074</v>
      </c>
      <c r="J785" s="6">
        <v>37074</v>
      </c>
      <c r="K785" s="2">
        <v>0</v>
      </c>
      <c r="L785" s="2">
        <v>0</v>
      </c>
      <c r="M785" s="1">
        <v>12.501026694045175</v>
      </c>
      <c r="N785">
        <v>2776.589722222222</v>
      </c>
      <c r="O785">
        <v>48</v>
      </c>
      <c r="P785">
        <v>0.81314168377823393</v>
      </c>
      <c r="Q785">
        <v>15930.497058658246</v>
      </c>
      <c r="R785">
        <v>16392.250596590373</v>
      </c>
      <c r="S785">
        <v>16305.968107982932</v>
      </c>
      <c r="T785">
        <v>5432.9980151410482</v>
      </c>
      <c r="U785" s="1">
        <v>0</v>
      </c>
    </row>
    <row r="786" spans="1:21" x14ac:dyDescent="0.25">
      <c r="A786">
        <v>430552377</v>
      </c>
      <c r="B786" t="s">
        <v>1020</v>
      </c>
      <c r="C786" t="s">
        <v>1866</v>
      </c>
      <c r="D786" s="6">
        <v>24863</v>
      </c>
      <c r="E786" s="6">
        <v>34512</v>
      </c>
      <c r="F786" s="6">
        <v>34877</v>
      </c>
      <c r="G786">
        <v>5700</v>
      </c>
      <c r="H786">
        <v>79630.739999999991</v>
      </c>
      <c r="I786" s="6">
        <v>34512</v>
      </c>
      <c r="J786" s="6">
        <v>34512</v>
      </c>
      <c r="K786" s="2">
        <v>79630.739999999991</v>
      </c>
      <c r="L786" s="2">
        <v>79630.739999999991</v>
      </c>
      <c r="M786" s="1">
        <v>19.515400410677618</v>
      </c>
      <c r="N786">
        <v>3688.6497222222224</v>
      </c>
      <c r="O786">
        <v>45</v>
      </c>
      <c r="P786">
        <v>0.93292265571526656</v>
      </c>
      <c r="Q786">
        <v>14621.82402396898</v>
      </c>
      <c r="R786">
        <v>15045.645010170982</v>
      </c>
      <c r="S786">
        <v>15017.216223964415</v>
      </c>
      <c r="T786">
        <v>6647.1900543692873</v>
      </c>
      <c r="U786" s="1">
        <v>11.979609</v>
      </c>
    </row>
    <row r="787" spans="1:21" x14ac:dyDescent="0.25">
      <c r="A787">
        <v>432570202</v>
      </c>
      <c r="B787" t="s">
        <v>963</v>
      </c>
      <c r="C787" t="s">
        <v>1281</v>
      </c>
      <c r="D787" s="6">
        <v>31028</v>
      </c>
      <c r="E787" s="6">
        <v>40826</v>
      </c>
      <c r="F787" s="6">
        <v>41191</v>
      </c>
      <c r="G787">
        <v>5700</v>
      </c>
      <c r="H787">
        <v>3931.09</v>
      </c>
      <c r="I787" s="6" t="e">
        <v>#N/A</v>
      </c>
      <c r="J787" s="6">
        <v>40826</v>
      </c>
      <c r="K787" s="2">
        <v>3931.09</v>
      </c>
      <c r="L787" s="2">
        <v>3931.09</v>
      </c>
      <c r="M787" s="1">
        <v>2.2286105407255303</v>
      </c>
      <c r="N787">
        <v>2227.7438083538086</v>
      </c>
      <c r="O787">
        <v>29</v>
      </c>
      <c r="P787">
        <v>5.4072553045859451E-2</v>
      </c>
      <c r="Q787">
        <v>9256.641090766705</v>
      </c>
      <c r="R787">
        <v>9524.9495281802319</v>
      </c>
      <c r="S787">
        <v>9271.1492129813996</v>
      </c>
      <c r="T787">
        <v>2478.4494306652318</v>
      </c>
      <c r="U787" s="1">
        <v>1.586109</v>
      </c>
    </row>
    <row r="788" spans="1:21" x14ac:dyDescent="0.25">
      <c r="A788">
        <v>432319709</v>
      </c>
      <c r="B788" t="s">
        <v>963</v>
      </c>
      <c r="C788" t="s">
        <v>23</v>
      </c>
      <c r="D788" s="6">
        <v>24762</v>
      </c>
      <c r="E788" s="6">
        <v>37172</v>
      </c>
      <c r="F788" s="6">
        <v>37537</v>
      </c>
      <c r="G788">
        <v>5700</v>
      </c>
      <c r="H788">
        <v>37405.57</v>
      </c>
      <c r="I788" s="6">
        <v>37172</v>
      </c>
      <c r="J788" s="6">
        <v>37172</v>
      </c>
      <c r="K788" s="2">
        <v>37405.57</v>
      </c>
      <c r="L788" s="2">
        <v>37405.57</v>
      </c>
      <c r="M788" s="1">
        <v>12.232717316906228</v>
      </c>
      <c r="N788">
        <v>2789.9308333333342</v>
      </c>
      <c r="O788">
        <v>46</v>
      </c>
      <c r="P788">
        <v>0.20944558521560452</v>
      </c>
      <c r="Q788">
        <v>15045.645010170982</v>
      </c>
      <c r="R788">
        <v>15481.750662639704</v>
      </c>
      <c r="S788">
        <v>15136.985413768127</v>
      </c>
      <c r="T788">
        <v>5067.7370795506367</v>
      </c>
      <c r="U788" s="1">
        <v>7.381119</v>
      </c>
    </row>
    <row r="789" spans="1:21" x14ac:dyDescent="0.25">
      <c r="A789">
        <v>430276072</v>
      </c>
      <c r="B789" t="s">
        <v>963</v>
      </c>
      <c r="C789" t="s">
        <v>1482</v>
      </c>
      <c r="D789" s="6">
        <v>26707</v>
      </c>
      <c r="E789" s="6">
        <v>38720</v>
      </c>
      <c r="F789" s="6">
        <v>39084</v>
      </c>
      <c r="G789">
        <v>5700</v>
      </c>
      <c r="H789">
        <v>20349.980000000003</v>
      </c>
      <c r="I789" s="6">
        <v>38720</v>
      </c>
      <c r="J789" s="6">
        <v>38720</v>
      </c>
      <c r="K789" s="2">
        <v>0</v>
      </c>
      <c r="L789" s="2">
        <v>0</v>
      </c>
      <c r="M789" s="1">
        <v>7.9945242984257359</v>
      </c>
      <c r="N789">
        <v>2347.0411111111116</v>
      </c>
      <c r="O789">
        <v>40</v>
      </c>
      <c r="P789">
        <v>0.88432580424366591</v>
      </c>
      <c r="Q789">
        <v>12675.212904819218</v>
      </c>
      <c r="R789">
        <v>13042.610380321223</v>
      </c>
      <c r="S789">
        <v>13000.111972819621</v>
      </c>
      <c r="T789">
        <v>3661.4156699106516</v>
      </c>
      <c r="U789" s="1">
        <v>0</v>
      </c>
    </row>
    <row r="790" spans="1:21" x14ac:dyDescent="0.25">
      <c r="A790">
        <v>430796250</v>
      </c>
      <c r="B790" t="s">
        <v>1867</v>
      </c>
      <c r="C790" t="s">
        <v>1868</v>
      </c>
      <c r="D790" s="6">
        <v>32373</v>
      </c>
      <c r="E790" s="6">
        <v>41276</v>
      </c>
      <c r="F790" s="6"/>
      <c r="G790">
        <v>5700</v>
      </c>
      <c r="H790">
        <v>109.77000000000001</v>
      </c>
      <c r="I790" s="6" t="e">
        <v>#N/A</v>
      </c>
      <c r="J790" s="6">
        <v>41276</v>
      </c>
      <c r="K790" s="2">
        <v>109.77000000000001</v>
      </c>
      <c r="L790" s="2">
        <v>109.77000000000001</v>
      </c>
      <c r="M790" s="1">
        <v>0.99657768651608492</v>
      </c>
      <c r="N790">
        <v>2169.1953331043956</v>
      </c>
      <c r="O790">
        <v>25</v>
      </c>
      <c r="P790">
        <v>0.37166324435318288</v>
      </c>
      <c r="Q790">
        <v>8256.8879901326018</v>
      </c>
      <c r="R790">
        <v>8496.2180768031139</v>
      </c>
      <c r="S790">
        <v>8345.8381866158925</v>
      </c>
      <c r="T790">
        <v>2172.4503894301974</v>
      </c>
      <c r="U790" s="1">
        <v>5.0528000000000003E-2</v>
      </c>
    </row>
    <row r="791" spans="1:21" x14ac:dyDescent="0.25">
      <c r="A791">
        <v>429696125</v>
      </c>
      <c r="B791" t="s">
        <v>1869</v>
      </c>
      <c r="C791" t="s">
        <v>1870</v>
      </c>
      <c r="D791" s="6">
        <v>30906</v>
      </c>
      <c r="E791" s="6">
        <v>40756</v>
      </c>
      <c r="F791" s="6">
        <v>41121</v>
      </c>
      <c r="G791">
        <v>5700</v>
      </c>
      <c r="H791">
        <v>3327.34</v>
      </c>
      <c r="I791" s="6" t="e">
        <v>#N/A</v>
      </c>
      <c r="J791" s="6">
        <v>40756</v>
      </c>
      <c r="K791" s="2" t="e">
        <v>#N/A</v>
      </c>
      <c r="L791" s="2">
        <v>0</v>
      </c>
      <c r="M791" s="1">
        <v>2.4202600958247777</v>
      </c>
      <c r="N791" t="e">
        <v>#N/A</v>
      </c>
      <c r="O791">
        <v>29</v>
      </c>
      <c r="P791">
        <v>0.38809034907597706</v>
      </c>
      <c r="Q791">
        <v>9256.641090766705</v>
      </c>
      <c r="R791">
        <v>9524.9495281802319</v>
      </c>
      <c r="S791">
        <v>9360.7690059025499</v>
      </c>
      <c r="T791" t="e">
        <v>#N/A</v>
      </c>
      <c r="U791" s="1">
        <v>0</v>
      </c>
    </row>
    <row r="792" spans="1:21" x14ac:dyDescent="0.25">
      <c r="A792">
        <v>429413265</v>
      </c>
      <c r="B792" t="s">
        <v>1075</v>
      </c>
      <c r="C792" t="s">
        <v>1408</v>
      </c>
      <c r="D792" s="6">
        <v>23565</v>
      </c>
      <c r="E792" s="6">
        <v>34575</v>
      </c>
      <c r="F792" s="6">
        <v>34940</v>
      </c>
      <c r="G792">
        <v>5700</v>
      </c>
      <c r="H792">
        <v>73949.17</v>
      </c>
      <c r="I792" s="6">
        <v>34575</v>
      </c>
      <c r="J792" s="6">
        <v>34575</v>
      </c>
      <c r="K792" s="2">
        <v>73949.17</v>
      </c>
      <c r="L792" s="2">
        <v>73949.17</v>
      </c>
      <c r="M792" s="1">
        <v>19.342915811088297</v>
      </c>
      <c r="N792">
        <v>3203.9388888888884</v>
      </c>
      <c r="O792">
        <v>49</v>
      </c>
      <c r="P792">
        <v>0.4866529774127315</v>
      </c>
      <c r="Q792">
        <v>16392.250596590373</v>
      </c>
      <c r="R792">
        <v>16867.38829504227</v>
      </c>
      <c r="S792">
        <v>16623.477772223021</v>
      </c>
      <c r="T792">
        <v>6391.272828360643</v>
      </c>
      <c r="U792" s="1">
        <v>11.570335</v>
      </c>
    </row>
    <row r="793" spans="1:21" x14ac:dyDescent="0.25">
      <c r="A793">
        <v>430218089</v>
      </c>
      <c r="B793" t="s">
        <v>904</v>
      </c>
      <c r="C793" t="s">
        <v>1136</v>
      </c>
      <c r="D793" s="6">
        <v>20639</v>
      </c>
      <c r="E793" s="6">
        <v>29633</v>
      </c>
      <c r="F793" s="6">
        <v>31079</v>
      </c>
      <c r="G793">
        <v>5700</v>
      </c>
      <c r="H793">
        <v>196268.24</v>
      </c>
      <c r="I793" s="6">
        <v>29633</v>
      </c>
      <c r="J793" s="6">
        <v>29633</v>
      </c>
      <c r="K793" s="2">
        <v>196268.24</v>
      </c>
      <c r="L793" s="2">
        <v>196268.24</v>
      </c>
      <c r="M793" s="1">
        <v>32.873374401095141</v>
      </c>
      <c r="N793">
        <v>4788.507777777776</v>
      </c>
      <c r="O793">
        <v>57</v>
      </c>
      <c r="P793">
        <v>0.49760438056125622</v>
      </c>
      <c r="Q793">
        <v>20602.154920371046</v>
      </c>
      <c r="R793">
        <v>21199.318831106444</v>
      </c>
      <c r="S793">
        <v>20899.30629826607</v>
      </c>
      <c r="T793">
        <v>12009.178891128855</v>
      </c>
      <c r="U793" s="1">
        <v>16.343185999999999</v>
      </c>
    </row>
    <row r="794" spans="1:21" x14ac:dyDescent="0.25">
      <c r="A794">
        <v>431088807</v>
      </c>
      <c r="B794" t="s">
        <v>1359</v>
      </c>
      <c r="C794" t="s">
        <v>1819</v>
      </c>
      <c r="D794" s="6">
        <v>20296</v>
      </c>
      <c r="E794" s="6">
        <v>32274</v>
      </c>
      <c r="F794" s="6">
        <v>32639</v>
      </c>
      <c r="G794">
        <v>6000</v>
      </c>
      <c r="H794">
        <v>122489.61000000002</v>
      </c>
      <c r="I794" s="6">
        <v>32274</v>
      </c>
      <c r="J794" s="6">
        <v>32274</v>
      </c>
      <c r="K794" s="2">
        <v>122489.61000000002</v>
      </c>
      <c r="L794" s="2">
        <v>122489.61000000002</v>
      </c>
      <c r="M794" s="1">
        <v>25.642710472279262</v>
      </c>
      <c r="N794">
        <v>4090.9027777777769</v>
      </c>
      <c r="O794">
        <v>58</v>
      </c>
      <c r="P794">
        <v>0.43668720054756704</v>
      </c>
      <c r="Q794">
        <v>21199.318831106444</v>
      </c>
      <c r="R794">
        <v>21813.791840703729</v>
      </c>
      <c r="S794">
        <v>21467.651329479522</v>
      </c>
      <c r="T794">
        <v>10538.648934735907</v>
      </c>
      <c r="U794" s="1">
        <v>11.622895</v>
      </c>
    </row>
    <row r="795" spans="1:21" x14ac:dyDescent="0.25">
      <c r="A795">
        <v>431472902</v>
      </c>
      <c r="B795" t="s">
        <v>1348</v>
      </c>
      <c r="C795" t="s">
        <v>1760</v>
      </c>
      <c r="D795" s="6">
        <v>24271</v>
      </c>
      <c r="E795" s="6">
        <v>37502</v>
      </c>
      <c r="F795" s="6">
        <v>36831</v>
      </c>
      <c r="G795">
        <v>6000</v>
      </c>
      <c r="H795">
        <v>40792.68</v>
      </c>
      <c r="I795" s="6">
        <v>37502</v>
      </c>
      <c r="J795" s="6">
        <v>37502</v>
      </c>
      <c r="K795" s="2">
        <v>40792.68</v>
      </c>
      <c r="L795" s="2">
        <v>40792.68</v>
      </c>
      <c r="M795" s="1">
        <v>11.329226557152635</v>
      </c>
      <c r="N795">
        <v>3342.0475000000001</v>
      </c>
      <c r="O795">
        <v>47</v>
      </c>
      <c r="P795">
        <v>0.55373032169746494</v>
      </c>
      <c r="Q795">
        <v>15481.750662639704</v>
      </c>
      <c r="R795">
        <v>15930.497058658246</v>
      </c>
      <c r="S795">
        <v>15730.235148867629</v>
      </c>
      <c r="T795">
        <v>6308.5431664422222</v>
      </c>
      <c r="U795" s="1">
        <v>6.4662600000000001</v>
      </c>
    </row>
    <row r="796" spans="1:21" x14ac:dyDescent="0.25">
      <c r="A796">
        <v>429433788</v>
      </c>
      <c r="B796" t="s">
        <v>1359</v>
      </c>
      <c r="C796" t="s">
        <v>1871</v>
      </c>
      <c r="D796" s="6">
        <v>27593</v>
      </c>
      <c r="E796" s="6">
        <v>40539</v>
      </c>
      <c r="F796" s="6">
        <v>40909</v>
      </c>
      <c r="G796">
        <v>6020</v>
      </c>
      <c r="H796">
        <v>7797.72</v>
      </c>
      <c r="I796" s="6" t="e">
        <v>#N/A</v>
      </c>
      <c r="J796" s="6">
        <v>40539</v>
      </c>
      <c r="K796" s="2">
        <v>0</v>
      </c>
      <c r="L796" s="2">
        <v>0</v>
      </c>
      <c r="M796" s="1">
        <v>3.0143737166324436</v>
      </c>
      <c r="N796">
        <v>2571.1147222222207</v>
      </c>
      <c r="O796">
        <v>38</v>
      </c>
      <c r="P796">
        <v>0.45859000684462359</v>
      </c>
      <c r="Q796">
        <v>11971.174100346021</v>
      </c>
      <c r="R796">
        <v>12318.16465397924</v>
      </c>
      <c r="S796">
        <v>12130.300500711699</v>
      </c>
      <c r="T796">
        <v>3742.6073042831313</v>
      </c>
      <c r="U796" s="1">
        <v>0</v>
      </c>
    </row>
    <row r="797" spans="1:21" x14ac:dyDescent="0.25">
      <c r="A797">
        <v>429113844</v>
      </c>
      <c r="B797" t="s">
        <v>1872</v>
      </c>
      <c r="C797" t="s">
        <v>1648</v>
      </c>
      <c r="D797" s="6">
        <v>19594</v>
      </c>
      <c r="E797" s="6">
        <v>33043</v>
      </c>
      <c r="F797" s="6">
        <v>33408</v>
      </c>
      <c r="G797">
        <v>6020</v>
      </c>
      <c r="H797">
        <v>134878.57999999999</v>
      </c>
      <c r="I797" s="6">
        <v>33043</v>
      </c>
      <c r="J797" s="6">
        <v>33043</v>
      </c>
      <c r="K797" s="2">
        <v>134878.57999999999</v>
      </c>
      <c r="L797" s="2">
        <v>134878.57999999999</v>
      </c>
      <c r="M797" s="1">
        <v>23.537303216974674</v>
      </c>
      <c r="N797">
        <v>3893.5688888888899</v>
      </c>
      <c r="O797">
        <v>60</v>
      </c>
      <c r="P797">
        <v>0.35865845311430178</v>
      </c>
      <c r="Q797">
        <v>22446.075662173407</v>
      </c>
      <c r="R797">
        <v>23096.68655093206</v>
      </c>
      <c r="S797">
        <v>22679.422757114906</v>
      </c>
      <c r="T797">
        <v>10596.467383807354</v>
      </c>
      <c r="U797" s="1">
        <v>12.728636</v>
      </c>
    </row>
    <row r="798" spans="1:21" x14ac:dyDescent="0.25">
      <c r="A798">
        <v>313763236</v>
      </c>
      <c r="B798" t="s">
        <v>1873</v>
      </c>
      <c r="C798" t="s">
        <v>1874</v>
      </c>
      <c r="D798" s="6">
        <v>23494</v>
      </c>
      <c r="E798" s="6">
        <v>37288</v>
      </c>
      <c r="F798" s="6">
        <v>37653</v>
      </c>
      <c r="G798">
        <v>6020</v>
      </c>
      <c r="H798">
        <v>31960</v>
      </c>
      <c r="I798" s="6">
        <v>37288</v>
      </c>
      <c r="J798" s="6">
        <v>37288</v>
      </c>
      <c r="K798" s="2">
        <v>31960</v>
      </c>
      <c r="L798" s="2">
        <v>31960</v>
      </c>
      <c r="M798" s="1">
        <v>11.915126625598905</v>
      </c>
      <c r="N798">
        <v>2556.9561111111102</v>
      </c>
      <c r="O798">
        <v>49</v>
      </c>
      <c r="P798">
        <v>0.68104038329911276</v>
      </c>
      <c r="Q798">
        <v>16392.250596590373</v>
      </c>
      <c r="R798">
        <v>16867.38829504227</v>
      </c>
      <c r="S798">
        <v>16715.83855686391</v>
      </c>
      <c r="T798">
        <v>5128.9998660383872</v>
      </c>
      <c r="U798" s="1">
        <v>6.2312339999999997</v>
      </c>
    </row>
    <row r="799" spans="1:21" x14ac:dyDescent="0.25">
      <c r="A799">
        <v>431319347</v>
      </c>
      <c r="B799" t="s">
        <v>1330</v>
      </c>
      <c r="C799" t="s">
        <v>1875</v>
      </c>
      <c r="D799" s="6">
        <v>22445</v>
      </c>
      <c r="E799" s="6">
        <v>38229</v>
      </c>
      <c r="F799" s="6">
        <v>38604</v>
      </c>
      <c r="G799">
        <v>6020</v>
      </c>
      <c r="H799">
        <v>25248.489999999998</v>
      </c>
      <c r="I799" s="6">
        <v>38229</v>
      </c>
      <c r="J799" s="6">
        <v>38229</v>
      </c>
      <c r="K799" s="2">
        <v>25248.489999999998</v>
      </c>
      <c r="L799" s="2">
        <v>25248.489999999998</v>
      </c>
      <c r="M799" s="1">
        <v>9.3388090349075981</v>
      </c>
      <c r="N799">
        <v>2798.5797222222227</v>
      </c>
      <c r="O799">
        <v>52</v>
      </c>
      <c r="P799">
        <v>0.55304585900068304</v>
      </c>
      <c r="Q799">
        <v>17859.379205063658</v>
      </c>
      <c r="R799">
        <v>18377.042370427829</v>
      </c>
      <c r="S799">
        <v>18145.6706750255</v>
      </c>
      <c r="T799">
        <v>6093.852719669856</v>
      </c>
      <c r="U799" s="1">
        <v>4.1432719999999996</v>
      </c>
    </row>
    <row r="800" spans="1:21" x14ac:dyDescent="0.25">
      <c r="A800">
        <v>429941286</v>
      </c>
      <c r="B800" t="s">
        <v>1876</v>
      </c>
      <c r="C800" t="s">
        <v>1167</v>
      </c>
      <c r="D800" s="6">
        <v>18250</v>
      </c>
      <c r="E800" s="6">
        <v>35198</v>
      </c>
      <c r="F800" s="6">
        <v>35563</v>
      </c>
      <c r="G800">
        <v>6020</v>
      </c>
      <c r="H800">
        <v>50597.42</v>
      </c>
      <c r="I800" s="6">
        <v>35198</v>
      </c>
      <c r="J800" s="6">
        <v>35198</v>
      </c>
      <c r="K800" s="2">
        <v>0</v>
      </c>
      <c r="L800" s="2">
        <v>0</v>
      </c>
      <c r="M800" s="1">
        <v>17.637234770704996</v>
      </c>
      <c r="N800">
        <v>2529.497499999999</v>
      </c>
      <c r="O800">
        <v>64</v>
      </c>
      <c r="P800">
        <v>3.8329911019843621E-2</v>
      </c>
      <c r="Q800">
        <v>24941.090760069514</v>
      </c>
      <c r="R800">
        <v>25538.045522657871</v>
      </c>
      <c r="S800">
        <v>24963.971983002397</v>
      </c>
      <c r="T800">
        <v>7577.5565665289496</v>
      </c>
      <c r="U800" s="1">
        <v>0</v>
      </c>
    </row>
    <row r="801" spans="1:22" x14ac:dyDescent="0.25">
      <c r="A801">
        <v>431319310</v>
      </c>
      <c r="B801" t="s">
        <v>1877</v>
      </c>
      <c r="C801" t="s">
        <v>1005</v>
      </c>
      <c r="D801" s="6">
        <v>22222</v>
      </c>
      <c r="E801" s="6">
        <v>38222</v>
      </c>
      <c r="F801" s="6">
        <v>38604</v>
      </c>
      <c r="G801">
        <v>6020</v>
      </c>
      <c r="H801">
        <v>22672.32</v>
      </c>
      <c r="I801" s="6">
        <v>38222</v>
      </c>
      <c r="J801" s="6">
        <v>38222</v>
      </c>
      <c r="K801" s="2">
        <v>22672.32</v>
      </c>
      <c r="L801" s="2">
        <v>22672.32</v>
      </c>
      <c r="M801" s="1">
        <v>9.3579739904175216</v>
      </c>
      <c r="N801">
        <v>2321.0505555555555</v>
      </c>
      <c r="O801">
        <v>53</v>
      </c>
      <c r="P801">
        <v>0.16358658453114572</v>
      </c>
      <c r="Q801">
        <v>18377.042370427829</v>
      </c>
      <c r="R801">
        <v>18909.710265222839</v>
      </c>
      <c r="S801">
        <v>18464.179692026741</v>
      </c>
      <c r="T801">
        <v>5142.755343846753</v>
      </c>
      <c r="U801" s="1">
        <v>4.4085939999999999</v>
      </c>
    </row>
    <row r="802" spans="1:22" x14ac:dyDescent="0.25">
      <c r="A802">
        <v>430902794</v>
      </c>
      <c r="B802" t="s">
        <v>1878</v>
      </c>
      <c r="C802" t="s">
        <v>1879</v>
      </c>
      <c r="D802" s="6">
        <v>18329</v>
      </c>
      <c r="E802" s="6">
        <v>38229</v>
      </c>
      <c r="F802" s="6">
        <v>36193</v>
      </c>
      <c r="G802">
        <v>6030</v>
      </c>
      <c r="H802">
        <v>38901.649999999994</v>
      </c>
      <c r="I802" s="6">
        <v>38229</v>
      </c>
      <c r="J802" s="6">
        <v>38229</v>
      </c>
      <c r="K802" s="2">
        <v>0</v>
      </c>
      <c r="L802" s="2">
        <v>0</v>
      </c>
      <c r="M802" s="1">
        <v>9.3388090349075981</v>
      </c>
      <c r="N802">
        <v>4914.0647222222215</v>
      </c>
      <c r="O802">
        <v>63</v>
      </c>
      <c r="P802">
        <v>0.82203969883641292</v>
      </c>
      <c r="Q802">
        <v>24350.315478102777</v>
      </c>
      <c r="R802">
        <v>24941.090760069514</v>
      </c>
      <c r="S802">
        <v>24835.956212970712</v>
      </c>
      <c r="T802">
        <v>14645.459552257822</v>
      </c>
      <c r="U802" s="1">
        <v>0</v>
      </c>
    </row>
    <row r="803" spans="1:22" x14ac:dyDescent="0.25">
      <c r="A803">
        <v>430947041</v>
      </c>
      <c r="B803" t="s">
        <v>1880</v>
      </c>
      <c r="C803" t="s">
        <v>1881</v>
      </c>
      <c r="D803" s="6">
        <v>19017</v>
      </c>
      <c r="E803" s="6">
        <v>41274</v>
      </c>
      <c r="F803" s="6">
        <v>41638</v>
      </c>
      <c r="G803">
        <v>6030</v>
      </c>
      <c r="H803">
        <v>92.4</v>
      </c>
      <c r="I803" s="6">
        <v>41274</v>
      </c>
      <c r="J803" s="6">
        <v>41274</v>
      </c>
      <c r="K803" s="2">
        <v>92.4</v>
      </c>
      <c r="L803" s="2">
        <v>92.4</v>
      </c>
      <c r="M803" s="1">
        <v>1.0020533880903491</v>
      </c>
      <c r="N803">
        <v>1829.5765027322404</v>
      </c>
      <c r="O803">
        <v>61</v>
      </c>
      <c r="P803">
        <v>0.93839835728952892</v>
      </c>
      <c r="Q803">
        <v>23096.68655093206</v>
      </c>
      <c r="R803">
        <v>23766.155726321394</v>
      </c>
      <c r="S803">
        <v>23724.915325373386</v>
      </c>
      <c r="T803">
        <v>5208.7857130338207</v>
      </c>
      <c r="U803" s="1">
        <v>1.7739000000000001E-2</v>
      </c>
    </row>
    <row r="804" spans="1:22" x14ac:dyDescent="0.25">
      <c r="A804">
        <v>429176850</v>
      </c>
      <c r="B804" t="s">
        <v>882</v>
      </c>
      <c r="C804" t="s">
        <v>1288</v>
      </c>
      <c r="D804" s="6">
        <v>21179</v>
      </c>
      <c r="E804" s="6">
        <v>37711</v>
      </c>
      <c r="F804" s="6">
        <v>38077</v>
      </c>
      <c r="G804">
        <v>6030</v>
      </c>
      <c r="H804">
        <v>32637.949999999997</v>
      </c>
      <c r="I804" s="6">
        <v>37711</v>
      </c>
      <c r="J804" s="6">
        <v>37711</v>
      </c>
      <c r="K804" s="2">
        <v>0</v>
      </c>
      <c r="L804" s="2">
        <v>0</v>
      </c>
      <c r="M804" s="1">
        <v>10.757015742642025</v>
      </c>
      <c r="N804">
        <v>2927.9933333333342</v>
      </c>
      <c r="O804">
        <v>56</v>
      </c>
      <c r="P804">
        <v>1.9164955509921811E-2</v>
      </c>
      <c r="Q804">
        <v>20021.812528247916</v>
      </c>
      <c r="R804">
        <v>20602.154920371046</v>
      </c>
      <c r="S804">
        <v>20032.934764373476</v>
      </c>
      <c r="T804">
        <v>7038.7559324624553</v>
      </c>
      <c r="U804" s="1">
        <v>0</v>
      </c>
    </row>
    <row r="805" spans="1:22" x14ac:dyDescent="0.25">
      <c r="A805">
        <v>429436537</v>
      </c>
      <c r="B805" t="s">
        <v>960</v>
      </c>
      <c r="C805" t="s">
        <v>1807</v>
      </c>
      <c r="D805" s="6">
        <v>29033</v>
      </c>
      <c r="E805" s="6">
        <v>41190</v>
      </c>
      <c r="F805" s="6">
        <v>41554</v>
      </c>
      <c r="G805">
        <v>6040</v>
      </c>
      <c r="H805">
        <v>896.59999999999991</v>
      </c>
      <c r="I805" s="6">
        <v>41190</v>
      </c>
      <c r="J805" s="6">
        <v>41190</v>
      </c>
      <c r="K805" s="2">
        <v>896.59999999999991</v>
      </c>
      <c r="L805" s="2">
        <v>896.59999999999991</v>
      </c>
      <c r="M805" s="1">
        <v>1.2320328542094456</v>
      </c>
      <c r="N805">
        <v>2485.6858777777775</v>
      </c>
      <c r="O805">
        <v>34</v>
      </c>
      <c r="P805">
        <v>0.51608487337440323</v>
      </c>
      <c r="Q805">
        <v>10678.240917812927</v>
      </c>
      <c r="R805">
        <v>10987.755147314751</v>
      </c>
      <c r="S805">
        <v>10837.976529752952</v>
      </c>
      <c r="T805">
        <v>3232.7766244432701</v>
      </c>
      <c r="U805" s="1">
        <v>0.27734700000000001</v>
      </c>
    </row>
    <row r="806" spans="1:22" x14ac:dyDescent="0.25">
      <c r="A806">
        <v>431612136</v>
      </c>
      <c r="B806" t="s">
        <v>1882</v>
      </c>
      <c r="C806" t="s">
        <v>1883</v>
      </c>
      <c r="D806" s="6">
        <v>25880</v>
      </c>
      <c r="E806" s="6">
        <v>39986</v>
      </c>
      <c r="F806" s="6">
        <v>40350</v>
      </c>
      <c r="G806">
        <v>6040</v>
      </c>
      <c r="H806">
        <v>13192.33</v>
      </c>
      <c r="I806" s="6">
        <v>39986</v>
      </c>
      <c r="J806" s="6">
        <v>39986</v>
      </c>
      <c r="K806" s="2">
        <v>0</v>
      </c>
      <c r="L806" s="2">
        <v>0</v>
      </c>
      <c r="M806" s="1">
        <v>4.5284052019164953</v>
      </c>
      <c r="N806">
        <v>2894.0772222222231</v>
      </c>
      <c r="O806">
        <v>43</v>
      </c>
      <c r="P806">
        <v>0.14852840520191535</v>
      </c>
      <c r="Q806">
        <v>13809.661610417836</v>
      </c>
      <c r="R806">
        <v>14209.941657096613</v>
      </c>
      <c r="S806">
        <v>13869.114567385182</v>
      </c>
      <c r="T806">
        <v>4816.5946274231856</v>
      </c>
      <c r="U806" s="1">
        <v>0</v>
      </c>
    </row>
    <row r="807" spans="1:22" x14ac:dyDescent="0.25">
      <c r="A807">
        <v>429989917</v>
      </c>
      <c r="B807" t="s">
        <v>1607</v>
      </c>
      <c r="C807" t="s">
        <v>1884</v>
      </c>
      <c r="D807" s="6">
        <v>18474</v>
      </c>
      <c r="E807" s="6">
        <v>38586</v>
      </c>
      <c r="F807" s="6">
        <v>38951</v>
      </c>
      <c r="G807">
        <v>6040</v>
      </c>
      <c r="H807">
        <v>28.380000000000003</v>
      </c>
      <c r="I807" s="6" t="e">
        <v>#N/A</v>
      </c>
      <c r="J807" s="6">
        <v>38586</v>
      </c>
      <c r="K807" s="2" t="e">
        <v>#N/A</v>
      </c>
      <c r="L807" s="2">
        <v>0</v>
      </c>
      <c r="M807" s="1">
        <v>8.3613963039014365</v>
      </c>
      <c r="N807" t="e">
        <v>#N/A</v>
      </c>
      <c r="O807">
        <v>63</v>
      </c>
      <c r="P807">
        <v>0.42505133470226042</v>
      </c>
      <c r="Q807">
        <v>24350.315478102777</v>
      </c>
      <c r="R807">
        <v>24941.090760069514</v>
      </c>
      <c r="S807">
        <v>24601.425300211842</v>
      </c>
      <c r="T807" t="e">
        <v>#N/A</v>
      </c>
      <c r="U807" s="1">
        <v>0</v>
      </c>
    </row>
    <row r="808" spans="1:22" x14ac:dyDescent="0.25">
      <c r="A808">
        <v>431119833</v>
      </c>
      <c r="B808" t="s">
        <v>1885</v>
      </c>
      <c r="C808" t="s">
        <v>1886</v>
      </c>
      <c r="D808" s="6">
        <v>20634</v>
      </c>
      <c r="E808" s="6">
        <v>36605</v>
      </c>
      <c r="F808" s="6">
        <v>36970</v>
      </c>
      <c r="G808">
        <v>6040</v>
      </c>
      <c r="H808">
        <v>50081.32</v>
      </c>
      <c r="I808" s="6" t="e">
        <v>#N/A</v>
      </c>
      <c r="J808" s="6">
        <v>36605</v>
      </c>
      <c r="K808" s="2">
        <v>0</v>
      </c>
      <c r="L808" s="2">
        <v>0</v>
      </c>
      <c r="M808" s="1">
        <v>13.78507871321013</v>
      </c>
      <c r="N808" t="e">
        <v>#N/A</v>
      </c>
      <c r="O808">
        <v>57</v>
      </c>
      <c r="P808">
        <v>0.51129363449692278</v>
      </c>
      <c r="Q808">
        <v>20602.154920371046</v>
      </c>
      <c r="R808">
        <v>21199.318831106444</v>
      </c>
      <c r="S808">
        <v>20907.481026681344</v>
      </c>
      <c r="T808" t="e">
        <v>#N/A</v>
      </c>
      <c r="U808" s="1">
        <v>0</v>
      </c>
    </row>
    <row r="809" spans="1:22" x14ac:dyDescent="0.25">
      <c r="A809">
        <v>429218373</v>
      </c>
      <c r="B809" t="s">
        <v>1291</v>
      </c>
      <c r="C809" t="s">
        <v>1494</v>
      </c>
      <c r="D809" s="6">
        <v>20911</v>
      </c>
      <c r="E809" s="6">
        <v>38720</v>
      </c>
      <c r="F809" s="6">
        <v>39084</v>
      </c>
      <c r="G809">
        <v>6040</v>
      </c>
      <c r="H809">
        <v>21748.25</v>
      </c>
      <c r="I809" s="6">
        <v>38720</v>
      </c>
      <c r="J809" s="6">
        <v>38720</v>
      </c>
      <c r="K809" s="2">
        <v>21748.25</v>
      </c>
      <c r="L809" s="2">
        <v>21748.25</v>
      </c>
      <c r="M809" s="1">
        <v>7.9945242984257359</v>
      </c>
      <c r="N809">
        <v>2532.9033333333336</v>
      </c>
      <c r="O809">
        <v>56</v>
      </c>
      <c r="P809">
        <v>0.75290896646132666</v>
      </c>
      <c r="Q809">
        <v>20021.812528247916</v>
      </c>
      <c r="R809">
        <v>20602.154920371046</v>
      </c>
      <c r="S809">
        <v>20458.757518895036</v>
      </c>
      <c r="T809">
        <v>6218.4066138561166</v>
      </c>
      <c r="U809" s="1">
        <v>3.4973990000000001</v>
      </c>
    </row>
    <row r="810" spans="1:22" x14ac:dyDescent="0.25">
      <c r="A810">
        <v>431278466</v>
      </c>
      <c r="B810" t="s">
        <v>1295</v>
      </c>
      <c r="C810" t="s">
        <v>1128</v>
      </c>
      <c r="D810" s="6">
        <v>22734</v>
      </c>
      <c r="E810" s="6">
        <v>32393</v>
      </c>
      <c r="F810" s="6">
        <v>32758</v>
      </c>
      <c r="G810">
        <v>6040</v>
      </c>
      <c r="H810">
        <v>119614.76999999999</v>
      </c>
      <c r="I810" s="6">
        <v>32393</v>
      </c>
      <c r="J810" s="6">
        <v>32393</v>
      </c>
      <c r="K810" s="2">
        <v>119614.76999999999</v>
      </c>
      <c r="L810" s="2">
        <v>119614.76999999999</v>
      </c>
      <c r="M810" s="1">
        <v>25.316906228610542</v>
      </c>
      <c r="N810">
        <v>3668.6088888888899</v>
      </c>
      <c r="O810">
        <v>51</v>
      </c>
      <c r="P810">
        <v>0.76180698151950565</v>
      </c>
      <c r="Q810">
        <v>17356.298100695672</v>
      </c>
      <c r="R810">
        <v>17859.379205063658</v>
      </c>
      <c r="S810">
        <v>17739.548798273747</v>
      </c>
      <c r="T810">
        <v>7809.5359687470354</v>
      </c>
      <c r="U810" s="1">
        <v>15.316502</v>
      </c>
      <c r="V810" s="1">
        <v>11.000404</v>
      </c>
    </row>
    <row r="811" spans="1:22" x14ac:dyDescent="0.25">
      <c r="A811">
        <v>283604767</v>
      </c>
      <c r="B811" t="s">
        <v>1887</v>
      </c>
      <c r="C811" t="s">
        <v>1888</v>
      </c>
      <c r="D811" s="6">
        <v>21066</v>
      </c>
      <c r="E811" s="6">
        <v>36318</v>
      </c>
      <c r="F811" s="6">
        <v>36684</v>
      </c>
      <c r="G811">
        <v>6040</v>
      </c>
      <c r="H811">
        <v>63392.149999999994</v>
      </c>
      <c r="I811" s="6">
        <v>36318</v>
      </c>
      <c r="J811" s="6">
        <v>36318</v>
      </c>
      <c r="K811" s="2">
        <v>0</v>
      </c>
      <c r="L811" s="2">
        <v>0</v>
      </c>
      <c r="M811" s="1">
        <v>14.570841889117043</v>
      </c>
      <c r="N811">
        <v>3846.9444444444462</v>
      </c>
      <c r="O811">
        <v>56</v>
      </c>
      <c r="P811">
        <v>0.32854209445585525</v>
      </c>
      <c r="Q811">
        <v>20021.812528247916</v>
      </c>
      <c r="R811">
        <v>20602.154920371046</v>
      </c>
      <c r="S811">
        <v>20212.479433257569</v>
      </c>
      <c r="T811">
        <v>9330.7542557061388</v>
      </c>
      <c r="U811" s="1">
        <v>0</v>
      </c>
    </row>
    <row r="812" spans="1:22" x14ac:dyDescent="0.25">
      <c r="A812">
        <v>431791645</v>
      </c>
      <c r="B812" t="s">
        <v>1887</v>
      </c>
      <c r="C812" t="s">
        <v>1157</v>
      </c>
      <c r="D812" s="6">
        <v>32596</v>
      </c>
      <c r="E812" s="6">
        <v>40262</v>
      </c>
      <c r="F812" s="6">
        <v>40626</v>
      </c>
      <c r="G812">
        <v>6040</v>
      </c>
      <c r="H812">
        <v>9695.98</v>
      </c>
      <c r="I812" s="6">
        <v>40252</v>
      </c>
      <c r="J812" s="6">
        <v>40252</v>
      </c>
      <c r="K812" s="2">
        <v>0</v>
      </c>
      <c r="L812" s="2">
        <v>0</v>
      </c>
      <c r="M812" s="1">
        <v>3.8001368925393568</v>
      </c>
      <c r="N812">
        <v>2555.232222222221</v>
      </c>
      <c r="O812">
        <v>24</v>
      </c>
      <c r="P812">
        <v>0.76112251882272375</v>
      </c>
      <c r="Q812">
        <v>8024.2995960443577</v>
      </c>
      <c r="R812">
        <v>8256.8879901326018</v>
      </c>
      <c r="S812">
        <v>8201.3278604017341</v>
      </c>
      <c r="T812">
        <v>2514.7556656688803</v>
      </c>
      <c r="U812" s="1">
        <v>0</v>
      </c>
    </row>
    <row r="813" spans="1:22" x14ac:dyDescent="0.25">
      <c r="A813">
        <v>429258143</v>
      </c>
      <c r="B813" t="s">
        <v>922</v>
      </c>
      <c r="C813" t="s">
        <v>1199</v>
      </c>
      <c r="D813" s="6">
        <v>25228</v>
      </c>
      <c r="E813" s="6">
        <v>40242</v>
      </c>
      <c r="F813" s="6">
        <v>40606</v>
      </c>
      <c r="G813">
        <v>6040</v>
      </c>
      <c r="H813">
        <v>8086.91</v>
      </c>
      <c r="I813" s="6">
        <v>40252</v>
      </c>
      <c r="J813" s="6">
        <v>40252</v>
      </c>
      <c r="K813" s="2">
        <v>0</v>
      </c>
      <c r="L813" s="2">
        <v>0</v>
      </c>
      <c r="M813" s="1">
        <v>3.8001368925393568</v>
      </c>
      <c r="N813">
        <v>2133.4111111111106</v>
      </c>
      <c r="O813">
        <v>44</v>
      </c>
      <c r="P813">
        <v>0.93360711841204846</v>
      </c>
      <c r="Q813">
        <v>14209.941657096613</v>
      </c>
      <c r="R813">
        <v>14621.82402396898</v>
      </c>
      <c r="S813">
        <v>14594.477966757058</v>
      </c>
      <c r="T813">
        <v>3736.3225746174953</v>
      </c>
      <c r="U813" s="1">
        <v>0</v>
      </c>
    </row>
    <row r="814" spans="1:22" x14ac:dyDescent="0.25">
      <c r="A814">
        <v>429476111</v>
      </c>
      <c r="B814" t="s">
        <v>1889</v>
      </c>
      <c r="C814" t="s">
        <v>940</v>
      </c>
      <c r="D814" s="6">
        <v>25480</v>
      </c>
      <c r="E814" s="6">
        <v>37662</v>
      </c>
      <c r="F814" s="6">
        <v>38027</v>
      </c>
      <c r="G814">
        <v>6040</v>
      </c>
      <c r="H814">
        <v>37193.56</v>
      </c>
      <c r="I814" s="6" t="e">
        <v>#N/A</v>
      </c>
      <c r="J814" s="6">
        <v>37662</v>
      </c>
      <c r="K814" s="2">
        <v>0</v>
      </c>
      <c r="L814" s="2">
        <v>0</v>
      </c>
      <c r="M814" s="1">
        <v>10.891170431211499</v>
      </c>
      <c r="N814" t="e">
        <v>#N/A</v>
      </c>
      <c r="O814">
        <v>44</v>
      </c>
      <c r="P814">
        <v>0.2436687200547567</v>
      </c>
      <c r="Q814">
        <v>14209.941657096613</v>
      </c>
      <c r="R814">
        <v>14621.82402396898</v>
      </c>
      <c r="S814">
        <v>14310.304506245526</v>
      </c>
      <c r="T814" t="e">
        <v>#N/A</v>
      </c>
      <c r="U814" s="1">
        <v>0</v>
      </c>
    </row>
    <row r="815" spans="1:22" x14ac:dyDescent="0.25">
      <c r="A815">
        <v>141649706</v>
      </c>
      <c r="B815" t="s">
        <v>1890</v>
      </c>
      <c r="C815" t="s">
        <v>1143</v>
      </c>
      <c r="D815" s="6">
        <v>22828</v>
      </c>
      <c r="E815" s="6">
        <v>40931</v>
      </c>
      <c r="F815" s="6">
        <v>41296</v>
      </c>
      <c r="G815">
        <v>6040</v>
      </c>
      <c r="H815">
        <v>5849.91</v>
      </c>
      <c r="I815" s="6" t="e">
        <v>#N/A</v>
      </c>
      <c r="J815" s="6">
        <v>40931</v>
      </c>
      <c r="K815" s="2">
        <v>5849.91</v>
      </c>
      <c r="L815" s="2">
        <v>5849.91</v>
      </c>
      <c r="M815" s="1">
        <v>1.9411362080766599</v>
      </c>
      <c r="N815">
        <v>4524.6464227785609</v>
      </c>
      <c r="O815">
        <v>51</v>
      </c>
      <c r="P815">
        <v>0.5044490075290895</v>
      </c>
      <c r="Q815">
        <v>17356.298100695672</v>
      </c>
      <c r="R815">
        <v>17859.379205063658</v>
      </c>
      <c r="S815">
        <v>17610.076864500741</v>
      </c>
      <c r="T815">
        <v>9561.5245547782542</v>
      </c>
      <c r="U815" s="1">
        <v>0.61181799999999997</v>
      </c>
    </row>
    <row r="816" spans="1:22" x14ac:dyDescent="0.25">
      <c r="A816">
        <v>322647279</v>
      </c>
      <c r="B816" t="s">
        <v>1303</v>
      </c>
      <c r="C816" t="s">
        <v>1891</v>
      </c>
      <c r="D816" s="6">
        <v>24453</v>
      </c>
      <c r="E816" s="6">
        <v>41036</v>
      </c>
      <c r="F816" s="6">
        <v>41400</v>
      </c>
      <c r="G816">
        <v>6040</v>
      </c>
      <c r="H816">
        <v>2444.62</v>
      </c>
      <c r="I816" s="6">
        <v>41036</v>
      </c>
      <c r="J816" s="6">
        <v>41036</v>
      </c>
      <c r="K816" s="2">
        <v>0</v>
      </c>
      <c r="L816" s="2">
        <v>0</v>
      </c>
      <c r="M816" s="1">
        <v>1.6536618754277892</v>
      </c>
      <c r="N816">
        <v>2745.6615531870866</v>
      </c>
      <c r="O816">
        <v>47</v>
      </c>
      <c r="P816">
        <v>5.5441478439426817E-2</v>
      </c>
      <c r="Q816">
        <v>15481.750662639704</v>
      </c>
      <c r="R816">
        <v>15930.497058658246</v>
      </c>
      <c r="S816">
        <v>15506.629826279337</v>
      </c>
      <c r="T816">
        <v>5109.1148800223191</v>
      </c>
      <c r="U816" s="1">
        <v>0</v>
      </c>
    </row>
    <row r="817" spans="1:21" x14ac:dyDescent="0.25">
      <c r="A817">
        <v>429114423</v>
      </c>
      <c r="B817" t="s">
        <v>1580</v>
      </c>
      <c r="C817" t="s">
        <v>1193</v>
      </c>
      <c r="D817" s="6">
        <v>21656</v>
      </c>
      <c r="E817" s="6">
        <v>34953</v>
      </c>
      <c r="F817" s="6">
        <v>35319</v>
      </c>
      <c r="G817">
        <v>6040</v>
      </c>
      <c r="H817">
        <v>77672.400000000009</v>
      </c>
      <c r="I817" s="6">
        <v>34953</v>
      </c>
      <c r="J817" s="6">
        <v>34953</v>
      </c>
      <c r="K817" s="2">
        <v>77672.400000000009</v>
      </c>
      <c r="L817" s="2">
        <v>77672.400000000009</v>
      </c>
      <c r="M817" s="1">
        <v>18.308008213552363</v>
      </c>
      <c r="N817">
        <v>3625.8336111111098</v>
      </c>
      <c r="O817">
        <v>54</v>
      </c>
      <c r="P817">
        <v>0.71321013004791212</v>
      </c>
      <c r="Q817">
        <v>18909.710265222839</v>
      </c>
      <c r="R817">
        <v>19457.817809142343</v>
      </c>
      <c r="S817">
        <v>19300.626117901909</v>
      </c>
      <c r="T817">
        <v>8397.7030672533219</v>
      </c>
      <c r="U817" s="1">
        <v>9.2492429999999999</v>
      </c>
    </row>
    <row r="818" spans="1:21" x14ac:dyDescent="0.25">
      <c r="A818">
        <v>128505977</v>
      </c>
      <c r="B818" t="s">
        <v>1892</v>
      </c>
      <c r="C818" t="s">
        <v>1439</v>
      </c>
      <c r="D818" s="6">
        <v>20728</v>
      </c>
      <c r="E818" s="6">
        <v>36712</v>
      </c>
      <c r="F818" s="6">
        <v>37077</v>
      </c>
      <c r="G818">
        <v>6040</v>
      </c>
      <c r="H818">
        <v>53633.640000000007</v>
      </c>
      <c r="I818" s="6">
        <v>36712</v>
      </c>
      <c r="J818" s="6">
        <v>36712</v>
      </c>
      <c r="K818" s="2">
        <v>53633.640000000007</v>
      </c>
      <c r="L818" s="2">
        <v>53633.640000000007</v>
      </c>
      <c r="M818" s="1">
        <v>13.492128678986996</v>
      </c>
      <c r="N818">
        <v>3493.5861111111117</v>
      </c>
      <c r="O818">
        <v>57</v>
      </c>
      <c r="P818">
        <v>0.25393566050649952</v>
      </c>
      <c r="Q818">
        <v>20602.154920371046</v>
      </c>
      <c r="R818">
        <v>21199.318831106444</v>
      </c>
      <c r="S818">
        <v>20753.796132474283</v>
      </c>
      <c r="T818">
        <v>8700.6208705492372</v>
      </c>
      <c r="U818" s="1">
        <v>6.1643460000000001</v>
      </c>
    </row>
    <row r="819" spans="1:21" x14ac:dyDescent="0.25">
      <c r="A819">
        <v>454877687</v>
      </c>
      <c r="B819" t="s">
        <v>1893</v>
      </c>
      <c r="C819" t="s">
        <v>1894</v>
      </c>
      <c r="D819" s="6">
        <v>27909</v>
      </c>
      <c r="E819" s="6">
        <v>38754</v>
      </c>
      <c r="F819" s="6">
        <v>39118</v>
      </c>
      <c r="G819">
        <v>6040</v>
      </c>
      <c r="H819">
        <v>22538.77</v>
      </c>
      <c r="I819" s="6">
        <v>38754</v>
      </c>
      <c r="J819" s="6">
        <v>38754</v>
      </c>
      <c r="K819" s="2">
        <v>0</v>
      </c>
      <c r="L819" s="2">
        <v>0</v>
      </c>
      <c r="M819" s="1">
        <v>7.9014373716632447</v>
      </c>
      <c r="N819">
        <v>2681.5919444444457</v>
      </c>
      <c r="O819">
        <v>37</v>
      </c>
      <c r="P819">
        <v>0.59342915811087948</v>
      </c>
      <c r="Q819">
        <v>11633.957928505286</v>
      </c>
      <c r="R819">
        <v>11971.174100346021</v>
      </c>
      <c r="S819">
        <v>11834.071837462106</v>
      </c>
      <c r="T819">
        <v>3808.0982051178316</v>
      </c>
      <c r="U819" s="1">
        <v>0</v>
      </c>
    </row>
    <row r="820" spans="1:21" x14ac:dyDescent="0.25">
      <c r="A820">
        <v>429332110</v>
      </c>
      <c r="B820" t="s">
        <v>1895</v>
      </c>
      <c r="C820" t="s">
        <v>1155</v>
      </c>
      <c r="D820" s="6">
        <v>22584</v>
      </c>
      <c r="E820" s="6">
        <v>35102</v>
      </c>
      <c r="F820" s="6">
        <v>35468</v>
      </c>
      <c r="G820">
        <v>6040</v>
      </c>
      <c r="H820">
        <v>65600.66</v>
      </c>
      <c r="I820" s="6">
        <v>35102</v>
      </c>
      <c r="J820" s="6">
        <v>35102</v>
      </c>
      <c r="K820" s="2">
        <v>65600.66</v>
      </c>
      <c r="L820" s="2">
        <v>65600.66</v>
      </c>
      <c r="M820" s="1">
        <v>17.900068446269678</v>
      </c>
      <c r="N820">
        <v>3147.3955555555544</v>
      </c>
      <c r="O820">
        <v>52</v>
      </c>
      <c r="P820">
        <v>0.17248459958932472</v>
      </c>
      <c r="Q820">
        <v>17859.379205063658</v>
      </c>
      <c r="R820">
        <v>18377.042370427829</v>
      </c>
      <c r="S820">
        <v>17948.668128863639</v>
      </c>
      <c r="T820">
        <v>6778.9869956312468</v>
      </c>
      <c r="U820" s="1">
        <v>9.6770589999999999</v>
      </c>
    </row>
    <row r="821" spans="1:21" x14ac:dyDescent="0.25">
      <c r="A821">
        <v>432739638</v>
      </c>
      <c r="B821" t="s">
        <v>1795</v>
      </c>
      <c r="C821" t="s">
        <v>1244</v>
      </c>
      <c r="D821" s="6">
        <v>32118</v>
      </c>
      <c r="E821" s="6">
        <v>40966</v>
      </c>
      <c r="F821" s="6">
        <v>41331</v>
      </c>
      <c r="G821">
        <v>6040</v>
      </c>
      <c r="H821">
        <v>2916.29</v>
      </c>
      <c r="I821" s="6">
        <v>40966</v>
      </c>
      <c r="J821" s="6">
        <v>40966</v>
      </c>
      <c r="K821" s="2">
        <v>2916.29</v>
      </c>
      <c r="L821" s="2">
        <v>2916.29</v>
      </c>
      <c r="M821" s="1">
        <v>1.8453114305270362</v>
      </c>
      <c r="N821">
        <v>2476.5675092729975</v>
      </c>
      <c r="O821">
        <v>26</v>
      </c>
      <c r="P821">
        <v>6.9815195071868175E-2</v>
      </c>
      <c r="Q821">
        <v>8496.2180768031139</v>
      </c>
      <c r="R821">
        <v>8742.4852674350877</v>
      </c>
      <c r="S821">
        <v>8513.4112687568868</v>
      </c>
      <c r="T821">
        <v>2530.0845289538292</v>
      </c>
      <c r="U821" s="1">
        <v>1.1526449999999999</v>
      </c>
    </row>
    <row r="822" spans="1:21" x14ac:dyDescent="0.25">
      <c r="A822">
        <v>430353810</v>
      </c>
      <c r="B822" t="s">
        <v>11</v>
      </c>
      <c r="C822" t="s">
        <v>1714</v>
      </c>
      <c r="D822" s="6">
        <v>22959</v>
      </c>
      <c r="E822" s="6">
        <v>37683</v>
      </c>
      <c r="F822" s="6">
        <v>38049</v>
      </c>
      <c r="G822">
        <v>6040</v>
      </c>
      <c r="H822">
        <v>41424.490000000005</v>
      </c>
      <c r="I822" s="6">
        <v>37683</v>
      </c>
      <c r="J822" s="6">
        <v>37683</v>
      </c>
      <c r="K822" s="2">
        <v>38087.380000000005</v>
      </c>
      <c r="L822" s="2">
        <v>38087.380000000005</v>
      </c>
      <c r="M822" s="1">
        <v>10.833675564681725</v>
      </c>
      <c r="N822">
        <v>3516.11</v>
      </c>
      <c r="O822">
        <v>51</v>
      </c>
      <c r="P822">
        <v>0.14579055441478772</v>
      </c>
      <c r="Q822">
        <v>17356.298100695672</v>
      </c>
      <c r="R822">
        <v>17859.379205063658</v>
      </c>
      <c r="S822">
        <v>17429.642573817084</v>
      </c>
      <c r="T822">
        <v>7354.1448660268779</v>
      </c>
      <c r="U822" s="1">
        <v>5.179036</v>
      </c>
    </row>
    <row r="823" spans="1:21" x14ac:dyDescent="0.25">
      <c r="A823">
        <v>347486641</v>
      </c>
      <c r="B823" t="s">
        <v>1896</v>
      </c>
      <c r="C823" t="s">
        <v>1375</v>
      </c>
      <c r="D823" s="6">
        <v>19492</v>
      </c>
      <c r="E823" s="6">
        <v>34129</v>
      </c>
      <c r="F823" s="6">
        <v>34494</v>
      </c>
      <c r="G823">
        <v>6040</v>
      </c>
      <c r="H823">
        <v>94135.1</v>
      </c>
      <c r="I823" s="6">
        <v>34129</v>
      </c>
      <c r="J823" s="6">
        <v>34129</v>
      </c>
      <c r="K823" s="2">
        <v>0</v>
      </c>
      <c r="L823" s="2">
        <v>0</v>
      </c>
      <c r="M823" s="1">
        <v>20.563997262149211</v>
      </c>
      <c r="N823">
        <v>3639.604722222221</v>
      </c>
      <c r="O823">
        <v>60</v>
      </c>
      <c r="P823">
        <v>0.63791923340178158</v>
      </c>
      <c r="Q823">
        <v>22446.075662173407</v>
      </c>
      <c r="R823">
        <v>23096.68655093206</v>
      </c>
      <c r="S823">
        <v>22861.11286157318</v>
      </c>
      <c r="T823">
        <v>9984.6497191484268</v>
      </c>
      <c r="U823" s="1">
        <v>0</v>
      </c>
    </row>
    <row r="824" spans="1:21" x14ac:dyDescent="0.25">
      <c r="A824">
        <v>430257615</v>
      </c>
      <c r="B824" t="s">
        <v>1074</v>
      </c>
      <c r="C824" t="s">
        <v>1155</v>
      </c>
      <c r="D824" s="6">
        <v>21695</v>
      </c>
      <c r="E824" s="6">
        <v>38250</v>
      </c>
      <c r="F824" s="6">
        <v>38632</v>
      </c>
      <c r="G824">
        <v>6040</v>
      </c>
      <c r="H824">
        <v>28468.18</v>
      </c>
      <c r="I824" s="6">
        <v>38250</v>
      </c>
      <c r="J824" s="6">
        <v>38250</v>
      </c>
      <c r="K824" s="2">
        <v>28468.18</v>
      </c>
      <c r="L824" s="2">
        <v>28468.18</v>
      </c>
      <c r="M824" s="1">
        <v>9.2813141683778237</v>
      </c>
      <c r="N824">
        <v>6539.9313888888901</v>
      </c>
      <c r="O824">
        <v>54</v>
      </c>
      <c r="P824">
        <v>0.60643394934975703</v>
      </c>
      <c r="Q824">
        <v>18909.710265222839</v>
      </c>
      <c r="R824">
        <v>19457.817809142343</v>
      </c>
      <c r="S824">
        <v>19242.101287750338</v>
      </c>
      <c r="T824">
        <v>15101.042663992534</v>
      </c>
      <c r="U824" s="1">
        <v>1.8851800000000001</v>
      </c>
    </row>
    <row r="825" spans="1:21" x14ac:dyDescent="0.25">
      <c r="A825">
        <v>431331019</v>
      </c>
      <c r="B825" t="s">
        <v>1366</v>
      </c>
      <c r="C825" t="s">
        <v>1897</v>
      </c>
      <c r="D825" s="6">
        <v>24407</v>
      </c>
      <c r="E825" s="6">
        <v>32811</v>
      </c>
      <c r="F825" s="6">
        <v>33176</v>
      </c>
      <c r="G825">
        <v>6040</v>
      </c>
      <c r="H825">
        <v>107017.59</v>
      </c>
      <c r="I825" s="6">
        <v>32811</v>
      </c>
      <c r="J825" s="6">
        <v>32811</v>
      </c>
      <c r="K825" s="2">
        <v>107017.59</v>
      </c>
      <c r="L825" s="2">
        <v>107017.59</v>
      </c>
      <c r="M825" s="1">
        <v>24.172484599589321</v>
      </c>
      <c r="N825">
        <v>4027.9927777777798</v>
      </c>
      <c r="O825">
        <v>47</v>
      </c>
      <c r="P825">
        <v>0.18138261464750371</v>
      </c>
      <c r="Q825">
        <v>15481.750662639704</v>
      </c>
      <c r="R825">
        <v>15930.497058658246</v>
      </c>
      <c r="S825">
        <v>15563.145457263192</v>
      </c>
      <c r="T825">
        <v>7522.5885001633442</v>
      </c>
      <c r="U825" s="1">
        <v>14.226165999999999</v>
      </c>
    </row>
    <row r="826" spans="1:21" x14ac:dyDescent="0.25">
      <c r="A826">
        <v>432290997</v>
      </c>
      <c r="B826" t="s">
        <v>1898</v>
      </c>
      <c r="C826" t="s">
        <v>1899</v>
      </c>
      <c r="D826" s="6">
        <v>25494</v>
      </c>
      <c r="E826" s="6">
        <v>40616</v>
      </c>
      <c r="F826" s="6">
        <v>40981</v>
      </c>
      <c r="G826">
        <v>6040</v>
      </c>
      <c r="H826">
        <v>6944.61</v>
      </c>
      <c r="I826" s="6">
        <v>40616</v>
      </c>
      <c r="J826" s="6">
        <v>40616</v>
      </c>
      <c r="K826" s="2">
        <v>6944.61</v>
      </c>
      <c r="L826" s="2">
        <v>6944.61</v>
      </c>
      <c r="M826" s="1">
        <v>2.8035592060232717</v>
      </c>
      <c r="N826">
        <v>2605.042185058594</v>
      </c>
      <c r="O826">
        <v>44</v>
      </c>
      <c r="P826">
        <v>0.20533880903490598</v>
      </c>
      <c r="Q826">
        <v>14209.941657096613</v>
      </c>
      <c r="R826">
        <v>14621.82402396898</v>
      </c>
      <c r="S826">
        <v>14294.517091772663</v>
      </c>
      <c r="T826">
        <v>4468.5384046930649</v>
      </c>
      <c r="U826" s="1">
        <v>1.5541119999999999</v>
      </c>
    </row>
    <row r="827" spans="1:21" x14ac:dyDescent="0.25">
      <c r="A827">
        <v>431884303</v>
      </c>
      <c r="B827" t="s">
        <v>1900</v>
      </c>
      <c r="C827" t="s">
        <v>12</v>
      </c>
      <c r="D827" s="6">
        <v>18980</v>
      </c>
      <c r="E827" s="6">
        <v>37074</v>
      </c>
      <c r="F827" s="6">
        <v>31986</v>
      </c>
      <c r="G827">
        <v>6040</v>
      </c>
      <c r="H827">
        <v>49598.759999999995</v>
      </c>
      <c r="I827" s="6">
        <v>37074</v>
      </c>
      <c r="J827" s="6">
        <v>37074</v>
      </c>
      <c r="K827" s="2">
        <v>33598.759999999995</v>
      </c>
      <c r="L827" s="2">
        <v>33598.759999999995</v>
      </c>
      <c r="M827" s="1">
        <v>12.501026694045175</v>
      </c>
      <c r="N827">
        <v>4086.5788888888897</v>
      </c>
      <c r="O827">
        <v>62</v>
      </c>
      <c r="P827">
        <v>3.969883641341454E-2</v>
      </c>
      <c r="Q827">
        <v>23766.155726321394</v>
      </c>
      <c r="R827">
        <v>24350.315478102777</v>
      </c>
      <c r="S827">
        <v>23789.346188746666</v>
      </c>
      <c r="T827">
        <v>11666.04478984818</v>
      </c>
      <c r="U827" s="1">
        <v>2.8800469999999998</v>
      </c>
    </row>
    <row r="828" spans="1:21" x14ac:dyDescent="0.25">
      <c r="A828">
        <v>432020391</v>
      </c>
      <c r="B828" t="s">
        <v>1901</v>
      </c>
      <c r="C828" t="s">
        <v>1494</v>
      </c>
      <c r="D828" s="6">
        <v>18678</v>
      </c>
      <c r="E828" s="6">
        <v>34227</v>
      </c>
      <c r="F828" s="6">
        <v>34592</v>
      </c>
      <c r="G828">
        <v>6040</v>
      </c>
      <c r="H828">
        <v>77647.290000000008</v>
      </c>
      <c r="I828" s="6">
        <v>34227</v>
      </c>
      <c r="J828" s="6">
        <v>34227</v>
      </c>
      <c r="K828" s="2">
        <v>0</v>
      </c>
      <c r="L828" s="2">
        <v>0</v>
      </c>
      <c r="M828" s="1">
        <v>20.295687885010267</v>
      </c>
      <c r="N828">
        <v>3637.9908333333324</v>
      </c>
      <c r="O828">
        <v>62</v>
      </c>
      <c r="P828">
        <v>0.86652977412730792</v>
      </c>
      <c r="Q828">
        <v>23766.155726321394</v>
      </c>
      <c r="R828">
        <v>24350.315478102777</v>
      </c>
      <c r="S828">
        <v>24272.347544086781</v>
      </c>
      <c r="T828">
        <v>10596.309344264224</v>
      </c>
      <c r="U828" s="1">
        <v>0</v>
      </c>
    </row>
    <row r="829" spans="1:21" x14ac:dyDescent="0.25">
      <c r="A829">
        <v>518943911</v>
      </c>
      <c r="B829" t="s">
        <v>1902</v>
      </c>
      <c r="C829" t="s">
        <v>1903</v>
      </c>
      <c r="D829" s="6">
        <v>22936</v>
      </c>
      <c r="E829" s="6">
        <v>41022</v>
      </c>
      <c r="F829" s="6">
        <v>41386</v>
      </c>
      <c r="G829">
        <v>6040</v>
      </c>
      <c r="H829">
        <v>2628.1</v>
      </c>
      <c r="I829" s="6">
        <v>41022</v>
      </c>
      <c r="J829" s="6">
        <v>41022</v>
      </c>
      <c r="K829" s="2">
        <v>2628.1</v>
      </c>
      <c r="L829" s="2">
        <v>2628.1</v>
      </c>
      <c r="M829" s="1">
        <v>1.6919917864476386</v>
      </c>
      <c r="N829">
        <v>2767.8650910194187</v>
      </c>
      <c r="O829">
        <v>51</v>
      </c>
      <c r="P829">
        <v>0.20876112251882262</v>
      </c>
      <c r="Q829">
        <v>17356.298100695672</v>
      </c>
      <c r="R829">
        <v>17859.379205063658</v>
      </c>
      <c r="S829">
        <v>17461.321876761544</v>
      </c>
      <c r="T829">
        <v>5799.6699918890354</v>
      </c>
      <c r="U829" s="1">
        <v>0.45314599999999999</v>
      </c>
    </row>
    <row r="830" spans="1:21" x14ac:dyDescent="0.25">
      <c r="A830">
        <v>430614640</v>
      </c>
      <c r="B830" t="s">
        <v>1904</v>
      </c>
      <c r="C830" t="s">
        <v>1819</v>
      </c>
      <c r="D830" s="6">
        <v>31549</v>
      </c>
      <c r="E830" s="6">
        <v>40827</v>
      </c>
      <c r="F830" s="6">
        <v>41192</v>
      </c>
      <c r="G830">
        <v>6040</v>
      </c>
      <c r="H830">
        <v>4334.6900000000005</v>
      </c>
      <c r="I830" s="6">
        <v>40827</v>
      </c>
      <c r="J830" s="6">
        <v>40827</v>
      </c>
      <c r="K830" s="2">
        <v>0</v>
      </c>
      <c r="L830" s="2">
        <v>0</v>
      </c>
      <c r="M830" s="1">
        <v>2.2258726899383983</v>
      </c>
      <c r="N830">
        <v>2495.8899753997539</v>
      </c>
      <c r="O830">
        <v>27</v>
      </c>
      <c r="P830">
        <v>0.62765229295003522</v>
      </c>
      <c r="Q830">
        <v>8742.4852674350877</v>
      </c>
      <c r="R830">
        <v>8995.8906375056704</v>
      </c>
      <c r="S830">
        <v>8901.5357290057418</v>
      </c>
      <c r="T830">
        <v>2666.0704550025803</v>
      </c>
      <c r="U830" s="1">
        <v>0</v>
      </c>
    </row>
    <row r="831" spans="1:21" x14ac:dyDescent="0.25">
      <c r="A831">
        <v>431713205</v>
      </c>
      <c r="B831" t="s">
        <v>1905</v>
      </c>
      <c r="C831" t="s">
        <v>1906</v>
      </c>
      <c r="D831" s="6">
        <v>32364</v>
      </c>
      <c r="E831" s="6">
        <v>39041</v>
      </c>
      <c r="F831" s="6">
        <v>39405</v>
      </c>
      <c r="G831">
        <v>6040</v>
      </c>
      <c r="H831">
        <v>19522.14</v>
      </c>
      <c r="I831" s="6">
        <v>39041</v>
      </c>
      <c r="J831" s="6">
        <v>39041</v>
      </c>
      <c r="K831" s="2">
        <v>19522.14</v>
      </c>
      <c r="L831" s="2">
        <v>19522.14</v>
      </c>
      <c r="M831" s="1">
        <v>7.1156741957563314</v>
      </c>
      <c r="N831">
        <v>2600.457777777779</v>
      </c>
      <c r="O831">
        <v>25</v>
      </c>
      <c r="P831">
        <v>0.3963039014373706</v>
      </c>
      <c r="Q831">
        <v>8256.8879901326018</v>
      </c>
      <c r="R831">
        <v>8496.2180768031139</v>
      </c>
      <c r="S831">
        <v>8351.7354372114696</v>
      </c>
      <c r="T831">
        <v>2606.2002450766636</v>
      </c>
      <c r="U831" s="1">
        <v>7.4906519999999999</v>
      </c>
    </row>
    <row r="832" spans="1:21" x14ac:dyDescent="0.25">
      <c r="A832">
        <v>429922396</v>
      </c>
      <c r="B832" t="s">
        <v>1907</v>
      </c>
      <c r="C832" t="s">
        <v>1361</v>
      </c>
      <c r="D832" s="6">
        <v>18823</v>
      </c>
      <c r="E832" s="6">
        <v>34516</v>
      </c>
      <c r="F832" s="6">
        <v>34881</v>
      </c>
      <c r="G832">
        <v>6040</v>
      </c>
      <c r="H832">
        <v>68767.58</v>
      </c>
      <c r="I832" s="6">
        <v>34516</v>
      </c>
      <c r="J832" s="6">
        <v>34516</v>
      </c>
      <c r="K832" s="2">
        <v>68767.58</v>
      </c>
      <c r="L832" s="2">
        <v>68767.58</v>
      </c>
      <c r="M832" s="1">
        <v>19.504449007529089</v>
      </c>
      <c r="N832">
        <v>3633.1772222222212</v>
      </c>
      <c r="O832">
        <v>62</v>
      </c>
      <c r="P832">
        <v>0.46954140999315541</v>
      </c>
      <c r="Q832">
        <v>23766.155726321394</v>
      </c>
      <c r="R832">
        <v>24350.315478102777</v>
      </c>
      <c r="S832">
        <v>24040.442919834077</v>
      </c>
      <c r="T832">
        <v>10481.182755416956</v>
      </c>
      <c r="U832" s="1">
        <v>6.5610520000000001</v>
      </c>
    </row>
    <row r="833" spans="1:21" x14ac:dyDescent="0.25">
      <c r="A833">
        <v>430133386</v>
      </c>
      <c r="B833" t="s">
        <v>1908</v>
      </c>
      <c r="C833" t="s">
        <v>1909</v>
      </c>
      <c r="D833" s="6">
        <v>20233</v>
      </c>
      <c r="E833" s="6">
        <v>38019</v>
      </c>
      <c r="F833" s="6">
        <v>38385</v>
      </c>
      <c r="G833">
        <v>6040</v>
      </c>
      <c r="H833">
        <v>30241.34</v>
      </c>
      <c r="I833" s="6">
        <v>38019</v>
      </c>
      <c r="J833" s="6">
        <v>38019</v>
      </c>
      <c r="K833" s="2">
        <v>30241.34</v>
      </c>
      <c r="L833" s="2">
        <v>30241.34</v>
      </c>
      <c r="M833" s="1">
        <v>9.9137577002053394</v>
      </c>
      <c r="N833">
        <v>2916.451111111111</v>
      </c>
      <c r="O833">
        <v>58</v>
      </c>
      <c r="P833">
        <v>0.60917180013689176</v>
      </c>
      <c r="Q833">
        <v>21199.318831106444</v>
      </c>
      <c r="R833">
        <v>21813.791840703729</v>
      </c>
      <c r="S833">
        <v>21573.638460498354</v>
      </c>
      <c r="T833">
        <v>7550.2154230595788</v>
      </c>
      <c r="U833" s="1">
        <v>4.0053609999999997</v>
      </c>
    </row>
    <row r="834" spans="1:21" x14ac:dyDescent="0.25">
      <c r="A834">
        <v>410296073</v>
      </c>
      <c r="B834" t="s">
        <v>1073</v>
      </c>
      <c r="C834" t="s">
        <v>1910</v>
      </c>
      <c r="D834" s="6">
        <v>25150</v>
      </c>
      <c r="E834" s="6">
        <v>36661</v>
      </c>
      <c r="F834" s="6">
        <v>37029</v>
      </c>
      <c r="G834">
        <v>6040</v>
      </c>
      <c r="H834">
        <v>55347.58</v>
      </c>
      <c r="I834" s="6">
        <v>36661</v>
      </c>
      <c r="J834" s="6">
        <v>36661</v>
      </c>
      <c r="K834" s="2">
        <v>55347.58</v>
      </c>
      <c r="L834" s="2">
        <v>55347.58</v>
      </c>
      <c r="M834" s="1">
        <v>13.631759069130732</v>
      </c>
      <c r="N834">
        <v>3545.7711111111112</v>
      </c>
      <c r="O834">
        <v>45</v>
      </c>
      <c r="P834">
        <v>0.14715947980835153</v>
      </c>
      <c r="Q834">
        <v>14621.82402396898</v>
      </c>
      <c r="R834">
        <v>15045.645010170982</v>
      </c>
      <c r="S834">
        <v>14684.193299830329</v>
      </c>
      <c r="T834">
        <v>6248.0146071011659</v>
      </c>
      <c r="U834" s="1">
        <v>8.8584270000000007</v>
      </c>
    </row>
    <row r="835" spans="1:21" x14ac:dyDescent="0.25">
      <c r="A835">
        <v>429310332</v>
      </c>
      <c r="B835" t="s">
        <v>963</v>
      </c>
      <c r="C835" t="s">
        <v>1415</v>
      </c>
      <c r="D835" s="6">
        <v>22772</v>
      </c>
      <c r="E835" s="6">
        <v>41036</v>
      </c>
      <c r="F835" s="6">
        <v>41400</v>
      </c>
      <c r="G835">
        <v>6040</v>
      </c>
      <c r="H835">
        <v>2107.23</v>
      </c>
      <c r="I835" s="6">
        <v>41036</v>
      </c>
      <c r="J835" s="6">
        <v>41036</v>
      </c>
      <c r="K835" s="2">
        <v>2107.23</v>
      </c>
      <c r="L835" s="2">
        <v>2107.23</v>
      </c>
      <c r="M835" s="1">
        <v>1.6536618754277892</v>
      </c>
      <c r="N835">
        <v>2482.3182181291386</v>
      </c>
      <c r="O835">
        <v>51</v>
      </c>
      <c r="P835">
        <v>0.6577686516084853</v>
      </c>
      <c r="Q835">
        <v>17356.298100695672</v>
      </c>
      <c r="R835">
        <v>17859.379205063658</v>
      </c>
      <c r="S835">
        <v>17687.209080365512</v>
      </c>
      <c r="T835">
        <v>5268.6337593660519</v>
      </c>
      <c r="U835" s="1">
        <v>0.39995799999999998</v>
      </c>
    </row>
    <row r="836" spans="1:21" x14ac:dyDescent="0.25">
      <c r="A836">
        <v>432153130</v>
      </c>
      <c r="B836" t="s">
        <v>1911</v>
      </c>
      <c r="C836" t="s">
        <v>1912</v>
      </c>
      <c r="D836" s="6">
        <v>21354</v>
      </c>
      <c r="E836" s="6">
        <v>39307</v>
      </c>
      <c r="F836" s="6">
        <v>39672</v>
      </c>
      <c r="G836">
        <v>6040</v>
      </c>
      <c r="H836">
        <v>20509.349999999999</v>
      </c>
      <c r="I836" s="6">
        <v>39307</v>
      </c>
      <c r="J836" s="6">
        <v>39307</v>
      </c>
      <c r="K836" s="2">
        <v>0</v>
      </c>
      <c r="L836" s="2">
        <v>0</v>
      </c>
      <c r="M836" s="1">
        <v>6.3874058863791925</v>
      </c>
      <c r="N836">
        <v>2982.0786111111101</v>
      </c>
      <c r="O836">
        <v>55</v>
      </c>
      <c r="P836">
        <v>0.54004106776180549</v>
      </c>
      <c r="Q836">
        <v>19457.817809142343</v>
      </c>
      <c r="R836">
        <v>20021.812528247916</v>
      </c>
      <c r="S836">
        <v>19762.398119460137</v>
      </c>
      <c r="T836">
        <v>7071.9629683565399</v>
      </c>
      <c r="U836" s="1">
        <v>0</v>
      </c>
    </row>
    <row r="837" spans="1:21" x14ac:dyDescent="0.25">
      <c r="A837">
        <v>431210071</v>
      </c>
      <c r="B837" t="s">
        <v>1913</v>
      </c>
      <c r="C837" t="s">
        <v>1130</v>
      </c>
      <c r="D837" s="6">
        <v>21362</v>
      </c>
      <c r="E837" s="6">
        <v>33462</v>
      </c>
      <c r="F837" s="6">
        <v>33828</v>
      </c>
      <c r="G837">
        <v>6040</v>
      </c>
      <c r="H837">
        <v>106331.34</v>
      </c>
      <c r="I837" s="6">
        <v>33462</v>
      </c>
      <c r="J837" s="6">
        <v>33462</v>
      </c>
      <c r="K837" s="2">
        <v>106331.34</v>
      </c>
      <c r="L837" s="2">
        <v>106331.34</v>
      </c>
      <c r="M837" s="1">
        <v>22.390143737166323</v>
      </c>
      <c r="N837">
        <v>4017.1811111111133</v>
      </c>
      <c r="O837">
        <v>55</v>
      </c>
      <c r="P837">
        <v>0.51813826146474895</v>
      </c>
      <c r="Q837">
        <v>19457.817809142343</v>
      </c>
      <c r="R837">
        <v>20021.812528247916</v>
      </c>
      <c r="S837">
        <v>19750.045052375004</v>
      </c>
      <c r="T837">
        <v>9520.7409513593248</v>
      </c>
      <c r="U837" s="1">
        <v>11.168388999999999</v>
      </c>
    </row>
    <row r="838" spans="1:21" x14ac:dyDescent="0.25">
      <c r="A838">
        <v>431377369</v>
      </c>
      <c r="B838" t="s">
        <v>1914</v>
      </c>
      <c r="C838" t="s">
        <v>1915</v>
      </c>
      <c r="D838" s="6">
        <v>23188</v>
      </c>
      <c r="E838" s="6">
        <v>32643</v>
      </c>
      <c r="F838" s="6">
        <v>32994</v>
      </c>
      <c r="G838">
        <v>6040</v>
      </c>
      <c r="H838">
        <v>114089.57</v>
      </c>
      <c r="I838" s="6">
        <v>32643</v>
      </c>
      <c r="J838" s="6">
        <v>32643</v>
      </c>
      <c r="K838" s="2">
        <v>0</v>
      </c>
      <c r="L838" s="2">
        <v>0</v>
      </c>
      <c r="M838" s="1">
        <v>24.632443531827516</v>
      </c>
      <c r="N838">
        <v>7474.24972222222</v>
      </c>
      <c r="O838">
        <v>50</v>
      </c>
      <c r="P838">
        <v>0.51882272416153086</v>
      </c>
      <c r="Q838">
        <v>16867.38829504227</v>
      </c>
      <c r="R838">
        <v>17356.298100695672</v>
      </c>
      <c r="S838">
        <v>17121.045812280652</v>
      </c>
      <c r="T838">
        <v>15356.036628791107</v>
      </c>
      <c r="U838" s="1">
        <v>0</v>
      </c>
    </row>
    <row r="839" spans="1:21" x14ac:dyDescent="0.25">
      <c r="A839">
        <v>430473917</v>
      </c>
      <c r="B839" t="s">
        <v>1075</v>
      </c>
      <c r="C839" t="s">
        <v>1167</v>
      </c>
      <c r="D839" s="6">
        <v>23770</v>
      </c>
      <c r="E839" s="6">
        <v>35964</v>
      </c>
      <c r="F839" s="6">
        <v>36329</v>
      </c>
      <c r="G839">
        <v>6040</v>
      </c>
      <c r="H839">
        <v>61207.76</v>
      </c>
      <c r="I839" s="6">
        <v>35964</v>
      </c>
      <c r="J839" s="6">
        <v>35964</v>
      </c>
      <c r="K839" s="2">
        <v>54095.63</v>
      </c>
      <c r="L839" s="2">
        <v>54095.63</v>
      </c>
      <c r="M839" s="1">
        <v>15.540041067761807</v>
      </c>
      <c r="N839">
        <v>3608.98861111111</v>
      </c>
      <c r="O839">
        <v>48</v>
      </c>
      <c r="P839">
        <v>0.92539356605065137</v>
      </c>
      <c r="Q839">
        <v>15930.497058658246</v>
      </c>
      <c r="R839">
        <v>16392.250596590373</v>
      </c>
      <c r="S839">
        <v>16357.800811761761</v>
      </c>
      <c r="T839">
        <v>7084.2140198966717</v>
      </c>
      <c r="U839" s="1">
        <v>7.6360809999999999</v>
      </c>
    </row>
    <row r="840" spans="1:21" x14ac:dyDescent="0.25">
      <c r="A840">
        <v>439210875</v>
      </c>
      <c r="B840" t="s">
        <v>882</v>
      </c>
      <c r="C840" t="s">
        <v>1313</v>
      </c>
      <c r="D840" s="6">
        <v>24664</v>
      </c>
      <c r="E840" s="6">
        <v>39788</v>
      </c>
      <c r="F840" s="6">
        <v>40152</v>
      </c>
      <c r="G840">
        <v>6040</v>
      </c>
      <c r="H840">
        <v>14362.84</v>
      </c>
      <c r="I840" s="6">
        <v>39788</v>
      </c>
      <c r="J840" s="6">
        <v>39788</v>
      </c>
      <c r="K840" s="2">
        <v>14362.84</v>
      </c>
      <c r="L840" s="2">
        <v>14362.84</v>
      </c>
      <c r="M840" s="1">
        <v>5.0704996577686519</v>
      </c>
      <c r="N840">
        <v>2769.211666666667</v>
      </c>
      <c r="O840">
        <v>46</v>
      </c>
      <c r="P840">
        <v>0.4777549623545525</v>
      </c>
      <c r="Q840">
        <v>15045.645010170982</v>
      </c>
      <c r="R840">
        <v>15481.750662639704</v>
      </c>
      <c r="S840">
        <v>15253.996649748784</v>
      </c>
      <c r="T840">
        <v>5068.9854582934304</v>
      </c>
      <c r="U840" s="1">
        <v>2.8334739999999998</v>
      </c>
    </row>
    <row r="841" spans="1:21" x14ac:dyDescent="0.25">
      <c r="A841">
        <v>431356183</v>
      </c>
      <c r="B841" t="s">
        <v>882</v>
      </c>
      <c r="C841" t="s">
        <v>12</v>
      </c>
      <c r="D841" s="6">
        <v>22773</v>
      </c>
      <c r="E841" s="6">
        <v>33994</v>
      </c>
      <c r="F841" s="6">
        <v>34359</v>
      </c>
      <c r="G841">
        <v>6040</v>
      </c>
      <c r="H841">
        <v>102595.66</v>
      </c>
      <c r="I841" s="6">
        <v>33994</v>
      </c>
      <c r="J841" s="6">
        <v>33994</v>
      </c>
      <c r="K841" s="2">
        <v>102595.66</v>
      </c>
      <c r="L841" s="2">
        <v>102595.66</v>
      </c>
      <c r="M841" s="1">
        <v>20.933607118412045</v>
      </c>
      <c r="N841">
        <v>4163.7024999999976</v>
      </c>
      <c r="O841">
        <v>51</v>
      </c>
      <c r="P841">
        <v>0.65503080082135767</v>
      </c>
      <c r="Q841">
        <v>17356.298100695672</v>
      </c>
      <c r="R841">
        <v>17859.379205063658</v>
      </c>
      <c r="S841">
        <v>17685.831719367929</v>
      </c>
      <c r="T841">
        <v>8836.6250093413801</v>
      </c>
      <c r="U841" s="1">
        <v>11.610277</v>
      </c>
    </row>
    <row r="842" spans="1:21" x14ac:dyDescent="0.25">
      <c r="A842">
        <v>429450251</v>
      </c>
      <c r="B842" t="s">
        <v>1916</v>
      </c>
      <c r="C842" t="s">
        <v>1494</v>
      </c>
      <c r="D842" s="6">
        <v>26863</v>
      </c>
      <c r="E842" s="6">
        <v>39034</v>
      </c>
      <c r="F842" s="6">
        <v>39398</v>
      </c>
      <c r="G842">
        <v>6040</v>
      </c>
      <c r="H842">
        <v>19045.07</v>
      </c>
      <c r="I842" s="6">
        <v>39034</v>
      </c>
      <c r="J842" s="6">
        <v>39034</v>
      </c>
      <c r="K842" s="2">
        <v>8000</v>
      </c>
      <c r="L842" s="2">
        <v>8000</v>
      </c>
      <c r="M842" s="1">
        <v>7.1348391512662559</v>
      </c>
      <c r="N842">
        <v>4459.6408333333329</v>
      </c>
      <c r="O842">
        <v>40</v>
      </c>
      <c r="P842">
        <v>0.45722108145105977</v>
      </c>
      <c r="Q842">
        <v>12675.212904819218</v>
      </c>
      <c r="R842">
        <v>13042.610380321223</v>
      </c>
      <c r="S842">
        <v>12843.194775890634</v>
      </c>
      <c r="T842">
        <v>6873.1243023618254</v>
      </c>
      <c r="U842" s="1">
        <v>1.1639539999999999</v>
      </c>
    </row>
    <row r="843" spans="1:21" x14ac:dyDescent="0.25">
      <c r="A843">
        <v>429131478</v>
      </c>
      <c r="B843" t="s">
        <v>1917</v>
      </c>
      <c r="C843" t="s">
        <v>1918</v>
      </c>
      <c r="D843" s="6">
        <v>20665</v>
      </c>
      <c r="E843" s="6">
        <v>37872</v>
      </c>
      <c r="F843" s="6">
        <v>38238</v>
      </c>
      <c r="G843">
        <v>6040</v>
      </c>
      <c r="H843">
        <v>31146.42</v>
      </c>
      <c r="I843" s="6">
        <v>37872</v>
      </c>
      <c r="J843" s="6">
        <v>37872</v>
      </c>
      <c r="K843" s="2">
        <v>31146.42</v>
      </c>
      <c r="L843" s="2">
        <v>31146.42</v>
      </c>
      <c r="M843" s="1">
        <v>10.316221765913758</v>
      </c>
      <c r="N843">
        <v>2863.4516666666659</v>
      </c>
      <c r="O843">
        <v>57</v>
      </c>
      <c r="P843">
        <v>0.42642026009582423</v>
      </c>
      <c r="Q843">
        <v>20602.154920371046</v>
      </c>
      <c r="R843">
        <v>21199.318831106444</v>
      </c>
      <c r="S843">
        <v>20856.797710506675</v>
      </c>
      <c r="T843">
        <v>7166.6918598575803</v>
      </c>
      <c r="U843" s="1">
        <v>4.3459969999999997</v>
      </c>
    </row>
    <row r="844" spans="1:21" x14ac:dyDescent="0.25">
      <c r="A844">
        <v>430430320</v>
      </c>
      <c r="B844" t="s">
        <v>1000</v>
      </c>
      <c r="C844" t="s">
        <v>1155</v>
      </c>
      <c r="D844" s="6">
        <v>23589</v>
      </c>
      <c r="E844" s="6">
        <v>40994</v>
      </c>
      <c r="F844" s="6">
        <v>41358</v>
      </c>
      <c r="G844">
        <v>6040</v>
      </c>
      <c r="H844">
        <v>2649.73</v>
      </c>
      <c r="I844" s="6">
        <v>40994</v>
      </c>
      <c r="J844" s="6">
        <v>40994</v>
      </c>
      <c r="K844" s="2">
        <v>751.55</v>
      </c>
      <c r="L844" s="2">
        <v>751.55</v>
      </c>
      <c r="M844" s="1">
        <v>1.7686516084873374</v>
      </c>
      <c r="N844">
        <v>2501.7137229102163</v>
      </c>
      <c r="O844">
        <v>49</v>
      </c>
      <c r="P844">
        <v>0.42094455852156187</v>
      </c>
      <c r="Q844">
        <v>16392.250596590373</v>
      </c>
      <c r="R844">
        <v>16867.38829504227</v>
      </c>
      <c r="S844">
        <v>16592.257225302157</v>
      </c>
      <c r="T844">
        <v>4981.0893113513521</v>
      </c>
      <c r="U844" s="1">
        <v>0.15088099999999999</v>
      </c>
    </row>
    <row r="845" spans="1:21" x14ac:dyDescent="0.25">
      <c r="A845">
        <v>432119917</v>
      </c>
      <c r="B845" t="s">
        <v>1138</v>
      </c>
      <c r="C845" t="s">
        <v>1919</v>
      </c>
      <c r="D845" s="6">
        <v>20476</v>
      </c>
      <c r="E845" s="6">
        <v>36934</v>
      </c>
      <c r="F845" s="6">
        <v>37309</v>
      </c>
      <c r="G845">
        <v>6050</v>
      </c>
      <c r="H845">
        <v>49426.399999999994</v>
      </c>
      <c r="I845" s="6">
        <v>36934</v>
      </c>
      <c r="J845" s="6">
        <v>36934</v>
      </c>
      <c r="K845" s="2">
        <v>0</v>
      </c>
      <c r="L845" s="2">
        <v>0</v>
      </c>
      <c r="M845" s="1">
        <v>12.884325804243669</v>
      </c>
      <c r="N845">
        <v>2645.1177777777775</v>
      </c>
      <c r="O845">
        <v>57</v>
      </c>
      <c r="P845">
        <v>0.94387405886379128</v>
      </c>
      <c r="Q845">
        <v>20602.154920371046</v>
      </c>
      <c r="R845">
        <v>21199.318831106444</v>
      </c>
      <c r="S845">
        <v>21165.80244460384</v>
      </c>
      <c r="T845">
        <v>6718.3248392584755</v>
      </c>
      <c r="U845" s="1">
        <v>0</v>
      </c>
    </row>
    <row r="846" spans="1:21" x14ac:dyDescent="0.25">
      <c r="A846">
        <v>261111175</v>
      </c>
      <c r="B846" t="s">
        <v>1592</v>
      </c>
      <c r="C846" t="s">
        <v>1217</v>
      </c>
      <c r="D846" s="6">
        <v>21783</v>
      </c>
      <c r="E846" s="6">
        <v>38922</v>
      </c>
      <c r="F846" s="6">
        <v>39286</v>
      </c>
      <c r="G846">
        <v>6050</v>
      </c>
      <c r="H846">
        <v>35458.400000000001</v>
      </c>
      <c r="I846" s="6">
        <v>38922</v>
      </c>
      <c r="J846" s="6">
        <v>38922</v>
      </c>
      <c r="K846" s="2">
        <v>35458.400000000001</v>
      </c>
      <c r="L846" s="2">
        <v>35458.400000000001</v>
      </c>
      <c r="M846" s="1">
        <v>7.4414784394250511</v>
      </c>
      <c r="N846">
        <v>4618.4561111111143</v>
      </c>
      <c r="O846">
        <v>54</v>
      </c>
      <c r="P846">
        <v>0.36550308008213506</v>
      </c>
      <c r="Q846">
        <v>18909.710265222839</v>
      </c>
      <c r="R846">
        <v>19457.817809142343</v>
      </c>
      <c r="S846">
        <v>19110.04526074167</v>
      </c>
      <c r="T846">
        <v>10591.068638169882</v>
      </c>
      <c r="U846" s="1">
        <v>3.347953</v>
      </c>
    </row>
    <row r="847" spans="1:21" x14ac:dyDescent="0.25">
      <c r="A847">
        <v>552477745</v>
      </c>
      <c r="B847" t="s">
        <v>1920</v>
      </c>
      <c r="C847" t="s">
        <v>1176</v>
      </c>
      <c r="D847" s="6">
        <v>26713</v>
      </c>
      <c r="E847" s="6">
        <v>35943</v>
      </c>
      <c r="F847" s="6">
        <v>36308</v>
      </c>
      <c r="G847">
        <v>6050</v>
      </c>
      <c r="H847">
        <v>35947.96</v>
      </c>
      <c r="I847" s="6">
        <v>35943</v>
      </c>
      <c r="J847" s="6">
        <v>35943</v>
      </c>
      <c r="K847" s="2">
        <v>35947.96</v>
      </c>
      <c r="L847" s="2">
        <v>35947.96</v>
      </c>
      <c r="M847" s="1">
        <v>15.597535934291582</v>
      </c>
      <c r="N847">
        <v>2233.1727777777778</v>
      </c>
      <c r="O847">
        <v>40</v>
      </c>
      <c r="P847">
        <v>0.86789869952087884</v>
      </c>
      <c r="Q847">
        <v>12675.212904819218</v>
      </c>
      <c r="R847">
        <v>13042.610380321223</v>
      </c>
      <c r="S847">
        <v>12994.076696014661</v>
      </c>
      <c r="T847">
        <v>3482.1622019875858</v>
      </c>
      <c r="U847" s="1">
        <v>10.323459</v>
      </c>
    </row>
    <row r="848" spans="1:21" x14ac:dyDescent="0.25">
      <c r="A848">
        <v>411829561</v>
      </c>
      <c r="B848" t="s">
        <v>944</v>
      </c>
      <c r="C848" t="s">
        <v>15</v>
      </c>
      <c r="D848" s="6">
        <v>18447</v>
      </c>
      <c r="E848" s="6">
        <v>38222</v>
      </c>
      <c r="F848" s="6">
        <v>38604</v>
      </c>
      <c r="G848">
        <v>6050</v>
      </c>
      <c r="H848">
        <v>29314.879999999997</v>
      </c>
      <c r="I848" s="6">
        <v>38222</v>
      </c>
      <c r="J848" s="6">
        <v>38222</v>
      </c>
      <c r="K848" s="2">
        <v>0</v>
      </c>
      <c r="L848" s="2">
        <v>0</v>
      </c>
      <c r="M848" s="1">
        <v>9.3579739904175216</v>
      </c>
      <c r="N848">
        <v>2991.4024999999992</v>
      </c>
      <c r="O848">
        <v>63</v>
      </c>
      <c r="P848">
        <v>0.49897330595482714</v>
      </c>
      <c r="Q848">
        <v>24350.315478102777</v>
      </c>
      <c r="R848">
        <v>24941.090760069514</v>
      </c>
      <c r="S848">
        <v>24645.096573622115</v>
      </c>
      <c r="T848">
        <v>8846.8084203689541</v>
      </c>
      <c r="U848" s="1">
        <v>0</v>
      </c>
    </row>
    <row r="849" spans="1:21" x14ac:dyDescent="0.25">
      <c r="A849">
        <v>435298728</v>
      </c>
      <c r="B849" t="s">
        <v>1921</v>
      </c>
      <c r="C849" t="s">
        <v>1922</v>
      </c>
      <c r="D849" s="6">
        <v>27317</v>
      </c>
      <c r="E849" s="6">
        <v>40882</v>
      </c>
      <c r="F849" s="6">
        <v>41247</v>
      </c>
      <c r="G849">
        <v>6050</v>
      </c>
      <c r="H849">
        <v>3356.59</v>
      </c>
      <c r="I849" s="6">
        <v>40882</v>
      </c>
      <c r="J849" s="6">
        <v>40882</v>
      </c>
      <c r="K849" s="2">
        <v>0</v>
      </c>
      <c r="L849" s="2">
        <v>0</v>
      </c>
      <c r="M849" s="1">
        <v>2.0752908966461328</v>
      </c>
      <c r="N849">
        <v>2220.5256497361484</v>
      </c>
      <c r="O849">
        <v>39</v>
      </c>
      <c r="P849">
        <v>0.21423682409308498</v>
      </c>
      <c r="Q849">
        <v>12318.16465397924</v>
      </c>
      <c r="R849">
        <v>12675.212904819218</v>
      </c>
      <c r="S849">
        <v>12394.657537287188</v>
      </c>
      <c r="T849">
        <v>3302.7185977490021</v>
      </c>
      <c r="U849" s="1">
        <v>0</v>
      </c>
    </row>
    <row r="850" spans="1:21" x14ac:dyDescent="0.25">
      <c r="A850">
        <v>334428649</v>
      </c>
      <c r="B850" t="s">
        <v>1418</v>
      </c>
      <c r="C850" t="s">
        <v>11</v>
      </c>
      <c r="D850" s="6">
        <v>17752</v>
      </c>
      <c r="E850" s="6">
        <v>38376</v>
      </c>
      <c r="F850" s="6">
        <v>38758</v>
      </c>
      <c r="G850">
        <v>6050</v>
      </c>
      <c r="H850">
        <v>26465.610000000004</v>
      </c>
      <c r="I850" s="6">
        <v>38376</v>
      </c>
      <c r="J850" s="6">
        <v>38376</v>
      </c>
      <c r="K850" s="2">
        <v>0</v>
      </c>
      <c r="L850" s="2">
        <v>0</v>
      </c>
      <c r="M850" s="1">
        <v>8.9363449691991779</v>
      </c>
      <c r="N850">
        <v>2479.864999999998</v>
      </c>
      <c r="O850">
        <v>65</v>
      </c>
      <c r="P850">
        <v>0.40177960301163296</v>
      </c>
      <c r="Q850">
        <v>25538.045522657871</v>
      </c>
      <c r="R850">
        <v>24850.249308103143</v>
      </c>
      <c r="S850">
        <v>25261.703032621168</v>
      </c>
      <c r="T850">
        <v>7517.4735829189249</v>
      </c>
      <c r="U850" s="1">
        <v>0</v>
      </c>
    </row>
    <row r="851" spans="1:21" x14ac:dyDescent="0.25">
      <c r="A851">
        <v>457695424</v>
      </c>
      <c r="B851" t="s">
        <v>1923</v>
      </c>
      <c r="C851" t="s">
        <v>1924</v>
      </c>
      <c r="D851" s="6">
        <v>20073</v>
      </c>
      <c r="E851" s="6">
        <v>35471</v>
      </c>
      <c r="F851" s="6">
        <v>35836</v>
      </c>
      <c r="G851">
        <v>6050</v>
      </c>
      <c r="H851">
        <v>41752.75</v>
      </c>
      <c r="I851" s="6">
        <v>35471</v>
      </c>
      <c r="J851" s="6">
        <v>35471</v>
      </c>
      <c r="K851" s="2">
        <v>0</v>
      </c>
      <c r="L851" s="2">
        <v>0</v>
      </c>
      <c r="M851" s="1">
        <v>16.889801505817932</v>
      </c>
      <c r="N851">
        <v>2261.8513888888897</v>
      </c>
      <c r="O851">
        <v>59</v>
      </c>
      <c r="P851">
        <v>4.7227926078029725E-2</v>
      </c>
      <c r="Q851">
        <v>21813.791840703729</v>
      </c>
      <c r="R851">
        <v>22446.075662173407</v>
      </c>
      <c r="S851">
        <v>21843.653294284431</v>
      </c>
      <c r="T851">
        <v>5928.8517050501541</v>
      </c>
      <c r="U851" s="1">
        <v>0</v>
      </c>
    </row>
    <row r="852" spans="1:21" x14ac:dyDescent="0.25">
      <c r="A852">
        <v>432572945</v>
      </c>
      <c r="B852" t="s">
        <v>1194</v>
      </c>
      <c r="C852" t="s">
        <v>1925</v>
      </c>
      <c r="D852" s="6">
        <v>25273</v>
      </c>
      <c r="E852" s="6">
        <v>35816</v>
      </c>
      <c r="F852" s="6">
        <v>36181</v>
      </c>
      <c r="G852">
        <v>6050</v>
      </c>
      <c r="H852">
        <v>50054.03</v>
      </c>
      <c r="I852" s="6">
        <v>35816</v>
      </c>
      <c r="J852" s="6">
        <v>35816</v>
      </c>
      <c r="K852" s="2">
        <v>0</v>
      </c>
      <c r="L852" s="2">
        <v>0</v>
      </c>
      <c r="M852" s="1">
        <v>15.945242984257359</v>
      </c>
      <c r="N852">
        <v>2974.362222222223</v>
      </c>
      <c r="O852">
        <v>44</v>
      </c>
      <c r="P852">
        <v>0.81040383299109919</v>
      </c>
      <c r="Q852">
        <v>14209.941657096613</v>
      </c>
      <c r="R852">
        <v>14621.82402396898</v>
      </c>
      <c r="S852">
        <v>14543.732705951426</v>
      </c>
      <c r="T852">
        <v>5190.9994956815653</v>
      </c>
      <c r="U852" s="1">
        <v>0</v>
      </c>
    </row>
    <row r="853" spans="1:21" x14ac:dyDescent="0.25">
      <c r="A853">
        <v>430537921</v>
      </c>
      <c r="B853" t="s">
        <v>1926</v>
      </c>
      <c r="C853" t="s">
        <v>1098</v>
      </c>
      <c r="D853" s="6">
        <v>29239</v>
      </c>
      <c r="E853" s="6">
        <v>37452</v>
      </c>
      <c r="F853" s="6">
        <v>37817</v>
      </c>
      <c r="G853">
        <v>6050</v>
      </c>
      <c r="H853">
        <v>29653.31</v>
      </c>
      <c r="I853" s="6">
        <v>37452</v>
      </c>
      <c r="J853" s="6">
        <v>37452</v>
      </c>
      <c r="K853" s="2">
        <v>0</v>
      </c>
      <c r="L853" s="2">
        <v>0</v>
      </c>
      <c r="M853" s="1">
        <v>11.466119096509241</v>
      </c>
      <c r="N853">
        <v>2469.8052777777784</v>
      </c>
      <c r="O853">
        <v>33</v>
      </c>
      <c r="P853">
        <v>0.95208761122518837</v>
      </c>
      <c r="Q853">
        <v>10377.445399001295</v>
      </c>
      <c r="R853">
        <v>10678.240917812927</v>
      </c>
      <c r="S853">
        <v>10663.829085973903</v>
      </c>
      <c r="T853">
        <v>3160.5097629430234</v>
      </c>
      <c r="U853" s="1">
        <v>0</v>
      </c>
    </row>
    <row r="854" spans="1:21" x14ac:dyDescent="0.25">
      <c r="A854">
        <v>430086308</v>
      </c>
      <c r="B854" t="s">
        <v>13</v>
      </c>
      <c r="C854" t="s">
        <v>1927</v>
      </c>
      <c r="D854" s="6">
        <v>20458</v>
      </c>
      <c r="E854" s="6">
        <v>38376</v>
      </c>
      <c r="F854" s="6">
        <v>38744</v>
      </c>
      <c r="G854">
        <v>6050</v>
      </c>
      <c r="H854">
        <v>19477.25</v>
      </c>
      <c r="I854" s="6">
        <v>38376</v>
      </c>
      <c r="J854" s="6">
        <v>38376</v>
      </c>
      <c r="K854" s="2">
        <v>19477.25</v>
      </c>
      <c r="L854" s="2">
        <v>19477.25</v>
      </c>
      <c r="M854" s="1">
        <v>8.9363449691991779</v>
      </c>
      <c r="N854">
        <v>2226.3155555555559</v>
      </c>
      <c r="O854">
        <v>57</v>
      </c>
      <c r="P854">
        <v>0.99315537303216672</v>
      </c>
      <c r="Q854">
        <v>20602.154920371046</v>
      </c>
      <c r="R854">
        <v>21199.318831106444</v>
      </c>
      <c r="S854">
        <v>21195.231466898807</v>
      </c>
      <c r="T854">
        <v>5662.4728222028898</v>
      </c>
      <c r="U854" s="1">
        <v>3.4397069999999998</v>
      </c>
    </row>
    <row r="855" spans="1:21" x14ac:dyDescent="0.25">
      <c r="A855">
        <v>429358038</v>
      </c>
      <c r="B855" t="s">
        <v>1455</v>
      </c>
      <c r="C855" t="s">
        <v>11</v>
      </c>
      <c r="D855" s="6">
        <v>22934</v>
      </c>
      <c r="E855" s="6">
        <v>35110</v>
      </c>
      <c r="F855" s="6">
        <v>35476</v>
      </c>
      <c r="G855">
        <v>6050</v>
      </c>
      <c r="H855">
        <v>46739.7</v>
      </c>
      <c r="I855" s="6">
        <v>35110</v>
      </c>
      <c r="J855" s="6">
        <v>35110</v>
      </c>
      <c r="K855" s="2">
        <v>46739.7</v>
      </c>
      <c r="L855" s="2">
        <v>46739.7</v>
      </c>
      <c r="M855" s="1">
        <v>17.878165639972622</v>
      </c>
      <c r="N855">
        <v>2324.3813888888881</v>
      </c>
      <c r="O855">
        <v>51</v>
      </c>
      <c r="P855">
        <v>0.21423682409308498</v>
      </c>
      <c r="Q855">
        <v>17356.298100695672</v>
      </c>
      <c r="R855">
        <v>17859.379205063658</v>
      </c>
      <c r="S855">
        <v>17464.07659875671</v>
      </c>
      <c r="T855">
        <v>4871.1809544336056</v>
      </c>
      <c r="U855" s="1">
        <v>9.595148</v>
      </c>
    </row>
    <row r="856" spans="1:21" x14ac:dyDescent="0.25">
      <c r="A856">
        <v>430339161</v>
      </c>
      <c r="B856" t="s">
        <v>1928</v>
      </c>
      <c r="C856" t="s">
        <v>1136</v>
      </c>
      <c r="D856" s="6">
        <v>23950</v>
      </c>
      <c r="E856" s="6">
        <v>36304</v>
      </c>
      <c r="F856" s="6">
        <v>36670</v>
      </c>
      <c r="G856">
        <v>6050</v>
      </c>
      <c r="H856">
        <v>40584.49</v>
      </c>
      <c r="I856" s="6">
        <v>36304</v>
      </c>
      <c r="J856" s="6">
        <v>36304</v>
      </c>
      <c r="K856" s="2">
        <v>30000</v>
      </c>
      <c r="L856" s="2">
        <v>30000</v>
      </c>
      <c r="M856" s="1">
        <v>14.609171800136892</v>
      </c>
      <c r="N856">
        <v>4533.0211111111112</v>
      </c>
      <c r="O856">
        <v>48</v>
      </c>
      <c r="P856">
        <v>0.4325804243668685</v>
      </c>
      <c r="Q856">
        <v>15930.497058658246</v>
      </c>
      <c r="R856">
        <v>16392.250596590373</v>
      </c>
      <c r="S856">
        <v>16130.242600049829</v>
      </c>
      <c r="T856">
        <v>8774.2476280043575</v>
      </c>
      <c r="U856" s="1">
        <v>3.4190969999999998</v>
      </c>
    </row>
    <row r="857" spans="1:21" x14ac:dyDescent="0.25">
      <c r="A857">
        <v>432214370</v>
      </c>
      <c r="B857" t="s">
        <v>1542</v>
      </c>
      <c r="C857" t="s">
        <v>23</v>
      </c>
      <c r="D857" s="6">
        <v>21417</v>
      </c>
      <c r="E857" s="6">
        <v>31894</v>
      </c>
      <c r="F857" s="6">
        <v>32260</v>
      </c>
      <c r="G857">
        <v>6050</v>
      </c>
      <c r="H857">
        <v>110938.85</v>
      </c>
      <c r="I857" s="6">
        <v>31894</v>
      </c>
      <c r="J857" s="6">
        <v>31894</v>
      </c>
      <c r="K857" s="2">
        <v>110938.85</v>
      </c>
      <c r="L857" s="2">
        <v>110938.85</v>
      </c>
      <c r="M857" s="1">
        <v>26.683093771389458</v>
      </c>
      <c r="N857">
        <v>3231.77</v>
      </c>
      <c r="O857">
        <v>55</v>
      </c>
      <c r="P857">
        <v>0.36755646817248788</v>
      </c>
      <c r="Q857">
        <v>19457.817809142343</v>
      </c>
      <c r="R857">
        <v>20021.812528247916</v>
      </c>
      <c r="S857">
        <v>19665.117716164721</v>
      </c>
      <c r="T857">
        <v>7626.3764977883602</v>
      </c>
      <c r="U857" s="1">
        <v>14.546730999999999</v>
      </c>
    </row>
    <row r="858" spans="1:21" x14ac:dyDescent="0.25">
      <c r="A858">
        <v>430947105</v>
      </c>
      <c r="B858" t="s">
        <v>1929</v>
      </c>
      <c r="C858" t="s">
        <v>1930</v>
      </c>
      <c r="D858" s="6">
        <v>16828</v>
      </c>
      <c r="E858" s="6">
        <v>26846</v>
      </c>
      <c r="F858" s="6">
        <v>29587</v>
      </c>
      <c r="G858" t="s">
        <v>1931</v>
      </c>
      <c r="H858">
        <v>242373.88</v>
      </c>
      <c r="I858" s="6" t="e">
        <v>#N/A</v>
      </c>
      <c r="J858" s="6">
        <v>26846</v>
      </c>
      <c r="K858" s="2" t="e">
        <v>#N/A</v>
      </c>
      <c r="L858" s="2">
        <v>0</v>
      </c>
      <c r="M858" s="1">
        <v>40.503764544832308</v>
      </c>
      <c r="N858" t="e">
        <v>#N/A</v>
      </c>
      <c r="O858">
        <v>67</v>
      </c>
      <c r="P858">
        <v>0.93155373032169564</v>
      </c>
      <c r="Q858">
        <v>24158.898556817952</v>
      </c>
      <c r="R858">
        <v>23458.643660481353</v>
      </c>
      <c r="S858">
        <v>23506.573495959561</v>
      </c>
      <c r="T858" t="e">
        <v>#N/A</v>
      </c>
      <c r="U858" s="1">
        <v>0</v>
      </c>
    </row>
    <row r="859" spans="1:21" x14ac:dyDescent="0.25">
      <c r="A859">
        <v>430949848</v>
      </c>
      <c r="B859" t="s">
        <v>1932</v>
      </c>
      <c r="C859" t="s">
        <v>1933</v>
      </c>
      <c r="D859" s="6">
        <v>18003</v>
      </c>
      <c r="E859" s="6">
        <v>27925</v>
      </c>
      <c r="F859" s="6">
        <v>29587</v>
      </c>
      <c r="G859" t="s">
        <v>1931</v>
      </c>
      <c r="H859">
        <v>416842.36999999994</v>
      </c>
      <c r="I859" s="6" t="e">
        <v>#N/A</v>
      </c>
      <c r="J859" s="6">
        <v>27925</v>
      </c>
      <c r="K859" s="2" t="e">
        <v>#N/A</v>
      </c>
      <c r="L859" s="2">
        <v>0</v>
      </c>
      <c r="M859" s="1">
        <v>37.549623545516766</v>
      </c>
      <c r="N859" t="e">
        <v>#N/A</v>
      </c>
      <c r="O859">
        <v>64</v>
      </c>
      <c r="P859">
        <v>0.71457905544147593</v>
      </c>
      <c r="Q859">
        <v>24941.090760069514</v>
      </c>
      <c r="R859">
        <v>25538.045522657871</v>
      </c>
      <c r="S859">
        <v>25367.662130461191</v>
      </c>
      <c r="T859" t="e">
        <v>#N/A</v>
      </c>
      <c r="U859" s="1">
        <v>0</v>
      </c>
    </row>
    <row r="860" spans="1:21" x14ac:dyDescent="0.25">
      <c r="A860">
        <v>429027308</v>
      </c>
      <c r="B860" t="s">
        <v>1934</v>
      </c>
      <c r="C860" t="s">
        <v>1935</v>
      </c>
      <c r="D860" s="6">
        <v>18944</v>
      </c>
      <c r="E860" s="6">
        <v>27610</v>
      </c>
      <c r="F860" s="6">
        <v>29587</v>
      </c>
      <c r="G860" t="s">
        <v>1931</v>
      </c>
      <c r="H860">
        <v>361455.98</v>
      </c>
      <c r="I860" s="6" t="e">
        <v>#N/A</v>
      </c>
      <c r="J860" s="6">
        <v>27610</v>
      </c>
      <c r="K860" s="2" t="e">
        <v>#N/A</v>
      </c>
      <c r="L860" s="2">
        <v>0</v>
      </c>
      <c r="M860" s="1">
        <v>38.412046543463383</v>
      </c>
      <c r="N860" t="e">
        <v>#N/A</v>
      </c>
      <c r="O860">
        <v>62</v>
      </c>
      <c r="P860">
        <v>0.13826146475017254</v>
      </c>
      <c r="Q860">
        <v>23766.155726321394</v>
      </c>
      <c r="R860">
        <v>24350.315478102777</v>
      </c>
      <c r="S860">
        <v>23846.922509250784</v>
      </c>
      <c r="T860" t="e">
        <v>#N/A</v>
      </c>
      <c r="U860" s="1">
        <v>0</v>
      </c>
    </row>
    <row r="861" spans="1:21" x14ac:dyDescent="0.25">
      <c r="A861">
        <v>432299622</v>
      </c>
      <c r="B861" t="s">
        <v>1936</v>
      </c>
      <c r="C861" t="s">
        <v>1937</v>
      </c>
      <c r="D861" s="6">
        <v>21945</v>
      </c>
      <c r="E861" s="6">
        <v>39447</v>
      </c>
      <c r="F861" s="6">
        <v>39814</v>
      </c>
      <c r="G861" t="s">
        <v>1938</v>
      </c>
      <c r="H861">
        <v>21701.800000000003</v>
      </c>
      <c r="I861" s="6">
        <v>39447</v>
      </c>
      <c r="J861" s="6">
        <v>39447</v>
      </c>
      <c r="K861" s="2">
        <v>21701.800000000003</v>
      </c>
      <c r="L861" s="2">
        <v>21701.800000000003</v>
      </c>
      <c r="M861" s="1">
        <v>6.0041067761806985</v>
      </c>
      <c r="N861">
        <v>3527.2091666666661</v>
      </c>
      <c r="O861">
        <v>53</v>
      </c>
      <c r="P861">
        <v>0.92197125256673473</v>
      </c>
      <c r="Q861">
        <v>18377.042370427829</v>
      </c>
      <c r="R861">
        <v>18909.710265222839</v>
      </c>
      <c r="S861">
        <v>18868.14685659407</v>
      </c>
      <c r="T861">
        <v>7986.2280660709739</v>
      </c>
      <c r="U861" s="1">
        <v>2.717403</v>
      </c>
    </row>
    <row r="862" spans="1:21" x14ac:dyDescent="0.25">
      <c r="A862">
        <v>347684328</v>
      </c>
      <c r="B862" t="s">
        <v>1138</v>
      </c>
      <c r="C862" t="s">
        <v>1939</v>
      </c>
      <c r="D862" s="6">
        <v>28976</v>
      </c>
      <c r="E862" s="6">
        <v>41113</v>
      </c>
      <c r="F862" s="6">
        <v>41477</v>
      </c>
      <c r="G862" t="s">
        <v>1938</v>
      </c>
      <c r="H862">
        <v>2117.0099999999998</v>
      </c>
      <c r="I862" s="6">
        <v>41113</v>
      </c>
      <c r="J862" s="6">
        <v>41113</v>
      </c>
      <c r="K862" s="2">
        <v>2117.0099999999998</v>
      </c>
      <c r="L862" s="2">
        <v>2117.0099999999998</v>
      </c>
      <c r="M862" s="1">
        <v>1.4428473648186173</v>
      </c>
      <c r="N862">
        <v>4144.1794046489567</v>
      </c>
      <c r="O862">
        <v>34</v>
      </c>
      <c r="P862">
        <v>0.67214236824093376</v>
      </c>
      <c r="Q862">
        <v>10678.240917812927</v>
      </c>
      <c r="R862">
        <v>10987.755147314751</v>
      </c>
      <c r="S862">
        <v>10886.278545034551</v>
      </c>
      <c r="T862">
        <v>5413.7629607524805</v>
      </c>
      <c r="U862" s="1">
        <v>0.391042</v>
      </c>
    </row>
    <row r="863" spans="1:21" x14ac:dyDescent="0.25">
      <c r="A863">
        <v>438439167</v>
      </c>
      <c r="B863" t="s">
        <v>1138</v>
      </c>
      <c r="C863" t="s">
        <v>1940</v>
      </c>
      <c r="D863" s="6">
        <v>28697</v>
      </c>
      <c r="E863" s="6">
        <v>40931</v>
      </c>
      <c r="F863" s="6">
        <v>41296</v>
      </c>
      <c r="G863" t="s">
        <v>1938</v>
      </c>
      <c r="H863">
        <v>4942.25</v>
      </c>
      <c r="I863" s="6">
        <v>40931</v>
      </c>
      <c r="J863" s="6">
        <v>40931</v>
      </c>
      <c r="K863" s="2">
        <v>4942.25</v>
      </c>
      <c r="L863" s="2">
        <v>4942.25</v>
      </c>
      <c r="M863" s="1">
        <v>1.9411362080766599</v>
      </c>
      <c r="N863">
        <v>4144.4056320521859</v>
      </c>
      <c r="O863">
        <v>35</v>
      </c>
      <c r="P863">
        <v>0.43600273785078514</v>
      </c>
      <c r="Q863">
        <v>10987.755147314751</v>
      </c>
      <c r="R863">
        <v>11306.240803758657</v>
      </c>
      <c r="S863">
        <v>11126.615765490498</v>
      </c>
      <c r="T863">
        <v>5533.5850853015354</v>
      </c>
      <c r="U863" s="1">
        <v>0.89313699999999996</v>
      </c>
    </row>
    <row r="864" spans="1:21" x14ac:dyDescent="0.25">
      <c r="A864">
        <v>76506845</v>
      </c>
      <c r="B864" t="s">
        <v>1941</v>
      </c>
      <c r="C864" t="s">
        <v>1494</v>
      </c>
      <c r="D864" s="6">
        <v>20486</v>
      </c>
      <c r="E864" s="6">
        <v>40665</v>
      </c>
      <c r="F864" s="6">
        <v>41030</v>
      </c>
      <c r="G864" t="s">
        <v>1938</v>
      </c>
      <c r="H864">
        <v>4644.28</v>
      </c>
      <c r="I864" s="6">
        <v>40665</v>
      </c>
      <c r="J864" s="6">
        <v>40665</v>
      </c>
      <c r="K864" s="2">
        <v>0</v>
      </c>
      <c r="L864" s="2">
        <v>0</v>
      </c>
      <c r="M864" s="1">
        <v>2.6694045174537986</v>
      </c>
      <c r="N864">
        <v>2035.5245141025641</v>
      </c>
      <c r="O864">
        <v>57</v>
      </c>
      <c r="P864">
        <v>0.91649555099247237</v>
      </c>
      <c r="Q864">
        <v>20602.154920371046</v>
      </c>
      <c r="R864">
        <v>21199.318831106444</v>
      </c>
      <c r="S864">
        <v>21149.452987773304</v>
      </c>
      <c r="T864">
        <v>5166.0276019766734</v>
      </c>
      <c r="U864" s="1">
        <v>0</v>
      </c>
    </row>
    <row r="865" spans="1:21" x14ac:dyDescent="0.25">
      <c r="A865">
        <v>431217115</v>
      </c>
      <c r="B865" t="s">
        <v>1275</v>
      </c>
      <c r="C865" t="s">
        <v>23</v>
      </c>
      <c r="D865" s="6">
        <v>21543</v>
      </c>
      <c r="E865" s="6">
        <v>40287</v>
      </c>
      <c r="F865" s="6">
        <v>40651</v>
      </c>
      <c r="G865" t="s">
        <v>1938</v>
      </c>
      <c r="H865">
        <v>8347.31</v>
      </c>
      <c r="I865" s="6">
        <v>40287</v>
      </c>
      <c r="J865" s="6">
        <v>40287</v>
      </c>
      <c r="K865" s="2">
        <v>0</v>
      </c>
      <c r="L865" s="2">
        <v>0</v>
      </c>
      <c r="M865" s="1">
        <v>3.7043121149897331</v>
      </c>
      <c r="N865">
        <v>2334.9458333333332</v>
      </c>
      <c r="O865">
        <v>55</v>
      </c>
      <c r="P865">
        <v>2.258726899383845E-2</v>
      </c>
      <c r="Q865">
        <v>19457.817809142343</v>
      </c>
      <c r="R865">
        <v>20021.812528247916</v>
      </c>
      <c r="S865">
        <v>19470.556909573887</v>
      </c>
      <c r="T865">
        <v>5455.5234874426915</v>
      </c>
      <c r="U865" s="1">
        <v>0</v>
      </c>
    </row>
    <row r="866" spans="1:21" x14ac:dyDescent="0.25">
      <c r="A866">
        <v>429154483</v>
      </c>
      <c r="B866" t="s">
        <v>1607</v>
      </c>
      <c r="C866" t="s">
        <v>1169</v>
      </c>
      <c r="D866" s="6">
        <v>20369</v>
      </c>
      <c r="E866" s="6">
        <v>37316</v>
      </c>
      <c r="F866" s="6">
        <v>38355</v>
      </c>
      <c r="G866" t="s">
        <v>1938</v>
      </c>
      <c r="H866">
        <v>55590.57</v>
      </c>
      <c r="I866" s="6">
        <v>37316</v>
      </c>
      <c r="J866" s="6">
        <v>37316</v>
      </c>
      <c r="K866" s="2">
        <v>0</v>
      </c>
      <c r="L866" s="2">
        <v>0</v>
      </c>
      <c r="M866" s="1">
        <v>11.838466803559205</v>
      </c>
      <c r="N866">
        <v>4634.0413888888888</v>
      </c>
      <c r="O866">
        <v>58</v>
      </c>
      <c r="P866">
        <v>0.23682409308692343</v>
      </c>
      <c r="Q866">
        <v>21199.318831106444</v>
      </c>
      <c r="R866">
        <v>21813.791840703729</v>
      </c>
      <c r="S866">
        <v>21344.840844330713</v>
      </c>
      <c r="T866">
        <v>11869.545109424949</v>
      </c>
      <c r="U866" s="1">
        <v>0</v>
      </c>
    </row>
    <row r="867" spans="1:21" x14ac:dyDescent="0.25">
      <c r="A867">
        <v>462596037</v>
      </c>
      <c r="B867" t="s">
        <v>1942</v>
      </c>
      <c r="C867" t="s">
        <v>1785</v>
      </c>
      <c r="D867" s="6">
        <v>25417</v>
      </c>
      <c r="E867" s="6">
        <v>40987</v>
      </c>
      <c r="F867" s="6">
        <v>41351</v>
      </c>
      <c r="G867" t="s">
        <v>1938</v>
      </c>
      <c r="H867">
        <v>3108.7</v>
      </c>
      <c r="I867" s="6">
        <v>40987</v>
      </c>
      <c r="J867" s="6">
        <v>40987</v>
      </c>
      <c r="K867" s="2">
        <v>3108.7</v>
      </c>
      <c r="L867" s="2">
        <v>3108.7</v>
      </c>
      <c r="M867" s="1">
        <v>1.7878165639972621</v>
      </c>
      <c r="N867">
        <v>3009.5262241577343</v>
      </c>
      <c r="O867">
        <v>44</v>
      </c>
      <c r="P867">
        <v>0.41615331964408142</v>
      </c>
      <c r="Q867">
        <v>14209.941657096613</v>
      </c>
      <c r="R867">
        <v>14621.82402396898</v>
      </c>
      <c r="S867">
        <v>14381.347871373409</v>
      </c>
      <c r="T867">
        <v>5193.7252269159953</v>
      </c>
      <c r="U867" s="1">
        <v>0.598549</v>
      </c>
    </row>
    <row r="868" spans="1:21" x14ac:dyDescent="0.25">
      <c r="A868">
        <v>429755826</v>
      </c>
      <c r="B868" t="s">
        <v>1943</v>
      </c>
      <c r="C868" t="s">
        <v>1127</v>
      </c>
      <c r="D868" s="6">
        <v>31876</v>
      </c>
      <c r="E868" s="6">
        <v>40977</v>
      </c>
      <c r="F868" s="6">
        <v>41341</v>
      </c>
      <c r="G868" t="s">
        <v>1938</v>
      </c>
      <c r="H868">
        <v>1729.9899999999998</v>
      </c>
      <c r="I868" s="6">
        <v>40987</v>
      </c>
      <c r="J868" s="6">
        <v>40987</v>
      </c>
      <c r="K868" s="2">
        <v>1729.9899999999998</v>
      </c>
      <c r="L868" s="2">
        <v>1729.9899999999998</v>
      </c>
      <c r="M868" s="1">
        <v>1.7878165639972621</v>
      </c>
      <c r="N868">
        <v>1723.3819707120983</v>
      </c>
      <c r="O868">
        <v>26</v>
      </c>
      <c r="P868">
        <v>0.73237508555783748</v>
      </c>
      <c r="Q868">
        <v>8496.2180768031139</v>
      </c>
      <c r="R868">
        <v>8742.4852674350877</v>
      </c>
      <c r="S868">
        <v>8676.5780316122946</v>
      </c>
      <c r="T868">
        <v>1794.3669776588754</v>
      </c>
      <c r="U868" s="1">
        <v>0.96412299999999995</v>
      </c>
    </row>
    <row r="869" spans="1:21" x14ac:dyDescent="0.25">
      <c r="A869">
        <v>441344841</v>
      </c>
      <c r="B869" t="s">
        <v>1944</v>
      </c>
      <c r="C869" t="s">
        <v>1945</v>
      </c>
      <c r="D869" s="6">
        <v>12454</v>
      </c>
      <c r="E869" s="6">
        <v>33631</v>
      </c>
      <c r="F869" s="6">
        <v>38355</v>
      </c>
      <c r="G869" t="s">
        <v>1938</v>
      </c>
      <c r="H869">
        <v>44236.329999999994</v>
      </c>
      <c r="I869" s="6">
        <v>33631</v>
      </c>
      <c r="J869" s="6">
        <v>33631</v>
      </c>
      <c r="K869" s="2">
        <v>0</v>
      </c>
      <c r="L869" s="2">
        <v>0</v>
      </c>
      <c r="M869" s="1">
        <v>21.927446954141001</v>
      </c>
      <c r="N869">
        <v>2219.7591666666663</v>
      </c>
      <c r="O869">
        <v>79</v>
      </c>
      <c r="P869">
        <v>0.90691307323750436</v>
      </c>
      <c r="Q869">
        <v>15209.593105515287</v>
      </c>
      <c r="R869">
        <v>14461.147953797845</v>
      </c>
      <c r="S869">
        <v>14530.818412821511</v>
      </c>
      <c r="T869">
        <v>3870.5900845235192</v>
      </c>
      <c r="U869" s="1">
        <v>0</v>
      </c>
    </row>
    <row r="870" spans="1:21" x14ac:dyDescent="0.25">
      <c r="A870">
        <v>431379957</v>
      </c>
      <c r="B870" t="s">
        <v>968</v>
      </c>
      <c r="C870" t="s">
        <v>1798</v>
      </c>
      <c r="D870" s="6">
        <v>27113</v>
      </c>
      <c r="E870" s="6">
        <v>35786</v>
      </c>
      <c r="F870" s="6">
        <v>38355</v>
      </c>
      <c r="G870" t="s">
        <v>1938</v>
      </c>
      <c r="H870">
        <v>45373.68</v>
      </c>
      <c r="I870" s="6">
        <v>35786</v>
      </c>
      <c r="J870" s="6">
        <v>35786</v>
      </c>
      <c r="K870" s="2">
        <v>10000</v>
      </c>
      <c r="L870" s="2">
        <v>10000</v>
      </c>
      <c r="M870" s="1">
        <v>16.027378507871322</v>
      </c>
      <c r="N870">
        <v>3103.8819444444443</v>
      </c>
      <c r="O870">
        <v>39</v>
      </c>
      <c r="P870">
        <v>0.77275838466803748</v>
      </c>
      <c r="Q870">
        <v>12318.16465397924</v>
      </c>
      <c r="R870">
        <v>12675.212904819218</v>
      </c>
      <c r="S870">
        <v>12594.076683546889</v>
      </c>
      <c r="T870">
        <v>4690.8632670011948</v>
      </c>
      <c r="U870" s="1">
        <v>2.1318039999999998</v>
      </c>
    </row>
    <row r="871" spans="1:21" x14ac:dyDescent="0.25">
      <c r="A871">
        <v>430798796</v>
      </c>
      <c r="B871" t="s">
        <v>1946</v>
      </c>
      <c r="C871" t="s">
        <v>1947</v>
      </c>
      <c r="D871" s="6">
        <v>32273</v>
      </c>
      <c r="E871" s="6">
        <v>41183</v>
      </c>
      <c r="F871" s="6">
        <v>41547</v>
      </c>
      <c r="G871" t="s">
        <v>1938</v>
      </c>
      <c r="H871">
        <v>820.37999999999988</v>
      </c>
      <c r="I871" s="6">
        <v>41183</v>
      </c>
      <c r="J871" s="6">
        <v>41183</v>
      </c>
      <c r="K871" s="2">
        <v>820.37999999999988</v>
      </c>
      <c r="L871" s="2">
        <v>820.37999999999988</v>
      </c>
      <c r="M871" s="1">
        <v>1.2511978097193703</v>
      </c>
      <c r="N871">
        <v>3175.9952762582056</v>
      </c>
      <c r="O871">
        <v>25</v>
      </c>
      <c r="P871">
        <v>0.64544832306639321</v>
      </c>
      <c r="Q871">
        <v>8256.8879901326018</v>
      </c>
      <c r="R871">
        <v>8496.2180768031139</v>
      </c>
      <c r="S871">
        <v>8411.3631932334192</v>
      </c>
      <c r="T871">
        <v>3205.7339722321772</v>
      </c>
      <c r="U871" s="1">
        <v>0.25591000000000003</v>
      </c>
    </row>
    <row r="872" spans="1:21" x14ac:dyDescent="0.25">
      <c r="A872">
        <v>430061841</v>
      </c>
      <c r="B872" t="s">
        <v>1102</v>
      </c>
      <c r="C872" t="s">
        <v>11</v>
      </c>
      <c r="D872" s="6">
        <v>19651</v>
      </c>
      <c r="E872" s="6">
        <v>38551</v>
      </c>
      <c r="F872" s="6">
        <v>38916</v>
      </c>
      <c r="G872" t="s">
        <v>1938</v>
      </c>
      <c r="H872">
        <v>24609.760000000002</v>
      </c>
      <c r="I872" s="6">
        <v>38551</v>
      </c>
      <c r="J872" s="6">
        <v>38551</v>
      </c>
      <c r="K872" s="2">
        <v>24609.760000000002</v>
      </c>
      <c r="L872" s="2">
        <v>24609.760000000002</v>
      </c>
      <c r="M872" s="1">
        <v>8.4572210814510616</v>
      </c>
      <c r="N872">
        <v>2824.8866666666672</v>
      </c>
      <c r="O872">
        <v>60</v>
      </c>
      <c r="P872">
        <v>0.20260095824777835</v>
      </c>
      <c r="Q872">
        <v>22446.075662173407</v>
      </c>
      <c r="R872">
        <v>23096.68655093206</v>
      </c>
      <c r="S872">
        <v>22577.890051682349</v>
      </c>
      <c r="T872">
        <v>7653.5976682156161</v>
      </c>
      <c r="U872" s="1">
        <v>3.2154500000000001</v>
      </c>
    </row>
    <row r="873" spans="1:21" x14ac:dyDescent="0.25">
      <c r="A873">
        <v>432315202</v>
      </c>
      <c r="B873" t="s">
        <v>1948</v>
      </c>
      <c r="C873" t="s">
        <v>1155</v>
      </c>
      <c r="D873" s="6">
        <v>25730</v>
      </c>
      <c r="E873" s="6">
        <v>40882</v>
      </c>
      <c r="F873" s="6">
        <v>41275</v>
      </c>
      <c r="G873" t="s">
        <v>1938</v>
      </c>
      <c r="H873">
        <v>3375.0600000000004</v>
      </c>
      <c r="I873" s="6">
        <v>40882</v>
      </c>
      <c r="J873" s="6">
        <v>40882</v>
      </c>
      <c r="K873" s="2">
        <v>0</v>
      </c>
      <c r="L873" s="2">
        <v>0</v>
      </c>
      <c r="M873" s="1">
        <v>2.0752908966461328</v>
      </c>
      <c r="N873">
        <v>2528.996862631926</v>
      </c>
      <c r="O873">
        <v>43</v>
      </c>
      <c r="P873">
        <v>0.55920602327173441</v>
      </c>
      <c r="Q873">
        <v>13809.661610417836</v>
      </c>
      <c r="R873">
        <v>14209.941657096613</v>
      </c>
      <c r="S873">
        <v>14033.500623516098</v>
      </c>
      <c r="T873">
        <v>4258.8814858338465</v>
      </c>
      <c r="U873" s="1">
        <v>0</v>
      </c>
    </row>
    <row r="874" spans="1:21" x14ac:dyDescent="0.25">
      <c r="A874">
        <v>506684240</v>
      </c>
      <c r="B874" t="s">
        <v>1949</v>
      </c>
      <c r="C874" t="s">
        <v>1028</v>
      </c>
      <c r="D874" s="6">
        <v>18889</v>
      </c>
      <c r="E874" s="6">
        <v>36108</v>
      </c>
      <c r="F874" s="6">
        <v>38355</v>
      </c>
      <c r="G874" t="s">
        <v>1938</v>
      </c>
      <c r="H874">
        <v>72873.91</v>
      </c>
      <c r="I874" s="6">
        <v>36108</v>
      </c>
      <c r="J874" s="6">
        <v>36108</v>
      </c>
      <c r="K874" s="2">
        <v>0</v>
      </c>
      <c r="L874" s="2">
        <v>0</v>
      </c>
      <c r="M874" s="1">
        <v>15.145790554414784</v>
      </c>
      <c r="N874">
        <v>5362.8961111111112</v>
      </c>
      <c r="O874">
        <v>62</v>
      </c>
      <c r="P874">
        <v>0.2888432580424336</v>
      </c>
      <c r="Q874">
        <v>23766.155726321394</v>
      </c>
      <c r="R874">
        <v>24350.315478102777</v>
      </c>
      <c r="S874">
        <v>23934.88633224319</v>
      </c>
      <c r="T874">
        <v>15403.237059728817</v>
      </c>
      <c r="U874" s="1">
        <v>0</v>
      </c>
    </row>
    <row r="875" spans="1:21" x14ac:dyDescent="0.25">
      <c r="A875">
        <v>446600642</v>
      </c>
      <c r="B875" t="s">
        <v>1950</v>
      </c>
      <c r="C875" t="s">
        <v>1358</v>
      </c>
      <c r="D875" s="6">
        <v>21599</v>
      </c>
      <c r="E875" s="6">
        <v>41071</v>
      </c>
      <c r="F875" s="6">
        <v>41435</v>
      </c>
      <c r="G875" t="s">
        <v>1938</v>
      </c>
      <c r="H875">
        <v>1509.37</v>
      </c>
      <c r="I875" s="6">
        <v>41071</v>
      </c>
      <c r="J875" s="6">
        <v>41071</v>
      </c>
      <c r="K875" s="2">
        <v>1509.37</v>
      </c>
      <c r="L875" s="2">
        <v>1509.37</v>
      </c>
      <c r="M875" s="1">
        <v>1.5578370978781657</v>
      </c>
      <c r="N875">
        <v>3013.2723802724072</v>
      </c>
      <c r="O875">
        <v>54</v>
      </c>
      <c r="P875">
        <v>0.86926762491444265</v>
      </c>
      <c r="Q875">
        <v>18909.710265222839</v>
      </c>
      <c r="R875">
        <v>19457.817809142343</v>
      </c>
      <c r="S875">
        <v>19386.162408123437</v>
      </c>
      <c r="T875">
        <v>7009.8945292648277</v>
      </c>
      <c r="U875" s="1">
        <v>0.21532000000000001</v>
      </c>
    </row>
    <row r="876" spans="1:21" x14ac:dyDescent="0.25">
      <c r="A876">
        <v>431555989</v>
      </c>
      <c r="B876" t="s">
        <v>1841</v>
      </c>
      <c r="C876" t="s">
        <v>1951</v>
      </c>
      <c r="D876" s="6">
        <v>25908</v>
      </c>
      <c r="E876" s="6">
        <v>41029</v>
      </c>
      <c r="F876" s="6">
        <v>41393</v>
      </c>
      <c r="G876" t="s">
        <v>1938</v>
      </c>
      <c r="H876">
        <v>1464.71</v>
      </c>
      <c r="I876" s="6">
        <v>41029</v>
      </c>
      <c r="J876" s="6">
        <v>41029</v>
      </c>
      <c r="K876" s="2">
        <v>1464.71</v>
      </c>
      <c r="L876" s="2">
        <v>1464.71</v>
      </c>
      <c r="M876" s="1">
        <v>1.6728268309377139</v>
      </c>
      <c r="N876">
        <v>1752.7337234042552</v>
      </c>
      <c r="O876">
        <v>43</v>
      </c>
      <c r="P876">
        <v>7.1868583162221E-2</v>
      </c>
      <c r="Q876">
        <v>13809.661610417836</v>
      </c>
      <c r="R876">
        <v>14209.941657096613</v>
      </c>
      <c r="S876">
        <v>13838.429170240746</v>
      </c>
      <c r="T876">
        <v>2910.6097782746547</v>
      </c>
      <c r="U876" s="1">
        <v>0.50323099999999998</v>
      </c>
    </row>
    <row r="877" spans="1:21" x14ac:dyDescent="0.25">
      <c r="A877">
        <v>430334401</v>
      </c>
      <c r="B877" t="s">
        <v>1952</v>
      </c>
      <c r="C877" t="s">
        <v>1286</v>
      </c>
      <c r="D877" s="6">
        <v>27278</v>
      </c>
      <c r="E877" s="6">
        <v>39685</v>
      </c>
      <c r="F877" s="6">
        <v>40049</v>
      </c>
      <c r="G877" t="s">
        <v>1938</v>
      </c>
      <c r="H877">
        <v>696.48</v>
      </c>
      <c r="I877" s="6">
        <v>41141</v>
      </c>
      <c r="J877" s="6">
        <v>41141</v>
      </c>
      <c r="K877" s="2">
        <v>0</v>
      </c>
      <c r="L877" s="2">
        <v>0</v>
      </c>
      <c r="M877" s="1">
        <v>1.3661875427789185</v>
      </c>
      <c r="N877">
        <v>3270.9204947394796</v>
      </c>
      <c r="O877">
        <v>39</v>
      </c>
      <c r="P877">
        <v>0.32101300479124006</v>
      </c>
      <c r="Q877">
        <v>12318.16465397924</v>
      </c>
      <c r="R877">
        <v>12675.212904819218</v>
      </c>
      <c r="S877">
        <v>12432.781785836838</v>
      </c>
      <c r="T877">
        <v>4879.9968899900905</v>
      </c>
      <c r="U877" s="1">
        <v>0</v>
      </c>
    </row>
    <row r="878" spans="1:21" x14ac:dyDescent="0.25">
      <c r="A878">
        <v>429154981</v>
      </c>
      <c r="B878" t="s">
        <v>1140</v>
      </c>
      <c r="C878" t="s">
        <v>1700</v>
      </c>
      <c r="D878" s="6">
        <v>21326</v>
      </c>
      <c r="E878" s="6">
        <v>37060</v>
      </c>
      <c r="F878" s="6">
        <v>38355</v>
      </c>
      <c r="G878" t="s">
        <v>1938</v>
      </c>
      <c r="H878">
        <v>40583.57</v>
      </c>
      <c r="I878" s="6">
        <v>37060</v>
      </c>
      <c r="J878" s="6">
        <v>37060</v>
      </c>
      <c r="K878" s="2">
        <v>40583.57</v>
      </c>
      <c r="L878" s="2">
        <v>40583.57</v>
      </c>
      <c r="M878" s="1">
        <v>12.539356605065024</v>
      </c>
      <c r="N878">
        <v>3558.616944444444</v>
      </c>
      <c r="O878">
        <v>55</v>
      </c>
      <c r="P878">
        <v>0.61670088980150695</v>
      </c>
      <c r="Q878">
        <v>19457.817809142343</v>
      </c>
      <c r="R878">
        <v>20021.812528247916</v>
      </c>
      <c r="S878">
        <v>19805.6338542581</v>
      </c>
      <c r="T878">
        <v>8457.6797075070481</v>
      </c>
      <c r="U878" s="1">
        <v>4.7984280000000004</v>
      </c>
    </row>
    <row r="879" spans="1:21" x14ac:dyDescent="0.25">
      <c r="A879">
        <v>431923676</v>
      </c>
      <c r="B879" t="s">
        <v>1306</v>
      </c>
      <c r="C879" t="s">
        <v>1216</v>
      </c>
      <c r="D879" s="6">
        <v>18625</v>
      </c>
      <c r="E879" s="6">
        <v>38551</v>
      </c>
      <c r="F879" s="6">
        <v>38916</v>
      </c>
      <c r="G879" t="s">
        <v>1938</v>
      </c>
      <c r="H879">
        <v>14850.75</v>
      </c>
      <c r="I879" s="6">
        <v>38551</v>
      </c>
      <c r="J879" s="6">
        <v>38551</v>
      </c>
      <c r="K879" s="2">
        <v>14850.75</v>
      </c>
      <c r="L879" s="2">
        <v>14850.75</v>
      </c>
      <c r="M879" s="1">
        <v>8.4572210814510616</v>
      </c>
      <c r="N879">
        <v>1763.5247222222222</v>
      </c>
      <c r="O879">
        <v>63</v>
      </c>
      <c r="P879">
        <v>1.1635865845313731E-2</v>
      </c>
      <c r="Q879">
        <v>24350.315478102777</v>
      </c>
      <c r="R879">
        <v>24941.090760069514</v>
      </c>
      <c r="S879">
        <v>24357.189660028471</v>
      </c>
      <c r="T879">
        <v>5154.5407355178831</v>
      </c>
      <c r="U879" s="1">
        <v>2.8811010000000001</v>
      </c>
    </row>
    <row r="880" spans="1:21" x14ac:dyDescent="0.25">
      <c r="A880">
        <v>430236085</v>
      </c>
      <c r="B880" t="s">
        <v>1953</v>
      </c>
      <c r="C880" t="s">
        <v>1954</v>
      </c>
      <c r="D880" s="6">
        <v>26515</v>
      </c>
      <c r="E880" s="6">
        <v>36192</v>
      </c>
      <c r="F880" s="6">
        <v>38355</v>
      </c>
      <c r="G880" t="s">
        <v>1938</v>
      </c>
      <c r="H880">
        <v>52527.45</v>
      </c>
      <c r="I880" s="6">
        <v>36192</v>
      </c>
      <c r="J880" s="6">
        <v>36192</v>
      </c>
      <c r="K880" s="2">
        <v>0</v>
      </c>
      <c r="L880" s="2">
        <v>0</v>
      </c>
      <c r="M880" s="1">
        <v>14.915811088295689</v>
      </c>
      <c r="N880">
        <v>4251.1794444444449</v>
      </c>
      <c r="O880">
        <v>41</v>
      </c>
      <c r="P880">
        <v>0.40999315537303005</v>
      </c>
      <c r="Q880">
        <v>13042.610380321223</v>
      </c>
      <c r="R880">
        <v>13420.657058011699</v>
      </c>
      <c r="S880">
        <v>13197.606930585831</v>
      </c>
      <c r="T880">
        <v>6732.6474358996829</v>
      </c>
      <c r="U880" s="1">
        <v>0</v>
      </c>
    </row>
    <row r="881" spans="1:21" x14ac:dyDescent="0.25">
      <c r="A881">
        <v>431842645</v>
      </c>
      <c r="B881" t="s">
        <v>1955</v>
      </c>
      <c r="C881" t="s">
        <v>1336</v>
      </c>
      <c r="D881" s="6">
        <v>19363</v>
      </c>
      <c r="E881" s="6">
        <v>41113</v>
      </c>
      <c r="F881" s="6">
        <v>41477</v>
      </c>
      <c r="G881" t="s">
        <v>1938</v>
      </c>
      <c r="H881">
        <v>1152.47</v>
      </c>
      <c r="I881" s="6">
        <v>41113</v>
      </c>
      <c r="J881" s="6">
        <v>41113</v>
      </c>
      <c r="K881" s="2">
        <v>1152.47</v>
      </c>
      <c r="L881" s="2">
        <v>1152.47</v>
      </c>
      <c r="M881" s="1">
        <v>1.4428473648186173</v>
      </c>
      <c r="N881">
        <v>2837.2185673624294</v>
      </c>
      <c r="O881">
        <v>60</v>
      </c>
      <c r="P881">
        <v>0.991101984941821</v>
      </c>
      <c r="Q881">
        <v>22446.075662173407</v>
      </c>
      <c r="R881">
        <v>23096.68655093206</v>
      </c>
      <c r="S881">
        <v>23090.897405446871</v>
      </c>
      <c r="T881">
        <v>7861.6707426953772</v>
      </c>
      <c r="U881" s="1">
        <v>0.146594</v>
      </c>
    </row>
    <row r="882" spans="1:21" x14ac:dyDescent="0.25">
      <c r="A882">
        <v>430064272</v>
      </c>
      <c r="B882" t="s">
        <v>1956</v>
      </c>
      <c r="C882" t="s">
        <v>16</v>
      </c>
      <c r="D882" s="6">
        <v>19653</v>
      </c>
      <c r="E882" s="6">
        <v>34339</v>
      </c>
      <c r="F882" s="6">
        <v>38355</v>
      </c>
      <c r="G882" t="s">
        <v>1938</v>
      </c>
      <c r="H882">
        <v>32072.519999999997</v>
      </c>
      <c r="I882" s="6">
        <v>34339</v>
      </c>
      <c r="J882" s="6">
        <v>34339</v>
      </c>
      <c r="K882" s="2">
        <v>0</v>
      </c>
      <c r="L882" s="2">
        <v>0</v>
      </c>
      <c r="M882" s="1">
        <v>19.989048596851472</v>
      </c>
      <c r="N882">
        <v>2601.3905555555557</v>
      </c>
      <c r="O882">
        <v>60</v>
      </c>
      <c r="P882">
        <v>0.19712525667350889</v>
      </c>
      <c r="Q882">
        <v>22446.075662173407</v>
      </c>
      <c r="R882">
        <v>23096.68655093206</v>
      </c>
      <c r="S882">
        <v>22574.327500614538</v>
      </c>
      <c r="T882">
        <v>7046.9570829740051</v>
      </c>
      <c r="U882" s="1">
        <v>0</v>
      </c>
    </row>
    <row r="883" spans="1:21" x14ac:dyDescent="0.25">
      <c r="A883">
        <v>431592594</v>
      </c>
      <c r="B883" t="s">
        <v>1957</v>
      </c>
      <c r="C883" t="s">
        <v>1958</v>
      </c>
      <c r="D883" s="6">
        <v>17481</v>
      </c>
      <c r="E883" s="6">
        <v>33546</v>
      </c>
      <c r="F883" s="6">
        <v>38355</v>
      </c>
      <c r="G883" t="s">
        <v>1938</v>
      </c>
      <c r="H883">
        <v>57371.56</v>
      </c>
      <c r="I883" s="6">
        <v>33546</v>
      </c>
      <c r="J883" s="6">
        <v>33546</v>
      </c>
      <c r="K883" s="2">
        <v>57371.56</v>
      </c>
      <c r="L883" s="2">
        <v>57371.56</v>
      </c>
      <c r="M883" s="1">
        <v>22.160164271047229</v>
      </c>
      <c r="N883">
        <v>2680.2686111111111</v>
      </c>
      <c r="O883">
        <v>66</v>
      </c>
      <c r="P883">
        <v>0.143737166324442</v>
      </c>
      <c r="Q883">
        <v>24850.249308103143</v>
      </c>
      <c r="R883">
        <v>24158.898556817952</v>
      </c>
      <c r="S883">
        <v>24750.876510177135</v>
      </c>
      <c r="T883">
        <v>7960.6796889258121</v>
      </c>
      <c r="U883" s="1">
        <v>7.2068669999999999</v>
      </c>
    </row>
    <row r="884" spans="1:21" x14ac:dyDescent="0.25">
      <c r="A884">
        <v>430694665</v>
      </c>
      <c r="B884" t="s">
        <v>1959</v>
      </c>
      <c r="C884" t="s">
        <v>1782</v>
      </c>
      <c r="D884" s="6">
        <v>30898</v>
      </c>
      <c r="E884" s="6">
        <v>40987</v>
      </c>
      <c r="F884" s="6">
        <v>41351</v>
      </c>
      <c r="G884" t="s">
        <v>1938</v>
      </c>
      <c r="H884">
        <v>3097.31</v>
      </c>
      <c r="I884" s="6">
        <v>40987</v>
      </c>
      <c r="J884" s="6">
        <v>40987</v>
      </c>
      <c r="K884" s="2">
        <v>3097.31</v>
      </c>
      <c r="L884" s="2">
        <v>3097.31</v>
      </c>
      <c r="M884" s="1">
        <v>1.7878165639972621</v>
      </c>
      <c r="N884">
        <v>2839.1135135911186</v>
      </c>
      <c r="O884">
        <v>29</v>
      </c>
      <c r="P884">
        <v>0.4099931553730336</v>
      </c>
      <c r="Q884">
        <v>9256.641090766705</v>
      </c>
      <c r="R884">
        <v>9524.9495281802319</v>
      </c>
      <c r="S884">
        <v>9366.6457136350855</v>
      </c>
      <c r="T884">
        <v>3191.1564507122034</v>
      </c>
      <c r="U884" s="1">
        <v>0.97059200000000001</v>
      </c>
    </row>
    <row r="885" spans="1:21" x14ac:dyDescent="0.25">
      <c r="A885">
        <v>432457011</v>
      </c>
      <c r="B885" t="s">
        <v>1960</v>
      </c>
      <c r="C885" t="s">
        <v>887</v>
      </c>
      <c r="D885" s="6">
        <v>23780</v>
      </c>
      <c r="E885" s="6">
        <v>39629</v>
      </c>
      <c r="F885" s="6">
        <v>39993</v>
      </c>
      <c r="G885" t="s">
        <v>1938</v>
      </c>
      <c r="H885">
        <v>18012.699999999997</v>
      </c>
      <c r="I885" s="6">
        <v>39629</v>
      </c>
      <c r="J885" s="6">
        <v>39629</v>
      </c>
      <c r="K885" s="2">
        <v>0</v>
      </c>
      <c r="L885" s="2">
        <v>0</v>
      </c>
      <c r="M885" s="1">
        <v>5.505817932922656</v>
      </c>
      <c r="N885">
        <v>3348.8233333333337</v>
      </c>
      <c r="O885">
        <v>48</v>
      </c>
      <c r="P885">
        <v>0.89801505817933247</v>
      </c>
      <c r="Q885">
        <v>15930.497058658246</v>
      </c>
      <c r="R885">
        <v>16392.250596590373</v>
      </c>
      <c r="S885">
        <v>16345.158688888878</v>
      </c>
      <c r="T885">
        <v>6568.4458565264586</v>
      </c>
      <c r="U885" s="1">
        <v>0</v>
      </c>
    </row>
    <row r="886" spans="1:21" x14ac:dyDescent="0.25">
      <c r="A886">
        <v>431238580</v>
      </c>
      <c r="B886" t="s">
        <v>1961</v>
      </c>
      <c r="C886" t="s">
        <v>1962</v>
      </c>
      <c r="D886" s="6">
        <v>22874</v>
      </c>
      <c r="E886" s="6">
        <v>39776</v>
      </c>
      <c r="F886" s="6">
        <v>40140</v>
      </c>
      <c r="G886" t="s">
        <v>1938</v>
      </c>
      <c r="H886">
        <v>11552.35</v>
      </c>
      <c r="I886" s="6">
        <v>39776</v>
      </c>
      <c r="J886" s="6">
        <v>39776</v>
      </c>
      <c r="K886" s="2">
        <v>0</v>
      </c>
      <c r="L886" s="2">
        <v>0</v>
      </c>
      <c r="M886" s="1">
        <v>5.1033538672142367</v>
      </c>
      <c r="N886">
        <v>2256.2944444444447</v>
      </c>
      <c r="O886">
        <v>51</v>
      </c>
      <c r="P886">
        <v>0.3785078713210126</v>
      </c>
      <c r="Q886">
        <v>17356.298100695672</v>
      </c>
      <c r="R886">
        <v>17859.379205063658</v>
      </c>
      <c r="S886">
        <v>17546.718258611822</v>
      </c>
      <c r="T886">
        <v>4750.8675510165294</v>
      </c>
      <c r="U886" s="1">
        <v>0</v>
      </c>
    </row>
    <row r="887" spans="1:21" x14ac:dyDescent="0.25">
      <c r="A887">
        <v>430651795</v>
      </c>
      <c r="B887" t="s">
        <v>1657</v>
      </c>
      <c r="C887" t="s">
        <v>1728</v>
      </c>
      <c r="D887" s="6">
        <v>31970</v>
      </c>
      <c r="E887" s="6">
        <v>40833</v>
      </c>
      <c r="F887" s="6">
        <v>41198</v>
      </c>
      <c r="G887" t="s">
        <v>1938</v>
      </c>
      <c r="H887">
        <v>2382.06</v>
      </c>
      <c r="I887" s="6">
        <v>40833</v>
      </c>
      <c r="J887" s="6">
        <v>40833</v>
      </c>
      <c r="K887" s="2">
        <v>600</v>
      </c>
      <c r="L887" s="2">
        <v>600</v>
      </c>
      <c r="M887" s="1">
        <v>2.2094455852156059</v>
      </c>
      <c r="N887">
        <v>1794.2046305762078</v>
      </c>
      <c r="O887">
        <v>26</v>
      </c>
      <c r="P887">
        <v>0.47501711156742132</v>
      </c>
      <c r="Q887">
        <v>8496.2180768031139</v>
      </c>
      <c r="R887">
        <v>8742.4852674350877</v>
      </c>
      <c r="S887">
        <v>8613.1992063709386</v>
      </c>
      <c r="T887">
        <v>1854.4610280175268</v>
      </c>
      <c r="U887" s="1">
        <v>0.323544</v>
      </c>
    </row>
    <row r="888" spans="1:21" x14ac:dyDescent="0.25">
      <c r="A888">
        <v>432397457</v>
      </c>
      <c r="B888" t="s">
        <v>1421</v>
      </c>
      <c r="C888" t="s">
        <v>1963</v>
      </c>
      <c r="D888" s="6">
        <v>24246</v>
      </c>
      <c r="E888" s="6">
        <v>40510</v>
      </c>
      <c r="F888" s="6">
        <v>40909</v>
      </c>
      <c r="G888" t="s">
        <v>1938</v>
      </c>
      <c r="H888">
        <v>4015.92</v>
      </c>
      <c r="I888" s="6">
        <v>40875</v>
      </c>
      <c r="J888" s="6">
        <v>40875</v>
      </c>
      <c r="K888" s="2">
        <v>0</v>
      </c>
      <c r="L888" s="2">
        <v>0</v>
      </c>
      <c r="M888" s="1">
        <v>2.0944558521560577</v>
      </c>
      <c r="N888">
        <v>2830.7949264705881</v>
      </c>
      <c r="O888">
        <v>47</v>
      </c>
      <c r="P888">
        <v>0.62217659137576931</v>
      </c>
      <c r="Q888">
        <v>15481.750662639704</v>
      </c>
      <c r="R888">
        <v>15930.497058658246</v>
      </c>
      <c r="S888">
        <v>15760.950165706681</v>
      </c>
      <c r="T888">
        <v>5353.9221318525897</v>
      </c>
      <c r="U888" s="1">
        <v>0</v>
      </c>
    </row>
    <row r="889" spans="1:21" x14ac:dyDescent="0.25">
      <c r="A889">
        <v>431922120</v>
      </c>
      <c r="B889" t="s">
        <v>1421</v>
      </c>
      <c r="C889" t="s">
        <v>1669</v>
      </c>
      <c r="D889" s="6">
        <v>18105</v>
      </c>
      <c r="E889" s="6">
        <v>40273</v>
      </c>
      <c r="F889" s="6">
        <v>40637</v>
      </c>
      <c r="G889" t="s">
        <v>1938</v>
      </c>
      <c r="H889">
        <v>7302.82</v>
      </c>
      <c r="I889" s="6">
        <v>40273</v>
      </c>
      <c r="J889" s="6">
        <v>40273</v>
      </c>
      <c r="K889" s="2">
        <v>0</v>
      </c>
      <c r="L889" s="2">
        <v>0</v>
      </c>
      <c r="M889" s="1">
        <v>3.7426420260095825</v>
      </c>
      <c r="N889">
        <v>1998.9261111111114</v>
      </c>
      <c r="O889">
        <v>64</v>
      </c>
      <c r="P889">
        <v>0.43531827515400323</v>
      </c>
      <c r="Q889">
        <v>24941.090760069514</v>
      </c>
      <c r="R889">
        <v>25538.045522657871</v>
      </c>
      <c r="S889">
        <v>25200.956077664443</v>
      </c>
      <c r="T889">
        <v>6044.9818954329248</v>
      </c>
      <c r="U889" s="1">
        <v>0</v>
      </c>
    </row>
    <row r="890" spans="1:21" x14ac:dyDescent="0.25">
      <c r="A890">
        <v>432317486</v>
      </c>
      <c r="B890" t="s">
        <v>1964</v>
      </c>
      <c r="C890" t="s">
        <v>1369</v>
      </c>
      <c r="D890" s="6">
        <v>27583</v>
      </c>
      <c r="E890" s="6">
        <v>40133</v>
      </c>
      <c r="F890" s="6">
        <v>40497</v>
      </c>
      <c r="G890" t="s">
        <v>1938</v>
      </c>
      <c r="H890">
        <v>7805.5399999999991</v>
      </c>
      <c r="I890" s="6">
        <v>40133</v>
      </c>
      <c r="J890" s="6">
        <v>40133</v>
      </c>
      <c r="K890" s="2">
        <v>7805.5399999999991</v>
      </c>
      <c r="L890" s="2">
        <v>7805.5399999999991</v>
      </c>
      <c r="M890" s="1">
        <v>4.1259411362080769</v>
      </c>
      <c r="N890">
        <v>1945.4461111111111</v>
      </c>
      <c r="O890">
        <v>38</v>
      </c>
      <c r="P890">
        <v>0.4859685147159496</v>
      </c>
      <c r="Q890">
        <v>11971.174100346021</v>
      </c>
      <c r="R890">
        <v>12318.16465397924</v>
      </c>
      <c r="S890">
        <v>12139.800584315621</v>
      </c>
      <c r="T890">
        <v>2834.0793403705461</v>
      </c>
      <c r="U890" s="1">
        <v>2.7541709999999999</v>
      </c>
    </row>
    <row r="891" spans="1:21" x14ac:dyDescent="0.25">
      <c r="A891">
        <v>454233363</v>
      </c>
      <c r="B891" t="s">
        <v>1965</v>
      </c>
      <c r="C891" t="s">
        <v>29</v>
      </c>
      <c r="D891" s="6">
        <v>22139</v>
      </c>
      <c r="E891" s="6">
        <v>34710</v>
      </c>
      <c r="F891" s="6">
        <v>38355</v>
      </c>
      <c r="G891" t="s">
        <v>1938</v>
      </c>
      <c r="H891">
        <v>80184.12</v>
      </c>
      <c r="I891" s="6">
        <v>34710</v>
      </c>
      <c r="J891" s="6">
        <v>34710</v>
      </c>
      <c r="K891" s="2">
        <v>80184.12</v>
      </c>
      <c r="L891" s="2">
        <v>80184.12</v>
      </c>
      <c r="M891" s="1">
        <v>18.973305954825463</v>
      </c>
      <c r="N891">
        <v>5372.8005555555555</v>
      </c>
      <c r="O891">
        <v>53</v>
      </c>
      <c r="P891">
        <v>0.39082819986310824</v>
      </c>
      <c r="Q891">
        <v>18377.042370427829</v>
      </c>
      <c r="R891">
        <v>18909.710265222839</v>
      </c>
      <c r="S891">
        <v>18585.224004875436</v>
      </c>
      <c r="T891">
        <v>11982.564223022302</v>
      </c>
      <c r="U891" s="1">
        <v>6.6917330000000002</v>
      </c>
    </row>
    <row r="892" spans="1:21" x14ac:dyDescent="0.25">
      <c r="A892">
        <v>430618379</v>
      </c>
      <c r="B892" t="s">
        <v>1229</v>
      </c>
      <c r="C892" t="s">
        <v>1966</v>
      </c>
      <c r="D892" s="6">
        <v>28736</v>
      </c>
      <c r="E892" s="6">
        <v>37214</v>
      </c>
      <c r="F892" s="6">
        <v>38355</v>
      </c>
      <c r="G892" t="s">
        <v>1938</v>
      </c>
      <c r="H892">
        <v>43620.11</v>
      </c>
      <c r="I892" s="6">
        <v>37214</v>
      </c>
      <c r="J892" s="6">
        <v>37214</v>
      </c>
      <c r="K892" s="2">
        <v>0</v>
      </c>
      <c r="L892" s="2">
        <v>0</v>
      </c>
      <c r="M892" s="1">
        <v>12.11772758384668</v>
      </c>
      <c r="N892">
        <v>9879.7486111111102</v>
      </c>
      <c r="O892">
        <v>35</v>
      </c>
      <c r="P892">
        <v>0.32922655715263716</v>
      </c>
      <c r="Q892">
        <v>10987.755147314751</v>
      </c>
      <c r="R892">
        <v>11306.240803758657</v>
      </c>
      <c r="S892">
        <v>11092.609083488276</v>
      </c>
      <c r="T892">
        <v>13151.062702343013</v>
      </c>
      <c r="U892" s="1">
        <v>0</v>
      </c>
    </row>
    <row r="893" spans="1:21" x14ac:dyDescent="0.25">
      <c r="A893">
        <v>177520330</v>
      </c>
      <c r="B893" t="s">
        <v>1967</v>
      </c>
      <c r="C893" t="s">
        <v>1020</v>
      </c>
      <c r="D893" s="6">
        <v>22129</v>
      </c>
      <c r="E893" s="6">
        <v>40371</v>
      </c>
      <c r="F893" s="6">
        <v>40735</v>
      </c>
      <c r="G893" t="s">
        <v>1938</v>
      </c>
      <c r="H893">
        <v>8599.58</v>
      </c>
      <c r="I893" s="6">
        <v>40371</v>
      </c>
      <c r="J893" s="6">
        <v>40371</v>
      </c>
      <c r="K893" s="2">
        <v>8599.58</v>
      </c>
      <c r="L893" s="2">
        <v>8599.58</v>
      </c>
      <c r="M893" s="1">
        <v>3.4743326488706368</v>
      </c>
      <c r="N893">
        <v>2548.5425</v>
      </c>
      <c r="O893">
        <v>53</v>
      </c>
      <c r="P893">
        <v>0.41820670773442714</v>
      </c>
      <c r="Q893">
        <v>18377.042370427829</v>
      </c>
      <c r="R893">
        <v>18909.710265222839</v>
      </c>
      <c r="S893">
        <v>18599.807657025878</v>
      </c>
      <c r="T893">
        <v>5688.2880366907048</v>
      </c>
      <c r="U893" s="1">
        <v>1.5118050000000001</v>
      </c>
    </row>
    <row r="894" spans="1:21" x14ac:dyDescent="0.25">
      <c r="A894">
        <v>429060655</v>
      </c>
      <c r="B894" t="s">
        <v>1113</v>
      </c>
      <c r="C894" t="s">
        <v>1167</v>
      </c>
      <c r="D894" s="6">
        <v>19732</v>
      </c>
      <c r="E894" s="6">
        <v>39531</v>
      </c>
      <c r="F894" s="6">
        <v>39895</v>
      </c>
      <c r="G894" t="s">
        <v>1938</v>
      </c>
      <c r="H894">
        <v>13734.76</v>
      </c>
      <c r="I894" s="6">
        <v>39531</v>
      </c>
      <c r="J894" s="6">
        <v>39531</v>
      </c>
      <c r="K894" s="2">
        <v>0</v>
      </c>
      <c r="L894" s="2">
        <v>0</v>
      </c>
      <c r="M894" s="1">
        <v>5.7741273100616013</v>
      </c>
      <c r="N894">
        <v>2472.0944444444444</v>
      </c>
      <c r="O894">
        <v>59</v>
      </c>
      <c r="P894">
        <v>0.98083504449007819</v>
      </c>
      <c r="Q894">
        <v>21813.791840703729</v>
      </c>
      <c r="R894">
        <v>22446.075662173407</v>
      </c>
      <c r="S894">
        <v>22433.957970865296</v>
      </c>
      <c r="T894">
        <v>6655.0635440011511</v>
      </c>
      <c r="U894" s="1">
        <v>0</v>
      </c>
    </row>
    <row r="895" spans="1:21" x14ac:dyDescent="0.25">
      <c r="A895">
        <v>322549479</v>
      </c>
      <c r="B895" t="s">
        <v>1189</v>
      </c>
      <c r="C895" t="s">
        <v>1346</v>
      </c>
      <c r="D895" s="6">
        <v>20992</v>
      </c>
      <c r="E895" s="6">
        <v>38775</v>
      </c>
      <c r="F895" s="6">
        <v>39139</v>
      </c>
      <c r="G895" t="s">
        <v>1938</v>
      </c>
      <c r="H895">
        <v>17627.349999999999</v>
      </c>
      <c r="I895" s="6">
        <v>38775</v>
      </c>
      <c r="J895" s="6">
        <v>38775</v>
      </c>
      <c r="K895" s="2">
        <v>17627.349999999999</v>
      </c>
      <c r="L895" s="2">
        <v>17627.349999999999</v>
      </c>
      <c r="M895" s="1">
        <v>7.8439425051334704</v>
      </c>
      <c r="N895">
        <v>2367.9452777777778</v>
      </c>
      <c r="O895">
        <v>56</v>
      </c>
      <c r="P895">
        <v>0.53114305270362649</v>
      </c>
      <c r="Q895">
        <v>20021.812528247916</v>
      </c>
      <c r="R895">
        <v>20602.154920371046</v>
      </c>
      <c r="S895">
        <v>20330.057358013521</v>
      </c>
      <c r="T895">
        <v>5776.8555981431391</v>
      </c>
      <c r="U895" s="1">
        <v>3.0513750000000002</v>
      </c>
    </row>
    <row r="896" spans="1:21" x14ac:dyDescent="0.25">
      <c r="A896">
        <v>430735975</v>
      </c>
      <c r="B896" t="s">
        <v>1191</v>
      </c>
      <c r="C896" t="s">
        <v>1968</v>
      </c>
      <c r="D896" s="6">
        <v>32441</v>
      </c>
      <c r="E896" s="6">
        <v>41197</v>
      </c>
      <c r="F896" s="6">
        <v>41561</v>
      </c>
      <c r="G896" t="s">
        <v>1938</v>
      </c>
      <c r="H896">
        <v>214.79999999999998</v>
      </c>
      <c r="I896" s="6">
        <v>41197</v>
      </c>
      <c r="J896" s="6">
        <v>41197</v>
      </c>
      <c r="K896" s="2">
        <v>214.79999999999998</v>
      </c>
      <c r="L896" s="2">
        <v>214.79999999999998</v>
      </c>
      <c r="M896" s="1">
        <v>1.2128678986995209</v>
      </c>
      <c r="N896">
        <v>1674.7770598194129</v>
      </c>
      <c r="O896">
        <v>25</v>
      </c>
      <c r="P896">
        <v>0.18548939082819871</v>
      </c>
      <c r="Q896">
        <v>8256.8879901326018</v>
      </c>
      <c r="R896">
        <v>8496.2180768031139</v>
      </c>
      <c r="S896">
        <v>8301.2811821159758</v>
      </c>
      <c r="T896">
        <v>1668.3354349102099</v>
      </c>
      <c r="U896" s="1">
        <v>0.128751</v>
      </c>
    </row>
    <row r="897" spans="1:21" x14ac:dyDescent="0.25">
      <c r="A897">
        <v>431454365</v>
      </c>
      <c r="B897" t="s">
        <v>1969</v>
      </c>
      <c r="C897" t="s">
        <v>1970</v>
      </c>
      <c r="D897" s="6">
        <v>26523</v>
      </c>
      <c r="E897" s="6">
        <v>39391</v>
      </c>
      <c r="F897" s="6">
        <v>39756</v>
      </c>
      <c r="G897" t="s">
        <v>1938</v>
      </c>
      <c r="H897">
        <v>21651.4</v>
      </c>
      <c r="I897" s="6">
        <v>39391</v>
      </c>
      <c r="J897" s="6">
        <v>39391</v>
      </c>
      <c r="K897" s="2">
        <v>0</v>
      </c>
      <c r="L897" s="2">
        <v>0</v>
      </c>
      <c r="M897" s="1">
        <v>6.1574264202600961</v>
      </c>
      <c r="N897">
        <v>3426.0525000000002</v>
      </c>
      <c r="O897">
        <v>41</v>
      </c>
      <c r="P897">
        <v>0.38809034907597351</v>
      </c>
      <c r="Q897">
        <v>13042.610380321223</v>
      </c>
      <c r="R897">
        <v>13420.657058011699</v>
      </c>
      <c r="S897">
        <v>13189.326647433132</v>
      </c>
      <c r="T897">
        <v>5422.4790640505889</v>
      </c>
      <c r="U897" s="1">
        <v>0</v>
      </c>
    </row>
    <row r="898" spans="1:21" x14ac:dyDescent="0.25">
      <c r="A898">
        <v>267797683</v>
      </c>
      <c r="B898" t="s">
        <v>1971</v>
      </c>
      <c r="C898" t="s">
        <v>1972</v>
      </c>
      <c r="D898" s="6">
        <v>23602</v>
      </c>
      <c r="E898" s="6">
        <v>38999</v>
      </c>
      <c r="F898" s="6">
        <v>39363</v>
      </c>
      <c r="G898" t="s">
        <v>1938</v>
      </c>
      <c r="H898">
        <v>26184.120000000003</v>
      </c>
      <c r="I898" s="6">
        <v>38999</v>
      </c>
      <c r="J898" s="6">
        <v>38999</v>
      </c>
      <c r="K898" s="2">
        <v>0</v>
      </c>
      <c r="L898" s="2">
        <v>0</v>
      </c>
      <c r="M898" s="1">
        <v>7.2306639288158792</v>
      </c>
      <c r="N898">
        <v>3478.4483333333328</v>
      </c>
      <c r="O898">
        <v>49</v>
      </c>
      <c r="P898">
        <v>0.38535249828884588</v>
      </c>
      <c r="Q898">
        <v>16392.250596590373</v>
      </c>
      <c r="R898">
        <v>16867.38829504227</v>
      </c>
      <c r="S898">
        <v>16575.346095720022</v>
      </c>
      <c r="T898">
        <v>6918.7782001296564</v>
      </c>
      <c r="U898" s="1">
        <v>0</v>
      </c>
    </row>
    <row r="899" spans="1:21" x14ac:dyDescent="0.25">
      <c r="A899">
        <v>431297842</v>
      </c>
      <c r="B899" t="s">
        <v>1131</v>
      </c>
      <c r="C899" t="s">
        <v>1973</v>
      </c>
      <c r="D899" s="6">
        <v>27429</v>
      </c>
      <c r="E899" s="6">
        <v>38817</v>
      </c>
      <c r="F899" s="6">
        <v>39181</v>
      </c>
      <c r="G899" t="s">
        <v>1938</v>
      </c>
      <c r="H899">
        <v>15282.8</v>
      </c>
      <c r="I899" s="6">
        <v>39531</v>
      </c>
      <c r="J899" s="6">
        <v>39531</v>
      </c>
      <c r="K899" s="2">
        <v>0</v>
      </c>
      <c r="L899" s="2">
        <v>0</v>
      </c>
      <c r="M899" s="1">
        <v>5.7741273100616013</v>
      </c>
      <c r="N899">
        <v>2655.33</v>
      </c>
      <c r="O899">
        <v>38</v>
      </c>
      <c r="P899">
        <v>0.90759753593429338</v>
      </c>
      <c r="Q899">
        <v>11971.174100346021</v>
      </c>
      <c r="R899">
        <v>12318.16465397924</v>
      </c>
      <c r="S899">
        <v>12286.101871816007</v>
      </c>
      <c r="T899">
        <v>3914.8385859947039</v>
      </c>
      <c r="U899" s="1">
        <v>0</v>
      </c>
    </row>
    <row r="900" spans="1:21" x14ac:dyDescent="0.25">
      <c r="A900">
        <v>429357635</v>
      </c>
      <c r="B900" t="s">
        <v>1014</v>
      </c>
      <c r="C900" t="s">
        <v>11</v>
      </c>
      <c r="D900" s="6">
        <v>26512</v>
      </c>
      <c r="E900" s="6">
        <v>39741</v>
      </c>
      <c r="F900" s="6">
        <v>40105</v>
      </c>
      <c r="G900" t="s">
        <v>1938</v>
      </c>
      <c r="H900">
        <v>12192.619999999999</v>
      </c>
      <c r="I900" s="6">
        <v>39741</v>
      </c>
      <c r="J900" s="6">
        <v>39741</v>
      </c>
      <c r="K900" s="2">
        <v>0</v>
      </c>
      <c r="L900" s="2">
        <v>0</v>
      </c>
      <c r="M900" s="1">
        <v>5.1991786447638599</v>
      </c>
      <c r="N900">
        <v>2326.3441666666672</v>
      </c>
      <c r="O900">
        <v>41</v>
      </c>
      <c r="P900">
        <v>0.41820670773442714</v>
      </c>
      <c r="Q900">
        <v>13042.610380321223</v>
      </c>
      <c r="R900">
        <v>13420.657058011699</v>
      </c>
      <c r="S900">
        <v>13200.712036768095</v>
      </c>
      <c r="T900">
        <v>3685.1279331098294</v>
      </c>
      <c r="U900" s="1">
        <v>0</v>
      </c>
    </row>
    <row r="901" spans="1:21" x14ac:dyDescent="0.25">
      <c r="A901">
        <v>432675415</v>
      </c>
      <c r="B901" t="s">
        <v>18</v>
      </c>
      <c r="C901" t="s">
        <v>1782</v>
      </c>
      <c r="D901" s="6">
        <v>28772</v>
      </c>
      <c r="E901" s="6">
        <v>40826</v>
      </c>
      <c r="F901" s="6">
        <v>41191</v>
      </c>
      <c r="G901" t="s">
        <v>1938</v>
      </c>
      <c r="H901">
        <v>5522.7800000000007</v>
      </c>
      <c r="I901" s="6">
        <v>40826</v>
      </c>
      <c r="J901" s="6">
        <v>40826</v>
      </c>
      <c r="K901" s="2">
        <v>0</v>
      </c>
      <c r="L901" s="2">
        <v>0</v>
      </c>
      <c r="M901" s="1">
        <v>2.2286105407255303</v>
      </c>
      <c r="N901">
        <v>3280.3761355958231</v>
      </c>
      <c r="O901">
        <v>35</v>
      </c>
      <c r="P901">
        <v>0.23066392881587916</v>
      </c>
      <c r="Q901">
        <v>10987.755147314751</v>
      </c>
      <c r="R901">
        <v>11306.240803758657</v>
      </c>
      <c r="S901">
        <v>11061.218300101606</v>
      </c>
      <c r="T901">
        <v>4354.1947850722918</v>
      </c>
      <c r="U901" s="1">
        <v>0</v>
      </c>
    </row>
    <row r="902" spans="1:21" x14ac:dyDescent="0.25">
      <c r="A902">
        <v>431552311</v>
      </c>
      <c r="B902" t="s">
        <v>1974</v>
      </c>
      <c r="C902" t="s">
        <v>1975</v>
      </c>
      <c r="D902" s="6">
        <v>25485</v>
      </c>
      <c r="E902" s="6">
        <v>38790</v>
      </c>
      <c r="F902" s="6">
        <v>39154</v>
      </c>
      <c r="G902" t="s">
        <v>1938</v>
      </c>
      <c r="H902">
        <v>30041.550000000003</v>
      </c>
      <c r="I902" s="6">
        <v>40179</v>
      </c>
      <c r="J902" s="6">
        <v>40179</v>
      </c>
      <c r="K902" s="2">
        <v>0</v>
      </c>
      <c r="L902" s="2">
        <v>0</v>
      </c>
      <c r="M902" s="1">
        <v>4</v>
      </c>
      <c r="N902">
        <v>3579.8547222222223</v>
      </c>
      <c r="O902">
        <v>44</v>
      </c>
      <c r="P902">
        <v>0.22997946611909725</v>
      </c>
      <c r="Q902">
        <v>14209.941657096613</v>
      </c>
      <c r="R902">
        <v>14621.82402396898</v>
      </c>
      <c r="S902">
        <v>14304.666143933789</v>
      </c>
      <c r="T902">
        <v>6145.0351974208461</v>
      </c>
      <c r="U902" s="1">
        <v>0</v>
      </c>
    </row>
    <row r="903" spans="1:21" x14ac:dyDescent="0.25">
      <c r="A903">
        <v>346501641</v>
      </c>
      <c r="B903" t="s">
        <v>1976</v>
      </c>
      <c r="C903" t="s">
        <v>874</v>
      </c>
      <c r="D903" s="6">
        <v>20058</v>
      </c>
      <c r="E903" s="6">
        <v>40511</v>
      </c>
      <c r="F903" s="6">
        <v>40875</v>
      </c>
      <c r="G903" t="s">
        <v>1938</v>
      </c>
      <c r="H903">
        <v>5151.08</v>
      </c>
      <c r="I903" s="6">
        <v>40511</v>
      </c>
      <c r="J903" s="6">
        <v>40511</v>
      </c>
      <c r="K903" s="2">
        <v>5151.08</v>
      </c>
      <c r="L903" s="2">
        <v>5151.08</v>
      </c>
      <c r="M903" s="1">
        <v>3.0910335386721424</v>
      </c>
      <c r="N903">
        <v>1657.0038888888887</v>
      </c>
      <c r="O903">
        <v>59</v>
      </c>
      <c r="P903">
        <v>8.8295687885008078E-2</v>
      </c>
      <c r="Q903">
        <v>21813.791840703729</v>
      </c>
      <c r="R903">
        <v>22446.075662173407</v>
      </c>
      <c r="S903">
        <v>21869.619775658957</v>
      </c>
      <c r="T903">
        <v>4348.5654020145885</v>
      </c>
      <c r="U903" s="1">
        <v>1.184547</v>
      </c>
    </row>
    <row r="904" spans="1:21" x14ac:dyDescent="0.25">
      <c r="A904">
        <v>432431013</v>
      </c>
      <c r="B904" t="s">
        <v>1977</v>
      </c>
      <c r="C904" t="s">
        <v>1978</v>
      </c>
      <c r="D904" s="6">
        <v>26987</v>
      </c>
      <c r="E904" s="6">
        <v>39566</v>
      </c>
      <c r="F904" s="6">
        <v>39930</v>
      </c>
      <c r="G904" t="s">
        <v>1938</v>
      </c>
      <c r="H904">
        <v>27464.440000000002</v>
      </c>
      <c r="I904" s="6">
        <v>39566</v>
      </c>
      <c r="J904" s="6">
        <v>39566</v>
      </c>
      <c r="K904" s="2">
        <v>0</v>
      </c>
      <c r="L904" s="2">
        <v>0</v>
      </c>
      <c r="M904" s="1">
        <v>5.678302532511978</v>
      </c>
      <c r="N904">
        <v>4684.1069444444447</v>
      </c>
      <c r="O904">
        <v>40</v>
      </c>
      <c r="P904">
        <v>0.11772758384667981</v>
      </c>
      <c r="Q904">
        <v>12675.212904819218</v>
      </c>
      <c r="R904">
        <v>13042.610380321223</v>
      </c>
      <c r="S904">
        <v>12718.465721921439</v>
      </c>
      <c r="T904">
        <v>7148.9584332877012</v>
      </c>
      <c r="U904" s="1">
        <v>0</v>
      </c>
    </row>
    <row r="905" spans="1:21" x14ac:dyDescent="0.25">
      <c r="A905">
        <v>432394161</v>
      </c>
      <c r="B905" t="s">
        <v>1979</v>
      </c>
      <c r="C905" t="s">
        <v>1404</v>
      </c>
      <c r="D905" s="6">
        <v>23818</v>
      </c>
      <c r="E905" s="6">
        <v>40231</v>
      </c>
      <c r="F905" s="6">
        <v>40595</v>
      </c>
      <c r="G905" t="s">
        <v>1938</v>
      </c>
      <c r="H905">
        <v>15076.189999999999</v>
      </c>
      <c r="I905" s="6">
        <v>40231</v>
      </c>
      <c r="J905" s="6">
        <v>40231</v>
      </c>
      <c r="K905" s="2">
        <v>15076.189999999999</v>
      </c>
      <c r="L905" s="2">
        <v>15076.189999999999</v>
      </c>
      <c r="M905" s="1">
        <v>3.8576317590691307</v>
      </c>
      <c r="N905">
        <v>3997.8563888888884</v>
      </c>
      <c r="O905">
        <v>48</v>
      </c>
      <c r="P905">
        <v>0.79397672826831212</v>
      </c>
      <c r="Q905">
        <v>15930.497058658246</v>
      </c>
      <c r="R905">
        <v>16392.250596590373</v>
      </c>
      <c r="S905">
        <v>16297.118621971915</v>
      </c>
      <c r="T905">
        <v>7818.42477639966</v>
      </c>
      <c r="U905" s="1">
        <v>1.9282900000000001</v>
      </c>
    </row>
    <row r="906" spans="1:21" x14ac:dyDescent="0.25">
      <c r="A906">
        <v>432431268</v>
      </c>
      <c r="B906" t="s">
        <v>1980</v>
      </c>
      <c r="C906" t="s">
        <v>1128</v>
      </c>
      <c r="D906" s="6">
        <v>24683</v>
      </c>
      <c r="E906" s="6">
        <v>32792</v>
      </c>
      <c r="F906" s="6">
        <v>38355</v>
      </c>
      <c r="G906" t="s">
        <v>1938</v>
      </c>
      <c r="H906">
        <v>65588.63</v>
      </c>
      <c r="I906" s="6">
        <v>32792</v>
      </c>
      <c r="J906" s="6">
        <v>32792</v>
      </c>
      <c r="K906" s="2">
        <v>0</v>
      </c>
      <c r="L906" s="2">
        <v>0</v>
      </c>
      <c r="M906" s="1">
        <v>24.224503764544831</v>
      </c>
      <c r="N906">
        <v>3848.931111111111</v>
      </c>
      <c r="O906">
        <v>46</v>
      </c>
      <c r="P906">
        <v>0.42573579739904233</v>
      </c>
      <c r="Q906">
        <v>15045.645010170982</v>
      </c>
      <c r="R906">
        <v>15481.750662639704</v>
      </c>
      <c r="S906">
        <v>15231.310797874983</v>
      </c>
      <c r="T906">
        <v>7034.9119191532345</v>
      </c>
      <c r="U906" s="1">
        <v>0</v>
      </c>
    </row>
    <row r="907" spans="1:21" x14ac:dyDescent="0.25">
      <c r="A907">
        <v>432638254</v>
      </c>
      <c r="B907" t="s">
        <v>1194</v>
      </c>
      <c r="C907" t="s">
        <v>1981</v>
      </c>
      <c r="D907" s="6">
        <v>27739</v>
      </c>
      <c r="E907" s="6">
        <v>40819</v>
      </c>
      <c r="F907" s="6">
        <v>41184</v>
      </c>
      <c r="G907" t="s">
        <v>1938</v>
      </c>
      <c r="H907">
        <v>9242.9500000000007</v>
      </c>
      <c r="I907" s="6">
        <v>40819</v>
      </c>
      <c r="J907" s="6">
        <v>40819</v>
      </c>
      <c r="K907" s="2">
        <v>0</v>
      </c>
      <c r="L907" s="2">
        <v>0</v>
      </c>
      <c r="M907" s="1">
        <v>2.2477754962354553</v>
      </c>
      <c r="N907">
        <v>5513.7479346833125</v>
      </c>
      <c r="O907">
        <v>38</v>
      </c>
      <c r="P907">
        <v>5.8863791923343456E-2</v>
      </c>
      <c r="Q907">
        <v>11971.174100346021</v>
      </c>
      <c r="R907">
        <v>12318.16465397924</v>
      </c>
      <c r="S907">
        <v>11991.599280094453</v>
      </c>
      <c r="T907">
        <v>7934.2386917004824</v>
      </c>
      <c r="U907" s="1">
        <v>0</v>
      </c>
    </row>
    <row r="908" spans="1:21" x14ac:dyDescent="0.25">
      <c r="A908">
        <v>429060847</v>
      </c>
      <c r="B908" t="s">
        <v>1194</v>
      </c>
      <c r="C908" t="s">
        <v>1982</v>
      </c>
      <c r="D908" s="6">
        <v>18579</v>
      </c>
      <c r="E908" s="6">
        <v>28612</v>
      </c>
      <c r="F908" s="6">
        <v>38355</v>
      </c>
      <c r="G908" t="s">
        <v>1938</v>
      </c>
      <c r="H908">
        <v>114612.18</v>
      </c>
      <c r="I908" s="6">
        <v>28612</v>
      </c>
      <c r="J908" s="6">
        <v>28612</v>
      </c>
      <c r="K908" s="2">
        <v>0</v>
      </c>
      <c r="L908" s="2">
        <v>0</v>
      </c>
      <c r="M908" s="1">
        <v>35.668720054757017</v>
      </c>
      <c r="N908">
        <v>4318.4083333333338</v>
      </c>
      <c r="O908">
        <v>63</v>
      </c>
      <c r="P908">
        <v>0.13757700205339063</v>
      </c>
      <c r="Q908">
        <v>24350.315478102777</v>
      </c>
      <c r="R908">
        <v>24941.090760069514</v>
      </c>
      <c r="S908">
        <v>24431.592570283006</v>
      </c>
      <c r="T908">
        <v>12660.671154253789</v>
      </c>
      <c r="U908" s="1">
        <v>0</v>
      </c>
    </row>
    <row r="909" spans="1:21" x14ac:dyDescent="0.25">
      <c r="A909">
        <v>432333645</v>
      </c>
      <c r="B909" t="s">
        <v>1983</v>
      </c>
      <c r="C909" t="s">
        <v>1209</v>
      </c>
      <c r="D909" s="6">
        <v>23507</v>
      </c>
      <c r="E909" s="6">
        <v>41057</v>
      </c>
      <c r="F909" s="6">
        <v>41421</v>
      </c>
      <c r="G909" t="s">
        <v>1938</v>
      </c>
      <c r="H909">
        <v>1039.44</v>
      </c>
      <c r="I909" s="6">
        <v>41057</v>
      </c>
      <c r="J909" s="6">
        <v>41057</v>
      </c>
      <c r="K909" s="2">
        <v>0</v>
      </c>
      <c r="L909" s="2">
        <v>0</v>
      </c>
      <c r="M909" s="1">
        <v>1.5961670088980151</v>
      </c>
      <c r="N909">
        <v>1515.9791048456261</v>
      </c>
      <c r="O909">
        <v>49</v>
      </c>
      <c r="P909">
        <v>0.64544832306638966</v>
      </c>
      <c r="Q909">
        <v>16392.250596590373</v>
      </c>
      <c r="R909">
        <v>16867.38829504227</v>
      </c>
      <c r="S909">
        <v>16698.927427281775</v>
      </c>
      <c r="T909">
        <v>3037.8270063711238</v>
      </c>
      <c r="U909" s="1">
        <v>0</v>
      </c>
    </row>
    <row r="910" spans="1:21" x14ac:dyDescent="0.25">
      <c r="A910">
        <v>431985986</v>
      </c>
      <c r="B910" t="s">
        <v>1984</v>
      </c>
      <c r="C910" t="s">
        <v>1530</v>
      </c>
      <c r="D910" s="6">
        <v>19907</v>
      </c>
      <c r="E910" s="6">
        <v>40833</v>
      </c>
      <c r="F910" s="6">
        <v>41198</v>
      </c>
      <c r="G910" t="s">
        <v>1938</v>
      </c>
      <c r="H910">
        <v>2382.06</v>
      </c>
      <c r="I910" s="6">
        <v>40833</v>
      </c>
      <c r="J910" s="6">
        <v>40833</v>
      </c>
      <c r="K910" s="2">
        <v>2382.06</v>
      </c>
      <c r="L910" s="2">
        <v>2382.06</v>
      </c>
      <c r="M910" s="1">
        <v>2.2094455852156059</v>
      </c>
      <c r="N910">
        <v>1725.4064513630731</v>
      </c>
      <c r="O910">
        <v>59</v>
      </c>
      <c r="P910">
        <v>0.50171115674195477</v>
      </c>
      <c r="Q910">
        <v>21813.791840703729</v>
      </c>
      <c r="R910">
        <v>22446.075662173407</v>
      </c>
      <c r="S910">
        <v>22131.015688162504</v>
      </c>
      <c r="T910">
        <v>4582.1996692287557</v>
      </c>
      <c r="U910" s="1">
        <v>0.51985099999999995</v>
      </c>
    </row>
    <row r="911" spans="1:21" x14ac:dyDescent="0.25">
      <c r="A911">
        <v>53426819</v>
      </c>
      <c r="B911" t="s">
        <v>1985</v>
      </c>
      <c r="C911" t="s">
        <v>1052</v>
      </c>
      <c r="D911" s="6">
        <v>18324</v>
      </c>
      <c r="E911" s="6">
        <v>36516</v>
      </c>
      <c r="F911" s="6">
        <v>38355</v>
      </c>
      <c r="G911" t="s">
        <v>1938</v>
      </c>
      <c r="H911">
        <v>39577.1</v>
      </c>
      <c r="I911" s="6">
        <v>36516</v>
      </c>
      <c r="J911" s="6">
        <v>36516</v>
      </c>
      <c r="K911" s="2">
        <v>0</v>
      </c>
      <c r="L911" s="2">
        <v>0</v>
      </c>
      <c r="M911" s="1">
        <v>14.028747433264886</v>
      </c>
      <c r="N911">
        <v>2050.2108333333331</v>
      </c>
      <c r="O911">
        <v>63</v>
      </c>
      <c r="P911">
        <v>0.83572895277207238</v>
      </c>
      <c r="Q911">
        <v>24350.315478102777</v>
      </c>
      <c r="R911">
        <v>24941.090760069514</v>
      </c>
      <c r="S911">
        <v>24844.043485824463</v>
      </c>
      <c r="T911">
        <v>6112.2632518130085</v>
      </c>
      <c r="U911" s="1">
        <v>0</v>
      </c>
    </row>
    <row r="912" spans="1:21" x14ac:dyDescent="0.25">
      <c r="A912">
        <v>429731986</v>
      </c>
      <c r="B912" t="s">
        <v>1986</v>
      </c>
      <c r="C912" t="s">
        <v>1700</v>
      </c>
      <c r="D912" s="6">
        <v>32469</v>
      </c>
      <c r="E912" s="6">
        <v>40849</v>
      </c>
      <c r="F912" s="6">
        <v>41214</v>
      </c>
      <c r="G912" t="s">
        <v>1938</v>
      </c>
      <c r="H912">
        <v>3527.34</v>
      </c>
      <c r="I912" s="6">
        <v>40849</v>
      </c>
      <c r="J912" s="6">
        <v>40849</v>
      </c>
      <c r="K912" s="2">
        <v>0</v>
      </c>
      <c r="L912" s="2">
        <v>0</v>
      </c>
      <c r="M912" s="1">
        <v>2.1656399726214923</v>
      </c>
      <c r="N912">
        <v>2275.5771483881158</v>
      </c>
      <c r="O912">
        <v>25</v>
      </c>
      <c r="P912">
        <v>0.10882956878850081</v>
      </c>
      <c r="Q912">
        <v>8256.8879901326018</v>
      </c>
      <c r="R912">
        <v>8496.2180768031139</v>
      </c>
      <c r="S912">
        <v>8282.9341802630679</v>
      </c>
      <c r="T912">
        <v>2261.8146890651383</v>
      </c>
      <c r="U912" s="1">
        <v>0</v>
      </c>
    </row>
    <row r="913" spans="1:21" x14ac:dyDescent="0.25">
      <c r="A913">
        <v>430512090</v>
      </c>
      <c r="B913" t="s">
        <v>1069</v>
      </c>
      <c r="C913" t="s">
        <v>1987</v>
      </c>
      <c r="D913" s="6">
        <v>30081</v>
      </c>
      <c r="E913" s="6">
        <v>40637</v>
      </c>
      <c r="F913" s="6">
        <v>41002</v>
      </c>
      <c r="G913" t="s">
        <v>1938</v>
      </c>
      <c r="H913">
        <v>3598.69</v>
      </c>
      <c r="I913" s="6">
        <v>40637</v>
      </c>
      <c r="J913" s="6">
        <v>40637</v>
      </c>
      <c r="K913" s="2">
        <v>0</v>
      </c>
      <c r="L913" s="2">
        <v>0</v>
      </c>
      <c r="M913" s="1">
        <v>2.7460643394934978</v>
      </c>
      <c r="N913">
        <v>1599.9482496261214</v>
      </c>
      <c r="O913">
        <v>31</v>
      </c>
      <c r="P913">
        <v>0.64681724845996058</v>
      </c>
      <c r="Q913">
        <v>9801.0350217506748</v>
      </c>
      <c r="R913">
        <v>10085.122993395624</v>
      </c>
      <c r="S913">
        <v>9984.7880218906321</v>
      </c>
      <c r="T913">
        <v>1917.0172942214135</v>
      </c>
      <c r="U913" s="1">
        <v>0</v>
      </c>
    </row>
    <row r="914" spans="1:21" x14ac:dyDescent="0.25">
      <c r="A914">
        <v>432176221</v>
      </c>
      <c r="B914" t="s">
        <v>1988</v>
      </c>
      <c r="C914" t="s">
        <v>1989</v>
      </c>
      <c r="D914" s="6">
        <v>28228</v>
      </c>
      <c r="E914" s="6">
        <v>38775</v>
      </c>
      <c r="F914" s="6">
        <v>39139</v>
      </c>
      <c r="G914" t="s">
        <v>1938</v>
      </c>
      <c r="H914">
        <v>13116.759999999998</v>
      </c>
      <c r="I914" s="6">
        <v>38775</v>
      </c>
      <c r="J914" s="6">
        <v>38775</v>
      </c>
      <c r="K914" s="2">
        <v>0</v>
      </c>
      <c r="L914" s="2">
        <v>0</v>
      </c>
      <c r="M914" s="1">
        <v>7.8439425051334704</v>
      </c>
      <c r="N914">
        <v>1739.1075000000003</v>
      </c>
      <c r="O914">
        <v>36</v>
      </c>
      <c r="P914">
        <v>0.72005475701574539</v>
      </c>
      <c r="Q914">
        <v>11306.240803758657</v>
      </c>
      <c r="R914">
        <v>11633.957928505286</v>
      </c>
      <c r="S914">
        <v>11542.21507838799</v>
      </c>
      <c r="T914">
        <v>2408.7783371325172</v>
      </c>
      <c r="U914" s="1">
        <v>0</v>
      </c>
    </row>
    <row r="915" spans="1:21" x14ac:dyDescent="0.25">
      <c r="A915">
        <v>429461009</v>
      </c>
      <c r="B915" t="s">
        <v>1990</v>
      </c>
      <c r="C915" t="s">
        <v>9</v>
      </c>
      <c r="D915" s="6">
        <v>10992</v>
      </c>
      <c r="E915" s="6">
        <v>36228</v>
      </c>
      <c r="F915" s="6">
        <v>38355</v>
      </c>
      <c r="G915" t="s">
        <v>1938</v>
      </c>
      <c r="H915">
        <v>29481.059999999998</v>
      </c>
      <c r="I915" s="6">
        <v>36228</v>
      </c>
      <c r="J915" s="6">
        <v>36228</v>
      </c>
      <c r="K915" s="2">
        <v>0</v>
      </c>
      <c r="L915" s="2">
        <v>0</v>
      </c>
      <c r="M915" s="1">
        <v>14.817248459958932</v>
      </c>
      <c r="N915">
        <v>2157.0963888888891</v>
      </c>
      <c r="O915">
        <v>83</v>
      </c>
      <c r="P915">
        <v>0.9096509240246462</v>
      </c>
      <c r="Q915">
        <v>12295.472697293739</v>
      </c>
      <c r="R915">
        <v>11602.132793940662</v>
      </c>
      <c r="S915">
        <v>11664.775413545454</v>
      </c>
      <c r="T915">
        <v>3019.4453906110557</v>
      </c>
      <c r="U915" s="1">
        <v>0</v>
      </c>
    </row>
    <row r="916" spans="1:21" x14ac:dyDescent="0.25">
      <c r="A916">
        <v>445929686</v>
      </c>
      <c r="B916" t="s">
        <v>13</v>
      </c>
      <c r="C916" t="s">
        <v>1022</v>
      </c>
      <c r="D916" s="6">
        <v>26444</v>
      </c>
      <c r="E916" s="6">
        <v>40623</v>
      </c>
      <c r="F916" s="6">
        <v>40988</v>
      </c>
      <c r="G916" t="s">
        <v>1938</v>
      </c>
      <c r="H916">
        <v>3635.34</v>
      </c>
      <c r="I916" s="6">
        <v>40623</v>
      </c>
      <c r="J916" s="6">
        <v>40623</v>
      </c>
      <c r="K916" s="2">
        <v>1200</v>
      </c>
      <c r="L916" s="2">
        <v>1200</v>
      </c>
      <c r="M916" s="1">
        <v>2.7843942505133472</v>
      </c>
      <c r="N916">
        <v>1530.7084593166173</v>
      </c>
      <c r="O916">
        <v>41</v>
      </c>
      <c r="P916">
        <v>0.60438056125941131</v>
      </c>
      <c r="Q916">
        <v>13042.610380321223</v>
      </c>
      <c r="R916">
        <v>13420.657058011699</v>
      </c>
      <c r="S916">
        <v>13271.094443566048</v>
      </c>
      <c r="T916">
        <v>2437.7011834987566</v>
      </c>
      <c r="U916" s="1">
        <v>0.49226700000000001</v>
      </c>
    </row>
    <row r="917" spans="1:21" x14ac:dyDescent="0.25">
      <c r="A917">
        <v>432152157</v>
      </c>
      <c r="B917" t="s">
        <v>13</v>
      </c>
      <c r="C917" t="s">
        <v>1991</v>
      </c>
      <c r="D917" s="6">
        <v>21719</v>
      </c>
      <c r="E917" s="6">
        <v>38166</v>
      </c>
      <c r="F917" s="6">
        <v>38537</v>
      </c>
      <c r="G917" t="s">
        <v>1938</v>
      </c>
      <c r="H917">
        <v>16844.53</v>
      </c>
      <c r="I917" s="6">
        <v>38166</v>
      </c>
      <c r="J917" s="6">
        <v>38166</v>
      </c>
      <c r="K917" s="2">
        <v>16844.53</v>
      </c>
      <c r="L917" s="2">
        <v>16844.53</v>
      </c>
      <c r="M917" s="1">
        <v>9.5112936344969192</v>
      </c>
      <c r="N917">
        <v>1759.4638888888887</v>
      </c>
      <c r="O917">
        <v>54</v>
      </c>
      <c r="P917">
        <v>0.5407255304585874</v>
      </c>
      <c r="Q917">
        <v>18909.710265222839</v>
      </c>
      <c r="R917">
        <v>19457.817809142343</v>
      </c>
      <c r="S917">
        <v>19206.086007657068</v>
      </c>
      <c r="T917">
        <v>4055.0897732840126</v>
      </c>
      <c r="U917" s="1">
        <v>4.1539229999999998</v>
      </c>
    </row>
    <row r="918" spans="1:21" x14ac:dyDescent="0.25">
      <c r="A918">
        <v>432150970</v>
      </c>
      <c r="B918" t="s">
        <v>13</v>
      </c>
      <c r="C918" t="s">
        <v>1992</v>
      </c>
      <c r="D918" s="6">
        <v>26215</v>
      </c>
      <c r="E918" s="6">
        <v>41211</v>
      </c>
      <c r="F918" s="6">
        <v>41575</v>
      </c>
      <c r="G918" t="s">
        <v>1938</v>
      </c>
      <c r="H918">
        <v>214.79999999999998</v>
      </c>
      <c r="I918" s="6">
        <v>41211</v>
      </c>
      <c r="J918" s="6">
        <v>41211</v>
      </c>
      <c r="K918" s="2">
        <v>0</v>
      </c>
      <c r="L918" s="2">
        <v>0</v>
      </c>
      <c r="M918" s="1">
        <v>1.1745379876796715</v>
      </c>
      <c r="N918">
        <v>2260.6881978438228</v>
      </c>
      <c r="O918">
        <v>42</v>
      </c>
      <c r="P918">
        <v>0.23134839151266107</v>
      </c>
      <c r="Q918">
        <v>13420.657058011699</v>
      </c>
      <c r="R918">
        <v>13809.661610417836</v>
      </c>
      <c r="S918">
        <v>13510.652635501961</v>
      </c>
      <c r="T918">
        <v>3665.2047549896188</v>
      </c>
      <c r="U918" s="1">
        <v>0</v>
      </c>
    </row>
    <row r="919" spans="1:21" x14ac:dyDescent="0.25">
      <c r="A919">
        <v>463920467</v>
      </c>
      <c r="B919" t="s">
        <v>13</v>
      </c>
      <c r="C919" t="s">
        <v>9</v>
      </c>
      <c r="D919" s="6">
        <v>18486</v>
      </c>
      <c r="E919" s="6">
        <v>40931</v>
      </c>
      <c r="F919" s="6">
        <v>41296</v>
      </c>
      <c r="G919" t="s">
        <v>1938</v>
      </c>
      <c r="H919">
        <v>3304.9300000000003</v>
      </c>
      <c r="I919" s="6">
        <v>40931</v>
      </c>
      <c r="J919" s="6">
        <v>40931</v>
      </c>
      <c r="K919" s="2">
        <v>3304.9300000000003</v>
      </c>
      <c r="L919" s="2">
        <v>3304.9300000000003</v>
      </c>
      <c r="M919" s="1">
        <v>1.9411362080766599</v>
      </c>
      <c r="N919">
        <v>2729.1164033850496</v>
      </c>
      <c r="O919">
        <v>63</v>
      </c>
      <c r="P919">
        <v>0.39219712525667205</v>
      </c>
      <c r="Q919">
        <v>24350.315478102777</v>
      </c>
      <c r="R919">
        <v>24941.090760069514</v>
      </c>
      <c r="S919">
        <v>24582.015845362832</v>
      </c>
      <c r="T919">
        <v>8050.4619206221096</v>
      </c>
      <c r="U919" s="1">
        <v>0.41052699999999998</v>
      </c>
    </row>
    <row r="920" spans="1:21" x14ac:dyDescent="0.25">
      <c r="A920">
        <v>431418753</v>
      </c>
      <c r="B920" t="s">
        <v>1993</v>
      </c>
      <c r="C920" t="s">
        <v>1994</v>
      </c>
      <c r="D920" s="6">
        <v>24745</v>
      </c>
      <c r="E920" s="6">
        <v>36963</v>
      </c>
      <c r="F920" s="6">
        <v>38355</v>
      </c>
      <c r="G920" t="s">
        <v>1938</v>
      </c>
      <c r="H920">
        <v>37168.21</v>
      </c>
      <c r="I920" s="6">
        <v>36963</v>
      </c>
      <c r="J920" s="6">
        <v>36963</v>
      </c>
      <c r="K920" s="2">
        <v>37168.21</v>
      </c>
      <c r="L920" s="2">
        <v>37168.21</v>
      </c>
      <c r="M920" s="1">
        <v>12.804928131416839</v>
      </c>
      <c r="N920">
        <v>3058.590555555556</v>
      </c>
      <c r="O920">
        <v>46</v>
      </c>
      <c r="P920">
        <v>0.25598904859685234</v>
      </c>
      <c r="Q920">
        <v>15045.645010170982</v>
      </c>
      <c r="R920">
        <v>15481.750662639704</v>
      </c>
      <c r="S920">
        <v>15157.28328123416</v>
      </c>
      <c r="T920">
        <v>5563.1908190235517</v>
      </c>
      <c r="U920" s="1">
        <v>6.6810960000000001</v>
      </c>
    </row>
    <row r="921" spans="1:21" x14ac:dyDescent="0.25">
      <c r="A921">
        <v>432257624</v>
      </c>
      <c r="B921" t="s">
        <v>1995</v>
      </c>
      <c r="C921" t="s">
        <v>1996</v>
      </c>
      <c r="D921" s="6">
        <v>22283</v>
      </c>
      <c r="E921" s="6">
        <v>37438</v>
      </c>
      <c r="F921" s="6">
        <v>38355</v>
      </c>
      <c r="G921" t="s">
        <v>1938</v>
      </c>
      <c r="H921">
        <v>62376.399999999994</v>
      </c>
      <c r="I921" s="6">
        <v>37438</v>
      </c>
      <c r="J921" s="6">
        <v>37438</v>
      </c>
      <c r="K921" s="2">
        <v>33844.51</v>
      </c>
      <c r="L921" s="2">
        <v>33844.51</v>
      </c>
      <c r="M921" s="1">
        <v>11.504449007529089</v>
      </c>
      <c r="N921">
        <v>5852.0922222222216</v>
      </c>
      <c r="O921">
        <v>52</v>
      </c>
      <c r="P921">
        <v>0.99657768651608336</v>
      </c>
      <c r="Q921">
        <v>17859.379205063658</v>
      </c>
      <c r="R921">
        <v>18377.042370427829</v>
      </c>
      <c r="S921">
        <v>18375.270764796878</v>
      </c>
      <c r="T921">
        <v>12904.053494867423</v>
      </c>
      <c r="U921" s="1">
        <v>2.6227809999999998</v>
      </c>
    </row>
    <row r="922" spans="1:21" x14ac:dyDescent="0.25">
      <c r="A922">
        <v>431398621</v>
      </c>
      <c r="B922" t="s">
        <v>1997</v>
      </c>
      <c r="C922" t="s">
        <v>1998</v>
      </c>
      <c r="D922" s="6">
        <v>28594</v>
      </c>
      <c r="E922" s="6">
        <v>38545</v>
      </c>
      <c r="F922" s="6">
        <v>38910</v>
      </c>
      <c r="G922" t="s">
        <v>1938</v>
      </c>
      <c r="H922">
        <v>18091.73</v>
      </c>
      <c r="I922" s="6">
        <v>38545</v>
      </c>
      <c r="J922" s="6">
        <v>38545</v>
      </c>
      <c r="K922" s="2">
        <v>18091.73</v>
      </c>
      <c r="L922" s="2">
        <v>18091.73</v>
      </c>
      <c r="M922" s="1">
        <v>8.473648186173854</v>
      </c>
      <c r="N922">
        <v>2441.0191666666669</v>
      </c>
      <c r="O922">
        <v>35</v>
      </c>
      <c r="P922">
        <v>0.71800136892539257</v>
      </c>
      <c r="Q922">
        <v>10987.755147314751</v>
      </c>
      <c r="R922">
        <v>11306.240803758657</v>
      </c>
      <c r="S922">
        <v>11216.428284624579</v>
      </c>
      <c r="T922">
        <v>3285.541970917287</v>
      </c>
      <c r="U922" s="1">
        <v>5.5064669999999998</v>
      </c>
    </row>
    <row r="923" spans="1:21" x14ac:dyDescent="0.25">
      <c r="A923">
        <v>432654747</v>
      </c>
      <c r="B923" t="s">
        <v>1999</v>
      </c>
      <c r="C923" t="s">
        <v>2000</v>
      </c>
      <c r="D923" s="6">
        <v>29435</v>
      </c>
      <c r="E923" s="6">
        <v>38215</v>
      </c>
      <c r="F923" s="6">
        <v>38593</v>
      </c>
      <c r="G923" t="s">
        <v>1938</v>
      </c>
      <c r="H923">
        <v>32155.719999999998</v>
      </c>
      <c r="I923" s="6" t="e">
        <v>#N/A</v>
      </c>
      <c r="J923" s="6">
        <v>38215</v>
      </c>
      <c r="K923" s="2" t="e">
        <v>#N/A</v>
      </c>
      <c r="L923" s="2">
        <v>0</v>
      </c>
      <c r="M923" s="1">
        <v>9.377138945927447</v>
      </c>
      <c r="N923" t="e">
        <v>#N/A</v>
      </c>
      <c r="O923">
        <v>33</v>
      </c>
      <c r="P923">
        <v>0.41546885694729951</v>
      </c>
      <c r="Q923">
        <v>10377.445399001295</v>
      </c>
      <c r="R923">
        <v>10678.240917812927</v>
      </c>
      <c r="S923">
        <v>10502.416569376834</v>
      </c>
      <c r="T923" t="e">
        <v>#N/A</v>
      </c>
      <c r="U923" s="1">
        <v>0</v>
      </c>
    </row>
    <row r="924" spans="1:21" x14ac:dyDescent="0.25">
      <c r="A924">
        <v>12489394</v>
      </c>
      <c r="B924" t="s">
        <v>2001</v>
      </c>
      <c r="C924" t="s">
        <v>10</v>
      </c>
      <c r="D924" s="6">
        <v>20000</v>
      </c>
      <c r="E924" s="6">
        <v>39510</v>
      </c>
      <c r="F924" s="6">
        <v>39874</v>
      </c>
      <c r="G924" t="s">
        <v>1938</v>
      </c>
      <c r="H924">
        <v>24992.74</v>
      </c>
      <c r="I924" s="6">
        <v>39510</v>
      </c>
      <c r="J924" s="6">
        <v>39510</v>
      </c>
      <c r="K924" s="2">
        <v>24992.74</v>
      </c>
      <c r="L924" s="2">
        <v>24992.74</v>
      </c>
      <c r="M924" s="1">
        <v>5.8316221765913756</v>
      </c>
      <c r="N924">
        <v>4154.4972222222223</v>
      </c>
      <c r="O924">
        <v>59</v>
      </c>
      <c r="P924">
        <v>0.24709103353867334</v>
      </c>
      <c r="Q924">
        <v>21813.791840703729</v>
      </c>
      <c r="R924">
        <v>22446.075662173407</v>
      </c>
      <c r="S924">
        <v>21970.023503640452</v>
      </c>
      <c r="T924">
        <v>10952.928194163742</v>
      </c>
      <c r="U924" s="1">
        <v>2.2818320000000001</v>
      </c>
    </row>
    <row r="925" spans="1:21" x14ac:dyDescent="0.25">
      <c r="A925">
        <v>432909768</v>
      </c>
      <c r="B925" t="s">
        <v>1665</v>
      </c>
      <c r="C925" t="s">
        <v>1807</v>
      </c>
      <c r="D925" s="6">
        <v>18288</v>
      </c>
      <c r="E925" s="6">
        <v>35758</v>
      </c>
      <c r="F925" s="6">
        <v>38355</v>
      </c>
      <c r="G925" t="s">
        <v>1938</v>
      </c>
      <c r="H925">
        <v>33566.33</v>
      </c>
      <c r="I925" s="6">
        <v>35758</v>
      </c>
      <c r="J925" s="6">
        <v>35758</v>
      </c>
      <c r="K925" s="2">
        <v>0</v>
      </c>
      <c r="L925" s="2">
        <v>0</v>
      </c>
      <c r="M925" s="1">
        <v>16.10403832991102</v>
      </c>
      <c r="N925">
        <v>2367.6524999999997</v>
      </c>
      <c r="O925">
        <v>63</v>
      </c>
      <c r="P925">
        <v>0.93429158110883037</v>
      </c>
      <c r="Q925">
        <v>24350.315478102777</v>
      </c>
      <c r="R925">
        <v>24941.090760069514</v>
      </c>
      <c r="S925">
        <v>24902.271850371493</v>
      </c>
      <c r="T925">
        <v>7075.1911442654027</v>
      </c>
      <c r="U925" s="1">
        <v>0</v>
      </c>
    </row>
    <row r="926" spans="1:21" x14ac:dyDescent="0.25">
      <c r="A926">
        <v>429591169</v>
      </c>
      <c r="B926" t="s">
        <v>1459</v>
      </c>
      <c r="C926" t="s">
        <v>2002</v>
      </c>
      <c r="D926" s="6">
        <v>25201</v>
      </c>
      <c r="E926" s="6">
        <v>39258</v>
      </c>
      <c r="F926" s="6">
        <v>39623</v>
      </c>
      <c r="G926" t="s">
        <v>1938</v>
      </c>
      <c r="H926">
        <v>19214.919999999998</v>
      </c>
      <c r="I926" s="6">
        <v>39258</v>
      </c>
      <c r="J926" s="6">
        <v>39258</v>
      </c>
      <c r="K926" s="2">
        <v>19214.919999999998</v>
      </c>
      <c r="L926" s="2">
        <v>19214.919999999998</v>
      </c>
      <c r="M926" s="1">
        <v>6.5215605749486656</v>
      </c>
      <c r="N926">
        <v>2818.3316666666669</v>
      </c>
      <c r="O926">
        <v>45</v>
      </c>
      <c r="P926">
        <v>7.529089664615185E-3</v>
      </c>
      <c r="Q926">
        <v>14621.82402396898</v>
      </c>
      <c r="R926">
        <v>15045.645010170982</v>
      </c>
      <c r="S926">
        <v>14625.015010175841</v>
      </c>
      <c r="T926">
        <v>4946.1771514384673</v>
      </c>
      <c r="U926" s="1">
        <v>3.8848020000000001</v>
      </c>
    </row>
    <row r="927" spans="1:21" x14ac:dyDescent="0.25">
      <c r="A927">
        <v>430086366</v>
      </c>
      <c r="B927" t="s">
        <v>2003</v>
      </c>
      <c r="C927" t="s">
        <v>1700</v>
      </c>
      <c r="D927" s="6">
        <v>20772</v>
      </c>
      <c r="E927" s="6">
        <v>32223</v>
      </c>
      <c r="F927" s="6">
        <v>38355</v>
      </c>
      <c r="G927" t="s">
        <v>1938</v>
      </c>
      <c r="H927">
        <v>99370.23</v>
      </c>
      <c r="I927" s="6">
        <v>32223</v>
      </c>
      <c r="J927" s="6">
        <v>32223</v>
      </c>
      <c r="K927" s="2">
        <v>99370.23</v>
      </c>
      <c r="L927" s="2">
        <v>99370.23</v>
      </c>
      <c r="M927" s="1">
        <v>25.782340862422998</v>
      </c>
      <c r="N927">
        <v>3723.5186111111107</v>
      </c>
      <c r="O927">
        <v>57</v>
      </c>
      <c r="P927">
        <v>0.13347022587269208</v>
      </c>
      <c r="Q927">
        <v>20602.154920371046</v>
      </c>
      <c r="R927">
        <v>21199.318831106444</v>
      </c>
      <c r="S927">
        <v>20681.85852241992</v>
      </c>
      <c r="T927">
        <v>9241.1142144717014</v>
      </c>
      <c r="U927" s="1">
        <v>10.753057</v>
      </c>
    </row>
    <row r="928" spans="1:21" x14ac:dyDescent="0.25">
      <c r="A928">
        <v>432239649</v>
      </c>
      <c r="B928" t="s">
        <v>2004</v>
      </c>
      <c r="C928" t="s">
        <v>879</v>
      </c>
      <c r="D928" s="6">
        <v>23016</v>
      </c>
      <c r="E928" s="6">
        <v>33196</v>
      </c>
      <c r="F928" s="6">
        <v>38355</v>
      </c>
      <c r="G928" t="s">
        <v>1938</v>
      </c>
      <c r="H928">
        <v>56068.399999999994</v>
      </c>
      <c r="I928" s="6">
        <v>33196</v>
      </c>
      <c r="J928" s="6">
        <v>33196</v>
      </c>
      <c r="K928" s="2">
        <v>0</v>
      </c>
      <c r="L928" s="2">
        <v>0</v>
      </c>
      <c r="M928" s="1">
        <v>23.118412046543462</v>
      </c>
      <c r="N928">
        <v>2370.056111111111</v>
      </c>
      <c r="O928">
        <v>50</v>
      </c>
      <c r="P928">
        <v>0.98973305954825719</v>
      </c>
      <c r="Q928">
        <v>16867.38829504227</v>
      </c>
      <c r="R928">
        <v>17356.298100695672</v>
      </c>
      <c r="S928">
        <v>17351.278492834757</v>
      </c>
      <c r="T928">
        <v>4934.8204353040574</v>
      </c>
      <c r="U928" s="1">
        <v>0</v>
      </c>
    </row>
    <row r="929" spans="1:21" x14ac:dyDescent="0.25">
      <c r="A929">
        <v>262854168</v>
      </c>
      <c r="B929" t="s">
        <v>1928</v>
      </c>
      <c r="C929" t="s">
        <v>930</v>
      </c>
      <c r="D929" s="6">
        <v>25155</v>
      </c>
      <c r="E929" s="6">
        <v>38999</v>
      </c>
      <c r="F929" s="6">
        <v>39363</v>
      </c>
      <c r="G929" t="s">
        <v>1938</v>
      </c>
      <c r="H929">
        <v>29478.25</v>
      </c>
      <c r="I929" s="6">
        <v>38999</v>
      </c>
      <c r="J929" s="6">
        <v>38999</v>
      </c>
      <c r="K929" s="2">
        <v>29478.25</v>
      </c>
      <c r="L929" s="2">
        <v>29478.25</v>
      </c>
      <c r="M929" s="1">
        <v>7.2306639288158792</v>
      </c>
      <c r="N929">
        <v>4004.8486111111106</v>
      </c>
      <c r="O929">
        <v>45</v>
      </c>
      <c r="P929">
        <v>0.13347022587269208</v>
      </c>
      <c r="Q929">
        <v>14621.82402396898</v>
      </c>
      <c r="R929">
        <v>15045.645010170982</v>
      </c>
      <c r="S929">
        <v>14678.391506726948</v>
      </c>
      <c r="T929">
        <v>7054.1683006872645</v>
      </c>
      <c r="U929" s="1">
        <v>4.1788410000000002</v>
      </c>
    </row>
    <row r="930" spans="1:21" x14ac:dyDescent="0.25">
      <c r="A930">
        <v>432472247</v>
      </c>
      <c r="B930" t="s">
        <v>1928</v>
      </c>
      <c r="C930" t="s">
        <v>2005</v>
      </c>
      <c r="D930" s="6">
        <v>29949</v>
      </c>
      <c r="E930" s="6">
        <v>39867</v>
      </c>
      <c r="F930" s="6">
        <v>40231</v>
      </c>
      <c r="G930" t="s">
        <v>1938</v>
      </c>
      <c r="H930">
        <v>6251.51</v>
      </c>
      <c r="I930" s="6" t="e">
        <v>#N/A</v>
      </c>
      <c r="J930" s="6">
        <v>39867</v>
      </c>
      <c r="K930" s="2" t="e">
        <v>#N/A</v>
      </c>
      <c r="L930" s="2">
        <v>0</v>
      </c>
      <c r="M930" s="1">
        <v>4.8542094455852158</v>
      </c>
      <c r="N930" t="e">
        <v>#N/A</v>
      </c>
      <c r="O930">
        <v>32</v>
      </c>
      <c r="P930">
        <v>8.2135523613970918E-3</v>
      </c>
      <c r="Q930">
        <v>10085.122993395624</v>
      </c>
      <c r="R930">
        <v>10377.445399001295</v>
      </c>
      <c r="S930">
        <v>10087.523998780476</v>
      </c>
      <c r="T930" t="e">
        <v>#N/A</v>
      </c>
      <c r="U930" s="1">
        <v>0</v>
      </c>
    </row>
    <row r="931" spans="1:21" x14ac:dyDescent="0.25">
      <c r="A931">
        <v>432651299</v>
      </c>
      <c r="B931" t="s">
        <v>2006</v>
      </c>
      <c r="C931" t="s">
        <v>1782</v>
      </c>
      <c r="D931" s="6">
        <v>27073</v>
      </c>
      <c r="E931" s="6">
        <v>35528</v>
      </c>
      <c r="F931" s="6">
        <v>38355</v>
      </c>
      <c r="G931" t="s">
        <v>1938</v>
      </c>
      <c r="H931">
        <v>53708.67</v>
      </c>
      <c r="I931" s="6">
        <v>35528</v>
      </c>
      <c r="J931" s="6">
        <v>35528</v>
      </c>
      <c r="K931" s="2">
        <v>0</v>
      </c>
      <c r="L931" s="2">
        <v>0</v>
      </c>
      <c r="M931" s="1">
        <v>16.733744010951405</v>
      </c>
      <c r="N931">
        <v>3876.5899999999997</v>
      </c>
      <c r="O931">
        <v>39</v>
      </c>
      <c r="P931">
        <v>0.88227241615332019</v>
      </c>
      <c r="Q931">
        <v>12318.16465397924</v>
      </c>
      <c r="R931">
        <v>12675.212904819218</v>
      </c>
      <c r="S931">
        <v>12633.178476931145</v>
      </c>
      <c r="T931">
        <v>5876.8384022263799</v>
      </c>
      <c r="U931" s="1">
        <v>0</v>
      </c>
    </row>
    <row r="932" spans="1:21" x14ac:dyDescent="0.25">
      <c r="A932">
        <v>544068593</v>
      </c>
      <c r="B932" t="s">
        <v>2007</v>
      </c>
      <c r="C932" t="s">
        <v>2008</v>
      </c>
      <c r="D932" s="6">
        <v>24990</v>
      </c>
      <c r="E932" s="6">
        <v>38342</v>
      </c>
      <c r="F932" s="6">
        <v>38733</v>
      </c>
      <c r="G932" t="s">
        <v>1938</v>
      </c>
      <c r="H932">
        <v>26019.1</v>
      </c>
      <c r="I932" s="6">
        <v>38341</v>
      </c>
      <c r="J932" s="6">
        <v>38341</v>
      </c>
      <c r="K932" s="2">
        <v>0</v>
      </c>
      <c r="L932" s="2">
        <v>0</v>
      </c>
      <c r="M932" s="1">
        <v>9.0321697467488029</v>
      </c>
      <c r="N932">
        <v>2722.5211111111112</v>
      </c>
      <c r="O932">
        <v>45</v>
      </c>
      <c r="P932">
        <v>0.5852156057494895</v>
      </c>
      <c r="Q932">
        <v>14621.82402396898</v>
      </c>
      <c r="R932">
        <v>15045.645010170982</v>
      </c>
      <c r="S932">
        <v>14869.85067913853</v>
      </c>
      <c r="T932">
        <v>4858.017887162945</v>
      </c>
      <c r="U932" s="1">
        <v>0</v>
      </c>
    </row>
    <row r="933" spans="1:21" x14ac:dyDescent="0.25">
      <c r="A933">
        <v>431356683</v>
      </c>
      <c r="B933" t="s">
        <v>1514</v>
      </c>
      <c r="C933" t="s">
        <v>1159</v>
      </c>
      <c r="D933" s="6">
        <v>23100</v>
      </c>
      <c r="E933" s="6">
        <v>41211</v>
      </c>
      <c r="F933" s="6">
        <v>41575</v>
      </c>
      <c r="G933" t="s">
        <v>1938</v>
      </c>
      <c r="H933">
        <v>262.45</v>
      </c>
      <c r="I933" s="6">
        <v>41211</v>
      </c>
      <c r="J933" s="6">
        <v>41211</v>
      </c>
      <c r="K933" s="2">
        <v>0</v>
      </c>
      <c r="L933" s="2">
        <v>0</v>
      </c>
      <c r="M933" s="1">
        <v>1.1745379876796715</v>
      </c>
      <c r="N933">
        <v>1611.546429195804</v>
      </c>
      <c r="O933">
        <v>50</v>
      </c>
      <c r="P933">
        <v>0.75975359342915993</v>
      </c>
      <c r="Q933">
        <v>16867.38829504227</v>
      </c>
      <c r="R933">
        <v>17356.298100695672</v>
      </c>
      <c r="S933">
        <v>17238.839276750194</v>
      </c>
      <c r="T933">
        <v>3333.7427855912579</v>
      </c>
      <c r="U933" s="1">
        <v>0</v>
      </c>
    </row>
    <row r="934" spans="1:21" x14ac:dyDescent="0.25">
      <c r="A934">
        <v>432219577</v>
      </c>
      <c r="B934" t="s">
        <v>1341</v>
      </c>
      <c r="C934" t="s">
        <v>17</v>
      </c>
      <c r="D934" s="6">
        <v>22895</v>
      </c>
      <c r="E934" s="6">
        <v>32286</v>
      </c>
      <c r="F934" s="6">
        <v>38355</v>
      </c>
      <c r="G934" t="s">
        <v>1938</v>
      </c>
      <c r="H934">
        <v>99823.13</v>
      </c>
      <c r="I934" s="6">
        <v>32286</v>
      </c>
      <c r="J934" s="6">
        <v>32286</v>
      </c>
      <c r="K934" s="2">
        <v>0</v>
      </c>
      <c r="L934" s="2">
        <v>0</v>
      </c>
      <c r="M934" s="1">
        <v>25.609856262833677</v>
      </c>
      <c r="N934">
        <v>3766.774722222222</v>
      </c>
      <c r="O934">
        <v>51</v>
      </c>
      <c r="P934">
        <v>0.32101300479124006</v>
      </c>
      <c r="Q934">
        <v>17356.298100695672</v>
      </c>
      <c r="R934">
        <v>17859.379205063658</v>
      </c>
      <c r="S934">
        <v>17517.793677662536</v>
      </c>
      <c r="T934">
        <v>7918.2698896948195</v>
      </c>
      <c r="U934" s="1">
        <v>0</v>
      </c>
    </row>
    <row r="935" spans="1:21" x14ac:dyDescent="0.25">
      <c r="A935">
        <v>431046709</v>
      </c>
      <c r="B935" t="s">
        <v>963</v>
      </c>
      <c r="C935" t="s">
        <v>2009</v>
      </c>
      <c r="D935" s="6">
        <v>19282</v>
      </c>
      <c r="E935" s="6">
        <v>38607</v>
      </c>
      <c r="F935" s="6">
        <v>38972</v>
      </c>
      <c r="G935" t="s">
        <v>1938</v>
      </c>
      <c r="H935">
        <v>32617.08</v>
      </c>
      <c r="I935" s="6">
        <v>38607</v>
      </c>
      <c r="J935" s="6">
        <v>38607</v>
      </c>
      <c r="K935" s="2">
        <v>0</v>
      </c>
      <c r="L935" s="2">
        <v>0</v>
      </c>
      <c r="M935" s="1">
        <v>8.303901437371664</v>
      </c>
      <c r="N935">
        <v>3957.1655555555562</v>
      </c>
      <c r="O935">
        <v>61</v>
      </c>
      <c r="P935">
        <v>0.21286789869952116</v>
      </c>
      <c r="Q935">
        <v>23096.68655093206</v>
      </c>
      <c r="R935">
        <v>23766.155726321394</v>
      </c>
      <c r="S935">
        <v>23239.195047541289</v>
      </c>
      <c r="T935">
        <v>11035.361061716118</v>
      </c>
      <c r="U935" s="1">
        <v>0</v>
      </c>
    </row>
    <row r="936" spans="1:21" x14ac:dyDescent="0.25">
      <c r="A936">
        <v>429152408</v>
      </c>
      <c r="B936" t="s">
        <v>2010</v>
      </c>
      <c r="C936" t="s">
        <v>2011</v>
      </c>
      <c r="D936" s="6">
        <v>20966</v>
      </c>
      <c r="E936" s="6">
        <v>38278</v>
      </c>
      <c r="F936" s="6">
        <v>38660</v>
      </c>
      <c r="G936" t="s">
        <v>1938</v>
      </c>
      <c r="H936">
        <v>26849.52</v>
      </c>
      <c r="I936" s="6">
        <v>39377</v>
      </c>
      <c r="J936" s="6">
        <v>39377</v>
      </c>
      <c r="K936" s="2">
        <v>0</v>
      </c>
      <c r="L936" s="2">
        <v>0</v>
      </c>
      <c r="M936" s="1">
        <v>6.1957563312799451</v>
      </c>
      <c r="N936">
        <v>3513.0450000000001</v>
      </c>
      <c r="O936">
        <v>56</v>
      </c>
      <c r="P936">
        <v>0.60232717316906559</v>
      </c>
      <c r="Q936">
        <v>20021.812528247916</v>
      </c>
      <c r="R936">
        <v>20602.154920371046</v>
      </c>
      <c r="S936">
        <v>20371.368520765613</v>
      </c>
      <c r="T936">
        <v>8587.8641190039652</v>
      </c>
      <c r="U936" s="1">
        <v>0</v>
      </c>
    </row>
    <row r="937" spans="1:21" x14ac:dyDescent="0.25">
      <c r="A937">
        <v>429491083</v>
      </c>
      <c r="B937" t="s">
        <v>2012</v>
      </c>
      <c r="C937" t="s">
        <v>17</v>
      </c>
      <c r="D937" s="6">
        <v>23973</v>
      </c>
      <c r="E937" s="6">
        <v>39111</v>
      </c>
      <c r="F937" s="6">
        <v>39475</v>
      </c>
      <c r="G937" t="s">
        <v>1938</v>
      </c>
      <c r="H937">
        <v>28216.36</v>
      </c>
      <c r="I937" s="6">
        <v>39111</v>
      </c>
      <c r="J937" s="6">
        <v>39111</v>
      </c>
      <c r="K937" s="2">
        <v>10000</v>
      </c>
      <c r="L937" s="2">
        <v>10000</v>
      </c>
      <c r="M937" s="1">
        <v>6.924024640657084</v>
      </c>
      <c r="N937">
        <v>3999.3161111111112</v>
      </c>
      <c r="O937">
        <v>48</v>
      </c>
      <c r="P937">
        <v>0.3696098562628336</v>
      </c>
      <c r="Q937">
        <v>15930.497058658246</v>
      </c>
      <c r="R937">
        <v>16392.250596590373</v>
      </c>
      <c r="S937">
        <v>16101.165717442194</v>
      </c>
      <c r="T937">
        <v>7727.2381753723766</v>
      </c>
      <c r="U937" s="1">
        <v>1.2941229999999999</v>
      </c>
    </row>
    <row r="938" spans="1:21" x14ac:dyDescent="0.25">
      <c r="A938">
        <v>677076057</v>
      </c>
      <c r="B938" t="s">
        <v>2013</v>
      </c>
      <c r="C938" t="s">
        <v>2014</v>
      </c>
      <c r="D938" s="6">
        <v>20010</v>
      </c>
      <c r="E938" s="6">
        <v>40259</v>
      </c>
      <c r="F938" s="6">
        <v>40623</v>
      </c>
      <c r="G938" t="s">
        <v>1938</v>
      </c>
      <c r="H938">
        <v>5464.5300000000007</v>
      </c>
      <c r="I938" s="6">
        <v>40259</v>
      </c>
      <c r="J938" s="6">
        <v>40259</v>
      </c>
      <c r="K938" s="2">
        <v>0</v>
      </c>
      <c r="L938" s="2">
        <v>0</v>
      </c>
      <c r="M938" s="1">
        <v>3.7809719370294319</v>
      </c>
      <c r="N938">
        <v>1485.5013888888889</v>
      </c>
      <c r="O938">
        <v>59</v>
      </c>
      <c r="P938">
        <v>0.21971252566735444</v>
      </c>
      <c r="Q938">
        <v>21813.791840703729</v>
      </c>
      <c r="R938">
        <v>22446.075662173407</v>
      </c>
      <c r="S938">
        <v>21952.71251605744</v>
      </c>
      <c r="T938">
        <v>3913.2941918978186</v>
      </c>
      <c r="U938" s="1">
        <v>0</v>
      </c>
    </row>
    <row r="939" spans="1:21" x14ac:dyDescent="0.25">
      <c r="A939">
        <v>432154170</v>
      </c>
      <c r="B939" t="s">
        <v>2015</v>
      </c>
      <c r="C939" t="s">
        <v>1567</v>
      </c>
      <c r="D939" s="6">
        <v>20517</v>
      </c>
      <c r="E939" s="6">
        <v>32449</v>
      </c>
      <c r="F939" s="6">
        <v>38355</v>
      </c>
      <c r="G939" t="s">
        <v>1938</v>
      </c>
      <c r="H939">
        <v>72703.8</v>
      </c>
      <c r="I939" s="6">
        <v>32449</v>
      </c>
      <c r="J939" s="6">
        <v>32449</v>
      </c>
      <c r="K939" s="2">
        <v>0</v>
      </c>
      <c r="L939" s="2">
        <v>0</v>
      </c>
      <c r="M939" s="1">
        <v>25.163586584531142</v>
      </c>
      <c r="N939">
        <v>2916.0766666666664</v>
      </c>
      <c r="O939">
        <v>57</v>
      </c>
      <c r="P939">
        <v>0.83162217659137383</v>
      </c>
      <c r="Q939">
        <v>20602.154920371046</v>
      </c>
      <c r="R939">
        <v>21199.318831106444</v>
      </c>
      <c r="S939">
        <v>21098.769671598635</v>
      </c>
      <c r="T939">
        <v>7383.0755921667715</v>
      </c>
      <c r="U939" s="1">
        <v>0</v>
      </c>
    </row>
    <row r="940" spans="1:21" x14ac:dyDescent="0.25">
      <c r="A940">
        <v>427966372</v>
      </c>
      <c r="B940" t="s">
        <v>2016</v>
      </c>
      <c r="C940" t="s">
        <v>9</v>
      </c>
      <c r="D940" s="6">
        <v>17859</v>
      </c>
      <c r="E940" s="6">
        <v>39608</v>
      </c>
      <c r="F940" s="6">
        <v>39972</v>
      </c>
      <c r="G940" t="s">
        <v>1938</v>
      </c>
      <c r="H940">
        <v>11307.07</v>
      </c>
      <c r="I940" s="6">
        <v>39608</v>
      </c>
      <c r="J940" s="6">
        <v>39608</v>
      </c>
      <c r="K940" s="2">
        <v>0</v>
      </c>
      <c r="L940" s="2">
        <v>0</v>
      </c>
      <c r="M940" s="1">
        <v>5.5633127994524294</v>
      </c>
      <c r="N940">
        <v>2010.0836111111114</v>
      </c>
      <c r="O940">
        <v>65</v>
      </c>
      <c r="P940">
        <v>0.10882956878850791</v>
      </c>
      <c r="Q940">
        <v>25538.045522657871</v>
      </c>
      <c r="R940">
        <v>24850.249308103143</v>
      </c>
      <c r="S940">
        <v>25463.192957213512</v>
      </c>
      <c r="T940">
        <v>6141.9776219825699</v>
      </c>
      <c r="U940" s="1">
        <v>0</v>
      </c>
    </row>
    <row r="941" spans="1:21" x14ac:dyDescent="0.25">
      <c r="A941">
        <v>429799072</v>
      </c>
      <c r="B941" t="s">
        <v>1157</v>
      </c>
      <c r="C941" t="s">
        <v>2017</v>
      </c>
      <c r="D941" s="6">
        <v>33210</v>
      </c>
      <c r="E941" s="6">
        <v>40259</v>
      </c>
      <c r="F941" s="6">
        <v>40623</v>
      </c>
      <c r="G941" t="s">
        <v>1938</v>
      </c>
      <c r="H941">
        <v>5416.19</v>
      </c>
      <c r="I941" s="6">
        <v>40259</v>
      </c>
      <c r="J941" s="6">
        <v>40259</v>
      </c>
      <c r="K941" s="2">
        <v>0</v>
      </c>
      <c r="L941" s="2">
        <v>0</v>
      </c>
      <c r="M941" s="1">
        <v>3.7809719370294319</v>
      </c>
      <c r="N941">
        <v>1418.6933333333334</v>
      </c>
      <c r="O941">
        <v>23</v>
      </c>
      <c r="P941">
        <v>8.0082135523614539E-2</v>
      </c>
      <c r="Q941">
        <v>7798.2629877050813</v>
      </c>
      <c r="R941">
        <v>8024.2995960443577</v>
      </c>
      <c r="S941">
        <v>7816.3644820074051</v>
      </c>
      <c r="T941">
        <v>1330.6829017832831</v>
      </c>
      <c r="U941" s="1">
        <v>0</v>
      </c>
    </row>
    <row r="942" spans="1:21" x14ac:dyDescent="0.25">
      <c r="A942">
        <v>431338159</v>
      </c>
      <c r="B942" t="s">
        <v>14</v>
      </c>
      <c r="C942" t="s">
        <v>1365</v>
      </c>
      <c r="D942" s="6">
        <v>24323</v>
      </c>
      <c r="E942" s="6">
        <v>36353</v>
      </c>
      <c r="F942" s="6">
        <v>38355</v>
      </c>
      <c r="G942" t="s">
        <v>1938</v>
      </c>
      <c r="H942">
        <v>23039.200000000001</v>
      </c>
      <c r="I942" s="6">
        <v>40091</v>
      </c>
      <c r="J942" s="6">
        <v>40091</v>
      </c>
      <c r="K942" s="2">
        <v>0</v>
      </c>
      <c r="L942" s="2">
        <v>0</v>
      </c>
      <c r="M942" s="1">
        <v>4.2409308692676246</v>
      </c>
      <c r="N942">
        <v>1646.5869444444443</v>
      </c>
      <c r="O942">
        <v>47</v>
      </c>
      <c r="P942">
        <v>0.41136208076660097</v>
      </c>
      <c r="Q942">
        <v>15481.750662639704</v>
      </c>
      <c r="R942">
        <v>15930.497058658246</v>
      </c>
      <c r="S942">
        <v>15666.347913842405</v>
      </c>
      <c r="T942">
        <v>3095.5204730468831</v>
      </c>
      <c r="U942" s="1">
        <v>0</v>
      </c>
    </row>
    <row r="943" spans="1:21" x14ac:dyDescent="0.25">
      <c r="A943">
        <v>449763256</v>
      </c>
      <c r="B943" t="s">
        <v>14</v>
      </c>
      <c r="C943" t="s">
        <v>2018</v>
      </c>
      <c r="D943" s="6">
        <v>16805</v>
      </c>
      <c r="E943" s="6">
        <v>40497</v>
      </c>
      <c r="F943" s="6">
        <v>40861</v>
      </c>
      <c r="G943" t="s">
        <v>1938</v>
      </c>
      <c r="H943">
        <v>5984.5</v>
      </c>
      <c r="I943" s="6">
        <v>40497</v>
      </c>
      <c r="J943" s="6">
        <v>40497</v>
      </c>
      <c r="K943" s="2">
        <v>0</v>
      </c>
      <c r="L943" s="2">
        <v>0</v>
      </c>
      <c r="M943" s="1">
        <v>3.1293634496919918</v>
      </c>
      <c r="N943">
        <v>2043.597777777778</v>
      </c>
      <c r="O943">
        <v>67</v>
      </c>
      <c r="P943">
        <v>0.99452429842573054</v>
      </c>
      <c r="Q943">
        <v>24158.898556817952</v>
      </c>
      <c r="R943">
        <v>23458.643660481353</v>
      </c>
      <c r="S943">
        <v>23462.478047319615</v>
      </c>
      <c r="T943">
        <v>5753.7441598394716</v>
      </c>
      <c r="U943" s="1">
        <v>0</v>
      </c>
    </row>
    <row r="944" spans="1:21" x14ac:dyDescent="0.25">
      <c r="A944">
        <v>432730526</v>
      </c>
      <c r="B944" t="s">
        <v>14</v>
      </c>
      <c r="C944" t="s">
        <v>1358</v>
      </c>
      <c r="D944" s="6">
        <v>32660</v>
      </c>
      <c r="E944" s="6">
        <v>40637</v>
      </c>
      <c r="F944" s="6">
        <v>41002</v>
      </c>
      <c r="G944" t="s">
        <v>1938</v>
      </c>
      <c r="H944">
        <v>3550.92</v>
      </c>
      <c r="I944" s="6">
        <v>40637</v>
      </c>
      <c r="J944" s="6">
        <v>40637</v>
      </c>
      <c r="K944" s="2">
        <v>0</v>
      </c>
      <c r="L944" s="2">
        <v>0</v>
      </c>
      <c r="M944" s="1">
        <v>2.7460643394934978</v>
      </c>
      <c r="N944">
        <v>1580.5031480558321</v>
      </c>
      <c r="O944">
        <v>24</v>
      </c>
      <c r="P944">
        <v>0.5859000684462714</v>
      </c>
      <c r="Q944">
        <v>8024.2995960443577</v>
      </c>
      <c r="R944">
        <v>8256.8879901326018</v>
      </c>
      <c r="S944">
        <v>8160.5731520604686</v>
      </c>
      <c r="T944">
        <v>1547.7373868125771</v>
      </c>
      <c r="U944" s="1">
        <v>0</v>
      </c>
    </row>
    <row r="945" spans="1:22" x14ac:dyDescent="0.25">
      <c r="A945">
        <v>431378341</v>
      </c>
      <c r="B945" t="s">
        <v>14</v>
      </c>
      <c r="C945" t="s">
        <v>2019</v>
      </c>
      <c r="D945" s="6">
        <v>28265</v>
      </c>
      <c r="E945" s="6">
        <v>39245</v>
      </c>
      <c r="F945" s="6">
        <v>39610</v>
      </c>
      <c r="G945" t="s">
        <v>1938</v>
      </c>
      <c r="H945">
        <v>16931.39</v>
      </c>
      <c r="I945" s="6">
        <v>39245</v>
      </c>
      <c r="J945" s="6">
        <v>39245</v>
      </c>
      <c r="K945" s="2">
        <v>0</v>
      </c>
      <c r="L945" s="2">
        <v>0</v>
      </c>
      <c r="M945" s="1">
        <v>6.5571526351813825</v>
      </c>
      <c r="N945">
        <v>2489.8330555555558</v>
      </c>
      <c r="O945">
        <v>36</v>
      </c>
      <c r="P945">
        <v>0.61875427789185267</v>
      </c>
      <c r="Q945">
        <v>11306.240803758657</v>
      </c>
      <c r="R945">
        <v>11633.957928505286</v>
      </c>
      <c r="S945">
        <v>11509.017176634052</v>
      </c>
      <c r="T945">
        <v>3438.6637684008169</v>
      </c>
      <c r="U945" s="1">
        <v>0</v>
      </c>
    </row>
    <row r="946" spans="1:22" x14ac:dyDescent="0.25">
      <c r="A946">
        <v>308782148</v>
      </c>
      <c r="B946" t="s">
        <v>1215</v>
      </c>
      <c r="C946" t="s">
        <v>2020</v>
      </c>
      <c r="D946" s="6">
        <v>26887</v>
      </c>
      <c r="E946" s="6">
        <v>40791</v>
      </c>
      <c r="F946" s="6">
        <v>41156</v>
      </c>
      <c r="G946" t="s">
        <v>1938</v>
      </c>
      <c r="H946">
        <v>2281.58</v>
      </c>
      <c r="I946" s="6">
        <v>40791</v>
      </c>
      <c r="J946" s="6">
        <v>40791</v>
      </c>
      <c r="K946" s="2" t="e">
        <v>#N/A</v>
      </c>
      <c r="L946" s="2">
        <v>0</v>
      </c>
      <c r="M946" s="1">
        <v>2.324435318275154</v>
      </c>
      <c r="N946">
        <v>1399.3405800942282</v>
      </c>
      <c r="O946">
        <v>40</v>
      </c>
      <c r="P946">
        <v>0.39151266255989015</v>
      </c>
      <c r="Q946">
        <v>12675.212904819218</v>
      </c>
      <c r="R946">
        <v>13042.610380321223</v>
      </c>
      <c r="S946">
        <v>12819.053668670789</v>
      </c>
      <c r="T946">
        <v>2152.5866396372194</v>
      </c>
      <c r="U946" s="1">
        <v>0</v>
      </c>
    </row>
    <row r="947" spans="1:22" x14ac:dyDescent="0.25">
      <c r="A947">
        <v>413370565</v>
      </c>
      <c r="B947" t="s">
        <v>1633</v>
      </c>
      <c r="C947" t="s">
        <v>2021</v>
      </c>
      <c r="D947" s="6">
        <v>29308</v>
      </c>
      <c r="E947" s="6">
        <v>36010</v>
      </c>
      <c r="F947" s="6">
        <v>38355</v>
      </c>
      <c r="G947" t="s">
        <v>1938</v>
      </c>
      <c r="H947">
        <v>25569.57</v>
      </c>
      <c r="I947" s="6">
        <v>36010</v>
      </c>
      <c r="J947" s="6">
        <v>36010</v>
      </c>
      <c r="K947" s="2">
        <v>25569.57</v>
      </c>
      <c r="L947" s="2">
        <v>25569.57</v>
      </c>
      <c r="M947" s="1">
        <v>15.41409993155373</v>
      </c>
      <c r="N947">
        <v>1883.6236111111114</v>
      </c>
      <c r="O947">
        <v>33</v>
      </c>
      <c r="P947">
        <v>0.76317590691307657</v>
      </c>
      <c r="Q947">
        <v>10377.445399001295</v>
      </c>
      <c r="R947">
        <v>10678.240917812927</v>
      </c>
      <c r="S947">
        <v>10607.005291865751</v>
      </c>
      <c r="T947">
        <v>2397.5526733126599</v>
      </c>
      <c r="U947" s="1">
        <v>10.664863</v>
      </c>
    </row>
    <row r="948" spans="1:22" x14ac:dyDescent="0.25">
      <c r="A948">
        <v>432557298</v>
      </c>
      <c r="B948" t="s">
        <v>882</v>
      </c>
      <c r="C948" t="s">
        <v>2022</v>
      </c>
      <c r="D948" s="6">
        <v>30727</v>
      </c>
      <c r="E948" s="6">
        <v>38104</v>
      </c>
      <c r="F948" s="6">
        <v>38481</v>
      </c>
      <c r="G948" t="s">
        <v>1938</v>
      </c>
      <c r="H948">
        <v>17338.240000000002</v>
      </c>
      <c r="I948" s="6">
        <v>38110</v>
      </c>
      <c r="J948" s="6">
        <v>38110</v>
      </c>
      <c r="K948" s="2">
        <v>0</v>
      </c>
      <c r="L948" s="2">
        <v>0</v>
      </c>
      <c r="M948" s="1">
        <v>9.6646132785763168</v>
      </c>
      <c r="N948">
        <v>1780.4797222222223</v>
      </c>
      <c r="O948">
        <v>29</v>
      </c>
      <c r="P948">
        <v>0.87816563997262165</v>
      </c>
      <c r="Q948">
        <v>9256.641090766705</v>
      </c>
      <c r="R948">
        <v>9524.9495281802319</v>
      </c>
      <c r="S948">
        <v>9492.2603414180085</v>
      </c>
      <c r="T948">
        <v>2028.0932467138744</v>
      </c>
      <c r="U948" s="1">
        <v>0</v>
      </c>
    </row>
    <row r="949" spans="1:22" x14ac:dyDescent="0.25">
      <c r="A949">
        <v>432617850</v>
      </c>
      <c r="B949" t="s">
        <v>2023</v>
      </c>
      <c r="C949" t="s">
        <v>1782</v>
      </c>
      <c r="D949" s="6">
        <v>29483</v>
      </c>
      <c r="E949" s="6">
        <v>40994</v>
      </c>
      <c r="F949" s="6">
        <v>41358</v>
      </c>
      <c r="G949" t="s">
        <v>1938</v>
      </c>
      <c r="H949">
        <v>4150.16</v>
      </c>
      <c r="I949" s="6">
        <v>40994</v>
      </c>
      <c r="J949" s="6">
        <v>40994</v>
      </c>
      <c r="K949" s="2">
        <v>4150.16</v>
      </c>
      <c r="L949" s="2">
        <v>4150.16</v>
      </c>
      <c r="M949" s="1">
        <v>1.7686516084873374</v>
      </c>
      <c r="N949">
        <v>4155.9758281733748</v>
      </c>
      <c r="O949">
        <v>33</v>
      </c>
      <c r="P949">
        <v>0.28405201916495315</v>
      </c>
      <c r="Q949">
        <v>10377.445399001295</v>
      </c>
      <c r="R949">
        <v>10678.240917812927</v>
      </c>
      <c r="S949">
        <v>10462.88697347551</v>
      </c>
      <c r="T949">
        <v>5218.0206425609158</v>
      </c>
      <c r="U949" s="1">
        <v>0.79535100000000003</v>
      </c>
    </row>
    <row r="950" spans="1:22" x14ac:dyDescent="0.25">
      <c r="A950">
        <v>429880173</v>
      </c>
      <c r="B950" t="s">
        <v>904</v>
      </c>
      <c r="C950" t="s">
        <v>2024</v>
      </c>
      <c r="D950" s="6">
        <v>17556</v>
      </c>
      <c r="E950" s="6">
        <v>33023</v>
      </c>
      <c r="F950" s="6">
        <v>38355</v>
      </c>
      <c r="G950" t="s">
        <v>1938</v>
      </c>
      <c r="H950">
        <v>71166.14</v>
      </c>
      <c r="I950" s="6">
        <v>33023</v>
      </c>
      <c r="J950" s="6">
        <v>33023</v>
      </c>
      <c r="K950" s="2">
        <v>0</v>
      </c>
      <c r="L950" s="2">
        <v>0</v>
      </c>
      <c r="M950" s="1">
        <v>23.592060232717316</v>
      </c>
      <c r="N950">
        <v>3237.7811111111109</v>
      </c>
      <c r="O950">
        <v>65</v>
      </c>
      <c r="P950">
        <v>0.93839835728952892</v>
      </c>
      <c r="Q950">
        <v>25538.045522657871</v>
      </c>
      <c r="R950">
        <v>24850.249308103143</v>
      </c>
      <c r="S950">
        <v>24892.618684769757</v>
      </c>
      <c r="T950">
        <v>9671.622070036683</v>
      </c>
      <c r="U950" s="1">
        <v>0</v>
      </c>
    </row>
    <row r="951" spans="1:22" x14ac:dyDescent="0.25">
      <c r="A951">
        <v>432394013</v>
      </c>
      <c r="B951" t="s">
        <v>2025</v>
      </c>
      <c r="C951" t="s">
        <v>2026</v>
      </c>
      <c r="D951" s="6">
        <v>23649</v>
      </c>
      <c r="E951" s="6">
        <v>34535</v>
      </c>
      <c r="F951" s="6">
        <v>38355</v>
      </c>
      <c r="G951" t="s">
        <v>1938</v>
      </c>
      <c r="H951">
        <v>37928.68</v>
      </c>
      <c r="I951" s="6">
        <v>34535</v>
      </c>
      <c r="J951" s="6">
        <v>34535</v>
      </c>
      <c r="K951" s="2">
        <v>0</v>
      </c>
      <c r="L951" s="2">
        <v>0</v>
      </c>
      <c r="M951" s="1">
        <v>19.452429842573579</v>
      </c>
      <c r="N951">
        <v>1892.0852777777779</v>
      </c>
      <c r="O951">
        <v>49</v>
      </c>
      <c r="P951">
        <v>0.25667351129363425</v>
      </c>
      <c r="Q951">
        <v>16392.250596590373</v>
      </c>
      <c r="R951">
        <v>16867.38829504227</v>
      </c>
      <c r="S951">
        <v>16514.205857999998</v>
      </c>
      <c r="T951">
        <v>3749.5542933735996</v>
      </c>
      <c r="U951" s="1">
        <v>0</v>
      </c>
    </row>
    <row r="952" spans="1:22" x14ac:dyDescent="0.25">
      <c r="A952">
        <v>425593765</v>
      </c>
      <c r="B952" t="s">
        <v>2027</v>
      </c>
      <c r="C952" t="s">
        <v>1404</v>
      </c>
      <c r="D952" s="6">
        <v>28595</v>
      </c>
      <c r="E952" s="6">
        <v>39405</v>
      </c>
      <c r="F952" s="6">
        <v>39770</v>
      </c>
      <c r="G952" t="s">
        <v>1938</v>
      </c>
      <c r="H952">
        <v>20946.59</v>
      </c>
      <c r="I952" s="6">
        <v>39405</v>
      </c>
      <c r="J952" s="6">
        <v>39405</v>
      </c>
      <c r="K952" s="2">
        <v>0</v>
      </c>
      <c r="L952" s="2">
        <v>0</v>
      </c>
      <c r="M952" s="1">
        <v>6.1190965092402463</v>
      </c>
      <c r="N952">
        <v>3284.4122222222231</v>
      </c>
      <c r="O952">
        <v>35</v>
      </c>
      <c r="P952">
        <v>0.71526351813826494</v>
      </c>
      <c r="Q952">
        <v>10987.755147314751</v>
      </c>
      <c r="R952">
        <v>11306.240803758657</v>
      </c>
      <c r="S952">
        <v>11215.556318419394</v>
      </c>
      <c r="T952">
        <v>4420.3812301486005</v>
      </c>
      <c r="U952" s="1">
        <v>0</v>
      </c>
    </row>
    <row r="953" spans="1:22" x14ac:dyDescent="0.25">
      <c r="A953">
        <v>429903153</v>
      </c>
      <c r="B953" t="s">
        <v>1916</v>
      </c>
      <c r="C953" t="s">
        <v>2028</v>
      </c>
      <c r="D953" s="6">
        <v>17953</v>
      </c>
      <c r="E953" s="6">
        <v>32520</v>
      </c>
      <c r="F953" s="6">
        <v>38355</v>
      </c>
      <c r="G953" t="s">
        <v>1938</v>
      </c>
      <c r="H953">
        <v>62105.009999999995</v>
      </c>
      <c r="I953" s="6">
        <v>32520</v>
      </c>
      <c r="J953" s="6">
        <v>32520</v>
      </c>
      <c r="K953" s="2">
        <v>0</v>
      </c>
      <c r="L953" s="2">
        <v>0</v>
      </c>
      <c r="M953" s="1">
        <v>24.969199178644764</v>
      </c>
      <c r="N953">
        <v>2677.2505555555554</v>
      </c>
      <c r="O953">
        <v>64</v>
      </c>
      <c r="P953">
        <v>0.85147159479808465</v>
      </c>
      <c r="Q953">
        <v>24941.090760069514</v>
      </c>
      <c r="R953">
        <v>25538.045522657871</v>
      </c>
      <c r="S953">
        <v>25449.380783792934</v>
      </c>
      <c r="T953">
        <v>8176.1242610345407</v>
      </c>
      <c r="U953" s="1">
        <v>0</v>
      </c>
    </row>
    <row r="954" spans="1:22" x14ac:dyDescent="0.25">
      <c r="A954">
        <v>431110341</v>
      </c>
      <c r="B954" t="s">
        <v>886</v>
      </c>
      <c r="C954" t="s">
        <v>1617</v>
      </c>
      <c r="D954" s="6">
        <v>19929</v>
      </c>
      <c r="E954" s="6">
        <v>37151</v>
      </c>
      <c r="F954" s="6">
        <v>37516</v>
      </c>
      <c r="G954" t="s">
        <v>2029</v>
      </c>
      <c r="H954">
        <v>36237.46</v>
      </c>
      <c r="I954" s="6" t="e">
        <v>#N/A</v>
      </c>
      <c r="J954" s="6">
        <v>37151</v>
      </c>
      <c r="K954" s="2">
        <v>0</v>
      </c>
      <c r="L954" s="2">
        <v>0</v>
      </c>
      <c r="M954" s="1">
        <v>12.290212183436003</v>
      </c>
      <c r="N954">
        <v>4193.67</v>
      </c>
      <c r="O954">
        <v>59</v>
      </c>
      <c r="P954">
        <v>0.4414784394250546</v>
      </c>
      <c r="Q954">
        <v>21813.791840703729</v>
      </c>
      <c r="R954">
        <v>22446.075662173407</v>
      </c>
      <c r="S954">
        <v>22092.931515479871</v>
      </c>
      <c r="T954">
        <v>11118.055693022698</v>
      </c>
      <c r="U954" s="1">
        <v>0</v>
      </c>
    </row>
    <row r="955" spans="1:22" x14ac:dyDescent="0.25">
      <c r="A955">
        <v>430023948</v>
      </c>
      <c r="B955" t="s">
        <v>922</v>
      </c>
      <c r="C955" t="s">
        <v>1152</v>
      </c>
      <c r="D955" s="6">
        <v>18769</v>
      </c>
      <c r="E955" s="6">
        <v>37447</v>
      </c>
      <c r="F955" s="6">
        <v>37812</v>
      </c>
      <c r="G955" t="s">
        <v>2029</v>
      </c>
      <c r="H955">
        <v>53572.020000000004</v>
      </c>
      <c r="I955" s="6" t="e">
        <v>#N/A</v>
      </c>
      <c r="J955" s="6">
        <v>37447</v>
      </c>
      <c r="K955" s="2">
        <v>0</v>
      </c>
      <c r="L955" s="2">
        <v>0</v>
      </c>
      <c r="M955" s="1">
        <v>11.4798083504449</v>
      </c>
      <c r="N955">
        <v>5333.94</v>
      </c>
      <c r="O955">
        <v>62</v>
      </c>
      <c r="P955">
        <v>0.61738535249828885</v>
      </c>
      <c r="Q955">
        <v>23766.155726321394</v>
      </c>
      <c r="R955">
        <v>24350.315478102777</v>
      </c>
      <c r="S955">
        <v>24126.807400590256</v>
      </c>
      <c r="T955">
        <v>15442.913167956527</v>
      </c>
      <c r="U955" s="1">
        <v>0</v>
      </c>
    </row>
    <row r="956" spans="1:22" x14ac:dyDescent="0.25">
      <c r="A956">
        <v>518924620</v>
      </c>
      <c r="B956" t="s">
        <v>2030</v>
      </c>
      <c r="C956" t="s">
        <v>9</v>
      </c>
      <c r="D956" s="6">
        <v>22892</v>
      </c>
      <c r="E956" s="6">
        <v>37089</v>
      </c>
      <c r="F956" s="6">
        <v>37454</v>
      </c>
      <c r="G956" t="s">
        <v>2029</v>
      </c>
      <c r="H956">
        <v>67681.22</v>
      </c>
      <c r="I956" s="6" t="e">
        <v>#N/A</v>
      </c>
      <c r="J956" s="6">
        <v>37089</v>
      </c>
      <c r="K956" s="2">
        <v>0</v>
      </c>
      <c r="L956" s="2">
        <v>0</v>
      </c>
      <c r="M956" s="1">
        <v>12.459958932238193</v>
      </c>
      <c r="N956">
        <v>6067.43</v>
      </c>
      <c r="O956">
        <v>51</v>
      </c>
      <c r="P956">
        <v>0.32922655715263716</v>
      </c>
      <c r="Q956">
        <v>17356.298100695672</v>
      </c>
      <c r="R956">
        <v>17859.379205063658</v>
      </c>
      <c r="S956">
        <v>17521.925760655293</v>
      </c>
      <c r="T956">
        <v>12757.56696215673</v>
      </c>
      <c r="U956" s="1">
        <v>0</v>
      </c>
    </row>
    <row r="957" spans="1:22" x14ac:dyDescent="0.25">
      <c r="A957">
        <v>437578808</v>
      </c>
      <c r="B957" t="s">
        <v>2031</v>
      </c>
      <c r="C957" t="s">
        <v>2032</v>
      </c>
      <c r="D957" s="6">
        <v>27553</v>
      </c>
      <c r="E957" s="6">
        <v>39762</v>
      </c>
      <c r="F957" s="6">
        <v>40126</v>
      </c>
      <c r="G957" t="s">
        <v>2033</v>
      </c>
      <c r="H957">
        <v>8788.2999999999993</v>
      </c>
      <c r="I957" s="6" t="e">
        <v>#N/A</v>
      </c>
      <c r="J957" s="6">
        <v>39762</v>
      </c>
      <c r="K957" s="2" t="e">
        <v>#N/A</v>
      </c>
      <c r="L957" s="2">
        <v>0</v>
      </c>
      <c r="M957" s="1">
        <v>5.1416837782340865</v>
      </c>
      <c r="N957" t="e">
        <v>#N/A</v>
      </c>
      <c r="O957">
        <v>38</v>
      </c>
      <c r="P957">
        <v>0.56810403832991341</v>
      </c>
      <c r="Q957">
        <v>11971.174100346021</v>
      </c>
      <c r="R957">
        <v>12318.16465397924</v>
      </c>
      <c r="S957">
        <v>12168.300835127386</v>
      </c>
      <c r="T957" t="e">
        <v>#N/A</v>
      </c>
      <c r="U957" s="1">
        <v>0</v>
      </c>
    </row>
    <row r="958" spans="1:22" x14ac:dyDescent="0.25">
      <c r="A958">
        <v>431881005</v>
      </c>
      <c r="B958" t="s">
        <v>25</v>
      </c>
      <c r="C958" t="s">
        <v>14</v>
      </c>
      <c r="D958" s="6">
        <v>19039</v>
      </c>
      <c r="E958" s="6">
        <v>30953</v>
      </c>
      <c r="F958" s="6"/>
      <c r="G958" t="s">
        <v>2034</v>
      </c>
      <c r="H958">
        <v>494660.01</v>
      </c>
      <c r="I958" s="6">
        <v>30953</v>
      </c>
      <c r="J958" s="6">
        <v>30953</v>
      </c>
      <c r="K958" s="2">
        <v>0</v>
      </c>
      <c r="L958" s="2">
        <v>494660.01</v>
      </c>
      <c r="M958" s="1">
        <v>29.259411362080765</v>
      </c>
      <c r="N958">
        <v>11584.350000000004</v>
      </c>
      <c r="O958">
        <v>61</v>
      </c>
      <c r="P958">
        <v>0.87816563997262165</v>
      </c>
      <c r="Q958">
        <v>23096.68655093206</v>
      </c>
      <c r="R958">
        <v>23766.155726321394</v>
      </c>
      <c r="S958">
        <v>23684.59137777978</v>
      </c>
      <c r="T958">
        <v>32924.471535261997</v>
      </c>
      <c r="U958" s="1">
        <v>15.024084</v>
      </c>
    </row>
    <row r="959" spans="1:22" x14ac:dyDescent="0.25">
      <c r="A959">
        <v>431067040</v>
      </c>
      <c r="B959" t="s">
        <v>28</v>
      </c>
      <c r="C959" t="s">
        <v>785</v>
      </c>
      <c r="D959" s="6">
        <v>22401</v>
      </c>
      <c r="E959" s="6">
        <v>34606</v>
      </c>
      <c r="F959" s="6"/>
      <c r="G959" t="s">
        <v>2034</v>
      </c>
      <c r="H959">
        <v>281465.57</v>
      </c>
      <c r="I959" s="6">
        <v>34606</v>
      </c>
      <c r="J959" s="6">
        <v>34606</v>
      </c>
      <c r="K959" s="2">
        <v>0</v>
      </c>
      <c r="L959" s="2">
        <v>281465.57</v>
      </c>
      <c r="M959" s="1">
        <v>19.258042436687202</v>
      </c>
      <c r="N959">
        <v>8464.8755555555526</v>
      </c>
      <c r="O959">
        <v>52</v>
      </c>
      <c r="P959">
        <v>0.67351129363449758</v>
      </c>
      <c r="Q959">
        <v>17859.379205063658</v>
      </c>
      <c r="R959">
        <v>18377.042370427829</v>
      </c>
      <c r="S959">
        <v>18208.031193235009</v>
      </c>
      <c r="T959">
        <v>18495.446179488965</v>
      </c>
      <c r="U959" s="1">
        <v>15.218101000000001</v>
      </c>
    </row>
    <row r="960" spans="1:22" x14ac:dyDescent="0.25">
      <c r="A960">
        <v>429082549</v>
      </c>
      <c r="B960" t="s">
        <v>994</v>
      </c>
      <c r="C960" t="s">
        <v>995</v>
      </c>
      <c r="D960" s="6">
        <v>21542</v>
      </c>
      <c r="E960" s="6">
        <v>38237</v>
      </c>
      <c r="F960" s="6"/>
      <c r="G960" t="s">
        <v>2034</v>
      </c>
      <c r="H960">
        <v>108182.41</v>
      </c>
      <c r="I960" s="6">
        <v>38237</v>
      </c>
      <c r="J960" s="6">
        <v>38237</v>
      </c>
      <c r="K960" s="2">
        <v>20565.41</v>
      </c>
      <c r="L960" s="2">
        <v>128747.82</v>
      </c>
      <c r="M960" s="1">
        <v>9.3169062286105415</v>
      </c>
      <c r="N960">
        <v>9751.7861111111142</v>
      </c>
      <c r="O960">
        <v>55</v>
      </c>
      <c r="P960">
        <v>2.5325119780973182E-2</v>
      </c>
      <c r="Q960">
        <v>19457.817809142343</v>
      </c>
      <c r="R960">
        <v>20021.812528247916</v>
      </c>
      <c r="S960">
        <v>19472.10104295953</v>
      </c>
      <c r="T960">
        <v>22786.531740586201</v>
      </c>
      <c r="U960" s="1">
        <v>5.6501720000000004</v>
      </c>
      <c r="V960">
        <v>3.6667339999999999</v>
      </c>
    </row>
    <row r="961" spans="1:22" x14ac:dyDescent="0.25">
      <c r="A961">
        <v>374484198</v>
      </c>
      <c r="B961" t="s">
        <v>784</v>
      </c>
      <c r="C961" t="s">
        <v>16</v>
      </c>
      <c r="D961" s="6">
        <v>16693</v>
      </c>
      <c r="E961" s="6">
        <v>36325</v>
      </c>
      <c r="F961" s="6"/>
      <c r="G961" t="s">
        <v>2034</v>
      </c>
      <c r="H961">
        <v>389668.32</v>
      </c>
      <c r="I961" s="6">
        <v>36325</v>
      </c>
      <c r="J961" s="6">
        <v>36325</v>
      </c>
      <c r="K961" s="2">
        <v>0</v>
      </c>
      <c r="L961" s="2">
        <v>389668.32</v>
      </c>
      <c r="M961" s="1">
        <v>14.551676933607119</v>
      </c>
      <c r="N961">
        <v>10203.532500000003</v>
      </c>
      <c r="O961">
        <v>68</v>
      </c>
      <c r="P961">
        <v>0.30116358658453635</v>
      </c>
      <c r="Q961">
        <v>23458.643660481353</v>
      </c>
      <c r="R961">
        <v>22745.78223145652</v>
      </c>
      <c r="S961">
        <v>23243.955755778457</v>
      </c>
      <c r="T961">
        <v>28460.454957917715</v>
      </c>
      <c r="U961" s="1">
        <v>13.69157</v>
      </c>
      <c r="V961">
        <v>5.8601070000000002</v>
      </c>
    </row>
    <row r="962" spans="1:22" x14ac:dyDescent="0.25">
      <c r="A962">
        <v>429214823</v>
      </c>
      <c r="B962" t="s">
        <v>1146</v>
      </c>
      <c r="C962" t="s">
        <v>1147</v>
      </c>
      <c r="D962" s="6">
        <v>21055</v>
      </c>
      <c r="E962" s="6">
        <v>30347</v>
      </c>
      <c r="F962" s="6"/>
      <c r="G962" t="s">
        <v>2034</v>
      </c>
      <c r="H962">
        <v>91114.18</v>
      </c>
      <c r="I962" s="6">
        <v>30347</v>
      </c>
      <c r="J962" s="6">
        <v>30347</v>
      </c>
      <c r="K962" s="2">
        <v>196712.82</v>
      </c>
      <c r="L962" s="2">
        <v>287827</v>
      </c>
      <c r="M962" s="1">
        <v>30.918548939082822</v>
      </c>
      <c r="N962">
        <v>5372.6944444444443</v>
      </c>
      <c r="O962">
        <v>56</v>
      </c>
      <c r="P962">
        <v>0.35865845311430178</v>
      </c>
      <c r="Q962">
        <v>20021.812528247916</v>
      </c>
      <c r="R962">
        <v>20602.154920371046</v>
      </c>
      <c r="S962">
        <v>20229.957232883451</v>
      </c>
      <c r="T962">
        <v>13042.725460375395</v>
      </c>
      <c r="U962" s="1">
        <v>22.068010000000001</v>
      </c>
    </row>
    <row r="963" spans="1:22" x14ac:dyDescent="0.25">
      <c r="A963">
        <v>429531169</v>
      </c>
      <c r="B963" t="s">
        <v>1077</v>
      </c>
      <c r="C963" t="s">
        <v>1078</v>
      </c>
      <c r="D963" s="6">
        <v>25256</v>
      </c>
      <c r="E963" s="6">
        <v>33847</v>
      </c>
      <c r="F963" s="6"/>
      <c r="G963" t="s">
        <v>2034</v>
      </c>
      <c r="H963">
        <v>154831.67000000001</v>
      </c>
      <c r="I963" s="6">
        <v>33847</v>
      </c>
      <c r="J963" s="6">
        <v>33847</v>
      </c>
      <c r="K963" s="2">
        <v>40716.720000000001</v>
      </c>
      <c r="L963" s="2">
        <v>195548.39</v>
      </c>
      <c r="M963" s="1">
        <v>21.336071184120467</v>
      </c>
      <c r="N963">
        <v>6643.5755555555543</v>
      </c>
      <c r="O963">
        <v>44</v>
      </c>
      <c r="P963">
        <v>0.85694729637234701</v>
      </c>
      <c r="Q963">
        <v>14209.941657096613</v>
      </c>
      <c r="R963">
        <v>14621.82402396898</v>
      </c>
      <c r="S963">
        <v>14562.903137811332</v>
      </c>
      <c r="T963">
        <v>11609.969676514396</v>
      </c>
      <c r="U963" s="1">
        <v>16.843143999999999</v>
      </c>
      <c r="V963">
        <v>4.4929269999999999</v>
      </c>
    </row>
    <row r="964" spans="1:22" x14ac:dyDescent="0.25">
      <c r="A964">
        <v>430112418</v>
      </c>
      <c r="B964" t="s">
        <v>787</v>
      </c>
      <c r="C964" t="s">
        <v>11</v>
      </c>
      <c r="D964" s="6">
        <v>20471</v>
      </c>
      <c r="E964" s="6">
        <v>30081</v>
      </c>
      <c r="F964" s="6"/>
      <c r="G964" t="s">
        <v>2034</v>
      </c>
      <c r="H964">
        <v>395099.19</v>
      </c>
      <c r="I964" s="6">
        <v>30081</v>
      </c>
      <c r="J964" s="6">
        <v>30081</v>
      </c>
      <c r="K964" s="2">
        <v>0</v>
      </c>
      <c r="L964" s="2">
        <v>395099.19</v>
      </c>
      <c r="M964" s="1">
        <v>31.646817248459961</v>
      </c>
      <c r="N964">
        <v>6821.7463888888869</v>
      </c>
      <c r="O964">
        <v>57</v>
      </c>
      <c r="P964">
        <v>0.95756331279945073</v>
      </c>
      <c r="Q964">
        <v>20602.154920371046</v>
      </c>
      <c r="R964">
        <v>21199.318831106444</v>
      </c>
      <c r="S964">
        <v>21173.97717301911</v>
      </c>
      <c r="T964">
        <v>17333.22027821506</v>
      </c>
      <c r="U964" s="1">
        <v>22.794333000000002</v>
      </c>
      <c r="V964" s="1">
        <v>12.435817</v>
      </c>
    </row>
    <row r="965" spans="1:22" x14ac:dyDescent="0.25">
      <c r="A965">
        <v>432045307</v>
      </c>
      <c r="B965" t="s">
        <v>788</v>
      </c>
      <c r="C965" t="s">
        <v>10</v>
      </c>
      <c r="D965" s="6">
        <v>20723</v>
      </c>
      <c r="E965" s="6">
        <v>31936</v>
      </c>
      <c r="F965" s="6"/>
      <c r="G965" t="s">
        <v>2034</v>
      </c>
      <c r="H965">
        <v>160000</v>
      </c>
      <c r="I965" s="6">
        <v>31936</v>
      </c>
      <c r="J965" s="6">
        <v>31936</v>
      </c>
      <c r="K965" s="2">
        <v>0</v>
      </c>
      <c r="L965" s="2">
        <v>160000</v>
      </c>
      <c r="M965" s="1">
        <v>26.56810403832991</v>
      </c>
      <c r="N965">
        <v>5881.2911111111089</v>
      </c>
      <c r="O965">
        <v>57</v>
      </c>
      <c r="P965">
        <v>0.26762491444216607</v>
      </c>
      <c r="Q965">
        <v>20602.154920371046</v>
      </c>
      <c r="R965">
        <v>21199.318831106444</v>
      </c>
      <c r="S965">
        <v>20761.970860889556</v>
      </c>
      <c r="T965">
        <v>14652.863360795713</v>
      </c>
      <c r="U965" s="1">
        <v>10.919368</v>
      </c>
    </row>
    <row r="966" spans="1:22" x14ac:dyDescent="0.25">
      <c r="A966">
        <v>431335947</v>
      </c>
      <c r="B966" t="s">
        <v>25</v>
      </c>
      <c r="C966" t="s">
        <v>786</v>
      </c>
      <c r="D966" s="6">
        <v>22873</v>
      </c>
      <c r="E966" s="6">
        <v>34548</v>
      </c>
      <c r="F966" s="6"/>
      <c r="G966" t="s">
        <v>2034</v>
      </c>
      <c r="H966">
        <v>171938.61</v>
      </c>
      <c r="I966" s="6" t="e">
        <v>#N/A</v>
      </c>
      <c r="J966" s="6">
        <v>34548</v>
      </c>
      <c r="K966" s="2">
        <v>0</v>
      </c>
      <c r="L966" s="2">
        <v>171938.61</v>
      </c>
      <c r="M966" s="1">
        <v>19.416837782340863</v>
      </c>
      <c r="N966">
        <v>6920.2155555555573</v>
      </c>
      <c r="O966">
        <v>51</v>
      </c>
      <c r="P966">
        <v>0.38124572210814733</v>
      </c>
      <c r="Q966">
        <v>17356.298100695672</v>
      </c>
      <c r="R966">
        <v>17859.379205063658</v>
      </c>
      <c r="S966">
        <v>17548.095619609408</v>
      </c>
      <c r="T966">
        <v>14572.392513263683</v>
      </c>
      <c r="U966" s="1">
        <v>11.798928</v>
      </c>
    </row>
    <row r="967" spans="1:22" x14ac:dyDescent="0.25">
      <c r="A967">
        <v>524664998</v>
      </c>
      <c r="B967" t="s">
        <v>22</v>
      </c>
      <c r="C967" t="s">
        <v>23</v>
      </c>
      <c r="D967" s="6">
        <v>17821</v>
      </c>
      <c r="E967" s="6">
        <v>34358</v>
      </c>
      <c r="F967" s="6"/>
      <c r="G967" t="s">
        <v>2034</v>
      </c>
      <c r="H967">
        <v>165977.42000000001</v>
      </c>
      <c r="I967" s="6" t="e">
        <v>#N/A</v>
      </c>
      <c r="J967" s="6">
        <v>34358</v>
      </c>
      <c r="K967" s="2">
        <v>0</v>
      </c>
      <c r="L967" s="2">
        <v>165977.42000000001</v>
      </c>
      <c r="M967" s="1">
        <v>19.937029431895962</v>
      </c>
      <c r="N967">
        <v>6923.2949999999992</v>
      </c>
      <c r="O967">
        <v>65</v>
      </c>
      <c r="P967">
        <v>0.21286789869951406</v>
      </c>
      <c r="Q967">
        <v>25538.045522657871</v>
      </c>
      <c r="R967">
        <v>24850.249308103143</v>
      </c>
      <c r="S967">
        <v>25391.635787732124</v>
      </c>
      <c r="T967">
        <v>21095.25421092322</v>
      </c>
      <c r="U967" s="1">
        <v>7.867998</v>
      </c>
    </row>
    <row r="968" spans="1:22" x14ac:dyDescent="0.25">
      <c r="A968">
        <v>414900795</v>
      </c>
      <c r="B968" t="s">
        <v>1375</v>
      </c>
      <c r="C968" t="s">
        <v>9</v>
      </c>
      <c r="D968" s="6">
        <v>19291</v>
      </c>
      <c r="E968" s="6">
        <v>32325</v>
      </c>
      <c r="F968" s="6"/>
      <c r="G968" t="s">
        <v>2034</v>
      </c>
      <c r="H968">
        <v>200098.4</v>
      </c>
      <c r="I968" s="6">
        <v>32325</v>
      </c>
      <c r="J968" s="6">
        <v>32325</v>
      </c>
      <c r="K968" s="2">
        <v>155836.02000000002</v>
      </c>
      <c r="L968" s="2">
        <v>355934.42000000004</v>
      </c>
      <c r="M968" s="1">
        <v>25.503080082135522</v>
      </c>
      <c r="N968">
        <v>8206.2272222222236</v>
      </c>
      <c r="O968">
        <v>61</v>
      </c>
      <c r="P968">
        <v>0.18822724161532989</v>
      </c>
      <c r="Q968">
        <v>23096.68655093206</v>
      </c>
      <c r="R968">
        <v>23766.155726321394</v>
      </c>
      <c r="S968">
        <v>23222.698887162085</v>
      </c>
      <c r="T968">
        <v>22868.489253755906</v>
      </c>
      <c r="U968" s="1">
        <v>15.564405000000001</v>
      </c>
    </row>
    <row r="969" spans="1:22" x14ac:dyDescent="0.25">
      <c r="A969">
        <v>432375104</v>
      </c>
      <c r="B969" t="s">
        <v>19</v>
      </c>
      <c r="C969" t="s">
        <v>982</v>
      </c>
      <c r="D969" s="6">
        <v>24103</v>
      </c>
      <c r="E969" s="6">
        <v>38929</v>
      </c>
      <c r="F969" s="6"/>
      <c r="G969" t="s">
        <v>2034</v>
      </c>
      <c r="H969">
        <v>90547.31</v>
      </c>
      <c r="I969" s="6" t="e">
        <v>#N/A</v>
      </c>
      <c r="J969" s="6">
        <v>38929</v>
      </c>
      <c r="K969" s="2">
        <v>0</v>
      </c>
      <c r="L969" s="2">
        <v>90547.31</v>
      </c>
      <c r="M969" s="1">
        <v>7.4223134839151266</v>
      </c>
      <c r="N969">
        <v>6842.4244444444457</v>
      </c>
      <c r="O969">
        <v>48</v>
      </c>
      <c r="P969">
        <v>1.3689253935659451E-2</v>
      </c>
      <c r="Q969">
        <v>15930.497058658246</v>
      </c>
      <c r="R969">
        <v>16392.250596590373</v>
      </c>
      <c r="S969">
        <v>15936.818120094687</v>
      </c>
      <c r="T969">
        <v>13085.576864592127</v>
      </c>
      <c r="U969" s="1">
        <v>6.9196270000000002</v>
      </c>
    </row>
    <row r="970" spans="1:22" x14ac:dyDescent="0.25">
      <c r="A970">
        <v>429177834</v>
      </c>
      <c r="B970" t="s">
        <v>789</v>
      </c>
      <c r="C970" t="s">
        <v>17</v>
      </c>
      <c r="D970" s="6">
        <v>21310</v>
      </c>
      <c r="E970" s="6">
        <v>31663</v>
      </c>
      <c r="F970" s="6"/>
      <c r="G970" t="s">
        <v>2034</v>
      </c>
      <c r="H970">
        <v>136722.4</v>
      </c>
      <c r="I970" s="6">
        <v>31663</v>
      </c>
      <c r="J970" s="6">
        <v>31663</v>
      </c>
      <c r="K970" s="2">
        <v>0</v>
      </c>
      <c r="L970" s="2">
        <v>136722.4</v>
      </c>
      <c r="M970" s="1">
        <v>27.315537303216974</v>
      </c>
      <c r="N970">
        <v>4670.3175000000001</v>
      </c>
      <c r="O970">
        <v>55</v>
      </c>
      <c r="P970">
        <v>0.66050650239562003</v>
      </c>
      <c r="Q970">
        <v>19457.817809142343</v>
      </c>
      <c r="R970">
        <v>20021.812528247916</v>
      </c>
      <c r="S970">
        <v>19830.339988428364</v>
      </c>
      <c r="T970">
        <v>11113.678065468814</v>
      </c>
      <c r="U970" s="1">
        <v>12.302174000000001</v>
      </c>
    </row>
    <row r="971" spans="1:22" x14ac:dyDescent="0.25">
      <c r="A971">
        <v>430110526</v>
      </c>
      <c r="B971" t="s">
        <v>2035</v>
      </c>
      <c r="C971" t="s">
        <v>9</v>
      </c>
      <c r="D971" s="6">
        <v>19959</v>
      </c>
      <c r="E971" s="6">
        <v>33451</v>
      </c>
      <c r="F971" s="6"/>
      <c r="G971" t="s">
        <v>2034</v>
      </c>
      <c r="H971">
        <v>323497.84999999998</v>
      </c>
      <c r="I971" s="6">
        <v>33451</v>
      </c>
      <c r="J971" s="6">
        <v>33451</v>
      </c>
      <c r="K971" s="2">
        <v>0</v>
      </c>
      <c r="L971" s="2">
        <v>323497.84999999998</v>
      </c>
      <c r="M971" s="1">
        <v>22.420260095824776</v>
      </c>
      <c r="N971">
        <v>10132.916666666664</v>
      </c>
      <c r="O971">
        <v>59</v>
      </c>
      <c r="P971">
        <v>0.35934291581109079</v>
      </c>
      <c r="Q971">
        <v>21813.791840703729</v>
      </c>
      <c r="R971">
        <v>22446.075662173407</v>
      </c>
      <c r="S971">
        <v>22040.998552730824</v>
      </c>
      <c r="T971">
        <v>26800.752190193038</v>
      </c>
      <c r="U971" s="1">
        <v>12.070477</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1292"/>
  <sheetViews>
    <sheetView topLeftCell="AS5" workbookViewId="0">
      <selection activeCell="BM20" sqref="BM20"/>
    </sheetView>
  </sheetViews>
  <sheetFormatPr defaultRowHeight="15" x14ac:dyDescent="0.25"/>
  <cols>
    <col min="1" max="1" width="10.7109375" customWidth="1"/>
    <col min="12" max="14" width="9.7109375" bestFit="1" customWidth="1"/>
    <col min="60" max="62" width="9.7109375" bestFit="1" customWidth="1"/>
  </cols>
  <sheetData>
    <row r="1" spans="1:63" s="3" customFormat="1" x14ac:dyDescent="0.25">
      <c r="A1" s="17" t="s">
        <v>2255</v>
      </c>
      <c r="B1" s="17"/>
      <c r="C1" s="17"/>
      <c r="D1" s="17"/>
      <c r="E1" s="17"/>
      <c r="F1" s="17"/>
      <c r="G1" s="17"/>
      <c r="H1" s="17"/>
      <c r="I1" s="17"/>
      <c r="J1" s="17"/>
      <c r="K1" s="17"/>
      <c r="L1" s="17"/>
      <c r="M1" s="17"/>
    </row>
    <row r="2" spans="1:63" x14ac:dyDescent="0.25">
      <c r="A2" s="3">
        <v>1</v>
      </c>
      <c r="B2" s="3">
        <v>2</v>
      </c>
      <c r="C2" s="3">
        <v>3</v>
      </c>
      <c r="D2" s="3">
        <v>4</v>
      </c>
      <c r="E2" s="3">
        <v>5</v>
      </c>
      <c r="F2" s="3">
        <v>6</v>
      </c>
      <c r="G2" s="3">
        <v>7</v>
      </c>
      <c r="H2" s="3">
        <v>8</v>
      </c>
      <c r="I2" s="3">
        <v>9</v>
      </c>
      <c r="J2" s="3">
        <v>10</v>
      </c>
      <c r="K2" s="3">
        <v>11</v>
      </c>
      <c r="L2" s="3">
        <v>12</v>
      </c>
      <c r="M2" s="3">
        <v>13</v>
      </c>
      <c r="N2" s="3">
        <v>14</v>
      </c>
      <c r="O2" s="3">
        <v>15</v>
      </c>
      <c r="P2" s="3">
        <v>16</v>
      </c>
      <c r="Q2" s="3">
        <v>17</v>
      </c>
      <c r="R2" s="3">
        <v>18</v>
      </c>
      <c r="S2" s="3">
        <v>19</v>
      </c>
      <c r="T2" s="3">
        <v>20</v>
      </c>
      <c r="U2" s="3">
        <v>21</v>
      </c>
      <c r="V2" s="3">
        <v>22</v>
      </c>
      <c r="W2" s="3">
        <v>23</v>
      </c>
      <c r="X2" s="3">
        <v>24</v>
      </c>
      <c r="Y2" s="3">
        <v>25</v>
      </c>
      <c r="Z2" s="3">
        <v>26</v>
      </c>
      <c r="AA2" s="3">
        <v>27</v>
      </c>
      <c r="AB2" s="3">
        <v>28</v>
      </c>
      <c r="AC2" s="3">
        <v>29</v>
      </c>
      <c r="AD2" s="3">
        <v>30</v>
      </c>
      <c r="AE2" s="3">
        <v>31</v>
      </c>
      <c r="AF2" s="3">
        <v>32</v>
      </c>
      <c r="AG2" s="3">
        <v>33</v>
      </c>
      <c r="AH2" s="3">
        <v>34</v>
      </c>
      <c r="AI2" s="3">
        <v>35</v>
      </c>
      <c r="AJ2" s="3">
        <v>36</v>
      </c>
      <c r="AK2" s="3">
        <v>37</v>
      </c>
      <c r="AL2" s="3">
        <v>38</v>
      </c>
      <c r="AM2" s="3">
        <v>39</v>
      </c>
      <c r="AN2" s="3">
        <v>40</v>
      </c>
      <c r="AO2" s="3">
        <v>41</v>
      </c>
      <c r="AP2" s="3">
        <v>42</v>
      </c>
      <c r="AQ2" s="3">
        <v>43</v>
      </c>
      <c r="AR2" s="3">
        <v>44</v>
      </c>
      <c r="AS2" s="3">
        <v>45</v>
      </c>
      <c r="AT2" s="3">
        <v>46</v>
      </c>
      <c r="AU2" s="3">
        <v>47</v>
      </c>
      <c r="AV2" s="3">
        <v>48</v>
      </c>
      <c r="AW2" s="3">
        <v>49</v>
      </c>
      <c r="AX2" s="3">
        <v>50</v>
      </c>
      <c r="AY2" s="3">
        <v>51</v>
      </c>
      <c r="AZ2" s="3">
        <v>52</v>
      </c>
      <c r="BA2" s="3">
        <v>53</v>
      </c>
      <c r="BB2" s="3">
        <v>54</v>
      </c>
      <c r="BC2" s="3">
        <v>55</v>
      </c>
      <c r="BD2" s="3">
        <v>56</v>
      </c>
      <c r="BE2" s="3">
        <v>57</v>
      </c>
      <c r="BF2" s="3">
        <v>58</v>
      </c>
      <c r="BG2" s="3">
        <v>59</v>
      </c>
      <c r="BH2" s="3">
        <v>60</v>
      </c>
      <c r="BI2" s="3">
        <v>61</v>
      </c>
      <c r="BJ2" s="3">
        <v>62</v>
      </c>
      <c r="BK2">
        <v>63</v>
      </c>
    </row>
    <row r="3" spans="1:63"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row>
    <row r="4" spans="1:63" x14ac:dyDescent="0.25">
      <c r="A4" s="3" t="s">
        <v>2038</v>
      </c>
      <c r="B4" s="23" t="s">
        <v>781</v>
      </c>
      <c r="C4" s="24">
        <v>39814</v>
      </c>
      <c r="D4" s="24">
        <v>39845</v>
      </c>
      <c r="E4" s="24">
        <v>39873</v>
      </c>
      <c r="F4" s="24">
        <v>39904</v>
      </c>
      <c r="G4" s="24">
        <v>39934</v>
      </c>
      <c r="H4" s="24">
        <v>39965</v>
      </c>
      <c r="I4" s="24">
        <v>39995</v>
      </c>
      <c r="J4" s="24">
        <v>40026</v>
      </c>
      <c r="K4" s="24">
        <v>40057</v>
      </c>
      <c r="L4" s="24">
        <v>40087</v>
      </c>
      <c r="M4" s="24">
        <v>40118</v>
      </c>
      <c r="N4" s="24">
        <v>40148</v>
      </c>
      <c r="O4" s="24">
        <v>40179</v>
      </c>
      <c r="P4" s="24">
        <v>40210</v>
      </c>
      <c r="Q4" s="24">
        <v>40238</v>
      </c>
      <c r="R4" s="24">
        <v>40269</v>
      </c>
      <c r="S4" s="24">
        <v>40299</v>
      </c>
      <c r="T4" s="24">
        <v>40330</v>
      </c>
      <c r="U4" s="24">
        <v>40360</v>
      </c>
      <c r="V4" s="24">
        <v>40391</v>
      </c>
      <c r="W4" s="24">
        <v>40422</v>
      </c>
      <c r="X4" s="24">
        <v>40452</v>
      </c>
      <c r="Y4" s="24">
        <v>40483</v>
      </c>
      <c r="Z4" s="24">
        <v>40513</v>
      </c>
      <c r="AA4" s="24">
        <v>40544</v>
      </c>
      <c r="AB4" s="24">
        <v>40575</v>
      </c>
      <c r="AC4" s="24">
        <v>40603</v>
      </c>
      <c r="AD4" s="24">
        <v>40634</v>
      </c>
      <c r="AE4" s="24">
        <v>40664</v>
      </c>
      <c r="AF4" s="24">
        <v>40695</v>
      </c>
      <c r="AG4" s="24">
        <v>40725</v>
      </c>
      <c r="AH4" s="24">
        <v>40756</v>
      </c>
      <c r="AI4" s="24">
        <v>40787</v>
      </c>
      <c r="AJ4" s="24">
        <v>40817</v>
      </c>
      <c r="AK4" s="24">
        <v>40848</v>
      </c>
      <c r="AL4" s="24">
        <v>40878</v>
      </c>
      <c r="AM4" s="24">
        <v>40909</v>
      </c>
      <c r="AN4" s="24">
        <v>40940</v>
      </c>
      <c r="AO4" s="24">
        <v>40969</v>
      </c>
      <c r="AP4" s="24">
        <v>41000</v>
      </c>
      <c r="AQ4" s="24">
        <v>41030</v>
      </c>
      <c r="AR4" s="24">
        <v>41061</v>
      </c>
      <c r="AS4" s="24">
        <v>41091</v>
      </c>
      <c r="AT4" s="24">
        <v>41122</v>
      </c>
      <c r="AU4" s="24">
        <v>41153</v>
      </c>
      <c r="AV4" s="24">
        <v>41183</v>
      </c>
      <c r="AW4" s="24">
        <v>41214</v>
      </c>
      <c r="AX4" s="24">
        <v>41244</v>
      </c>
      <c r="AY4" s="24">
        <v>41275</v>
      </c>
      <c r="AZ4" s="24">
        <v>41306</v>
      </c>
      <c r="BA4" s="24">
        <v>41334</v>
      </c>
      <c r="BB4" s="24">
        <v>41365</v>
      </c>
      <c r="BC4" s="24">
        <v>41395</v>
      </c>
      <c r="BD4" s="24">
        <v>41426</v>
      </c>
      <c r="BE4" s="24">
        <v>41456</v>
      </c>
      <c r="BF4" s="24">
        <v>41487</v>
      </c>
      <c r="BG4" s="24">
        <v>41518</v>
      </c>
      <c r="BH4" s="24">
        <v>41548</v>
      </c>
      <c r="BI4" s="24">
        <v>41579</v>
      </c>
      <c r="BJ4" s="24">
        <v>41609</v>
      </c>
      <c r="BK4" t="s">
        <v>2258</v>
      </c>
    </row>
    <row r="5" spans="1:63" x14ac:dyDescent="0.25">
      <c r="A5" s="3">
        <v>374484198</v>
      </c>
      <c r="B5" s="13" t="s">
        <v>775</v>
      </c>
      <c r="C5" s="25">
        <v>8602.44</v>
      </c>
      <c r="D5" s="25">
        <v>8728.84</v>
      </c>
      <c r="E5" s="25">
        <v>8728.84</v>
      </c>
      <c r="F5" s="25">
        <v>8728.84</v>
      </c>
      <c r="G5" s="25">
        <v>13093.26</v>
      </c>
      <c r="H5" s="25">
        <v>8733.01</v>
      </c>
      <c r="I5" s="25">
        <v>8734.4</v>
      </c>
      <c r="J5" s="25">
        <v>8734.4</v>
      </c>
      <c r="K5" s="25">
        <v>8734.4</v>
      </c>
      <c r="L5" s="25">
        <v>13101.599999999999</v>
      </c>
      <c r="M5" s="25">
        <v>8734.4</v>
      </c>
      <c r="N5" s="25">
        <v>8734.4</v>
      </c>
      <c r="O5" s="25">
        <v>8734.4</v>
      </c>
      <c r="P5" s="25">
        <v>8734.4</v>
      </c>
      <c r="Q5" s="25">
        <v>8734.4</v>
      </c>
      <c r="R5" s="25">
        <v>13101.599999999999</v>
      </c>
      <c r="S5" s="25">
        <v>8734.4</v>
      </c>
      <c r="T5" s="25">
        <v>8738.5400000000009</v>
      </c>
      <c r="U5" s="25">
        <v>8739.92</v>
      </c>
      <c r="V5" s="25">
        <v>8739.92</v>
      </c>
      <c r="W5" s="25">
        <v>8739.92</v>
      </c>
      <c r="X5" s="25">
        <v>13109.880000000001</v>
      </c>
      <c r="Y5" s="25">
        <v>8739.92</v>
      </c>
      <c r="Z5" s="25">
        <v>8739.92</v>
      </c>
      <c r="AA5" s="25">
        <v>8913.5</v>
      </c>
      <c r="AB5" s="25">
        <v>9087.08</v>
      </c>
      <c r="AC5" s="25">
        <v>9087.08</v>
      </c>
      <c r="AD5" s="25">
        <v>13630.619999999999</v>
      </c>
      <c r="AE5" s="25">
        <v>9087.08</v>
      </c>
      <c r="AF5" s="25">
        <v>9091.25</v>
      </c>
      <c r="AG5" s="25">
        <v>9092.64</v>
      </c>
      <c r="AH5" s="25">
        <v>9092.64</v>
      </c>
      <c r="AI5" s="25">
        <v>13638.96</v>
      </c>
      <c r="AJ5" s="25">
        <v>9092.64</v>
      </c>
      <c r="AK5" s="25">
        <v>9092.64</v>
      </c>
      <c r="AL5" s="25">
        <v>9092.64</v>
      </c>
      <c r="AM5" s="25">
        <v>9092.64</v>
      </c>
      <c r="AN5" s="25">
        <v>9363.4</v>
      </c>
      <c r="AO5" s="25">
        <v>14045.099999999999</v>
      </c>
      <c r="AP5" s="25">
        <v>9363.4</v>
      </c>
      <c r="AQ5" s="25">
        <v>9363.4</v>
      </c>
      <c r="AR5" s="25">
        <v>9367.5400000000009</v>
      </c>
      <c r="AS5" s="25">
        <v>9368.92</v>
      </c>
      <c r="AT5" s="25">
        <v>14053.380000000001</v>
      </c>
      <c r="AU5" s="25">
        <v>9368.92</v>
      </c>
      <c r="AV5" s="25">
        <v>9368.92</v>
      </c>
      <c r="AW5" s="25">
        <v>9368.92</v>
      </c>
      <c r="AX5" s="25">
        <v>9368.92</v>
      </c>
      <c r="AY5" s="25">
        <v>9368.92</v>
      </c>
      <c r="AZ5" s="25">
        <v>9368.92</v>
      </c>
      <c r="BA5" s="25">
        <v>15168.98</v>
      </c>
      <c r="BB5" s="25">
        <v>9740.76</v>
      </c>
      <c r="BC5" s="25">
        <v>9740.76</v>
      </c>
      <c r="BD5" s="25">
        <v>9744.9000000000015</v>
      </c>
      <c r="BE5" s="25">
        <v>9746.2800000000007</v>
      </c>
      <c r="BF5" s="25">
        <v>14619.420000000002</v>
      </c>
      <c r="BG5" s="25">
        <v>9746.2800000000007</v>
      </c>
      <c r="BH5" s="25">
        <v>9746.2800000000007</v>
      </c>
      <c r="BI5" s="25">
        <v>9746.2800000000007</v>
      </c>
      <c r="BJ5" s="25">
        <v>9746.2800000000007</v>
      </c>
      <c r="BK5">
        <f>AVERAGE(BE5:BJ5)</f>
        <v>10558.47</v>
      </c>
    </row>
    <row r="6" spans="1:63" x14ac:dyDescent="0.25">
      <c r="A6" s="3">
        <v>429082549</v>
      </c>
      <c r="B6" s="13" t="s">
        <v>134</v>
      </c>
      <c r="C6" s="25">
        <v>8212.84</v>
      </c>
      <c r="D6" s="25">
        <v>8334</v>
      </c>
      <c r="E6" s="25">
        <v>8334</v>
      </c>
      <c r="F6" s="25">
        <v>8334</v>
      </c>
      <c r="G6" s="25">
        <v>12501</v>
      </c>
      <c r="H6" s="25">
        <v>8334</v>
      </c>
      <c r="I6" s="25">
        <v>8334</v>
      </c>
      <c r="J6" s="25">
        <v>8334</v>
      </c>
      <c r="K6" s="25">
        <v>8335.86</v>
      </c>
      <c r="L6" s="25">
        <v>12506.579999999998</v>
      </c>
      <c r="M6" s="25">
        <v>8337.7199999999993</v>
      </c>
      <c r="N6" s="25">
        <v>8337.7199999999993</v>
      </c>
      <c r="O6" s="25">
        <v>8337.7199999999993</v>
      </c>
      <c r="P6" s="25">
        <v>8337.7199999999993</v>
      </c>
      <c r="Q6" s="25">
        <v>8337.7199999999993</v>
      </c>
      <c r="R6" s="25">
        <v>12506.579999999998</v>
      </c>
      <c r="S6" s="25">
        <v>8337.7199999999993</v>
      </c>
      <c r="T6" s="25">
        <v>8337.7199999999993</v>
      </c>
      <c r="U6" s="25">
        <v>8337.7199999999993</v>
      </c>
      <c r="V6" s="25">
        <v>8337.7199999999993</v>
      </c>
      <c r="W6" s="25">
        <v>8345.0999999999985</v>
      </c>
      <c r="X6" s="25">
        <v>12528.72</v>
      </c>
      <c r="Y6" s="25">
        <v>8352.48</v>
      </c>
      <c r="Z6" s="25">
        <v>8352.48</v>
      </c>
      <c r="AA6" s="25">
        <v>8518.86</v>
      </c>
      <c r="AB6" s="25">
        <v>8685.24</v>
      </c>
      <c r="AC6" s="25">
        <v>8685.24</v>
      </c>
      <c r="AD6" s="25">
        <v>13027.86</v>
      </c>
      <c r="AE6" s="25">
        <v>8685.24</v>
      </c>
      <c r="AF6" s="25">
        <v>8685.24</v>
      </c>
      <c r="AG6" s="25">
        <v>8685.24</v>
      </c>
      <c r="AH6" s="25">
        <v>8685.24</v>
      </c>
      <c r="AI6" s="25">
        <v>13033.380000000001</v>
      </c>
      <c r="AJ6" s="25">
        <v>8690.76</v>
      </c>
      <c r="AK6" s="25">
        <v>8690.76</v>
      </c>
      <c r="AL6" s="25">
        <v>8690.76</v>
      </c>
      <c r="AM6" s="25">
        <v>8690.76</v>
      </c>
      <c r="AN6" s="25">
        <v>8950.2800000000007</v>
      </c>
      <c r="AO6" s="25">
        <v>13425.420000000002</v>
      </c>
      <c r="AP6" s="25">
        <v>8950.2800000000007</v>
      </c>
      <c r="AQ6" s="25">
        <v>8950.2800000000007</v>
      </c>
      <c r="AR6" s="25">
        <v>8950.2800000000007</v>
      </c>
      <c r="AS6" s="25">
        <v>8950.2800000000007</v>
      </c>
      <c r="AT6" s="25">
        <v>13425.420000000002</v>
      </c>
      <c r="AU6" s="25">
        <v>8955.84</v>
      </c>
      <c r="AV6" s="25">
        <v>8955.84</v>
      </c>
      <c r="AW6" s="25">
        <v>8955.84</v>
      </c>
      <c r="AX6" s="25">
        <v>8955.84</v>
      </c>
      <c r="AY6" s="25">
        <v>8955.84</v>
      </c>
      <c r="AZ6" s="25">
        <v>8955.84</v>
      </c>
      <c r="BA6" s="25">
        <v>14503.16</v>
      </c>
      <c r="BB6" s="25">
        <v>9312.32</v>
      </c>
      <c r="BC6" s="25">
        <v>9312.32</v>
      </c>
      <c r="BD6" s="25">
        <v>9312.32</v>
      </c>
      <c r="BE6" s="25">
        <v>9312.32</v>
      </c>
      <c r="BF6" s="25">
        <v>13968.48</v>
      </c>
      <c r="BG6" s="25">
        <v>9317.84</v>
      </c>
      <c r="BH6" s="25">
        <v>9317.84</v>
      </c>
      <c r="BI6" s="25">
        <v>9317.84</v>
      </c>
      <c r="BJ6" s="25">
        <v>9317.84</v>
      </c>
      <c r="BK6" s="3">
        <f t="shared" ref="BK6:BK69" si="0">AVERAGE(BE6:BJ6)</f>
        <v>10092.026666666665</v>
      </c>
    </row>
    <row r="7" spans="1:63" x14ac:dyDescent="0.25">
      <c r="A7" s="3">
        <v>429136954</v>
      </c>
      <c r="B7" s="13" t="s">
        <v>2039</v>
      </c>
      <c r="C7" s="25">
        <v>9877.92</v>
      </c>
      <c r="D7" s="25">
        <v>10437.560000000001</v>
      </c>
      <c r="E7" s="25">
        <v>10170.08</v>
      </c>
      <c r="F7" s="25">
        <v>10170.08</v>
      </c>
      <c r="G7" s="25">
        <v>15255.119999999999</v>
      </c>
      <c r="H7" s="25">
        <v>10170.08</v>
      </c>
      <c r="I7" s="25">
        <v>10170.08</v>
      </c>
      <c r="J7" s="25">
        <v>10170.08</v>
      </c>
      <c r="K7" s="25">
        <v>10170.08</v>
      </c>
      <c r="L7" s="25">
        <v>15255.119999999999</v>
      </c>
      <c r="M7" s="25">
        <v>10170.08</v>
      </c>
      <c r="N7" s="25">
        <v>10170.08</v>
      </c>
      <c r="O7" s="25">
        <v>10151.439999999999</v>
      </c>
      <c r="P7" s="25">
        <v>10132.799999999999</v>
      </c>
      <c r="Q7" s="25">
        <v>10132.799999999999</v>
      </c>
      <c r="R7" s="25">
        <v>15199.199999999999</v>
      </c>
      <c r="S7" s="25">
        <v>10132.799999999999</v>
      </c>
      <c r="T7" s="25">
        <v>10132.799999999999</v>
      </c>
      <c r="U7" s="25">
        <v>10132.799999999999</v>
      </c>
      <c r="V7" s="25">
        <v>10132.799999999999</v>
      </c>
      <c r="W7" s="25">
        <v>10132.799999999999</v>
      </c>
      <c r="X7" s="25">
        <v>15199.199999999999</v>
      </c>
      <c r="Y7" s="25">
        <v>10132.799999999999</v>
      </c>
      <c r="Z7" s="25">
        <v>10617.599999999999</v>
      </c>
      <c r="AA7" s="25">
        <v>10332.68</v>
      </c>
      <c r="AB7" s="25">
        <v>10532.56</v>
      </c>
      <c r="AC7" s="25">
        <v>10532.56</v>
      </c>
      <c r="AD7" s="25">
        <v>15798.84</v>
      </c>
      <c r="AE7" s="25">
        <v>10532.56</v>
      </c>
      <c r="AF7" s="25">
        <v>10532.56</v>
      </c>
      <c r="AG7" s="25">
        <v>10532.56</v>
      </c>
      <c r="AH7" s="25">
        <v>10532.56</v>
      </c>
      <c r="AI7" s="25">
        <v>15798.84</v>
      </c>
      <c r="AJ7" s="25">
        <v>10532.56</v>
      </c>
      <c r="AK7" s="25">
        <v>10532.56</v>
      </c>
      <c r="AL7" s="25">
        <v>10532.56</v>
      </c>
      <c r="AM7" s="25">
        <v>10532.56</v>
      </c>
      <c r="AN7" s="25">
        <v>10844.44</v>
      </c>
      <c r="AO7" s="25">
        <v>16266.66</v>
      </c>
      <c r="AP7" s="25">
        <v>10844.44</v>
      </c>
      <c r="AQ7" s="25">
        <v>10844.44</v>
      </c>
      <c r="AR7" s="25">
        <v>10844.44</v>
      </c>
      <c r="AS7" s="25">
        <v>10844.44</v>
      </c>
      <c r="AT7" s="25">
        <v>16266.66</v>
      </c>
      <c r="AU7" s="25">
        <v>10844.44</v>
      </c>
      <c r="AV7" s="25">
        <v>10844.44</v>
      </c>
      <c r="AW7" s="25">
        <v>10844.44</v>
      </c>
      <c r="AX7" s="25">
        <v>11363.76</v>
      </c>
      <c r="AY7" s="25">
        <v>11363.76</v>
      </c>
      <c r="AZ7" s="25">
        <v>10884.4</v>
      </c>
      <c r="BA7" s="25">
        <v>17587.32</v>
      </c>
      <c r="BB7" s="25">
        <v>11314.2</v>
      </c>
      <c r="BC7" s="25">
        <v>11314.2</v>
      </c>
      <c r="BD7" s="25">
        <v>11314.2</v>
      </c>
      <c r="BE7" s="25">
        <v>11314.2</v>
      </c>
      <c r="BF7" s="25">
        <v>16971.300000000003</v>
      </c>
      <c r="BG7" s="25">
        <v>11314.2</v>
      </c>
      <c r="BH7" s="25">
        <v>11314.2</v>
      </c>
      <c r="BI7" s="25">
        <v>11314.2</v>
      </c>
      <c r="BJ7" s="25">
        <v>11314.2</v>
      </c>
      <c r="BK7" s="3">
        <f t="shared" si="0"/>
        <v>12257.050000000001</v>
      </c>
    </row>
    <row r="8" spans="1:63" x14ac:dyDescent="0.25">
      <c r="A8" s="3">
        <v>429274334</v>
      </c>
      <c r="B8" s="13" t="s">
        <v>2040</v>
      </c>
      <c r="C8" s="25"/>
      <c r="D8" s="25"/>
      <c r="E8" s="25"/>
      <c r="F8" s="25"/>
      <c r="G8" s="25">
        <v>4518.1000000000004</v>
      </c>
      <c r="H8" s="25">
        <v>9036.2000000000007</v>
      </c>
      <c r="I8" s="25">
        <v>9036.2000000000007</v>
      </c>
      <c r="J8" s="25">
        <v>9036.2000000000007</v>
      </c>
      <c r="K8" s="25">
        <v>9036.2000000000007</v>
      </c>
      <c r="L8" s="25">
        <v>13554.300000000001</v>
      </c>
      <c r="M8" s="25">
        <v>9036.2000000000007</v>
      </c>
      <c r="N8" s="25">
        <v>9036.2000000000007</v>
      </c>
      <c r="O8" s="25">
        <v>9084.5400000000009</v>
      </c>
      <c r="P8" s="25">
        <v>8966.7400000000016</v>
      </c>
      <c r="Q8" s="25">
        <v>9022.1200000000008</v>
      </c>
      <c r="R8" s="25">
        <v>13533.18</v>
      </c>
      <c r="S8" s="25">
        <v>9022.1200000000008</v>
      </c>
      <c r="T8" s="25">
        <v>9022.1200000000008</v>
      </c>
      <c r="U8" s="25">
        <v>9022.1200000000008</v>
      </c>
      <c r="V8" s="25">
        <v>9022.1200000000008</v>
      </c>
      <c r="W8" s="25">
        <v>9022.1200000000008</v>
      </c>
      <c r="X8" s="25">
        <v>13533.18</v>
      </c>
      <c r="Y8" s="25">
        <v>9022.1200000000008</v>
      </c>
      <c r="Z8" s="25">
        <v>9445.2000000000007</v>
      </c>
      <c r="AA8" s="25">
        <v>9197.2200000000012</v>
      </c>
      <c r="AB8" s="25">
        <v>9372.32</v>
      </c>
      <c r="AC8" s="25">
        <v>9372.32</v>
      </c>
      <c r="AD8" s="25">
        <v>14058.48</v>
      </c>
      <c r="AE8" s="25">
        <v>9372.32</v>
      </c>
      <c r="AF8" s="25">
        <v>9372.32</v>
      </c>
      <c r="AG8" s="25">
        <v>9372.32</v>
      </c>
      <c r="AH8" s="25">
        <v>9372.32</v>
      </c>
      <c r="AI8" s="25">
        <v>14058.48</v>
      </c>
      <c r="AJ8" s="25">
        <v>9372.32</v>
      </c>
      <c r="AK8" s="25">
        <v>9372.32</v>
      </c>
      <c r="AL8" s="25">
        <v>9372.32</v>
      </c>
      <c r="AM8" s="25">
        <v>9372.32</v>
      </c>
      <c r="AN8" s="25">
        <v>9645.44</v>
      </c>
      <c r="AO8" s="25">
        <v>14468.16</v>
      </c>
      <c r="AP8" s="25">
        <v>9645.44</v>
      </c>
      <c r="AQ8" s="25">
        <v>9645.44</v>
      </c>
      <c r="AR8" s="25">
        <v>9645.44</v>
      </c>
      <c r="AS8" s="25">
        <v>9645.44</v>
      </c>
      <c r="AT8" s="25">
        <v>14468.16</v>
      </c>
      <c r="AU8" s="25">
        <v>9645.44</v>
      </c>
      <c r="AV8" s="25">
        <v>9645.44</v>
      </c>
      <c r="AW8" s="25">
        <v>9645.44</v>
      </c>
      <c r="AX8" s="25">
        <v>10098.64</v>
      </c>
      <c r="AY8" s="25">
        <v>10098.64</v>
      </c>
      <c r="AZ8" s="25">
        <v>9645.44</v>
      </c>
      <c r="BA8" s="25">
        <v>15568.399999999998</v>
      </c>
      <c r="BB8" s="25">
        <v>10020.56</v>
      </c>
      <c r="BC8" s="25">
        <v>10020.56</v>
      </c>
      <c r="BD8" s="25">
        <v>10020.56</v>
      </c>
      <c r="BE8" s="25">
        <v>10020.56</v>
      </c>
      <c r="BF8" s="25">
        <v>15030.84</v>
      </c>
      <c r="BG8" s="25">
        <v>10020.56</v>
      </c>
      <c r="BH8" s="25">
        <v>10020.56</v>
      </c>
      <c r="BI8" s="25">
        <v>10020.56</v>
      </c>
      <c r="BJ8" s="25">
        <v>10020.56</v>
      </c>
      <c r="BK8" s="3">
        <f t="shared" si="0"/>
        <v>10855.606666666665</v>
      </c>
    </row>
    <row r="9" spans="1:63" x14ac:dyDescent="0.25">
      <c r="A9" s="3">
        <v>429396949</v>
      </c>
      <c r="B9" s="13" t="s">
        <v>776</v>
      </c>
      <c r="C9" s="25">
        <v>7947.74</v>
      </c>
      <c r="D9" s="25">
        <v>8063.24</v>
      </c>
      <c r="E9" s="25">
        <v>8063.24</v>
      </c>
      <c r="F9" s="25">
        <v>8063.24</v>
      </c>
      <c r="G9" s="25">
        <v>12094.86</v>
      </c>
      <c r="H9" s="25">
        <v>8063.24</v>
      </c>
      <c r="I9" s="25">
        <v>8063.24</v>
      </c>
      <c r="J9" s="25">
        <v>8063.24</v>
      </c>
      <c r="K9" s="25">
        <v>8068.8</v>
      </c>
      <c r="L9" s="25">
        <v>12103.2</v>
      </c>
      <c r="M9" s="25">
        <v>8068.8</v>
      </c>
      <c r="N9" s="25">
        <v>8068.8</v>
      </c>
      <c r="O9" s="25">
        <v>8068.8</v>
      </c>
      <c r="P9" s="25">
        <v>8068.8</v>
      </c>
      <c r="Q9" s="25">
        <v>8068.8</v>
      </c>
      <c r="R9" s="25">
        <v>12103.2</v>
      </c>
      <c r="S9" s="25">
        <v>8068.8</v>
      </c>
      <c r="T9" s="25">
        <v>8068.8</v>
      </c>
      <c r="U9" s="25">
        <v>8068.8</v>
      </c>
      <c r="V9" s="25">
        <v>8068.8</v>
      </c>
      <c r="W9" s="25">
        <v>8074.32</v>
      </c>
      <c r="X9" s="25">
        <v>12111.48</v>
      </c>
      <c r="Y9" s="25">
        <v>8074.32</v>
      </c>
      <c r="Z9" s="25">
        <v>8074.32</v>
      </c>
      <c r="AA9" s="25">
        <v>8232.92</v>
      </c>
      <c r="AB9" s="25">
        <v>8391.52</v>
      </c>
      <c r="AC9" s="25">
        <v>8391.52</v>
      </c>
      <c r="AD9" s="25">
        <v>12587.28</v>
      </c>
      <c r="AE9" s="25">
        <v>8391.52</v>
      </c>
      <c r="AF9" s="25">
        <v>8391.52</v>
      </c>
      <c r="AG9" s="25">
        <v>8391.52</v>
      </c>
      <c r="AH9" s="25">
        <v>8391.52</v>
      </c>
      <c r="AI9" s="25">
        <v>12595.560000000001</v>
      </c>
      <c r="AJ9" s="25">
        <v>8397.0400000000009</v>
      </c>
      <c r="AK9" s="25">
        <v>8397.0400000000009</v>
      </c>
      <c r="AL9" s="25">
        <v>8397.0400000000009</v>
      </c>
      <c r="AM9" s="25">
        <v>8397.0400000000009</v>
      </c>
      <c r="AN9" s="25">
        <v>8644.52</v>
      </c>
      <c r="AO9" s="25">
        <v>12966.78</v>
      </c>
      <c r="AP9" s="25">
        <v>8644.52</v>
      </c>
      <c r="AQ9" s="25">
        <v>8644.52</v>
      </c>
      <c r="AR9" s="25">
        <v>8644.52</v>
      </c>
      <c r="AS9" s="25">
        <v>8644.52</v>
      </c>
      <c r="AT9" s="25">
        <v>12969.560000000001</v>
      </c>
      <c r="AU9" s="25">
        <v>8650.08</v>
      </c>
      <c r="AV9" s="25">
        <v>8650.08</v>
      </c>
      <c r="AW9" s="25">
        <v>8650.08</v>
      </c>
      <c r="AX9" s="25">
        <v>8650.08</v>
      </c>
      <c r="AY9" s="25">
        <v>8650.08</v>
      </c>
      <c r="AZ9" s="25">
        <v>8650.08</v>
      </c>
      <c r="BA9" s="25">
        <v>13739.68</v>
      </c>
      <c r="BB9" s="25">
        <v>8904.92</v>
      </c>
      <c r="BC9" s="25">
        <v>8904.92</v>
      </c>
      <c r="BD9" s="25">
        <v>8904.92</v>
      </c>
      <c r="BE9" s="25">
        <v>8904.92</v>
      </c>
      <c r="BF9" s="25">
        <v>13360.14</v>
      </c>
      <c r="BG9" s="25">
        <v>8910.44</v>
      </c>
      <c r="BH9" s="25">
        <v>8910.4399999999987</v>
      </c>
      <c r="BI9" s="25">
        <v>8910.44</v>
      </c>
      <c r="BJ9" s="25">
        <v>8910.44</v>
      </c>
      <c r="BK9" s="3">
        <f t="shared" si="0"/>
        <v>9651.1366666666672</v>
      </c>
    </row>
    <row r="10" spans="1:63" x14ac:dyDescent="0.25">
      <c r="A10" s="3">
        <v>430820149</v>
      </c>
      <c r="B10" s="13" t="s">
        <v>778</v>
      </c>
      <c r="C10" s="25">
        <v>8232.68</v>
      </c>
      <c r="D10" s="25">
        <v>8352.24</v>
      </c>
      <c r="E10" s="25">
        <v>8352.24</v>
      </c>
      <c r="F10" s="25">
        <v>8352.24</v>
      </c>
      <c r="G10" s="25">
        <v>12528.36</v>
      </c>
      <c r="H10" s="25">
        <v>8352.24</v>
      </c>
      <c r="I10" s="25">
        <v>8352.24</v>
      </c>
      <c r="J10" s="25">
        <v>8352.24</v>
      </c>
      <c r="K10" s="25">
        <v>8352.24</v>
      </c>
      <c r="L10" s="25">
        <v>12531.119999999999</v>
      </c>
      <c r="M10" s="25">
        <v>8357.76</v>
      </c>
      <c r="N10" s="25">
        <v>8357.76</v>
      </c>
      <c r="O10" s="25">
        <v>8357.76</v>
      </c>
      <c r="P10" s="25">
        <v>8357.76</v>
      </c>
      <c r="Q10" s="25">
        <v>8357.76</v>
      </c>
      <c r="R10" s="25">
        <v>12536.64</v>
      </c>
      <c r="S10" s="25">
        <v>8357.76</v>
      </c>
      <c r="T10" s="25">
        <v>8357.76</v>
      </c>
      <c r="U10" s="25">
        <v>8357.76</v>
      </c>
      <c r="V10" s="25">
        <v>8357.76</v>
      </c>
      <c r="W10" s="25">
        <v>8357.76</v>
      </c>
      <c r="X10" s="25">
        <v>12539.42</v>
      </c>
      <c r="Y10" s="25">
        <v>8363.32</v>
      </c>
      <c r="Z10" s="25">
        <v>8363.32</v>
      </c>
      <c r="AA10" s="25">
        <v>8519.2799999999988</v>
      </c>
      <c r="AB10" s="25">
        <v>8691.64</v>
      </c>
      <c r="AC10" s="25">
        <v>8691.64</v>
      </c>
      <c r="AD10" s="25">
        <v>13037.46</v>
      </c>
      <c r="AE10" s="25">
        <v>8691.64</v>
      </c>
      <c r="AF10" s="25">
        <v>8691.64</v>
      </c>
      <c r="AG10" s="25">
        <v>8691.64</v>
      </c>
      <c r="AH10" s="25">
        <v>8691.64</v>
      </c>
      <c r="AI10" s="25">
        <v>13037.46</v>
      </c>
      <c r="AJ10" s="25">
        <v>8694.4</v>
      </c>
      <c r="AK10" s="25">
        <v>8697.16</v>
      </c>
      <c r="AL10" s="25">
        <v>8697.16</v>
      </c>
      <c r="AM10" s="25">
        <v>8697.16</v>
      </c>
      <c r="AN10" s="25">
        <v>8953.2000000000007</v>
      </c>
      <c r="AO10" s="25">
        <v>13429.800000000001</v>
      </c>
      <c r="AP10" s="25">
        <v>8953.2000000000007</v>
      </c>
      <c r="AQ10" s="25">
        <v>8953.2000000000007</v>
      </c>
      <c r="AR10" s="25">
        <v>8953.2000000000007</v>
      </c>
      <c r="AS10" s="25">
        <v>8953.2000000000007</v>
      </c>
      <c r="AT10" s="25">
        <v>13429.800000000001</v>
      </c>
      <c r="AU10" s="25">
        <v>8953.2000000000007</v>
      </c>
      <c r="AV10" s="25">
        <v>8955.98</v>
      </c>
      <c r="AW10" s="25">
        <v>8958.76</v>
      </c>
      <c r="AX10" s="25">
        <v>8958.76</v>
      </c>
      <c r="AY10" s="25">
        <v>8958.76</v>
      </c>
      <c r="AZ10" s="25">
        <v>8958.76</v>
      </c>
      <c r="BA10" s="25">
        <v>14229.5</v>
      </c>
      <c r="BB10" s="25">
        <v>9222.56</v>
      </c>
      <c r="BC10" s="25">
        <v>9222.56</v>
      </c>
      <c r="BD10" s="25">
        <v>9222.56</v>
      </c>
      <c r="BE10" s="25">
        <v>9222.56</v>
      </c>
      <c r="BF10" s="25">
        <v>13833.84</v>
      </c>
      <c r="BG10" s="25">
        <v>9222.56</v>
      </c>
      <c r="BH10" s="25">
        <v>9225.32</v>
      </c>
      <c r="BI10" s="25">
        <v>9228.08</v>
      </c>
      <c r="BJ10" s="25">
        <v>9228.08</v>
      </c>
      <c r="BK10" s="3">
        <f t="shared" si="0"/>
        <v>9993.4066666666677</v>
      </c>
    </row>
    <row r="11" spans="1:63" x14ac:dyDescent="0.25">
      <c r="A11" s="3">
        <v>431067040</v>
      </c>
      <c r="B11" s="13" t="s">
        <v>763</v>
      </c>
      <c r="C11" s="25">
        <v>7280.14</v>
      </c>
      <c r="D11" s="25">
        <v>7386.6</v>
      </c>
      <c r="E11" s="25">
        <v>7386.6</v>
      </c>
      <c r="F11" s="25">
        <v>7386.6</v>
      </c>
      <c r="G11" s="25">
        <v>11079.900000000001</v>
      </c>
      <c r="H11" s="25">
        <v>7386.6</v>
      </c>
      <c r="I11" s="25">
        <v>7386.6</v>
      </c>
      <c r="J11" s="25">
        <v>7386.6</v>
      </c>
      <c r="K11" s="25">
        <v>7387.99</v>
      </c>
      <c r="L11" s="25">
        <v>11088.24</v>
      </c>
      <c r="M11" s="25">
        <v>7392.16</v>
      </c>
      <c r="N11" s="25">
        <v>5930.3600000000006</v>
      </c>
      <c r="O11" s="25">
        <v>7392.16</v>
      </c>
      <c r="P11" s="25">
        <v>7392.16</v>
      </c>
      <c r="Q11" s="25">
        <v>7392.16</v>
      </c>
      <c r="R11" s="25">
        <v>11088.24</v>
      </c>
      <c r="S11" s="25">
        <v>7392.16</v>
      </c>
      <c r="T11" s="25">
        <v>7392.16</v>
      </c>
      <c r="U11" s="25">
        <v>7392.16</v>
      </c>
      <c r="V11" s="25">
        <v>7392.16</v>
      </c>
      <c r="W11" s="25">
        <v>7393.54</v>
      </c>
      <c r="X11" s="25">
        <v>11096.52</v>
      </c>
      <c r="Y11" s="25">
        <v>7397.68</v>
      </c>
      <c r="Z11" s="25">
        <v>7397.68</v>
      </c>
      <c r="AA11" s="25">
        <v>7470.76</v>
      </c>
      <c r="AB11" s="25">
        <v>7543.84</v>
      </c>
      <c r="AC11" s="25">
        <v>7543.84</v>
      </c>
      <c r="AD11" s="25">
        <v>11315.76</v>
      </c>
      <c r="AE11" s="25">
        <v>7543.84</v>
      </c>
      <c r="AF11" s="25">
        <v>7543.84</v>
      </c>
      <c r="AG11" s="25">
        <v>7543.84</v>
      </c>
      <c r="AH11" s="25">
        <v>7543.84</v>
      </c>
      <c r="AI11" s="25">
        <v>11319.93</v>
      </c>
      <c r="AJ11" s="25">
        <v>7549.4</v>
      </c>
      <c r="AK11" s="25">
        <v>7549.4</v>
      </c>
      <c r="AL11" s="25">
        <v>7549.4</v>
      </c>
      <c r="AM11" s="25">
        <v>7549.4</v>
      </c>
      <c r="AN11" s="25">
        <v>7773.08</v>
      </c>
      <c r="AO11" s="25">
        <v>11659.619999999999</v>
      </c>
      <c r="AP11" s="25">
        <v>7773.08</v>
      </c>
      <c r="AQ11" s="25">
        <v>7773.08</v>
      </c>
      <c r="AR11" s="25">
        <v>7773.08</v>
      </c>
      <c r="AS11" s="25">
        <v>7773.08</v>
      </c>
      <c r="AT11" s="25">
        <v>11659.619999999999</v>
      </c>
      <c r="AU11" s="25">
        <v>7777.22</v>
      </c>
      <c r="AV11" s="25">
        <v>7778.6</v>
      </c>
      <c r="AW11" s="25">
        <v>7778.6</v>
      </c>
      <c r="AX11" s="25">
        <v>7778.6</v>
      </c>
      <c r="AY11" s="25">
        <v>7778.6</v>
      </c>
      <c r="AZ11" s="25">
        <v>7778.6</v>
      </c>
      <c r="BA11" s="25">
        <v>12359.02</v>
      </c>
      <c r="BB11" s="25">
        <v>8009</v>
      </c>
      <c r="BC11" s="25">
        <v>8009</v>
      </c>
      <c r="BD11" s="25">
        <v>8009</v>
      </c>
      <c r="BE11" s="25">
        <v>8009</v>
      </c>
      <c r="BF11" s="25">
        <v>12013.5</v>
      </c>
      <c r="BG11" s="25">
        <v>8013.17</v>
      </c>
      <c r="BH11" s="25">
        <v>8014.5599999999995</v>
      </c>
      <c r="BI11" s="25">
        <v>8014.56</v>
      </c>
      <c r="BJ11" s="25">
        <v>8014.56</v>
      </c>
      <c r="BK11" s="3">
        <f t="shared" si="0"/>
        <v>8679.8916666666646</v>
      </c>
    </row>
    <row r="12" spans="1:63" x14ac:dyDescent="0.25">
      <c r="A12" s="3">
        <v>431881005</v>
      </c>
      <c r="B12" s="19" t="s">
        <v>764</v>
      </c>
      <c r="C12" s="17">
        <v>10363.76</v>
      </c>
      <c r="D12" s="17">
        <v>15562.26</v>
      </c>
      <c r="E12" s="17">
        <v>15562.26</v>
      </c>
      <c r="F12" s="17">
        <v>15569.16</v>
      </c>
      <c r="G12" s="17">
        <v>10380.36</v>
      </c>
      <c r="H12" s="17">
        <v>10687.28</v>
      </c>
      <c r="I12" s="17">
        <v>10692.84</v>
      </c>
      <c r="J12" s="17">
        <v>11009</v>
      </c>
      <c r="K12" s="17">
        <v>11014.52</v>
      </c>
      <c r="L12" s="17">
        <v>10363.76</v>
      </c>
      <c r="M12" s="17">
        <v>10369.32</v>
      </c>
      <c r="N12" s="17">
        <v>10369.32</v>
      </c>
      <c r="O12" s="17">
        <v>10363.76</v>
      </c>
      <c r="P12" s="17">
        <v>10374.84</v>
      </c>
      <c r="Q12" s="17">
        <v>10374.84</v>
      </c>
      <c r="R12" s="17">
        <v>10380.36</v>
      </c>
      <c r="S12" s="17">
        <v>15570.54</v>
      </c>
      <c r="T12" s="17">
        <v>16032.310000000001</v>
      </c>
      <c r="U12" s="17">
        <v>10692.84</v>
      </c>
      <c r="V12" s="17">
        <v>11009</v>
      </c>
      <c r="W12" s="17">
        <v>11014.52</v>
      </c>
      <c r="X12" s="17">
        <v>10363.76</v>
      </c>
      <c r="Y12" s="17">
        <v>10369.32</v>
      </c>
      <c r="Z12" s="17">
        <v>10369.32</v>
      </c>
      <c r="AA12" s="17">
        <v>10363.76</v>
      </c>
      <c r="AB12" s="17">
        <v>10374.84</v>
      </c>
      <c r="AC12" s="17">
        <v>10374.84</v>
      </c>
      <c r="AD12" s="17">
        <v>10380.36</v>
      </c>
      <c r="AE12" s="17">
        <v>10687.28</v>
      </c>
      <c r="AF12" s="17">
        <v>10692.84</v>
      </c>
      <c r="AG12" s="17">
        <v>10692.84</v>
      </c>
      <c r="AH12" s="17">
        <v>11009</v>
      </c>
      <c r="AI12" s="17">
        <v>11014.52</v>
      </c>
      <c r="AJ12" s="17">
        <v>10367.93</v>
      </c>
      <c r="AK12" s="17">
        <v>10369.32</v>
      </c>
      <c r="AL12" s="17">
        <v>10369.32</v>
      </c>
      <c r="AM12" s="17">
        <v>10363.76</v>
      </c>
      <c r="AN12" s="17">
        <v>10374.84</v>
      </c>
      <c r="AO12" s="17">
        <v>10374.84</v>
      </c>
      <c r="AP12" s="17">
        <v>10380.36</v>
      </c>
      <c r="AQ12" s="17">
        <v>10687.28</v>
      </c>
      <c r="AR12" s="17">
        <v>10692.84</v>
      </c>
      <c r="AS12" s="17">
        <v>16039.26</v>
      </c>
      <c r="AT12" s="17">
        <v>16514.879999999997</v>
      </c>
      <c r="AU12" s="17">
        <v>16521.78</v>
      </c>
      <c r="AV12" s="17">
        <v>15553.98</v>
      </c>
      <c r="AW12" s="17">
        <v>10369.32</v>
      </c>
      <c r="AX12" s="17">
        <v>10369.32</v>
      </c>
      <c r="AY12" s="17">
        <v>15545.64</v>
      </c>
      <c r="AZ12" s="17">
        <v>10374.84</v>
      </c>
      <c r="BA12" s="17">
        <v>10374.84</v>
      </c>
      <c r="BB12" s="17">
        <v>10380.36</v>
      </c>
      <c r="BC12" s="17">
        <v>10687.28</v>
      </c>
      <c r="BD12" s="17">
        <v>10692.84</v>
      </c>
      <c r="BE12" s="17">
        <v>11009</v>
      </c>
      <c r="BF12" s="17">
        <v>11014.52</v>
      </c>
      <c r="BG12" s="17">
        <v>5507.26</v>
      </c>
      <c r="BH12" s="17">
        <v>10369.32</v>
      </c>
      <c r="BI12" s="17">
        <v>15553.98</v>
      </c>
      <c r="BJ12" s="17">
        <v>10373.459999999999</v>
      </c>
      <c r="BK12" s="3">
        <f t="shared" si="0"/>
        <v>10637.923333333334</v>
      </c>
    </row>
    <row r="13" spans="1:63" x14ac:dyDescent="0.25">
      <c r="A13" s="3">
        <v>432925493</v>
      </c>
      <c r="B13" s="13" t="s">
        <v>780</v>
      </c>
      <c r="C13" s="25">
        <v>8309.619999999999</v>
      </c>
      <c r="D13" s="25">
        <v>8432.32</v>
      </c>
      <c r="E13" s="25">
        <v>8432.32</v>
      </c>
      <c r="F13" s="25">
        <v>8432.32</v>
      </c>
      <c r="G13" s="25">
        <v>12654</v>
      </c>
      <c r="H13" s="25">
        <v>8436</v>
      </c>
      <c r="I13" s="25">
        <v>8436</v>
      </c>
      <c r="J13" s="25">
        <v>8436</v>
      </c>
      <c r="K13" s="25">
        <v>8436</v>
      </c>
      <c r="L13" s="25">
        <v>12654</v>
      </c>
      <c r="M13" s="25">
        <v>8436</v>
      </c>
      <c r="N13" s="25">
        <v>8436</v>
      </c>
      <c r="O13" s="25">
        <v>8436</v>
      </c>
      <c r="P13" s="25">
        <v>8436</v>
      </c>
      <c r="Q13" s="25">
        <v>8436</v>
      </c>
      <c r="R13" s="25">
        <v>12655.84</v>
      </c>
      <c r="S13" s="25">
        <v>8439.68</v>
      </c>
      <c r="T13" s="25">
        <v>8439.68</v>
      </c>
      <c r="U13" s="25">
        <v>8439.68</v>
      </c>
      <c r="V13" s="25">
        <v>8439.68</v>
      </c>
      <c r="W13" s="25">
        <v>8439.68</v>
      </c>
      <c r="X13" s="25">
        <v>12659.52</v>
      </c>
      <c r="Y13" s="25">
        <v>8439.68</v>
      </c>
      <c r="Z13" s="25">
        <v>8439.68</v>
      </c>
      <c r="AA13" s="25">
        <v>8574.48</v>
      </c>
      <c r="AB13" s="25">
        <v>8776.68</v>
      </c>
      <c r="AC13" s="25">
        <v>8776.68</v>
      </c>
      <c r="AD13" s="25">
        <v>13166.880000000001</v>
      </c>
      <c r="AE13" s="25">
        <v>8780.4</v>
      </c>
      <c r="AF13" s="25">
        <v>8780.4</v>
      </c>
      <c r="AG13" s="25">
        <v>8780.4</v>
      </c>
      <c r="AH13" s="25">
        <v>8780.4</v>
      </c>
      <c r="AI13" s="25">
        <v>13170.599999999999</v>
      </c>
      <c r="AJ13" s="25">
        <v>8780.4</v>
      </c>
      <c r="AK13" s="25">
        <v>8780.4</v>
      </c>
      <c r="AL13" s="25">
        <v>8780.4</v>
      </c>
      <c r="AM13" s="25">
        <v>8780.4</v>
      </c>
      <c r="AN13" s="25">
        <v>9043.24</v>
      </c>
      <c r="AO13" s="25">
        <v>13564.86</v>
      </c>
      <c r="AP13" s="25">
        <v>9050.619999999999</v>
      </c>
      <c r="AQ13" s="25">
        <v>9058</v>
      </c>
      <c r="AR13" s="25">
        <v>9058</v>
      </c>
      <c r="AS13" s="25">
        <v>9058</v>
      </c>
      <c r="AT13" s="25">
        <v>13587</v>
      </c>
      <c r="AU13" s="25">
        <v>9058</v>
      </c>
      <c r="AV13" s="25">
        <v>9058</v>
      </c>
      <c r="AW13" s="25">
        <v>9058</v>
      </c>
      <c r="AX13" s="25">
        <v>9058</v>
      </c>
      <c r="AY13" s="25">
        <v>9058</v>
      </c>
      <c r="AZ13" s="25">
        <v>9058</v>
      </c>
      <c r="BA13" s="25">
        <v>14399.240000000002</v>
      </c>
      <c r="BB13" s="25">
        <v>9331.52</v>
      </c>
      <c r="BC13" s="25">
        <v>9334.2800000000007</v>
      </c>
      <c r="BD13" s="25">
        <v>9334.2800000000007</v>
      </c>
      <c r="BE13" s="25">
        <v>9334.2800000000007</v>
      </c>
      <c r="BF13" s="25">
        <v>14001.420000000002</v>
      </c>
      <c r="BG13" s="25">
        <v>9334.2800000000007</v>
      </c>
      <c r="BH13" s="25">
        <v>9334.2799999999988</v>
      </c>
      <c r="BI13" s="25">
        <v>9334.2800000000007</v>
      </c>
      <c r="BJ13" s="25">
        <v>9334.2800000000007</v>
      </c>
      <c r="BK13" s="3">
        <f t="shared" si="0"/>
        <v>10112.136666666667</v>
      </c>
    </row>
    <row r="14" spans="1:63" x14ac:dyDescent="0.25">
      <c r="A14" s="3">
        <v>453517402</v>
      </c>
      <c r="B14" s="13" t="s">
        <v>704</v>
      </c>
      <c r="C14" s="25">
        <v>5982.88</v>
      </c>
      <c r="D14" s="25">
        <v>6071.16</v>
      </c>
      <c r="E14" s="25">
        <v>6071.16</v>
      </c>
      <c r="F14" s="25">
        <v>6073</v>
      </c>
      <c r="G14" s="25">
        <v>9112.26</v>
      </c>
      <c r="H14" s="25">
        <v>6074.84</v>
      </c>
      <c r="I14" s="25">
        <v>6074.84</v>
      </c>
      <c r="J14" s="25">
        <v>6074.84</v>
      </c>
      <c r="K14" s="25">
        <v>6074.84</v>
      </c>
      <c r="L14" s="25">
        <v>9112.26</v>
      </c>
      <c r="M14" s="25">
        <v>6074.84</v>
      </c>
      <c r="N14" s="25">
        <v>6074.84</v>
      </c>
      <c r="O14" s="25">
        <v>6074.84</v>
      </c>
      <c r="P14" s="25">
        <v>6074.84</v>
      </c>
      <c r="Q14" s="25">
        <v>6074.84</v>
      </c>
      <c r="R14" s="25">
        <v>9115.9800000000014</v>
      </c>
      <c r="S14" s="25">
        <v>6078.56</v>
      </c>
      <c r="T14" s="25">
        <v>6078.56</v>
      </c>
      <c r="U14" s="25">
        <v>6078.56</v>
      </c>
      <c r="V14" s="25">
        <v>6078.56</v>
      </c>
      <c r="W14" s="25">
        <v>6078.56</v>
      </c>
      <c r="X14" s="25">
        <v>9117.84</v>
      </c>
      <c r="Y14" s="25">
        <v>6078.56</v>
      </c>
      <c r="Z14" s="25">
        <v>6078.56</v>
      </c>
      <c r="AA14" s="25">
        <v>6199.76</v>
      </c>
      <c r="AB14" s="25">
        <v>6320.96</v>
      </c>
      <c r="AC14" s="25">
        <v>6320.96</v>
      </c>
      <c r="AD14" s="25">
        <v>9496.2000000000007</v>
      </c>
      <c r="AE14" s="25">
        <v>6335.72</v>
      </c>
      <c r="AF14" s="25">
        <v>6335.72</v>
      </c>
      <c r="AG14" s="25">
        <v>6335.72</v>
      </c>
      <c r="AH14" s="25">
        <v>6335.72</v>
      </c>
      <c r="AI14" s="25">
        <v>9503.58</v>
      </c>
      <c r="AJ14" s="25">
        <v>6335.72</v>
      </c>
      <c r="AK14" s="25">
        <v>6335.72</v>
      </c>
      <c r="AL14" s="25">
        <v>6335.72</v>
      </c>
      <c r="AM14" s="25">
        <v>6335.72</v>
      </c>
      <c r="AN14" s="25">
        <v>6524.68</v>
      </c>
      <c r="AO14" s="25">
        <v>10146.58</v>
      </c>
      <c r="AP14" s="25">
        <v>7968.44</v>
      </c>
      <c r="AQ14" s="25">
        <v>7968.44</v>
      </c>
      <c r="AR14" s="25">
        <v>7968.44</v>
      </c>
      <c r="AS14" s="25">
        <v>7968.44</v>
      </c>
      <c r="AT14" s="25">
        <v>11952.66</v>
      </c>
      <c r="AU14" s="25">
        <v>7968.44</v>
      </c>
      <c r="AV14" s="25">
        <v>7968.44</v>
      </c>
      <c r="AW14" s="25">
        <v>7968.44</v>
      </c>
      <c r="AX14" s="25">
        <v>7968.44</v>
      </c>
      <c r="AY14" s="25">
        <v>8087.4</v>
      </c>
      <c r="AZ14" s="25">
        <v>8206.36</v>
      </c>
      <c r="BA14" s="25">
        <v>12309.54</v>
      </c>
      <c r="BB14" s="25">
        <v>8211.92</v>
      </c>
      <c r="BC14" s="25">
        <v>8211.92</v>
      </c>
      <c r="BD14" s="25">
        <v>8211.92</v>
      </c>
      <c r="BE14" s="25">
        <v>8211.92</v>
      </c>
      <c r="BF14" s="25">
        <v>12317.880000000001</v>
      </c>
      <c r="BG14" s="25">
        <v>8211.92</v>
      </c>
      <c r="BH14" s="25">
        <v>8211.92</v>
      </c>
      <c r="BI14" s="25">
        <v>8211.92</v>
      </c>
      <c r="BJ14" s="25">
        <v>8915.56</v>
      </c>
      <c r="BK14" s="3">
        <f t="shared" si="0"/>
        <v>9013.5199999999986</v>
      </c>
    </row>
    <row r="15" spans="1:63" x14ac:dyDescent="0.25">
      <c r="A15" s="3">
        <v>460723124</v>
      </c>
      <c r="B15" s="13" t="s">
        <v>779</v>
      </c>
      <c r="C15" s="25">
        <v>6796.52</v>
      </c>
      <c r="D15" s="25">
        <v>6896.24</v>
      </c>
      <c r="E15" s="25">
        <v>6896.24</v>
      </c>
      <c r="F15" s="25">
        <v>6896.24</v>
      </c>
      <c r="G15" s="25">
        <v>10345.75</v>
      </c>
      <c r="H15" s="25">
        <v>6901.8</v>
      </c>
      <c r="I15" s="25">
        <v>6901.8</v>
      </c>
      <c r="J15" s="25">
        <v>6901.8</v>
      </c>
      <c r="K15" s="25">
        <v>6901.8</v>
      </c>
      <c r="L15" s="25">
        <v>10352.700000000001</v>
      </c>
      <c r="M15" s="25">
        <v>6901.8</v>
      </c>
      <c r="N15" s="25">
        <v>6901.8</v>
      </c>
      <c r="O15" s="25">
        <v>6901.8</v>
      </c>
      <c r="P15" s="25">
        <v>6901.8</v>
      </c>
      <c r="Q15" s="25">
        <v>6901.8</v>
      </c>
      <c r="R15" s="25">
        <v>10352.700000000001</v>
      </c>
      <c r="S15" s="25">
        <v>6903.18</v>
      </c>
      <c r="T15" s="25">
        <v>6907.32</v>
      </c>
      <c r="U15" s="25">
        <v>6907.32</v>
      </c>
      <c r="V15" s="25">
        <v>6907.32</v>
      </c>
      <c r="W15" s="25">
        <v>6907.32</v>
      </c>
      <c r="X15" s="25">
        <v>10360.98</v>
      </c>
      <c r="Y15" s="25">
        <v>6907.32</v>
      </c>
      <c r="Z15" s="25">
        <v>6907.32</v>
      </c>
      <c r="AA15" s="25">
        <v>7044.24</v>
      </c>
      <c r="AB15" s="25">
        <v>7181.16</v>
      </c>
      <c r="AC15" s="25">
        <v>7181.16</v>
      </c>
      <c r="AD15" s="25">
        <v>10771.74</v>
      </c>
      <c r="AE15" s="25">
        <v>7182.5499999999993</v>
      </c>
      <c r="AF15" s="25">
        <v>7186.72</v>
      </c>
      <c r="AG15" s="25">
        <v>7186.72</v>
      </c>
      <c r="AH15" s="25">
        <v>7186.72</v>
      </c>
      <c r="AI15" s="25">
        <v>10780.08</v>
      </c>
      <c r="AJ15" s="25">
        <v>7186.72</v>
      </c>
      <c r="AK15" s="25">
        <v>7186.72</v>
      </c>
      <c r="AL15" s="25">
        <v>7186.72</v>
      </c>
      <c r="AM15" s="25">
        <v>7186.72</v>
      </c>
      <c r="AN15" s="25">
        <v>7400.32</v>
      </c>
      <c r="AO15" s="25">
        <v>11100.48</v>
      </c>
      <c r="AP15" s="25">
        <v>7400.32</v>
      </c>
      <c r="AQ15" s="25">
        <v>7401.7</v>
      </c>
      <c r="AR15" s="25">
        <v>7405.84</v>
      </c>
      <c r="AS15" s="25">
        <v>7405.84</v>
      </c>
      <c r="AT15" s="25">
        <v>11108.76</v>
      </c>
      <c r="AU15" s="25">
        <v>7405.84</v>
      </c>
      <c r="AV15" s="25">
        <v>7405.84</v>
      </c>
      <c r="AW15" s="25">
        <v>7405.84</v>
      </c>
      <c r="AX15" s="25">
        <v>7405.84</v>
      </c>
      <c r="AY15" s="25">
        <v>7405.84</v>
      </c>
      <c r="AZ15" s="25">
        <v>7405.84</v>
      </c>
      <c r="BA15" s="25">
        <v>11988.880000000001</v>
      </c>
      <c r="BB15" s="25">
        <v>7699.24</v>
      </c>
      <c r="BC15" s="25">
        <v>7700.62</v>
      </c>
      <c r="BD15" s="25">
        <v>7704.76</v>
      </c>
      <c r="BE15" s="25">
        <v>7704.76</v>
      </c>
      <c r="BF15" s="25">
        <v>11557.14</v>
      </c>
      <c r="BG15" s="25">
        <v>7704.76</v>
      </c>
      <c r="BH15" s="25">
        <v>7704.76</v>
      </c>
      <c r="BI15" s="25">
        <v>7704.76</v>
      </c>
      <c r="BJ15" s="25">
        <v>7704.76</v>
      </c>
      <c r="BK15" s="3">
        <f t="shared" si="0"/>
        <v>8346.8233333333355</v>
      </c>
    </row>
    <row r="16" spans="1:63" x14ac:dyDescent="0.25">
      <c r="A16" s="3">
        <v>541542490</v>
      </c>
      <c r="B16" s="13" t="s">
        <v>770</v>
      </c>
      <c r="C16" s="25">
        <v>8069.5</v>
      </c>
      <c r="D16" s="25">
        <v>8188</v>
      </c>
      <c r="E16" s="25">
        <v>8188</v>
      </c>
      <c r="F16" s="25">
        <v>8188</v>
      </c>
      <c r="G16" s="25">
        <v>12282</v>
      </c>
      <c r="H16" s="25">
        <v>8188</v>
      </c>
      <c r="I16" s="25">
        <v>8188</v>
      </c>
      <c r="J16" s="25">
        <v>8188</v>
      </c>
      <c r="K16" s="25">
        <v>8189.3899999999994</v>
      </c>
      <c r="L16" s="25">
        <v>12290.34</v>
      </c>
      <c r="M16" s="25">
        <v>8193.56</v>
      </c>
      <c r="N16" s="25">
        <v>8193.56</v>
      </c>
      <c r="O16" s="25">
        <v>8193.56</v>
      </c>
      <c r="P16" s="25">
        <v>8193.56</v>
      </c>
      <c r="Q16" s="25">
        <v>8193.56</v>
      </c>
      <c r="R16" s="25">
        <v>12290.34</v>
      </c>
      <c r="S16" s="25">
        <v>8193.56</v>
      </c>
      <c r="T16" s="25">
        <v>8193.56</v>
      </c>
      <c r="U16" s="25">
        <v>8193.56</v>
      </c>
      <c r="V16" s="25">
        <v>8193.56</v>
      </c>
      <c r="W16" s="25">
        <v>8194.9399999999987</v>
      </c>
      <c r="X16" s="25">
        <v>12298.619999999999</v>
      </c>
      <c r="Y16" s="25">
        <v>8199.08</v>
      </c>
      <c r="Z16" s="25">
        <v>8199.08</v>
      </c>
      <c r="AA16" s="25">
        <v>8361.84</v>
      </c>
      <c r="AB16" s="25">
        <v>8524.6</v>
      </c>
      <c r="AC16" s="25">
        <v>8524.6</v>
      </c>
      <c r="AD16" s="25">
        <v>12786.900000000001</v>
      </c>
      <c r="AE16" s="25">
        <v>8524.6</v>
      </c>
      <c r="AF16" s="25">
        <v>8524.6</v>
      </c>
      <c r="AG16" s="25">
        <v>8524.6</v>
      </c>
      <c r="AH16" s="25">
        <v>8524.6</v>
      </c>
      <c r="AI16" s="25">
        <v>12791.07</v>
      </c>
      <c r="AJ16" s="25">
        <v>8530.16</v>
      </c>
      <c r="AK16" s="25">
        <v>8530.16</v>
      </c>
      <c r="AL16" s="25">
        <v>8530.16</v>
      </c>
      <c r="AM16" s="25">
        <v>8530.16</v>
      </c>
      <c r="AN16" s="25">
        <v>8784.08</v>
      </c>
      <c r="AO16" s="25">
        <v>13176.119999999999</v>
      </c>
      <c r="AP16" s="25">
        <v>8784.08</v>
      </c>
      <c r="AQ16" s="25">
        <v>8784.08</v>
      </c>
      <c r="AR16" s="25">
        <v>8784.08</v>
      </c>
      <c r="AS16" s="25">
        <v>8784.08</v>
      </c>
      <c r="AT16" s="25">
        <v>13176.119999999999</v>
      </c>
      <c r="AU16" s="25">
        <v>8788.2200000000012</v>
      </c>
      <c r="AV16" s="25">
        <v>8789.6</v>
      </c>
      <c r="AW16" s="25">
        <v>8789.6</v>
      </c>
      <c r="AX16" s="25">
        <v>8789.6</v>
      </c>
      <c r="AY16" s="25">
        <v>8789.6</v>
      </c>
      <c r="AZ16" s="25">
        <v>8789.6</v>
      </c>
      <c r="BA16" s="25">
        <v>13184.400000000001</v>
      </c>
      <c r="BB16" s="25">
        <v>8789.6</v>
      </c>
      <c r="BC16" s="25">
        <v>7481.96</v>
      </c>
      <c r="BD16" s="25">
        <v>8789.6</v>
      </c>
      <c r="BE16" s="25">
        <v>8789.6</v>
      </c>
      <c r="BF16" s="25">
        <v>13184.400000000001</v>
      </c>
      <c r="BG16" s="25">
        <v>8793.7400000000016</v>
      </c>
      <c r="BH16" s="25">
        <v>8795.119999999999</v>
      </c>
      <c r="BI16" s="25">
        <v>8795.1200000000008</v>
      </c>
      <c r="BJ16" s="25">
        <v>8795.1200000000008</v>
      </c>
      <c r="BK16" s="3">
        <f t="shared" si="0"/>
        <v>9525.5166666666682</v>
      </c>
    </row>
    <row r="17" spans="1:63" x14ac:dyDescent="0.25">
      <c r="A17" s="3">
        <v>563740848</v>
      </c>
      <c r="B17" s="13" t="s">
        <v>771</v>
      </c>
      <c r="C17" s="25">
        <v>7798.82</v>
      </c>
      <c r="D17" s="25">
        <v>7911.6</v>
      </c>
      <c r="E17" s="25">
        <v>7911.6</v>
      </c>
      <c r="F17" s="25">
        <v>7911.6</v>
      </c>
      <c r="G17" s="25">
        <v>11871.539999999999</v>
      </c>
      <c r="H17" s="25">
        <v>7917.12</v>
      </c>
      <c r="I17" s="25">
        <v>7917.12</v>
      </c>
      <c r="J17" s="25">
        <v>7917.12</v>
      </c>
      <c r="K17" s="25">
        <v>7917.12</v>
      </c>
      <c r="L17" s="25">
        <v>11875.68</v>
      </c>
      <c r="M17" s="25">
        <v>7917.12</v>
      </c>
      <c r="N17" s="25">
        <v>7917.12</v>
      </c>
      <c r="O17" s="25">
        <v>7917.12</v>
      </c>
      <c r="P17" s="25">
        <v>7917.12</v>
      </c>
      <c r="Q17" s="25">
        <v>7917.12</v>
      </c>
      <c r="R17" s="25">
        <v>11875.68</v>
      </c>
      <c r="S17" s="25">
        <v>7921.29</v>
      </c>
      <c r="T17" s="25">
        <v>7922.68</v>
      </c>
      <c r="U17" s="25">
        <v>7922.68</v>
      </c>
      <c r="V17" s="25">
        <v>7922.68</v>
      </c>
      <c r="W17" s="25">
        <v>7922.68</v>
      </c>
      <c r="X17" s="25">
        <v>11884.02</v>
      </c>
      <c r="Y17" s="25">
        <v>7922.68</v>
      </c>
      <c r="Z17" s="25">
        <v>7922.68</v>
      </c>
      <c r="AA17" s="25">
        <v>8077.62</v>
      </c>
      <c r="AB17" s="25">
        <v>8232.56</v>
      </c>
      <c r="AC17" s="25">
        <v>8232.56</v>
      </c>
      <c r="AD17" s="25">
        <v>12348.84</v>
      </c>
      <c r="AE17" s="25">
        <v>8236.7000000000007</v>
      </c>
      <c r="AF17" s="25">
        <v>8238.08</v>
      </c>
      <c r="AG17" s="25">
        <v>8238.08</v>
      </c>
      <c r="AH17" s="25">
        <v>8238.08</v>
      </c>
      <c r="AI17" s="25">
        <v>12357.119999999999</v>
      </c>
      <c r="AJ17" s="25">
        <v>8238.08</v>
      </c>
      <c r="AK17" s="25">
        <v>8238.08</v>
      </c>
      <c r="AL17" s="25">
        <v>8238.08</v>
      </c>
      <c r="AM17" s="25">
        <v>8238.08</v>
      </c>
      <c r="AN17" s="25">
        <v>8479.76</v>
      </c>
      <c r="AO17" s="25">
        <v>12719.64</v>
      </c>
      <c r="AP17" s="25">
        <v>8479.76</v>
      </c>
      <c r="AQ17" s="25">
        <v>8483.93</v>
      </c>
      <c r="AR17" s="25">
        <v>8485.32</v>
      </c>
      <c r="AS17" s="25">
        <v>8485.32</v>
      </c>
      <c r="AT17" s="25">
        <v>12727.98</v>
      </c>
      <c r="AU17" s="25">
        <v>8485.32</v>
      </c>
      <c r="AV17" s="25">
        <v>8485.32</v>
      </c>
      <c r="AW17" s="25">
        <v>8485.32</v>
      </c>
      <c r="AX17" s="25">
        <v>8485.32</v>
      </c>
      <c r="AY17" s="25">
        <v>8485.32</v>
      </c>
      <c r="AZ17" s="25">
        <v>8485.32</v>
      </c>
      <c r="BA17" s="25">
        <v>13474.739999999998</v>
      </c>
      <c r="BB17" s="25">
        <v>8734.24</v>
      </c>
      <c r="BC17" s="25">
        <v>8738.380000000001</v>
      </c>
      <c r="BD17" s="25">
        <v>8739.76</v>
      </c>
      <c r="BE17" s="25">
        <v>8739.76</v>
      </c>
      <c r="BF17" s="25">
        <v>13109.64</v>
      </c>
      <c r="BG17" s="25">
        <v>8739.76</v>
      </c>
      <c r="BH17" s="25">
        <v>8739.76</v>
      </c>
      <c r="BI17" s="25">
        <v>8739.76</v>
      </c>
      <c r="BJ17" s="25">
        <v>8739.76</v>
      </c>
      <c r="BK17" s="3">
        <f t="shared" si="0"/>
        <v>9468.0733333333355</v>
      </c>
    </row>
    <row r="18" spans="1:63" x14ac:dyDescent="0.25">
      <c r="A18" s="3">
        <v>356381409</v>
      </c>
      <c r="B18" s="13" t="s">
        <v>84</v>
      </c>
      <c r="C18" s="25">
        <v>3816.76</v>
      </c>
      <c r="D18" s="25">
        <v>3871.36</v>
      </c>
      <c r="E18" s="25">
        <v>3871.36</v>
      </c>
      <c r="F18" s="25">
        <v>3871.36</v>
      </c>
      <c r="G18" s="25">
        <v>5807.04</v>
      </c>
      <c r="H18" s="25">
        <v>3871.36</v>
      </c>
      <c r="I18" s="25">
        <v>3871.36</v>
      </c>
      <c r="J18" s="25">
        <v>3871.36</v>
      </c>
      <c r="K18" s="25">
        <v>3871.36</v>
      </c>
      <c r="L18" s="25">
        <v>5807.04</v>
      </c>
      <c r="M18" s="25">
        <v>3874.1400000000003</v>
      </c>
      <c r="N18" s="25">
        <v>3876.92</v>
      </c>
      <c r="O18" s="25">
        <v>3876.92</v>
      </c>
      <c r="P18" s="25">
        <v>3876.92</v>
      </c>
      <c r="Q18" s="25">
        <v>3876.92</v>
      </c>
      <c r="R18" s="25">
        <v>5815.38</v>
      </c>
      <c r="S18" s="25">
        <v>3876.92</v>
      </c>
      <c r="T18" s="25">
        <v>3876.92</v>
      </c>
      <c r="U18" s="25">
        <v>3876.92</v>
      </c>
      <c r="V18" s="25">
        <v>3876.92</v>
      </c>
      <c r="W18" s="25">
        <v>3876.92</v>
      </c>
      <c r="X18" s="25">
        <v>5815.38</v>
      </c>
      <c r="Y18" s="25">
        <v>3879.6800000000003</v>
      </c>
      <c r="Z18" s="25">
        <v>3882.44</v>
      </c>
      <c r="AA18" s="25">
        <v>3957.4</v>
      </c>
      <c r="AB18" s="25">
        <v>4032.36</v>
      </c>
      <c r="AC18" s="25">
        <v>4032.36</v>
      </c>
      <c r="AD18" s="25">
        <v>6048.54</v>
      </c>
      <c r="AE18" s="25">
        <v>4032.36</v>
      </c>
      <c r="AF18" s="25">
        <v>4032.36</v>
      </c>
      <c r="AG18" s="25">
        <v>4032.36</v>
      </c>
      <c r="AH18" s="25">
        <v>4032.36</v>
      </c>
      <c r="AI18" s="25">
        <v>6048.54</v>
      </c>
      <c r="AJ18" s="25">
        <v>4032.36</v>
      </c>
      <c r="AK18" s="25">
        <v>4035.1400000000003</v>
      </c>
      <c r="AL18" s="25">
        <v>4037.92</v>
      </c>
      <c r="AM18" s="25">
        <v>4037.92</v>
      </c>
      <c r="AN18" s="25">
        <v>4154.88</v>
      </c>
      <c r="AO18" s="25">
        <v>6232.32</v>
      </c>
      <c r="AP18" s="25">
        <v>4154.88</v>
      </c>
      <c r="AQ18" s="25">
        <v>4154.88</v>
      </c>
      <c r="AR18" s="25">
        <v>4154.88</v>
      </c>
      <c r="AS18" s="25">
        <v>4154.88</v>
      </c>
      <c r="AT18" s="25">
        <v>6232.32</v>
      </c>
      <c r="AU18" s="25">
        <v>4154.88</v>
      </c>
      <c r="AV18" s="25">
        <v>4154.88</v>
      </c>
      <c r="AW18" s="25">
        <v>4157.6399999999994</v>
      </c>
      <c r="AX18" s="25">
        <v>4160.3999999999996</v>
      </c>
      <c r="AY18" s="25">
        <v>4220.62</v>
      </c>
      <c r="AZ18" s="25">
        <v>4280.84</v>
      </c>
      <c r="BA18" s="25">
        <v>7284.42</v>
      </c>
      <c r="BB18" s="25">
        <v>5144</v>
      </c>
      <c r="BC18" s="25">
        <v>5144</v>
      </c>
      <c r="BD18" s="25">
        <v>5144</v>
      </c>
      <c r="BE18" s="25">
        <v>5144</v>
      </c>
      <c r="BF18" s="25">
        <v>7716</v>
      </c>
      <c r="BG18" s="25">
        <v>5144</v>
      </c>
      <c r="BH18" s="25">
        <v>5144</v>
      </c>
      <c r="BI18" s="25">
        <v>5146.76</v>
      </c>
      <c r="BJ18" s="25">
        <v>5149.5200000000004</v>
      </c>
      <c r="BK18" s="3">
        <f t="shared" si="0"/>
        <v>5574.0466666666662</v>
      </c>
    </row>
    <row r="19" spans="1:63" x14ac:dyDescent="0.25">
      <c r="A19" s="3">
        <v>414900795</v>
      </c>
      <c r="B19" s="13" t="s">
        <v>108</v>
      </c>
      <c r="C19" s="25">
        <v>6936.98</v>
      </c>
      <c r="D19" s="25">
        <v>7037.84</v>
      </c>
      <c r="E19" s="25">
        <v>7037.84</v>
      </c>
      <c r="F19" s="25">
        <v>7037.84</v>
      </c>
      <c r="G19" s="25">
        <v>10556.76</v>
      </c>
      <c r="H19" s="25">
        <v>7042.01</v>
      </c>
      <c r="I19" s="25">
        <v>7043.4</v>
      </c>
      <c r="J19" s="25">
        <v>7043.4</v>
      </c>
      <c r="K19" s="25">
        <v>7043.4</v>
      </c>
      <c r="L19" s="25">
        <v>10565.099999999999</v>
      </c>
      <c r="M19" s="25">
        <v>7043.4</v>
      </c>
      <c r="N19" s="25">
        <v>7043.4</v>
      </c>
      <c r="O19" s="25">
        <v>7043.4</v>
      </c>
      <c r="P19" s="25">
        <v>7043.4</v>
      </c>
      <c r="Q19" s="25">
        <v>7043.4</v>
      </c>
      <c r="R19" s="25">
        <v>10565.099999999999</v>
      </c>
      <c r="S19" s="25">
        <v>7043.4</v>
      </c>
      <c r="T19" s="25">
        <v>7047.54</v>
      </c>
      <c r="U19" s="25">
        <v>7048.92</v>
      </c>
      <c r="V19" s="25">
        <v>7048.92</v>
      </c>
      <c r="W19" s="25">
        <v>7048.92</v>
      </c>
      <c r="X19" s="25">
        <v>10573.380000000001</v>
      </c>
      <c r="Y19" s="25">
        <v>7048.92</v>
      </c>
      <c r="Z19" s="25">
        <v>7048.92</v>
      </c>
      <c r="AA19" s="25">
        <v>7187.46</v>
      </c>
      <c r="AB19" s="25">
        <v>7326</v>
      </c>
      <c r="AC19" s="25">
        <v>7326</v>
      </c>
      <c r="AD19" s="25">
        <v>10989</v>
      </c>
      <c r="AE19" s="25">
        <v>7326</v>
      </c>
      <c r="AF19" s="25">
        <v>7330.17</v>
      </c>
      <c r="AG19" s="25">
        <v>7331.56</v>
      </c>
      <c r="AH19" s="25">
        <v>7331.56</v>
      </c>
      <c r="AI19" s="25">
        <v>10997.34</v>
      </c>
      <c r="AJ19" s="25">
        <v>7331.56</v>
      </c>
      <c r="AK19" s="25">
        <v>7331.56</v>
      </c>
      <c r="AL19" s="25">
        <v>7331.56</v>
      </c>
      <c r="AM19" s="25">
        <v>7331.56</v>
      </c>
      <c r="AN19" s="25">
        <v>7547.64</v>
      </c>
      <c r="AO19" s="25">
        <v>11321.460000000001</v>
      </c>
      <c r="AP19" s="25">
        <v>7547.64</v>
      </c>
      <c r="AQ19" s="25">
        <v>7547.64</v>
      </c>
      <c r="AR19" s="25">
        <v>7551.78</v>
      </c>
      <c r="AS19" s="25">
        <v>7553.16</v>
      </c>
      <c r="AT19" s="25">
        <v>11329.74</v>
      </c>
      <c r="AU19" s="25">
        <v>7553.16</v>
      </c>
      <c r="AV19" s="25">
        <v>7553.16</v>
      </c>
      <c r="AW19" s="25">
        <v>7553.16</v>
      </c>
      <c r="AX19" s="25">
        <v>7553.16</v>
      </c>
      <c r="AY19" s="25">
        <v>7664.46</v>
      </c>
      <c r="AZ19" s="25">
        <v>7775.76</v>
      </c>
      <c r="BA19" s="25">
        <v>11663.64</v>
      </c>
      <c r="BB19" s="25">
        <v>7775.76</v>
      </c>
      <c r="BC19" s="25">
        <v>7775.76</v>
      </c>
      <c r="BD19" s="25">
        <v>7779.93</v>
      </c>
      <c r="BE19" s="25">
        <v>7781.32</v>
      </c>
      <c r="BF19" s="25">
        <v>11671.98</v>
      </c>
      <c r="BG19" s="25">
        <v>7781.32</v>
      </c>
      <c r="BH19" s="25">
        <v>7781.32</v>
      </c>
      <c r="BI19" s="25">
        <v>7781.32</v>
      </c>
      <c r="BJ19" s="25">
        <v>7781.32</v>
      </c>
      <c r="BK19" s="3">
        <f t="shared" si="0"/>
        <v>8429.7633333333342</v>
      </c>
    </row>
    <row r="20" spans="1:63" x14ac:dyDescent="0.25">
      <c r="A20" s="3">
        <v>429177834</v>
      </c>
      <c r="B20" s="13" t="s">
        <v>768</v>
      </c>
      <c r="C20" s="25">
        <v>3945.88</v>
      </c>
      <c r="D20" s="25">
        <v>4002.4</v>
      </c>
      <c r="E20" s="25">
        <v>4002.4</v>
      </c>
      <c r="F20" s="25">
        <v>4002.4</v>
      </c>
      <c r="G20" s="25">
        <v>6003.6</v>
      </c>
      <c r="H20" s="25">
        <v>4002.4</v>
      </c>
      <c r="I20" s="25">
        <v>4002.4</v>
      </c>
      <c r="J20" s="25">
        <v>4003.79</v>
      </c>
      <c r="K20" s="25">
        <v>4007.96</v>
      </c>
      <c r="L20" s="25">
        <v>6011.9400000000005</v>
      </c>
      <c r="M20" s="25">
        <v>4007.96</v>
      </c>
      <c r="N20" s="25">
        <v>4007.96</v>
      </c>
      <c r="O20" s="25">
        <v>4007.96</v>
      </c>
      <c r="P20" s="25">
        <v>4007.96</v>
      </c>
      <c r="Q20" s="25">
        <v>4007.96</v>
      </c>
      <c r="R20" s="25">
        <v>6011.9400000000005</v>
      </c>
      <c r="S20" s="25">
        <v>4007.96</v>
      </c>
      <c r="T20" s="25">
        <v>4007.96</v>
      </c>
      <c r="U20" s="25">
        <v>4007.96</v>
      </c>
      <c r="V20" s="25">
        <v>4009.34</v>
      </c>
      <c r="W20" s="25">
        <v>4013.48</v>
      </c>
      <c r="X20" s="25">
        <v>6020.22</v>
      </c>
      <c r="Y20" s="25">
        <v>4013.48</v>
      </c>
      <c r="Z20" s="25">
        <v>4013.48</v>
      </c>
      <c r="AA20" s="25">
        <v>4091.04</v>
      </c>
      <c r="AB20" s="25">
        <v>4168.6000000000004</v>
      </c>
      <c r="AC20" s="25">
        <v>4168.6000000000004</v>
      </c>
      <c r="AD20" s="25">
        <v>6252.9000000000005</v>
      </c>
      <c r="AE20" s="25">
        <v>4168.6000000000004</v>
      </c>
      <c r="AF20" s="25">
        <v>4168.6000000000004</v>
      </c>
      <c r="AG20" s="25">
        <v>4168.6000000000004</v>
      </c>
      <c r="AH20" s="25">
        <v>4169.99</v>
      </c>
      <c r="AI20" s="25">
        <v>6261.24</v>
      </c>
      <c r="AJ20" s="25">
        <v>4174.16</v>
      </c>
      <c r="AK20" s="25">
        <v>4174.16</v>
      </c>
      <c r="AL20" s="25">
        <v>4174.16</v>
      </c>
      <c r="AM20" s="25">
        <v>4174.16</v>
      </c>
      <c r="AN20" s="25">
        <v>4295.16</v>
      </c>
      <c r="AO20" s="25">
        <v>6442.74</v>
      </c>
      <c r="AP20" s="25">
        <v>4295.16</v>
      </c>
      <c r="AQ20" s="25">
        <v>4295.16</v>
      </c>
      <c r="AR20" s="25">
        <v>4295.16</v>
      </c>
      <c r="AS20" s="25">
        <v>4295.16</v>
      </c>
      <c r="AT20" s="25">
        <v>6446.88</v>
      </c>
      <c r="AU20" s="25">
        <v>4300.68</v>
      </c>
      <c r="AV20" s="25">
        <v>4300.68</v>
      </c>
      <c r="AW20" s="25">
        <v>4300.68</v>
      </c>
      <c r="AX20" s="25">
        <v>4300.68</v>
      </c>
      <c r="AY20" s="25">
        <v>4363.04</v>
      </c>
      <c r="AZ20" s="25">
        <v>4425.3999999999996</v>
      </c>
      <c r="BA20" s="25">
        <v>6638.0999999999995</v>
      </c>
      <c r="BB20" s="25">
        <v>4425.3999999999996</v>
      </c>
      <c r="BC20" s="25">
        <v>4425.3999999999996</v>
      </c>
      <c r="BD20" s="25">
        <v>4425.3999999999996</v>
      </c>
      <c r="BE20" s="25">
        <v>4425.3999999999996</v>
      </c>
      <c r="BF20" s="25">
        <v>6642.24</v>
      </c>
      <c r="BG20" s="25">
        <v>4430.92</v>
      </c>
      <c r="BH20" s="25">
        <v>4430.92</v>
      </c>
      <c r="BI20" s="25">
        <v>4430.92</v>
      </c>
      <c r="BJ20" s="25">
        <v>4430.92</v>
      </c>
      <c r="BK20" s="3">
        <f t="shared" si="0"/>
        <v>4798.5533333333333</v>
      </c>
    </row>
    <row r="21" spans="1:63" x14ac:dyDescent="0.25">
      <c r="A21" s="3">
        <v>429214823</v>
      </c>
      <c r="B21" s="13" t="s">
        <v>161</v>
      </c>
      <c r="C21" s="25">
        <v>4523.3999999999996</v>
      </c>
      <c r="D21" s="25">
        <v>4589.5200000000004</v>
      </c>
      <c r="E21" s="25">
        <v>4589.5200000000004</v>
      </c>
      <c r="F21" s="25">
        <v>4589.5200000000004</v>
      </c>
      <c r="G21" s="25">
        <v>6884.2800000000007</v>
      </c>
      <c r="H21" s="25">
        <v>4589.5200000000004</v>
      </c>
      <c r="I21" s="25">
        <v>4589.5200000000004</v>
      </c>
      <c r="J21" s="25">
        <v>4589.5200000000004</v>
      </c>
      <c r="K21" s="25">
        <v>4589.5200000000004</v>
      </c>
      <c r="L21" s="25">
        <v>6884.2800000000007</v>
      </c>
      <c r="M21" s="25">
        <v>4589.5200000000004</v>
      </c>
      <c r="N21" s="25">
        <v>4589.5200000000004</v>
      </c>
      <c r="O21" s="25">
        <v>4593.66</v>
      </c>
      <c r="P21" s="25">
        <v>4595.04</v>
      </c>
      <c r="Q21" s="25">
        <v>4595.04</v>
      </c>
      <c r="R21" s="25">
        <v>6892.5599999999995</v>
      </c>
      <c r="S21" s="25">
        <v>4595.04</v>
      </c>
      <c r="T21" s="25">
        <v>4595.04</v>
      </c>
      <c r="U21" s="25">
        <v>4595.04</v>
      </c>
      <c r="V21" s="25">
        <v>4595.04</v>
      </c>
      <c r="W21" s="25">
        <v>4595.04</v>
      </c>
      <c r="X21" s="25">
        <v>6892.5599999999995</v>
      </c>
      <c r="Y21" s="25">
        <v>4595.04</v>
      </c>
      <c r="Z21" s="25">
        <v>4595.04</v>
      </c>
      <c r="AA21" s="25">
        <v>4688.1099999999997</v>
      </c>
      <c r="AB21" s="25">
        <v>4778.3999999999996</v>
      </c>
      <c r="AC21" s="25">
        <v>4778.3999999999996</v>
      </c>
      <c r="AD21" s="25">
        <v>7167.5999999999995</v>
      </c>
      <c r="AE21" s="25">
        <v>4778.3999999999996</v>
      </c>
      <c r="AF21" s="25">
        <v>4778.3999999999996</v>
      </c>
      <c r="AG21" s="25">
        <v>4778.3999999999996</v>
      </c>
      <c r="AH21" s="25">
        <v>4778.3999999999996</v>
      </c>
      <c r="AI21" s="25">
        <v>7167.5999999999995</v>
      </c>
      <c r="AJ21" s="25">
        <v>4778.3999999999996</v>
      </c>
      <c r="AK21" s="25">
        <v>4778.3999999999996</v>
      </c>
      <c r="AL21" s="25">
        <v>4778.3999999999996</v>
      </c>
      <c r="AM21" s="25">
        <v>4782.54</v>
      </c>
      <c r="AN21" s="25">
        <v>4929.5200000000004</v>
      </c>
      <c r="AO21" s="25">
        <v>7394.2800000000007</v>
      </c>
      <c r="AP21" s="25">
        <v>4929.5200000000004</v>
      </c>
      <c r="AQ21" s="25">
        <v>4929.5200000000004</v>
      </c>
      <c r="AR21" s="25">
        <v>4929.5200000000004</v>
      </c>
      <c r="AS21" s="25">
        <v>4929.5200000000004</v>
      </c>
      <c r="AT21" s="25">
        <v>7394.2800000000007</v>
      </c>
      <c r="AU21" s="25">
        <v>4929.5200000000004</v>
      </c>
      <c r="AV21" s="25">
        <v>4929.5200000000004</v>
      </c>
      <c r="AW21" s="25">
        <v>4929.5200000000004</v>
      </c>
      <c r="AX21" s="25">
        <v>4929.5200000000004</v>
      </c>
      <c r="AY21" s="25">
        <v>5005.2299999999996</v>
      </c>
      <c r="AZ21" s="25">
        <v>5078.16</v>
      </c>
      <c r="BA21" s="25">
        <v>7705.24</v>
      </c>
      <c r="BB21" s="25">
        <v>5166.16</v>
      </c>
      <c r="BC21" s="25">
        <v>5166.16</v>
      </c>
      <c r="BD21" s="25">
        <v>5166.16</v>
      </c>
      <c r="BE21" s="25">
        <v>5166.16</v>
      </c>
      <c r="BF21" s="25">
        <v>7749.24</v>
      </c>
      <c r="BG21" s="25">
        <v>5166.16</v>
      </c>
      <c r="BH21" s="25">
        <v>5166.16</v>
      </c>
      <c r="BI21" s="25">
        <v>5166.16</v>
      </c>
      <c r="BJ21" s="25">
        <v>5166.16</v>
      </c>
      <c r="BK21" s="3">
        <f t="shared" si="0"/>
        <v>5596.6733333333323</v>
      </c>
    </row>
    <row r="22" spans="1:63" x14ac:dyDescent="0.25">
      <c r="A22" s="3">
        <v>429531169</v>
      </c>
      <c r="B22" s="13" t="s">
        <v>233</v>
      </c>
      <c r="C22" s="25">
        <v>5550.5599999999995</v>
      </c>
      <c r="D22" s="25">
        <v>5631.28</v>
      </c>
      <c r="E22" s="25">
        <v>5631.28</v>
      </c>
      <c r="F22" s="25">
        <v>5631.28</v>
      </c>
      <c r="G22" s="25">
        <v>8446.92</v>
      </c>
      <c r="H22" s="25">
        <v>5631.28</v>
      </c>
      <c r="I22" s="25">
        <v>5631.28</v>
      </c>
      <c r="J22" s="25">
        <v>5632.67</v>
      </c>
      <c r="K22" s="25">
        <v>5636.84</v>
      </c>
      <c r="L22" s="25">
        <v>8455.26</v>
      </c>
      <c r="M22" s="25">
        <v>5636.84</v>
      </c>
      <c r="N22" s="25">
        <v>5636.84</v>
      </c>
      <c r="O22" s="25">
        <v>5636.84</v>
      </c>
      <c r="P22" s="25">
        <v>5636.84</v>
      </c>
      <c r="Q22" s="25">
        <v>5636.84</v>
      </c>
      <c r="R22" s="25">
        <v>8455.26</v>
      </c>
      <c r="S22" s="25">
        <v>5636.84</v>
      </c>
      <c r="T22" s="25">
        <v>5636.84</v>
      </c>
      <c r="U22" s="25">
        <v>5636.84</v>
      </c>
      <c r="V22" s="25">
        <v>5638.22</v>
      </c>
      <c r="W22" s="25">
        <v>5642.36</v>
      </c>
      <c r="X22" s="25">
        <v>8463.5399999999991</v>
      </c>
      <c r="Y22" s="25">
        <v>5642.36</v>
      </c>
      <c r="Z22" s="25">
        <v>5642.36</v>
      </c>
      <c r="AA22" s="25">
        <v>5780.9</v>
      </c>
      <c r="AB22" s="25">
        <v>5919.44</v>
      </c>
      <c r="AC22" s="25">
        <v>5919.44</v>
      </c>
      <c r="AD22" s="25">
        <v>8879.16</v>
      </c>
      <c r="AE22" s="25">
        <v>5919.44</v>
      </c>
      <c r="AF22" s="25">
        <v>5919.44</v>
      </c>
      <c r="AG22" s="25">
        <v>5919.44</v>
      </c>
      <c r="AH22" s="25">
        <v>5920.83</v>
      </c>
      <c r="AI22" s="25">
        <v>8887.5</v>
      </c>
      <c r="AJ22" s="25">
        <v>5925</v>
      </c>
      <c r="AK22" s="25">
        <v>5925</v>
      </c>
      <c r="AL22" s="25">
        <v>5925</v>
      </c>
      <c r="AM22" s="25">
        <v>5925</v>
      </c>
      <c r="AN22" s="25">
        <v>6122.84</v>
      </c>
      <c r="AO22" s="25">
        <v>9184.26</v>
      </c>
      <c r="AP22" s="25">
        <v>6122.84</v>
      </c>
      <c r="AQ22" s="25">
        <v>6122.84</v>
      </c>
      <c r="AR22" s="25">
        <v>6122.84</v>
      </c>
      <c r="AS22" s="25">
        <v>6122.84</v>
      </c>
      <c r="AT22" s="25">
        <v>9188.4</v>
      </c>
      <c r="AU22" s="25">
        <v>6128.36</v>
      </c>
      <c r="AV22" s="25">
        <v>6128.36</v>
      </c>
      <c r="AW22" s="25">
        <v>6128.36</v>
      </c>
      <c r="AX22" s="25">
        <v>6128.36</v>
      </c>
      <c r="AY22" s="25">
        <v>6226.32</v>
      </c>
      <c r="AZ22" s="25">
        <v>6324.28</v>
      </c>
      <c r="BA22" s="25">
        <v>9486.42</v>
      </c>
      <c r="BB22" s="25">
        <v>6324.28</v>
      </c>
      <c r="BC22" s="25">
        <v>6324.28</v>
      </c>
      <c r="BD22" s="25">
        <v>6324.28</v>
      </c>
      <c r="BE22" s="25">
        <v>6324.28</v>
      </c>
      <c r="BF22" s="25">
        <v>9490.59</v>
      </c>
      <c r="BG22" s="25">
        <v>6329.84</v>
      </c>
      <c r="BH22" s="25">
        <v>6329.84</v>
      </c>
      <c r="BI22" s="25">
        <v>6329.84</v>
      </c>
      <c r="BJ22" s="25">
        <v>6329.84</v>
      </c>
      <c r="BK22" s="3">
        <f t="shared" si="0"/>
        <v>6855.704999999999</v>
      </c>
    </row>
    <row r="23" spans="1:63" x14ac:dyDescent="0.25">
      <c r="A23" s="3">
        <v>430110526</v>
      </c>
      <c r="B23" s="19" t="s">
        <v>767</v>
      </c>
      <c r="C23" s="17">
        <v>8567.08</v>
      </c>
      <c r="D23" s="17">
        <v>8692.32</v>
      </c>
      <c r="E23" s="17">
        <v>8692.32</v>
      </c>
      <c r="F23" s="17">
        <v>8692.32</v>
      </c>
      <c r="G23" s="17">
        <v>13038.48</v>
      </c>
      <c r="H23" s="17">
        <v>8692.32</v>
      </c>
      <c r="I23" s="17">
        <v>8695.08</v>
      </c>
      <c r="J23" s="17">
        <v>8697.84</v>
      </c>
      <c r="K23" s="17">
        <v>8697.84</v>
      </c>
      <c r="L23" s="17">
        <v>13046.76</v>
      </c>
      <c r="M23" s="17">
        <v>8697.84</v>
      </c>
      <c r="N23" s="17">
        <v>8697.84</v>
      </c>
      <c r="O23" s="17">
        <v>8697.84</v>
      </c>
      <c r="P23" s="17">
        <v>8697.84</v>
      </c>
      <c r="Q23" s="17">
        <v>8697.84</v>
      </c>
      <c r="R23" s="17">
        <v>13046.76</v>
      </c>
      <c r="S23" s="17">
        <v>8697.84</v>
      </c>
      <c r="T23" s="17">
        <v>8697.84</v>
      </c>
      <c r="U23" s="17">
        <v>8700.6200000000008</v>
      </c>
      <c r="V23" s="17">
        <v>8703.4</v>
      </c>
      <c r="W23" s="17">
        <v>8703.4</v>
      </c>
      <c r="X23" s="17">
        <v>13055.1</v>
      </c>
      <c r="Y23" s="17">
        <v>8703.4</v>
      </c>
      <c r="Z23" s="17">
        <v>8703.4</v>
      </c>
      <c r="AA23" s="17">
        <v>8875.36</v>
      </c>
      <c r="AB23" s="17">
        <v>9047.32</v>
      </c>
      <c r="AC23" s="17">
        <v>9047.32</v>
      </c>
      <c r="AD23" s="17">
        <v>13570.98</v>
      </c>
      <c r="AE23" s="17">
        <v>9047.32</v>
      </c>
      <c r="AF23" s="17">
        <v>9047.32</v>
      </c>
      <c r="AG23" s="17">
        <v>9050.08</v>
      </c>
      <c r="AH23" s="17">
        <v>9052.84</v>
      </c>
      <c r="AI23" s="17">
        <v>13579.26</v>
      </c>
      <c r="AJ23" s="17">
        <v>9052.84</v>
      </c>
      <c r="AK23" s="17">
        <v>9052.84</v>
      </c>
      <c r="AL23" s="17">
        <v>9052.84</v>
      </c>
      <c r="AM23" s="17">
        <v>9052.84</v>
      </c>
      <c r="AN23" s="17">
        <v>9321.08</v>
      </c>
      <c r="AO23" s="17">
        <v>13981.62</v>
      </c>
      <c r="AP23" s="17">
        <v>9321.08</v>
      </c>
      <c r="AQ23" s="17">
        <v>9321.08</v>
      </c>
      <c r="AR23" s="17">
        <v>9321.08</v>
      </c>
      <c r="AS23" s="17">
        <v>9323.86</v>
      </c>
      <c r="AT23" s="17">
        <v>13989.96</v>
      </c>
      <c r="AU23" s="17">
        <v>9326.64</v>
      </c>
      <c r="AV23" s="17">
        <v>9326.64</v>
      </c>
      <c r="AW23" s="17">
        <v>9326.64</v>
      </c>
      <c r="AX23" s="17">
        <v>9326.64</v>
      </c>
      <c r="AY23" s="17">
        <v>9464.7800000000007</v>
      </c>
      <c r="AZ23" s="17">
        <v>9602.92</v>
      </c>
      <c r="BA23" s="17">
        <v>14404.38</v>
      </c>
      <c r="BB23" s="17">
        <v>9602.92</v>
      </c>
      <c r="BC23" s="17">
        <v>9602.92</v>
      </c>
      <c r="BD23" s="17">
        <v>9602.92</v>
      </c>
      <c r="BE23" s="17">
        <v>9605.68</v>
      </c>
      <c r="BF23" s="17">
        <v>14412.66</v>
      </c>
      <c r="BG23" s="17">
        <v>9608.44</v>
      </c>
      <c r="BH23" s="17">
        <v>9608.44</v>
      </c>
      <c r="BI23" s="17">
        <v>9608.44</v>
      </c>
      <c r="BJ23" s="17">
        <v>9608.44</v>
      </c>
      <c r="BK23" s="3">
        <f t="shared" si="0"/>
        <v>10408.683333333334</v>
      </c>
    </row>
    <row r="24" spans="1:63" x14ac:dyDescent="0.25">
      <c r="A24" s="3">
        <v>430112418</v>
      </c>
      <c r="B24" s="13" t="s">
        <v>772</v>
      </c>
      <c r="C24" s="25">
        <v>5763.28</v>
      </c>
      <c r="D24" s="25">
        <v>5846.32</v>
      </c>
      <c r="E24" s="25">
        <v>5846.32</v>
      </c>
      <c r="F24" s="25">
        <v>5847.7</v>
      </c>
      <c r="G24" s="25">
        <v>8777.76</v>
      </c>
      <c r="H24" s="25">
        <v>5851.84</v>
      </c>
      <c r="I24" s="25">
        <v>5851.84</v>
      </c>
      <c r="J24" s="25">
        <v>5851.84</v>
      </c>
      <c r="K24" s="25">
        <v>5851.84</v>
      </c>
      <c r="L24" s="25">
        <v>8777.76</v>
      </c>
      <c r="M24" s="25">
        <v>5851.84</v>
      </c>
      <c r="N24" s="25">
        <v>5851.84</v>
      </c>
      <c r="O24" s="25">
        <v>5851.84</v>
      </c>
      <c r="P24" s="25">
        <v>5851.84</v>
      </c>
      <c r="Q24" s="25">
        <v>5851.84</v>
      </c>
      <c r="R24" s="25">
        <v>8781.93</v>
      </c>
      <c r="S24" s="25">
        <v>5857.4</v>
      </c>
      <c r="T24" s="25">
        <v>5857.4</v>
      </c>
      <c r="U24" s="25">
        <v>5857.4</v>
      </c>
      <c r="V24" s="25">
        <v>5857.4</v>
      </c>
      <c r="W24" s="25">
        <v>5857.4</v>
      </c>
      <c r="X24" s="25">
        <v>8786.0999999999985</v>
      </c>
      <c r="Y24" s="25">
        <v>5857.4</v>
      </c>
      <c r="Z24" s="25">
        <v>5857.4</v>
      </c>
      <c r="AA24" s="25">
        <v>5971.44</v>
      </c>
      <c r="AB24" s="25">
        <v>6085.48</v>
      </c>
      <c r="AC24" s="25">
        <v>6085.48</v>
      </c>
      <c r="AD24" s="25">
        <v>9132.36</v>
      </c>
      <c r="AE24" s="25">
        <v>6091</v>
      </c>
      <c r="AF24" s="25">
        <v>6091</v>
      </c>
      <c r="AG24" s="25">
        <v>6091</v>
      </c>
      <c r="AH24" s="25">
        <v>6091</v>
      </c>
      <c r="AI24" s="25">
        <v>9136.5</v>
      </c>
      <c r="AJ24" s="25">
        <v>6091</v>
      </c>
      <c r="AK24" s="25">
        <v>6091</v>
      </c>
      <c r="AL24" s="25">
        <v>6091</v>
      </c>
      <c r="AM24" s="25">
        <v>6091</v>
      </c>
      <c r="AN24" s="25">
        <v>6268.84</v>
      </c>
      <c r="AO24" s="25">
        <v>9403.26</v>
      </c>
      <c r="AP24" s="25">
        <v>6273.01</v>
      </c>
      <c r="AQ24" s="25">
        <v>6274.4</v>
      </c>
      <c r="AR24" s="25">
        <v>6274.4</v>
      </c>
      <c r="AS24" s="25">
        <v>6274.4</v>
      </c>
      <c r="AT24" s="25">
        <v>9411.5999999999985</v>
      </c>
      <c r="AU24" s="25">
        <v>6274.4</v>
      </c>
      <c r="AV24" s="25">
        <v>6274.4</v>
      </c>
      <c r="AW24" s="25">
        <v>6274.4</v>
      </c>
      <c r="AX24" s="25">
        <v>6274.4</v>
      </c>
      <c r="AY24" s="25">
        <v>6373.7</v>
      </c>
      <c r="AZ24" s="25">
        <v>6473</v>
      </c>
      <c r="BA24" s="25">
        <v>9709.5</v>
      </c>
      <c r="BB24" s="25">
        <v>6477.14</v>
      </c>
      <c r="BC24" s="25">
        <v>6478.52</v>
      </c>
      <c r="BD24" s="25">
        <v>6478.52</v>
      </c>
      <c r="BE24" s="25">
        <v>6478.52</v>
      </c>
      <c r="BF24" s="25">
        <v>9717.7800000000007</v>
      </c>
      <c r="BG24" s="25">
        <v>6478.52</v>
      </c>
      <c r="BH24" s="25">
        <v>6478.52</v>
      </c>
      <c r="BI24" s="25">
        <v>6478.52</v>
      </c>
      <c r="BJ24" s="25">
        <v>6478.52</v>
      </c>
      <c r="BK24" s="3">
        <f t="shared" si="0"/>
        <v>7018.3966666666674</v>
      </c>
    </row>
    <row r="25" spans="1:63" x14ac:dyDescent="0.25">
      <c r="A25" s="3">
        <v>432045307</v>
      </c>
      <c r="B25" s="13" t="s">
        <v>777</v>
      </c>
      <c r="C25" s="25">
        <v>4978.7800000000007</v>
      </c>
      <c r="D25" s="25">
        <v>5050.6400000000003</v>
      </c>
      <c r="E25" s="25">
        <v>5050.6400000000003</v>
      </c>
      <c r="F25" s="25">
        <v>5050.6400000000003</v>
      </c>
      <c r="G25" s="25">
        <v>7578.72</v>
      </c>
      <c r="H25" s="25">
        <v>5056.16</v>
      </c>
      <c r="I25" s="25">
        <v>5056.16</v>
      </c>
      <c r="J25" s="25">
        <v>5056.16</v>
      </c>
      <c r="K25" s="25">
        <v>5056.16</v>
      </c>
      <c r="L25" s="25">
        <v>7584.24</v>
      </c>
      <c r="M25" s="25">
        <v>5056.16</v>
      </c>
      <c r="N25" s="25">
        <v>5056.16</v>
      </c>
      <c r="O25" s="25">
        <v>5056.16</v>
      </c>
      <c r="P25" s="25">
        <v>5056.16</v>
      </c>
      <c r="Q25" s="25">
        <v>5056.16</v>
      </c>
      <c r="R25" s="25">
        <v>7584.24</v>
      </c>
      <c r="S25" s="25">
        <v>5058.9400000000005</v>
      </c>
      <c r="T25" s="25">
        <v>5061.72</v>
      </c>
      <c r="U25" s="25">
        <v>5061.72</v>
      </c>
      <c r="V25" s="25">
        <v>5061.72</v>
      </c>
      <c r="W25" s="25">
        <v>5061.72</v>
      </c>
      <c r="X25" s="25">
        <v>7592.58</v>
      </c>
      <c r="Y25" s="25">
        <v>5061.72</v>
      </c>
      <c r="Z25" s="25">
        <v>5061.72</v>
      </c>
      <c r="AA25" s="25">
        <v>5153.22</v>
      </c>
      <c r="AB25" s="25">
        <v>5244.72</v>
      </c>
      <c r="AC25" s="25">
        <v>5244.72</v>
      </c>
      <c r="AD25" s="25">
        <v>7867.08</v>
      </c>
      <c r="AE25" s="25">
        <v>5247.48</v>
      </c>
      <c r="AF25" s="25">
        <v>5250.24</v>
      </c>
      <c r="AG25" s="25">
        <v>5250.24</v>
      </c>
      <c r="AH25" s="25">
        <v>5250.24</v>
      </c>
      <c r="AI25" s="25">
        <v>7875.36</v>
      </c>
      <c r="AJ25" s="25">
        <v>5250.24</v>
      </c>
      <c r="AK25" s="25">
        <v>5250.24</v>
      </c>
      <c r="AL25" s="25">
        <v>5250.24</v>
      </c>
      <c r="AM25" s="25">
        <v>5250.24</v>
      </c>
      <c r="AN25" s="25">
        <v>5408.84</v>
      </c>
      <c r="AO25" s="25">
        <v>8113.26</v>
      </c>
      <c r="AP25" s="25">
        <v>5408.84</v>
      </c>
      <c r="AQ25" s="25">
        <v>5411.62</v>
      </c>
      <c r="AR25" s="25">
        <v>5414.4</v>
      </c>
      <c r="AS25" s="25">
        <v>5414.4</v>
      </c>
      <c r="AT25" s="25">
        <v>8121.5999999999995</v>
      </c>
      <c r="AU25" s="25">
        <v>5414.4</v>
      </c>
      <c r="AV25" s="25">
        <v>5414.4</v>
      </c>
      <c r="AW25" s="25">
        <v>5414.4</v>
      </c>
      <c r="AX25" s="25">
        <v>5414.4</v>
      </c>
      <c r="AY25" s="25">
        <v>5493.5599999999995</v>
      </c>
      <c r="AZ25" s="25">
        <v>5572.72</v>
      </c>
      <c r="BA25" s="25">
        <v>8359.08</v>
      </c>
      <c r="BB25" s="25">
        <v>5572.72</v>
      </c>
      <c r="BC25" s="25">
        <v>5575.48</v>
      </c>
      <c r="BD25" s="25">
        <v>5578.24</v>
      </c>
      <c r="BE25" s="25">
        <v>5578.24</v>
      </c>
      <c r="BF25" s="25">
        <v>8367.36</v>
      </c>
      <c r="BG25" s="25">
        <v>5578.24</v>
      </c>
      <c r="BH25" s="25">
        <v>5578.24</v>
      </c>
      <c r="BI25" s="25">
        <v>5578.24</v>
      </c>
      <c r="BJ25" s="25">
        <v>5578.24</v>
      </c>
      <c r="BK25" s="3">
        <f t="shared" si="0"/>
        <v>6043.0933333333332</v>
      </c>
    </row>
    <row r="26" spans="1:63" x14ac:dyDescent="0.25">
      <c r="A26" s="3">
        <v>432809421</v>
      </c>
      <c r="B26" s="13" t="s">
        <v>774</v>
      </c>
      <c r="C26" s="25">
        <v>5157.5200000000004</v>
      </c>
      <c r="D26" s="25">
        <v>5231.3599999999997</v>
      </c>
      <c r="E26" s="25">
        <v>5231.3599999999997</v>
      </c>
      <c r="F26" s="25">
        <v>5231.3599999999997</v>
      </c>
      <c r="G26" s="25">
        <v>7847.0399999999991</v>
      </c>
      <c r="H26" s="25">
        <v>5231.3599999999997</v>
      </c>
      <c r="I26" s="25">
        <v>5231.3599999999997</v>
      </c>
      <c r="J26" s="25">
        <v>5231.3599999999997</v>
      </c>
      <c r="K26" s="25">
        <v>5236.92</v>
      </c>
      <c r="L26" s="25">
        <v>7855.38</v>
      </c>
      <c r="M26" s="25">
        <v>5236.92</v>
      </c>
      <c r="N26" s="25">
        <v>5236.92</v>
      </c>
      <c r="O26" s="25">
        <v>5236.92</v>
      </c>
      <c r="P26" s="25">
        <v>5236.92</v>
      </c>
      <c r="Q26" s="25">
        <v>5236.92</v>
      </c>
      <c r="R26" s="25">
        <v>7855.38</v>
      </c>
      <c r="S26" s="25">
        <v>5236.92</v>
      </c>
      <c r="T26" s="25">
        <v>5236.92</v>
      </c>
      <c r="U26" s="25">
        <v>5236.92</v>
      </c>
      <c r="V26" s="25">
        <v>5236.92</v>
      </c>
      <c r="W26" s="25">
        <v>5242.4399999999996</v>
      </c>
      <c r="X26" s="25">
        <v>7863.66</v>
      </c>
      <c r="Y26" s="25">
        <v>5242.4399999999996</v>
      </c>
      <c r="Z26" s="25">
        <v>5242.4399999999996</v>
      </c>
      <c r="AA26" s="25">
        <v>5343.82</v>
      </c>
      <c r="AB26" s="25">
        <v>5445.2</v>
      </c>
      <c r="AC26" s="25">
        <v>5445.2</v>
      </c>
      <c r="AD26" s="25">
        <v>8167.7999999999993</v>
      </c>
      <c r="AE26" s="25">
        <v>5445.2</v>
      </c>
      <c r="AF26" s="25">
        <v>5445.2</v>
      </c>
      <c r="AG26" s="25">
        <v>5445.2</v>
      </c>
      <c r="AH26" s="25">
        <v>5445.2</v>
      </c>
      <c r="AI26" s="25">
        <v>8176.14</v>
      </c>
      <c r="AJ26" s="25">
        <v>5500.76</v>
      </c>
      <c r="AK26" s="25">
        <v>5450.76</v>
      </c>
      <c r="AL26" s="25">
        <v>5450.76</v>
      </c>
      <c r="AM26" s="25">
        <v>5450.76</v>
      </c>
      <c r="AN26" s="25">
        <v>5608.92</v>
      </c>
      <c r="AO26" s="25">
        <v>8413.380000000001</v>
      </c>
      <c r="AP26" s="25">
        <v>5608.92</v>
      </c>
      <c r="AQ26" s="25">
        <v>5608.92</v>
      </c>
      <c r="AR26" s="25">
        <v>5608.92</v>
      </c>
      <c r="AS26" s="25">
        <v>5608.92</v>
      </c>
      <c r="AT26" s="25">
        <v>8416.14</v>
      </c>
      <c r="AU26" s="25">
        <v>5614.44</v>
      </c>
      <c r="AV26" s="25">
        <v>5614.44</v>
      </c>
      <c r="AW26" s="25">
        <v>5614.44</v>
      </c>
      <c r="AX26" s="25">
        <v>5614.44</v>
      </c>
      <c r="AY26" s="25">
        <v>5695.9</v>
      </c>
      <c r="AZ26" s="25">
        <v>5777.36</v>
      </c>
      <c r="BA26" s="25">
        <v>8666.0399999999991</v>
      </c>
      <c r="BB26" s="25">
        <v>5777.36</v>
      </c>
      <c r="BC26" s="25">
        <v>5777.36</v>
      </c>
      <c r="BD26" s="25">
        <v>5777.36</v>
      </c>
      <c r="BE26" s="25">
        <v>5777.36</v>
      </c>
      <c r="BF26" s="25">
        <v>8668.82</v>
      </c>
      <c r="BG26" s="25">
        <v>5782.92</v>
      </c>
      <c r="BH26" s="25">
        <v>5782.92</v>
      </c>
      <c r="BI26" s="25">
        <v>5782.92</v>
      </c>
      <c r="BJ26" s="25">
        <v>5782.92</v>
      </c>
      <c r="BK26" s="3">
        <f t="shared" si="0"/>
        <v>6262.9766666666656</v>
      </c>
    </row>
    <row r="27" spans="1:63" x14ac:dyDescent="0.25">
      <c r="A27" s="3">
        <v>12444751</v>
      </c>
      <c r="B27" s="13" t="s">
        <v>30</v>
      </c>
      <c r="C27" s="25">
        <v>2511.44</v>
      </c>
      <c r="D27" s="25">
        <v>2549.92</v>
      </c>
      <c r="E27" s="25">
        <v>2549.92</v>
      </c>
      <c r="F27" s="25">
        <v>2549.92</v>
      </c>
      <c r="G27" s="25">
        <v>3824.88</v>
      </c>
      <c r="H27" s="25">
        <v>2549.92</v>
      </c>
      <c r="I27" s="25">
        <v>2554.09</v>
      </c>
      <c r="J27" s="25">
        <v>2555.48</v>
      </c>
      <c r="K27" s="25">
        <v>2555.48</v>
      </c>
      <c r="L27" s="25">
        <v>3833.2200000000003</v>
      </c>
      <c r="M27" s="25">
        <v>2555.48</v>
      </c>
      <c r="N27" s="25">
        <v>2555.48</v>
      </c>
      <c r="O27" s="25">
        <v>2555.48</v>
      </c>
      <c r="P27" s="25">
        <v>2555.48</v>
      </c>
      <c r="Q27" s="25">
        <v>2555.48</v>
      </c>
      <c r="R27" s="25">
        <v>3833.2200000000003</v>
      </c>
      <c r="S27" s="25">
        <v>2555.48</v>
      </c>
      <c r="T27" s="25">
        <v>2555.48</v>
      </c>
      <c r="U27" s="25">
        <v>2559.62</v>
      </c>
      <c r="V27" s="25">
        <v>2561</v>
      </c>
      <c r="W27" s="25">
        <v>2561</v>
      </c>
      <c r="X27" s="25">
        <v>3841.5</v>
      </c>
      <c r="Y27" s="25">
        <v>2561</v>
      </c>
      <c r="Z27" s="25">
        <v>2561</v>
      </c>
      <c r="AA27" s="25">
        <v>2610.84</v>
      </c>
      <c r="AB27" s="25">
        <v>2660.68</v>
      </c>
      <c r="AC27" s="25">
        <v>2660.68</v>
      </c>
      <c r="AD27" s="25">
        <v>3991.0199999999995</v>
      </c>
      <c r="AE27" s="25">
        <v>2660.68</v>
      </c>
      <c r="AF27" s="25">
        <v>2660.68</v>
      </c>
      <c r="AG27" s="25">
        <v>2664.85</v>
      </c>
      <c r="AH27" s="25">
        <v>2666.24</v>
      </c>
      <c r="AI27" s="25">
        <v>3999.3599999999997</v>
      </c>
      <c r="AJ27" s="25">
        <v>2666.24</v>
      </c>
      <c r="AK27" s="25">
        <v>2666.24</v>
      </c>
      <c r="AL27" s="25">
        <v>2666.24</v>
      </c>
      <c r="AM27" s="25">
        <v>2666.24</v>
      </c>
      <c r="AN27" s="25">
        <v>2762.28</v>
      </c>
      <c r="AO27" s="25">
        <v>4143.42</v>
      </c>
      <c r="AP27" s="25">
        <v>2762.28</v>
      </c>
      <c r="AQ27" s="25">
        <v>2762.28</v>
      </c>
      <c r="AR27" s="25">
        <v>2762.28</v>
      </c>
      <c r="AS27" s="25">
        <v>2766.42</v>
      </c>
      <c r="AT27" s="25">
        <v>4151.7000000000007</v>
      </c>
      <c r="AU27" s="25">
        <v>3032.28</v>
      </c>
      <c r="AV27" s="25">
        <v>3032.28</v>
      </c>
      <c r="AW27" s="25">
        <v>3032.28</v>
      </c>
      <c r="AX27" s="25">
        <v>3032.28</v>
      </c>
      <c r="AY27" s="25">
        <v>3077.5600000000004</v>
      </c>
      <c r="AZ27" s="25">
        <v>3122.84</v>
      </c>
      <c r="BA27" s="25">
        <v>4684.26</v>
      </c>
      <c r="BB27" s="25">
        <v>3122.84</v>
      </c>
      <c r="BC27" s="25">
        <v>3122.84</v>
      </c>
      <c r="BD27" s="25">
        <v>3122.84</v>
      </c>
      <c r="BE27" s="25">
        <v>3127.01</v>
      </c>
      <c r="BF27" s="25">
        <v>4692.6000000000004</v>
      </c>
      <c r="BG27" s="25">
        <v>3128.4</v>
      </c>
      <c r="BH27" s="25">
        <v>3128.3999999999996</v>
      </c>
      <c r="BI27" s="25">
        <v>3128.4</v>
      </c>
      <c r="BJ27" s="25">
        <v>3128.4</v>
      </c>
      <c r="BK27" s="3">
        <f t="shared" si="0"/>
        <v>3388.8683333333338</v>
      </c>
    </row>
    <row r="28" spans="1:63" x14ac:dyDescent="0.25">
      <c r="A28" s="3">
        <v>98509697</v>
      </c>
      <c r="B28" s="13" t="s">
        <v>35</v>
      </c>
      <c r="C28" s="25">
        <v>3886.2</v>
      </c>
      <c r="D28" s="25">
        <v>3945.68</v>
      </c>
      <c r="E28" s="25">
        <v>3945.68</v>
      </c>
      <c r="F28" s="25">
        <v>3945.68</v>
      </c>
      <c r="G28" s="25">
        <v>5918.5199999999995</v>
      </c>
      <c r="H28" s="25">
        <v>3945.68</v>
      </c>
      <c r="I28" s="25">
        <v>3945.68</v>
      </c>
      <c r="J28" s="25">
        <v>3945.68</v>
      </c>
      <c r="K28" s="25">
        <v>3945.68</v>
      </c>
      <c r="L28" s="25">
        <v>5918.5199999999995</v>
      </c>
      <c r="M28" s="25">
        <v>3945.68</v>
      </c>
      <c r="N28" s="25">
        <v>3945.68</v>
      </c>
      <c r="O28" s="25">
        <v>3948.46</v>
      </c>
      <c r="P28" s="25">
        <v>3951.24</v>
      </c>
      <c r="Q28" s="25">
        <v>3951.24</v>
      </c>
      <c r="R28" s="25">
        <v>5926.86</v>
      </c>
      <c r="S28" s="25">
        <v>3951.24</v>
      </c>
      <c r="T28" s="25">
        <v>3951.24</v>
      </c>
      <c r="U28" s="25">
        <v>3951.24</v>
      </c>
      <c r="V28" s="25">
        <v>3951.24</v>
      </c>
      <c r="W28" s="25">
        <v>3951.24</v>
      </c>
      <c r="X28" s="25">
        <v>5926.86</v>
      </c>
      <c r="Y28" s="25">
        <v>3951.24</v>
      </c>
      <c r="Z28" s="25">
        <v>3951.24</v>
      </c>
      <c r="AA28" s="25">
        <v>4031.88</v>
      </c>
      <c r="AB28" s="25">
        <v>4112.5200000000004</v>
      </c>
      <c r="AC28" s="25">
        <v>4112.5200000000004</v>
      </c>
      <c r="AD28" s="25">
        <v>6168.7800000000007</v>
      </c>
      <c r="AE28" s="25">
        <v>4112.5200000000004</v>
      </c>
      <c r="AF28" s="25">
        <v>4112.5200000000004</v>
      </c>
      <c r="AG28" s="25">
        <v>4112.5200000000004</v>
      </c>
      <c r="AH28" s="25">
        <v>4112.5200000000004</v>
      </c>
      <c r="AI28" s="25">
        <v>6168.7800000000007</v>
      </c>
      <c r="AJ28" s="25">
        <v>4112.5200000000004</v>
      </c>
      <c r="AK28" s="25">
        <v>4112.5200000000004</v>
      </c>
      <c r="AL28" s="25">
        <v>4112.5200000000004</v>
      </c>
      <c r="AM28" s="25">
        <v>4115.3</v>
      </c>
      <c r="AN28" s="25">
        <v>4239.6400000000003</v>
      </c>
      <c r="AO28" s="25">
        <v>6359.4600000000009</v>
      </c>
      <c r="AP28" s="25">
        <v>4239.6400000000003</v>
      </c>
      <c r="AQ28" s="25">
        <v>4239.6400000000003</v>
      </c>
      <c r="AR28" s="25">
        <v>4239.6400000000003</v>
      </c>
      <c r="AS28" s="25">
        <v>4239.6400000000003</v>
      </c>
      <c r="AT28" s="25">
        <v>6359.4600000000009</v>
      </c>
      <c r="AU28" s="25">
        <v>4239.6400000000003</v>
      </c>
      <c r="AV28" s="25">
        <v>4239.6400000000003</v>
      </c>
      <c r="AW28" s="25">
        <v>4239.6400000000003</v>
      </c>
      <c r="AX28" s="25">
        <v>4239.6400000000003</v>
      </c>
      <c r="AY28" s="25">
        <v>4305.0200000000004</v>
      </c>
      <c r="AZ28" s="25">
        <v>4370.3999999999996</v>
      </c>
      <c r="BA28" s="25">
        <v>6555.5999999999995</v>
      </c>
      <c r="BB28" s="25">
        <v>4370.3999999999996</v>
      </c>
      <c r="BC28" s="25">
        <v>4370.3999999999996</v>
      </c>
      <c r="BD28" s="25">
        <v>4370.3999999999996</v>
      </c>
      <c r="BE28" s="25">
        <v>4370.3999999999996</v>
      </c>
      <c r="BF28" s="25">
        <v>6555.5999999999995</v>
      </c>
      <c r="BG28" s="25">
        <v>4370.3999999999996</v>
      </c>
      <c r="BH28" s="25">
        <v>4370.3999999999996</v>
      </c>
      <c r="BI28" s="25">
        <v>4370.3999999999996</v>
      </c>
      <c r="BJ28" s="25">
        <v>4370.3999999999996</v>
      </c>
      <c r="BK28" s="3">
        <f t="shared" si="0"/>
        <v>4734.5999999999995</v>
      </c>
    </row>
    <row r="29" spans="1:63" x14ac:dyDescent="0.25">
      <c r="A29" s="26">
        <v>110549870</v>
      </c>
      <c r="B29" s="27" t="s">
        <v>37</v>
      </c>
      <c r="C29" s="28">
        <v>2553.84</v>
      </c>
      <c r="D29" s="28">
        <v>2370.29</v>
      </c>
      <c r="E29" s="28">
        <v>2346.34</v>
      </c>
      <c r="F29" s="28">
        <v>2234.62</v>
      </c>
      <c r="G29" s="28">
        <v>3830.76</v>
      </c>
      <c r="H29" s="28">
        <v>2553.84</v>
      </c>
      <c r="I29" s="28">
        <v>2553.84</v>
      </c>
      <c r="J29" s="28">
        <v>2553.84</v>
      </c>
      <c r="K29" s="28">
        <v>2553.84</v>
      </c>
      <c r="L29" s="28">
        <v>3830.76</v>
      </c>
      <c r="M29" s="28">
        <v>2634.44</v>
      </c>
      <c r="N29" s="28">
        <v>2634.44</v>
      </c>
      <c r="O29" s="28">
        <v>2634.44</v>
      </c>
      <c r="P29" s="28">
        <v>2634.44</v>
      </c>
      <c r="Q29" s="28">
        <v>2634.44</v>
      </c>
      <c r="R29" s="28">
        <v>3951.66</v>
      </c>
      <c r="S29" s="28">
        <v>2634.44</v>
      </c>
      <c r="T29" s="28">
        <v>2634.44</v>
      </c>
      <c r="U29" s="28">
        <v>2634.44</v>
      </c>
      <c r="V29" s="28">
        <v>2634.44</v>
      </c>
      <c r="W29" s="28">
        <v>2772.92</v>
      </c>
      <c r="X29" s="28">
        <v>4159.38</v>
      </c>
      <c r="Y29" s="28">
        <v>2776.64</v>
      </c>
      <c r="Z29" s="28">
        <v>2776.64</v>
      </c>
      <c r="AA29" s="28">
        <v>2832.02</v>
      </c>
      <c r="AB29" s="28">
        <v>2887.4</v>
      </c>
      <c r="AC29" s="28">
        <v>2887.4</v>
      </c>
      <c r="AD29" s="28">
        <v>4331.1000000000004</v>
      </c>
      <c r="AE29" s="28">
        <v>2887.4</v>
      </c>
      <c r="AF29" s="28">
        <v>2887.4</v>
      </c>
      <c r="AG29" s="28">
        <v>2887.4</v>
      </c>
      <c r="AH29" s="28">
        <v>2887.4</v>
      </c>
      <c r="AI29" s="28">
        <v>4331.1000000000004</v>
      </c>
      <c r="AJ29" s="28">
        <v>2887.4</v>
      </c>
      <c r="AK29" s="28">
        <v>2891.08</v>
      </c>
      <c r="AL29" s="28">
        <v>2891.08</v>
      </c>
      <c r="AM29" s="28">
        <v>2891.08</v>
      </c>
      <c r="AN29" s="28">
        <v>2977.48</v>
      </c>
      <c r="AO29" s="28">
        <v>4466.22</v>
      </c>
      <c r="AP29" s="28">
        <v>2977.48</v>
      </c>
      <c r="AQ29" s="28">
        <v>2977.48</v>
      </c>
      <c r="AR29" s="28">
        <v>2977.48</v>
      </c>
      <c r="AS29" s="28">
        <v>2977.48</v>
      </c>
      <c r="AT29" s="28">
        <v>4466.22</v>
      </c>
      <c r="AU29" s="28">
        <v>2977.48</v>
      </c>
      <c r="AV29" s="28">
        <v>2977.48</v>
      </c>
      <c r="AW29" s="28">
        <v>2981.16</v>
      </c>
      <c r="AX29" s="28">
        <v>2981.16</v>
      </c>
      <c r="AY29" s="28">
        <v>3025.66</v>
      </c>
      <c r="AZ29" s="28">
        <v>3070.16</v>
      </c>
      <c r="BA29" s="28">
        <v>4605.24</v>
      </c>
      <c r="BB29" s="28">
        <v>3070.16</v>
      </c>
      <c r="BC29" s="28">
        <v>3070.16</v>
      </c>
      <c r="BD29" s="28">
        <v>2841.01</v>
      </c>
      <c r="BE29" s="28">
        <v>3070.16</v>
      </c>
      <c r="BF29" s="28">
        <v>4605.24</v>
      </c>
      <c r="BG29" s="28">
        <v>3070.16</v>
      </c>
      <c r="BH29" s="28">
        <v>3070.16</v>
      </c>
      <c r="BI29" s="28">
        <v>3073.88</v>
      </c>
      <c r="BJ29" s="28">
        <v>3073.88</v>
      </c>
      <c r="BK29" s="3">
        <f t="shared" si="0"/>
        <v>3327.2466666666664</v>
      </c>
    </row>
    <row r="30" spans="1:63" x14ac:dyDescent="0.25">
      <c r="A30" s="3">
        <v>151423582</v>
      </c>
      <c r="B30" s="13" t="s">
        <v>42</v>
      </c>
      <c r="C30" s="25">
        <v>2759.5</v>
      </c>
      <c r="D30" s="25">
        <v>2799.52</v>
      </c>
      <c r="E30" s="25">
        <v>2799.52</v>
      </c>
      <c r="F30" s="25">
        <v>2799.52</v>
      </c>
      <c r="G30" s="25">
        <v>4199.28</v>
      </c>
      <c r="H30" s="25">
        <v>2799.52</v>
      </c>
      <c r="I30" s="25">
        <v>2799.52</v>
      </c>
      <c r="J30" s="25">
        <v>2799.52</v>
      </c>
      <c r="K30" s="25">
        <v>2799.52</v>
      </c>
      <c r="L30" s="25">
        <v>4199.28</v>
      </c>
      <c r="M30" s="25">
        <v>2799.52</v>
      </c>
      <c r="N30" s="25">
        <v>2799.52</v>
      </c>
      <c r="O30" s="25">
        <v>2805.08</v>
      </c>
      <c r="P30" s="25">
        <v>2805.08</v>
      </c>
      <c r="Q30" s="25">
        <v>2805.08</v>
      </c>
      <c r="R30" s="25">
        <v>4207.62</v>
      </c>
      <c r="S30" s="25">
        <v>2805.08</v>
      </c>
      <c r="T30" s="25">
        <v>2805.08</v>
      </c>
      <c r="U30" s="25">
        <v>2805.08</v>
      </c>
      <c r="V30" s="25">
        <v>2805.08</v>
      </c>
      <c r="W30" s="25">
        <v>2805.08</v>
      </c>
      <c r="X30" s="25">
        <v>4207.62</v>
      </c>
      <c r="Y30" s="25">
        <v>2805.08</v>
      </c>
      <c r="Z30" s="25">
        <v>2805.08</v>
      </c>
      <c r="AA30" s="25">
        <v>2860.7799999999997</v>
      </c>
      <c r="AB30" s="25">
        <v>2910.96</v>
      </c>
      <c r="AC30" s="25">
        <v>2910.96</v>
      </c>
      <c r="AD30" s="25">
        <v>4366.4400000000005</v>
      </c>
      <c r="AE30" s="25">
        <v>2910.96</v>
      </c>
      <c r="AF30" s="25">
        <v>2910.96</v>
      </c>
      <c r="AG30" s="25">
        <v>2910.96</v>
      </c>
      <c r="AH30" s="25">
        <v>2910.96</v>
      </c>
      <c r="AI30" s="25">
        <v>4366.4400000000005</v>
      </c>
      <c r="AJ30" s="25">
        <v>2910.96</v>
      </c>
      <c r="AK30" s="25">
        <v>2910.96</v>
      </c>
      <c r="AL30" s="25">
        <v>2910.96</v>
      </c>
      <c r="AM30" s="25">
        <v>2916.52</v>
      </c>
      <c r="AN30" s="25">
        <v>2992.04</v>
      </c>
      <c r="AO30" s="25">
        <v>4488.0599999999995</v>
      </c>
      <c r="AP30" s="25">
        <v>2992.04</v>
      </c>
      <c r="AQ30" s="25">
        <v>2992.04</v>
      </c>
      <c r="AR30" s="25">
        <v>2992.04</v>
      </c>
      <c r="AS30" s="25">
        <v>2992.04</v>
      </c>
      <c r="AT30" s="25">
        <v>4488.0599999999995</v>
      </c>
      <c r="AU30" s="25">
        <v>2992.04</v>
      </c>
      <c r="AV30" s="25">
        <v>2992.04</v>
      </c>
      <c r="AW30" s="25">
        <v>2992.04</v>
      </c>
      <c r="AX30" s="25">
        <v>2992.04</v>
      </c>
      <c r="AY30" s="25">
        <v>3041.44</v>
      </c>
      <c r="AZ30" s="25">
        <v>3085.32</v>
      </c>
      <c r="BA30" s="25">
        <v>4627.9800000000005</v>
      </c>
      <c r="BB30" s="25">
        <v>3085.32</v>
      </c>
      <c r="BC30" s="25">
        <v>3085.32</v>
      </c>
      <c r="BD30" s="25">
        <v>3085.32</v>
      </c>
      <c r="BE30" s="25">
        <v>3085.32</v>
      </c>
      <c r="BF30" s="25">
        <v>4627.9800000000005</v>
      </c>
      <c r="BG30" s="25">
        <v>3085.32</v>
      </c>
      <c r="BH30" s="25">
        <v>3085.32</v>
      </c>
      <c r="BI30" s="25">
        <v>3085.32</v>
      </c>
      <c r="BJ30" s="25">
        <v>3085.32</v>
      </c>
      <c r="BK30" s="3">
        <f t="shared" si="0"/>
        <v>3342.4300000000003</v>
      </c>
    </row>
    <row r="31" spans="1:63" x14ac:dyDescent="0.25">
      <c r="A31" s="3">
        <v>156445141</v>
      </c>
      <c r="B31" s="13" t="s">
        <v>43</v>
      </c>
      <c r="C31" s="25">
        <v>4007.3</v>
      </c>
      <c r="D31" s="25">
        <v>4066.28</v>
      </c>
      <c r="E31" s="25">
        <v>4066.28</v>
      </c>
      <c r="F31" s="25">
        <v>4066.28</v>
      </c>
      <c r="G31" s="25">
        <v>6099.42</v>
      </c>
      <c r="H31" s="25">
        <v>4066.28</v>
      </c>
      <c r="I31" s="25">
        <v>4066.28</v>
      </c>
      <c r="J31" s="25">
        <v>4066.28</v>
      </c>
      <c r="K31" s="25">
        <v>4066.28</v>
      </c>
      <c r="L31" s="25">
        <v>6101.2800000000007</v>
      </c>
      <c r="M31" s="25">
        <v>4070</v>
      </c>
      <c r="N31" s="25">
        <v>4070</v>
      </c>
      <c r="O31" s="25">
        <v>4070</v>
      </c>
      <c r="P31" s="25">
        <v>4070</v>
      </c>
      <c r="Q31" s="25">
        <v>4070</v>
      </c>
      <c r="R31" s="25">
        <v>6105</v>
      </c>
      <c r="S31" s="25">
        <v>4070</v>
      </c>
      <c r="T31" s="25">
        <v>4070</v>
      </c>
      <c r="U31" s="25">
        <v>4070</v>
      </c>
      <c r="V31" s="25">
        <v>4070</v>
      </c>
      <c r="W31" s="25">
        <v>4070</v>
      </c>
      <c r="X31" s="25">
        <v>6112.38</v>
      </c>
      <c r="Y31" s="25">
        <v>4084.76</v>
      </c>
      <c r="Z31" s="25">
        <v>4084.76</v>
      </c>
      <c r="AA31" s="25">
        <v>4165.76</v>
      </c>
      <c r="AB31" s="25">
        <v>4246.76</v>
      </c>
      <c r="AC31" s="25">
        <v>4246.76</v>
      </c>
      <c r="AD31" s="25">
        <v>6370.14</v>
      </c>
      <c r="AE31" s="25">
        <v>4246.76</v>
      </c>
      <c r="AF31" s="25">
        <v>4246.76</v>
      </c>
      <c r="AG31" s="25">
        <v>4246.76</v>
      </c>
      <c r="AH31" s="25">
        <v>4246.76</v>
      </c>
      <c r="AI31" s="25">
        <v>6370.14</v>
      </c>
      <c r="AJ31" s="25">
        <v>4249.5200000000004</v>
      </c>
      <c r="AK31" s="25">
        <v>4252.28</v>
      </c>
      <c r="AL31" s="25">
        <v>4252.28</v>
      </c>
      <c r="AM31" s="25">
        <v>4252.28</v>
      </c>
      <c r="AN31" s="25">
        <v>4410.28</v>
      </c>
      <c r="AO31" s="25">
        <v>6615.42</v>
      </c>
      <c r="AP31" s="25">
        <v>4410.28</v>
      </c>
      <c r="AQ31" s="25">
        <v>4410.28</v>
      </c>
      <c r="AR31" s="25">
        <v>4410.28</v>
      </c>
      <c r="AS31" s="25">
        <v>4410.28</v>
      </c>
      <c r="AT31" s="25">
        <v>6615.42</v>
      </c>
      <c r="AU31" s="25">
        <v>4410.28</v>
      </c>
      <c r="AV31" s="25">
        <v>4413.0599999999995</v>
      </c>
      <c r="AW31" s="25">
        <v>4415.84</v>
      </c>
      <c r="AX31" s="25">
        <v>4415.84</v>
      </c>
      <c r="AY31" s="25">
        <v>4486.88</v>
      </c>
      <c r="AZ31" s="25">
        <v>4557.92</v>
      </c>
      <c r="BA31" s="25">
        <v>6836.88</v>
      </c>
      <c r="BB31" s="25">
        <v>4557.92</v>
      </c>
      <c r="BC31" s="25">
        <v>4557.92</v>
      </c>
      <c r="BD31" s="25">
        <v>4557.92</v>
      </c>
      <c r="BE31" s="25">
        <v>4557.92</v>
      </c>
      <c r="BF31" s="25">
        <v>6836.88</v>
      </c>
      <c r="BG31" s="25">
        <v>4557.92</v>
      </c>
      <c r="BH31" s="25">
        <v>4560.68</v>
      </c>
      <c r="BI31" s="25">
        <v>4563.4399999999996</v>
      </c>
      <c r="BJ31" s="25">
        <v>4563.4399999999996</v>
      </c>
      <c r="BK31" s="3">
        <f t="shared" si="0"/>
        <v>4940.0466666666662</v>
      </c>
    </row>
    <row r="32" spans="1:63" x14ac:dyDescent="0.25">
      <c r="A32" s="3">
        <v>186508188</v>
      </c>
      <c r="B32" s="13" t="s">
        <v>46</v>
      </c>
      <c r="C32" s="25">
        <v>3100.94</v>
      </c>
      <c r="D32" s="25">
        <v>3180.7700000000004</v>
      </c>
      <c r="E32" s="25">
        <v>3317.27</v>
      </c>
      <c r="F32" s="25">
        <v>3167.54</v>
      </c>
      <c r="G32" s="25">
        <v>4942.8900000000003</v>
      </c>
      <c r="H32" s="25">
        <v>3343.67</v>
      </c>
      <c r="I32" s="25">
        <v>3201.38</v>
      </c>
      <c r="J32" s="25">
        <v>3810.4700000000003</v>
      </c>
      <c r="K32" s="25">
        <v>3559.46</v>
      </c>
      <c r="L32" s="25">
        <v>5145.4400000000005</v>
      </c>
      <c r="M32" s="25">
        <v>3446.08</v>
      </c>
      <c r="N32" s="25">
        <v>3274.35</v>
      </c>
      <c r="O32" s="25">
        <v>2834.0299999999997</v>
      </c>
      <c r="P32" s="25">
        <v>2895.68</v>
      </c>
      <c r="Q32" s="25">
        <v>2895.68</v>
      </c>
      <c r="R32" s="25">
        <v>4352.33</v>
      </c>
      <c r="S32" s="25">
        <v>2904.49</v>
      </c>
      <c r="T32" s="25">
        <v>2895.68</v>
      </c>
      <c r="U32" s="25">
        <v>2939.71</v>
      </c>
      <c r="V32" s="25">
        <v>2895.68</v>
      </c>
      <c r="W32" s="25">
        <v>2895.68</v>
      </c>
      <c r="X32" s="25">
        <v>4361.13</v>
      </c>
      <c r="Y32" s="25">
        <v>2901.24</v>
      </c>
      <c r="Z32" s="25">
        <v>2967.29</v>
      </c>
      <c r="AA32" s="25">
        <v>2957.6</v>
      </c>
      <c r="AB32" s="25">
        <v>3023.12</v>
      </c>
      <c r="AC32" s="25">
        <v>3013.96</v>
      </c>
      <c r="AD32" s="25">
        <v>4557.58</v>
      </c>
      <c r="AE32" s="25">
        <v>3032.2799999999997</v>
      </c>
      <c r="AF32" s="25">
        <v>3013.96</v>
      </c>
      <c r="AG32" s="25">
        <v>3032.2799999999997</v>
      </c>
      <c r="AH32" s="25">
        <v>3064.34</v>
      </c>
      <c r="AI32" s="25">
        <v>4530.1000000000004</v>
      </c>
      <c r="AJ32" s="25">
        <v>3013.96</v>
      </c>
      <c r="AK32" s="25">
        <v>3019.48</v>
      </c>
      <c r="AL32" s="25">
        <v>3019.48</v>
      </c>
      <c r="AM32" s="25">
        <v>3019.48</v>
      </c>
      <c r="AN32" s="25">
        <v>3107.4</v>
      </c>
      <c r="AO32" s="25">
        <v>4703.55</v>
      </c>
      <c r="AP32" s="25">
        <v>3239.4700000000003</v>
      </c>
      <c r="AQ32" s="25">
        <v>3107.4</v>
      </c>
      <c r="AR32" s="25">
        <v>3182.87</v>
      </c>
      <c r="AS32" s="25">
        <v>3135.7</v>
      </c>
      <c r="AT32" s="25">
        <v>4661.1000000000004</v>
      </c>
      <c r="AU32" s="25">
        <v>3168.73</v>
      </c>
      <c r="AV32" s="25">
        <v>3107.4</v>
      </c>
      <c r="AW32" s="25">
        <v>3112.96</v>
      </c>
      <c r="AX32" s="25">
        <v>3141.26</v>
      </c>
      <c r="AY32" s="25">
        <v>3158.24</v>
      </c>
      <c r="AZ32" s="25">
        <v>3203.52</v>
      </c>
      <c r="BA32" s="25">
        <v>4853.8599999999997</v>
      </c>
      <c r="BB32" s="25">
        <v>3203.52</v>
      </c>
      <c r="BC32" s="25">
        <v>3208.38</v>
      </c>
      <c r="BD32" s="25">
        <v>3203.52</v>
      </c>
      <c r="BE32" s="25">
        <v>3203.52</v>
      </c>
      <c r="BF32" s="25">
        <v>4805.28</v>
      </c>
      <c r="BG32" s="25">
        <v>3237.5299999999997</v>
      </c>
      <c r="BH32" s="25">
        <v>3203.52</v>
      </c>
      <c r="BI32" s="25">
        <v>3209.04</v>
      </c>
      <c r="BJ32" s="25">
        <v>3247.91</v>
      </c>
      <c r="BK32" s="3">
        <f t="shared" si="0"/>
        <v>3484.4666666666667</v>
      </c>
    </row>
    <row r="33" spans="1:63" x14ac:dyDescent="0.25">
      <c r="A33" s="3">
        <v>226111156</v>
      </c>
      <c r="B33" s="13" t="s">
        <v>48</v>
      </c>
      <c r="C33" s="25">
        <v>2066.08</v>
      </c>
      <c r="D33" s="25">
        <v>2104.52</v>
      </c>
      <c r="E33" s="25">
        <v>2104.52</v>
      </c>
      <c r="F33" s="25">
        <v>2104.52</v>
      </c>
      <c r="G33" s="25">
        <v>3156.7799999999997</v>
      </c>
      <c r="H33" s="25">
        <v>2108.2399999999998</v>
      </c>
      <c r="I33" s="25">
        <v>2108.2399999999998</v>
      </c>
      <c r="J33" s="25">
        <v>2108.2399999999998</v>
      </c>
      <c r="K33" s="25">
        <v>2108.2399999999998</v>
      </c>
      <c r="L33" s="25">
        <v>3162.3599999999997</v>
      </c>
      <c r="M33" s="25">
        <v>2108.2399999999998</v>
      </c>
      <c r="N33" s="25">
        <v>2108.2399999999998</v>
      </c>
      <c r="O33" s="25">
        <v>2108.2399999999998</v>
      </c>
      <c r="P33" s="25">
        <v>2108.2399999999998</v>
      </c>
      <c r="Q33" s="25">
        <v>2108.2399999999998</v>
      </c>
      <c r="R33" s="25">
        <v>3162.3599999999997</v>
      </c>
      <c r="S33" s="25">
        <v>2108.2399999999998</v>
      </c>
      <c r="T33" s="25">
        <v>2123</v>
      </c>
      <c r="U33" s="25">
        <v>2123</v>
      </c>
      <c r="V33" s="25">
        <v>2123</v>
      </c>
      <c r="W33" s="25">
        <v>2123</v>
      </c>
      <c r="X33" s="25">
        <v>3184.5</v>
      </c>
      <c r="Y33" s="25">
        <v>2123</v>
      </c>
      <c r="Z33" s="25">
        <v>2123</v>
      </c>
      <c r="AA33" s="25">
        <v>2161.66</v>
      </c>
      <c r="AB33" s="25">
        <v>2200.3200000000002</v>
      </c>
      <c r="AC33" s="25">
        <v>2200.3200000000002</v>
      </c>
      <c r="AD33" s="25">
        <v>3300.4800000000005</v>
      </c>
      <c r="AE33" s="25">
        <v>2200.3200000000002</v>
      </c>
      <c r="AF33" s="25">
        <v>2205.84</v>
      </c>
      <c r="AG33" s="25">
        <v>2205.84</v>
      </c>
      <c r="AH33" s="25">
        <v>2205.84</v>
      </c>
      <c r="AI33" s="25">
        <v>3308.76</v>
      </c>
      <c r="AJ33" s="25">
        <v>2205.84</v>
      </c>
      <c r="AK33" s="25">
        <v>2205.84</v>
      </c>
      <c r="AL33" s="25">
        <v>2205.84</v>
      </c>
      <c r="AM33" s="25">
        <v>2205.84</v>
      </c>
      <c r="AN33" s="25">
        <v>2270.84</v>
      </c>
      <c r="AO33" s="25">
        <v>3406.26</v>
      </c>
      <c r="AP33" s="25">
        <v>2270.84</v>
      </c>
      <c r="AQ33" s="25">
        <v>2270.84</v>
      </c>
      <c r="AR33" s="25">
        <v>2276.4</v>
      </c>
      <c r="AS33" s="25">
        <v>2276.4</v>
      </c>
      <c r="AT33" s="25">
        <v>3414.6000000000004</v>
      </c>
      <c r="AU33" s="25">
        <v>2276.4</v>
      </c>
      <c r="AV33" s="25">
        <v>2276.4</v>
      </c>
      <c r="AW33" s="25">
        <v>2276.4</v>
      </c>
      <c r="AX33" s="25">
        <v>2276.4</v>
      </c>
      <c r="AY33" s="25">
        <v>2309.88</v>
      </c>
      <c r="AZ33" s="25">
        <v>2343.36</v>
      </c>
      <c r="BA33" s="25">
        <v>3515.04</v>
      </c>
      <c r="BB33" s="25">
        <v>2343.36</v>
      </c>
      <c r="BC33" s="25">
        <v>2343.36</v>
      </c>
      <c r="BD33" s="25">
        <v>2348.88</v>
      </c>
      <c r="BE33" s="25">
        <v>2348.88</v>
      </c>
      <c r="BF33" s="25">
        <v>3523.32</v>
      </c>
      <c r="BG33" s="25">
        <v>2348.88</v>
      </c>
      <c r="BH33" s="25">
        <v>2348.88</v>
      </c>
      <c r="BI33" s="25">
        <v>2348.88</v>
      </c>
      <c r="BJ33" s="25">
        <v>2348.88</v>
      </c>
      <c r="BK33" s="3">
        <f t="shared" si="0"/>
        <v>2544.6200000000008</v>
      </c>
    </row>
    <row r="34" spans="1:63" x14ac:dyDescent="0.25">
      <c r="A34" s="3">
        <v>247195643</v>
      </c>
      <c r="B34" s="13" t="s">
        <v>51</v>
      </c>
      <c r="C34" s="25">
        <v>4090.76</v>
      </c>
      <c r="D34" s="25">
        <v>4149.6400000000003</v>
      </c>
      <c r="E34" s="25">
        <v>4149.6400000000003</v>
      </c>
      <c r="F34" s="25">
        <v>4149.6400000000003</v>
      </c>
      <c r="G34" s="25">
        <v>6224.4600000000009</v>
      </c>
      <c r="H34" s="25">
        <v>4149.6400000000003</v>
      </c>
      <c r="I34" s="25">
        <v>4149.6400000000003</v>
      </c>
      <c r="J34" s="25">
        <v>4149.6400000000003</v>
      </c>
      <c r="K34" s="25">
        <v>4149.6400000000003</v>
      </c>
      <c r="L34" s="25">
        <v>6224.4600000000009</v>
      </c>
      <c r="M34" s="25">
        <v>4149.6400000000003</v>
      </c>
      <c r="N34" s="25">
        <v>4153.78</v>
      </c>
      <c r="O34" s="25">
        <v>4155.16</v>
      </c>
      <c r="P34" s="25">
        <v>4155.16</v>
      </c>
      <c r="Q34" s="25">
        <v>4155.16</v>
      </c>
      <c r="R34" s="25">
        <v>6232.74</v>
      </c>
      <c r="S34" s="25">
        <v>4155.16</v>
      </c>
      <c r="T34" s="25">
        <v>4155.16</v>
      </c>
      <c r="U34" s="25">
        <v>4155.16</v>
      </c>
      <c r="V34" s="25">
        <v>4155.16</v>
      </c>
      <c r="W34" s="25">
        <v>4155.16</v>
      </c>
      <c r="X34" s="25">
        <v>6232.74</v>
      </c>
      <c r="Y34" s="25">
        <v>4155.16</v>
      </c>
      <c r="Z34" s="25">
        <v>4159.33</v>
      </c>
      <c r="AA34" s="25">
        <v>4241.6000000000004</v>
      </c>
      <c r="AB34" s="25">
        <v>4322.4799999999996</v>
      </c>
      <c r="AC34" s="25">
        <v>4322.4799999999996</v>
      </c>
      <c r="AD34" s="25">
        <v>6483.7199999999993</v>
      </c>
      <c r="AE34" s="25">
        <v>4322.4799999999996</v>
      </c>
      <c r="AF34" s="25">
        <v>4322.4799999999996</v>
      </c>
      <c r="AG34" s="25">
        <v>4322.4799999999996</v>
      </c>
      <c r="AH34" s="25">
        <v>4322.4799999999996</v>
      </c>
      <c r="AI34" s="25">
        <v>6483.7199999999993</v>
      </c>
      <c r="AJ34" s="25">
        <v>4322.4799999999996</v>
      </c>
      <c r="AK34" s="25">
        <v>4322.4799999999996</v>
      </c>
      <c r="AL34" s="25">
        <v>4326.62</v>
      </c>
      <c r="AM34" s="25">
        <v>4328</v>
      </c>
      <c r="AN34" s="25">
        <v>4471</v>
      </c>
      <c r="AO34" s="25">
        <v>6706.5</v>
      </c>
      <c r="AP34" s="25">
        <v>4905.92</v>
      </c>
      <c r="AQ34" s="25">
        <v>4905.92</v>
      </c>
      <c r="AR34" s="25">
        <v>4905.92</v>
      </c>
      <c r="AS34" s="25">
        <v>4905.92</v>
      </c>
      <c r="AT34" s="25">
        <v>7358.88</v>
      </c>
      <c r="AU34" s="25">
        <v>4905.92</v>
      </c>
      <c r="AV34" s="25">
        <v>5145.12</v>
      </c>
      <c r="AW34" s="25">
        <v>5145.12</v>
      </c>
      <c r="AX34" s="25">
        <v>5149.29</v>
      </c>
      <c r="AY34" s="25">
        <v>5233.74</v>
      </c>
      <c r="AZ34" s="25">
        <v>5316.8</v>
      </c>
      <c r="BA34" s="25">
        <v>7975.2000000000007</v>
      </c>
      <c r="BB34" s="25">
        <v>5576.24</v>
      </c>
      <c r="BC34" s="25">
        <v>5576.24</v>
      </c>
      <c r="BD34" s="25">
        <v>5576.24</v>
      </c>
      <c r="BE34" s="25">
        <v>5576.24</v>
      </c>
      <c r="BF34" s="25">
        <v>8364.36</v>
      </c>
      <c r="BG34" s="25">
        <v>5576.24</v>
      </c>
      <c r="BH34" s="25">
        <v>5576.24</v>
      </c>
      <c r="BI34" s="25">
        <v>5576.24</v>
      </c>
      <c r="BJ34" s="25">
        <v>5580.38</v>
      </c>
      <c r="BK34" s="3">
        <f t="shared" si="0"/>
        <v>6041.6166666666659</v>
      </c>
    </row>
    <row r="35" spans="1:63" x14ac:dyDescent="0.25">
      <c r="A35" s="3">
        <v>250940053</v>
      </c>
      <c r="B35" s="13" t="s">
        <v>52</v>
      </c>
      <c r="C35" s="25">
        <v>2490.12</v>
      </c>
      <c r="D35" s="25">
        <v>2528.6</v>
      </c>
      <c r="E35" s="25">
        <v>2528.6</v>
      </c>
      <c r="F35" s="25">
        <v>2528.6</v>
      </c>
      <c r="G35" s="25">
        <v>3792.8999999999996</v>
      </c>
      <c r="H35" s="25">
        <v>2528.6</v>
      </c>
      <c r="I35" s="25">
        <v>2528.6</v>
      </c>
      <c r="J35" s="25">
        <v>2528.6</v>
      </c>
      <c r="K35" s="25">
        <v>2528.6</v>
      </c>
      <c r="L35" s="25">
        <v>3792.8999999999996</v>
      </c>
      <c r="M35" s="25">
        <v>2528.6</v>
      </c>
      <c r="N35" s="25">
        <v>2529.9899999999998</v>
      </c>
      <c r="O35" s="25">
        <v>2534.16</v>
      </c>
      <c r="P35" s="25">
        <v>2534.16</v>
      </c>
      <c r="Q35" s="25">
        <v>2534.16</v>
      </c>
      <c r="R35" s="25">
        <v>3801.24</v>
      </c>
      <c r="S35" s="25">
        <v>2534.16</v>
      </c>
      <c r="T35" s="25">
        <v>2534.16</v>
      </c>
      <c r="U35" s="25">
        <v>2534.16</v>
      </c>
      <c r="V35" s="25">
        <v>2534.16</v>
      </c>
      <c r="W35" s="25">
        <v>2534.16</v>
      </c>
      <c r="X35" s="25">
        <v>3801.24</v>
      </c>
      <c r="Y35" s="25">
        <v>2534.16</v>
      </c>
      <c r="Z35" s="25">
        <v>2535.54</v>
      </c>
      <c r="AA35" s="25">
        <v>2588.6999999999998</v>
      </c>
      <c r="AB35" s="25">
        <v>2637.72</v>
      </c>
      <c r="AC35" s="25">
        <v>2637.72</v>
      </c>
      <c r="AD35" s="25">
        <v>3956.58</v>
      </c>
      <c r="AE35" s="25">
        <v>2637.72</v>
      </c>
      <c r="AF35" s="25">
        <v>2637.72</v>
      </c>
      <c r="AG35" s="25">
        <v>2637.72</v>
      </c>
      <c r="AH35" s="25">
        <v>2637.72</v>
      </c>
      <c r="AI35" s="25">
        <v>3956.58</v>
      </c>
      <c r="AJ35" s="25">
        <v>2637.72</v>
      </c>
      <c r="AK35" s="25">
        <v>2637.72</v>
      </c>
      <c r="AL35" s="25">
        <v>2639.1099999999997</v>
      </c>
      <c r="AM35" s="25">
        <v>2643.28</v>
      </c>
      <c r="AN35" s="25">
        <v>2732.48</v>
      </c>
      <c r="AO35" s="25">
        <v>4098.72</v>
      </c>
      <c r="AP35" s="25">
        <v>2732.48</v>
      </c>
      <c r="AQ35" s="25">
        <v>2732.48</v>
      </c>
      <c r="AR35" s="25">
        <v>2732.48</v>
      </c>
      <c r="AS35" s="25">
        <v>2995.98</v>
      </c>
      <c r="AT35" s="25">
        <v>5679.72</v>
      </c>
      <c r="AU35" s="25">
        <v>3786.48</v>
      </c>
      <c r="AV35" s="25">
        <v>3786.48</v>
      </c>
      <c r="AW35" s="25">
        <v>3786.48</v>
      </c>
      <c r="AX35" s="25">
        <v>3787.8599999999997</v>
      </c>
      <c r="AY35" s="25">
        <v>3847.38</v>
      </c>
      <c r="AZ35" s="25">
        <v>3902.76</v>
      </c>
      <c r="BA35" s="25">
        <v>5854.14</v>
      </c>
      <c r="BB35" s="25">
        <v>3902.76</v>
      </c>
      <c r="BC35" s="25">
        <v>3902.76</v>
      </c>
      <c r="BD35" s="25">
        <v>3902.76</v>
      </c>
      <c r="BE35" s="25">
        <v>3902.76</v>
      </c>
      <c r="BF35" s="25">
        <v>5854.14</v>
      </c>
      <c r="BG35" s="25">
        <v>3902.76</v>
      </c>
      <c r="BH35" s="25">
        <v>3902.76</v>
      </c>
      <c r="BI35" s="25">
        <v>3902.76</v>
      </c>
      <c r="BJ35" s="25">
        <v>3904.15</v>
      </c>
      <c r="BK35" s="3">
        <f t="shared" si="0"/>
        <v>4228.2216666666673</v>
      </c>
    </row>
    <row r="36" spans="1:63" x14ac:dyDescent="0.25">
      <c r="A36" s="3">
        <v>261111175</v>
      </c>
      <c r="B36" s="13" t="s">
        <v>54</v>
      </c>
      <c r="C36" s="25">
        <v>3702.3199999999997</v>
      </c>
      <c r="D36" s="25">
        <v>3756.92</v>
      </c>
      <c r="E36" s="25">
        <v>3756.92</v>
      </c>
      <c r="F36" s="25">
        <v>3756.92</v>
      </c>
      <c r="G36" s="25">
        <v>5635.38</v>
      </c>
      <c r="H36" s="25">
        <v>3756.92</v>
      </c>
      <c r="I36" s="25">
        <v>3756.92</v>
      </c>
      <c r="J36" s="25">
        <v>3760.6</v>
      </c>
      <c r="K36" s="25">
        <v>3760.6</v>
      </c>
      <c r="L36" s="25">
        <v>5640.9</v>
      </c>
      <c r="M36" s="25">
        <v>3760.6</v>
      </c>
      <c r="N36" s="25">
        <v>3760.6</v>
      </c>
      <c r="O36" s="25">
        <v>3760.6</v>
      </c>
      <c r="P36" s="25">
        <v>3760.6</v>
      </c>
      <c r="Q36" s="25">
        <v>3760.6</v>
      </c>
      <c r="R36" s="25">
        <v>5640.9</v>
      </c>
      <c r="S36" s="25">
        <v>3760.6</v>
      </c>
      <c r="T36" s="25">
        <v>3760.6</v>
      </c>
      <c r="U36" s="25">
        <v>3760.6</v>
      </c>
      <c r="V36" s="25">
        <v>3764.28</v>
      </c>
      <c r="W36" s="25">
        <v>3764.28</v>
      </c>
      <c r="X36" s="25">
        <v>5740.16</v>
      </c>
      <c r="Y36" s="25">
        <v>3951.76</v>
      </c>
      <c r="Z36" s="25">
        <v>3951.76</v>
      </c>
      <c r="AA36" s="25">
        <v>4035.42</v>
      </c>
      <c r="AB36" s="25">
        <v>4119.08</v>
      </c>
      <c r="AC36" s="25">
        <v>4119.08</v>
      </c>
      <c r="AD36" s="25">
        <v>6178.62</v>
      </c>
      <c r="AE36" s="25">
        <v>4119.08</v>
      </c>
      <c r="AF36" s="25">
        <v>4119.08</v>
      </c>
      <c r="AG36" s="25">
        <v>4119.08</v>
      </c>
      <c r="AH36" s="25">
        <v>4122.8</v>
      </c>
      <c r="AI36" s="25">
        <v>6184.2000000000007</v>
      </c>
      <c r="AJ36" s="25">
        <v>4122.8</v>
      </c>
      <c r="AK36" s="25">
        <v>4122.8</v>
      </c>
      <c r="AL36" s="25">
        <v>4122.8</v>
      </c>
      <c r="AM36" s="25">
        <v>4122.8</v>
      </c>
      <c r="AN36" s="25">
        <v>4245.88</v>
      </c>
      <c r="AO36" s="25">
        <v>6368.82</v>
      </c>
      <c r="AP36" s="25">
        <v>4245.88</v>
      </c>
      <c r="AQ36" s="25">
        <v>4245.88</v>
      </c>
      <c r="AR36" s="25">
        <v>4245.88</v>
      </c>
      <c r="AS36" s="25">
        <v>4245.88</v>
      </c>
      <c r="AT36" s="25">
        <v>6390.9600000000009</v>
      </c>
      <c r="AU36" s="25">
        <v>4260.6400000000003</v>
      </c>
      <c r="AV36" s="25">
        <v>4260.6400000000003</v>
      </c>
      <c r="AW36" s="25">
        <v>4260.6400000000003</v>
      </c>
      <c r="AX36" s="25">
        <v>4260.6400000000003</v>
      </c>
      <c r="AY36" s="25">
        <v>4332.2800000000007</v>
      </c>
      <c r="AZ36" s="25">
        <v>4403.92</v>
      </c>
      <c r="BA36" s="25">
        <v>6605.88</v>
      </c>
      <c r="BB36" s="25">
        <v>4403.92</v>
      </c>
      <c r="BC36" s="25">
        <v>4403.92</v>
      </c>
      <c r="BD36" s="25">
        <v>4403.92</v>
      </c>
      <c r="BE36" s="25">
        <v>4403.92</v>
      </c>
      <c r="BF36" s="25">
        <v>6614.16</v>
      </c>
      <c r="BG36" s="25">
        <v>4409.4399999999996</v>
      </c>
      <c r="BH36" s="25">
        <v>4409.4400000000005</v>
      </c>
      <c r="BI36" s="25">
        <v>4409.4399999999996</v>
      </c>
      <c r="BJ36" s="25">
        <v>4409.4399999999996</v>
      </c>
      <c r="BK36" s="3">
        <f t="shared" si="0"/>
        <v>4775.9733333333324</v>
      </c>
    </row>
    <row r="37" spans="1:63" x14ac:dyDescent="0.25">
      <c r="A37" s="3">
        <v>261250735</v>
      </c>
      <c r="B37" s="13" t="s">
        <v>55</v>
      </c>
      <c r="C37" s="25">
        <v>5196.2199999999993</v>
      </c>
      <c r="D37" s="25">
        <v>5275</v>
      </c>
      <c r="E37" s="25">
        <v>5275</v>
      </c>
      <c r="F37" s="25">
        <v>5275</v>
      </c>
      <c r="G37" s="25">
        <v>7912.5</v>
      </c>
      <c r="H37" s="25">
        <v>5275</v>
      </c>
      <c r="I37" s="25">
        <v>5275</v>
      </c>
      <c r="J37" s="25">
        <v>5275</v>
      </c>
      <c r="K37" s="25">
        <v>5275</v>
      </c>
      <c r="L37" s="25">
        <v>7912.5</v>
      </c>
      <c r="M37" s="25">
        <v>5275</v>
      </c>
      <c r="N37" s="25">
        <v>5275</v>
      </c>
      <c r="O37" s="25">
        <v>5277.76</v>
      </c>
      <c r="P37" s="25">
        <v>5280.52</v>
      </c>
      <c r="Q37" s="25">
        <v>5280.52</v>
      </c>
      <c r="R37" s="25">
        <v>7920.7800000000007</v>
      </c>
      <c r="S37" s="25">
        <v>5280.52</v>
      </c>
      <c r="T37" s="25">
        <v>5280.52</v>
      </c>
      <c r="U37" s="25">
        <v>5280.52</v>
      </c>
      <c r="V37" s="25">
        <v>5280.52</v>
      </c>
      <c r="W37" s="25">
        <v>5280.52</v>
      </c>
      <c r="X37" s="25">
        <v>7920.7800000000007</v>
      </c>
      <c r="Y37" s="25">
        <v>5280.52</v>
      </c>
      <c r="Z37" s="25">
        <v>5280.52</v>
      </c>
      <c r="AA37" s="25">
        <v>5387.7000000000007</v>
      </c>
      <c r="AB37" s="25">
        <v>5494.88</v>
      </c>
      <c r="AC37" s="25">
        <v>5494.88</v>
      </c>
      <c r="AD37" s="25">
        <v>8242.32</v>
      </c>
      <c r="AE37" s="25">
        <v>5494.88</v>
      </c>
      <c r="AF37" s="25">
        <v>5766.28</v>
      </c>
      <c r="AG37" s="25">
        <v>5766.28</v>
      </c>
      <c r="AH37" s="25">
        <v>5766.28</v>
      </c>
      <c r="AI37" s="25">
        <v>8649.42</v>
      </c>
      <c r="AJ37" s="25">
        <v>5766.28</v>
      </c>
      <c r="AK37" s="25">
        <v>5766.28</v>
      </c>
      <c r="AL37" s="25">
        <v>5766.28</v>
      </c>
      <c r="AM37" s="25">
        <v>5769.04</v>
      </c>
      <c r="AN37" s="25">
        <v>5942.76</v>
      </c>
      <c r="AO37" s="25">
        <v>8914.14</v>
      </c>
      <c r="AP37" s="25">
        <v>5942.76</v>
      </c>
      <c r="AQ37" s="25">
        <v>5942.76</v>
      </c>
      <c r="AR37" s="25">
        <v>5942.76</v>
      </c>
      <c r="AS37" s="25">
        <v>5942.76</v>
      </c>
      <c r="AT37" s="25">
        <v>8914.14</v>
      </c>
      <c r="AU37" s="25">
        <v>5942.76</v>
      </c>
      <c r="AV37" s="25">
        <v>5942.76</v>
      </c>
      <c r="AW37" s="25">
        <v>5942.76</v>
      </c>
      <c r="AX37" s="25">
        <v>5942.76</v>
      </c>
      <c r="AY37" s="25">
        <v>6033.6</v>
      </c>
      <c r="AZ37" s="25">
        <v>6124.44</v>
      </c>
      <c r="BA37" s="25">
        <v>9186.66</v>
      </c>
      <c r="BB37" s="25">
        <v>6124.44</v>
      </c>
      <c r="BC37" s="25">
        <v>6124.44</v>
      </c>
      <c r="BD37" s="25">
        <v>6124.44</v>
      </c>
      <c r="BE37" s="25">
        <v>6124.44</v>
      </c>
      <c r="BF37" s="25">
        <v>9186.66</v>
      </c>
      <c r="BG37" s="25">
        <v>6124.44</v>
      </c>
      <c r="BH37" s="25">
        <v>6124.4400000000005</v>
      </c>
      <c r="BI37" s="25">
        <v>6124.44</v>
      </c>
      <c r="BJ37" s="25">
        <v>6124.44</v>
      </c>
      <c r="BK37" s="3">
        <f t="shared" si="0"/>
        <v>6634.81</v>
      </c>
    </row>
    <row r="38" spans="1:63" x14ac:dyDescent="0.25">
      <c r="A38" s="3">
        <v>261357968</v>
      </c>
      <c r="B38" s="13" t="s">
        <v>56</v>
      </c>
      <c r="C38" s="25">
        <v>3685.02</v>
      </c>
      <c r="D38" s="25">
        <v>3739.44</v>
      </c>
      <c r="E38" s="25">
        <v>3739.44</v>
      </c>
      <c r="F38" s="25">
        <v>3739.44</v>
      </c>
      <c r="G38" s="25">
        <v>5611.02</v>
      </c>
      <c r="H38" s="25">
        <v>3743.16</v>
      </c>
      <c r="I38" s="25">
        <v>3743.16</v>
      </c>
      <c r="J38" s="25">
        <v>3743.16</v>
      </c>
      <c r="K38" s="25">
        <v>3743.16</v>
      </c>
      <c r="L38" s="25">
        <v>5614.74</v>
      </c>
      <c r="M38" s="25">
        <v>3743.16</v>
      </c>
      <c r="N38" s="25">
        <v>3743.16</v>
      </c>
      <c r="O38" s="25">
        <v>3743.16</v>
      </c>
      <c r="P38" s="25">
        <v>3743.16</v>
      </c>
      <c r="Q38" s="25">
        <v>3743.16</v>
      </c>
      <c r="R38" s="25">
        <v>5614.74</v>
      </c>
      <c r="S38" s="25">
        <v>3745</v>
      </c>
      <c r="T38" s="25">
        <v>3746.84</v>
      </c>
      <c r="U38" s="25">
        <v>3746.84</v>
      </c>
      <c r="V38" s="25">
        <v>3746.84</v>
      </c>
      <c r="W38" s="25">
        <v>3746.84</v>
      </c>
      <c r="X38" s="25">
        <v>5620.26</v>
      </c>
      <c r="Y38" s="25">
        <v>3746.84</v>
      </c>
      <c r="Z38" s="25">
        <v>3746.84</v>
      </c>
      <c r="AA38" s="25">
        <v>3821.54</v>
      </c>
      <c r="AB38" s="25">
        <v>3896.24</v>
      </c>
      <c r="AC38" s="25">
        <v>3896.24</v>
      </c>
      <c r="AD38" s="25">
        <v>5844.36</v>
      </c>
      <c r="AE38" s="25">
        <v>3898.08</v>
      </c>
      <c r="AF38" s="25">
        <v>3899.92</v>
      </c>
      <c r="AG38" s="25">
        <v>3899.92</v>
      </c>
      <c r="AH38" s="25">
        <v>3899.92</v>
      </c>
      <c r="AI38" s="25">
        <v>5849.88</v>
      </c>
      <c r="AJ38" s="25">
        <v>3966.59</v>
      </c>
      <c r="AK38" s="25">
        <v>3899.92</v>
      </c>
      <c r="AL38" s="25">
        <v>3899.92</v>
      </c>
      <c r="AM38" s="25">
        <v>3899.92</v>
      </c>
      <c r="AN38" s="25">
        <v>4035.84</v>
      </c>
      <c r="AO38" s="25">
        <v>6053.76</v>
      </c>
      <c r="AP38" s="25">
        <v>4035.84</v>
      </c>
      <c r="AQ38" s="25">
        <v>4037.7</v>
      </c>
      <c r="AR38" s="25">
        <v>4039.56</v>
      </c>
      <c r="AS38" s="25">
        <v>4039.56</v>
      </c>
      <c r="AT38" s="25">
        <v>5908.55</v>
      </c>
      <c r="AU38" s="25">
        <v>4039.56</v>
      </c>
      <c r="AV38" s="25">
        <v>4039.56</v>
      </c>
      <c r="AW38" s="25">
        <v>4039.56</v>
      </c>
      <c r="AX38" s="25">
        <v>4039.56</v>
      </c>
      <c r="AY38" s="25">
        <v>4099.8599999999997</v>
      </c>
      <c r="AZ38" s="25">
        <v>4160.16</v>
      </c>
      <c r="BA38" s="25">
        <v>6240.24</v>
      </c>
      <c r="BB38" s="25">
        <v>4160.16</v>
      </c>
      <c r="BC38" s="25">
        <v>4167.54</v>
      </c>
      <c r="BD38" s="25">
        <v>4174.92</v>
      </c>
      <c r="BE38" s="25">
        <v>4174.92</v>
      </c>
      <c r="BF38" s="25">
        <v>6262.38</v>
      </c>
      <c r="BG38" s="25">
        <v>4174.92</v>
      </c>
      <c r="BH38" s="25">
        <v>4174.92</v>
      </c>
      <c r="BI38" s="25">
        <v>4174.92</v>
      </c>
      <c r="BJ38" s="25">
        <v>4174.92</v>
      </c>
      <c r="BK38" s="3">
        <f t="shared" si="0"/>
        <v>4522.829999999999</v>
      </c>
    </row>
    <row r="39" spans="1:63" x14ac:dyDescent="0.25">
      <c r="A39" s="3">
        <v>304681603</v>
      </c>
      <c r="B39" s="13" t="s">
        <v>65</v>
      </c>
      <c r="C39" s="25">
        <v>2400.6999999999998</v>
      </c>
      <c r="D39" s="25">
        <v>2439.16</v>
      </c>
      <c r="E39" s="25">
        <v>2439.16</v>
      </c>
      <c r="F39" s="25">
        <v>2439.16</v>
      </c>
      <c r="G39" s="25">
        <v>3658.74</v>
      </c>
      <c r="H39" s="25">
        <v>2439.16</v>
      </c>
      <c r="I39" s="25">
        <v>2439.16</v>
      </c>
      <c r="J39" s="25">
        <v>2439.16</v>
      </c>
      <c r="K39" s="25">
        <v>2439.16</v>
      </c>
      <c r="L39" s="25">
        <v>3667.0199999999995</v>
      </c>
      <c r="M39" s="25">
        <v>2444.6799999999998</v>
      </c>
      <c r="N39" s="25">
        <v>2444.6799999999998</v>
      </c>
      <c r="O39" s="25">
        <v>2444.6799999999998</v>
      </c>
      <c r="P39" s="25">
        <v>2444.6799999999998</v>
      </c>
      <c r="Q39" s="25">
        <v>2444.6799999999998</v>
      </c>
      <c r="R39" s="25">
        <v>3667.0199999999995</v>
      </c>
      <c r="S39" s="25">
        <v>2444.6799999999998</v>
      </c>
      <c r="T39" s="25">
        <v>2444.6799999999998</v>
      </c>
      <c r="U39" s="25">
        <v>2444.6799999999998</v>
      </c>
      <c r="V39" s="25">
        <v>2444.6799999999998</v>
      </c>
      <c r="W39" s="25">
        <v>2444.6799999999998</v>
      </c>
      <c r="X39" s="25">
        <v>3675.3599999999997</v>
      </c>
      <c r="Y39" s="25">
        <v>2450.2399999999998</v>
      </c>
      <c r="Z39" s="25">
        <v>2450.2399999999998</v>
      </c>
      <c r="AA39" s="25">
        <v>2498.14</v>
      </c>
      <c r="AB39" s="25">
        <v>2546.04</v>
      </c>
      <c r="AC39" s="25">
        <v>2546.04</v>
      </c>
      <c r="AD39" s="25">
        <v>3819.06</v>
      </c>
      <c r="AE39" s="25">
        <v>2546.04</v>
      </c>
      <c r="AF39" s="25">
        <v>2546.04</v>
      </c>
      <c r="AG39" s="25">
        <v>2546.04</v>
      </c>
      <c r="AH39" s="25">
        <v>2546.04</v>
      </c>
      <c r="AI39" s="25">
        <v>3821.8199999999997</v>
      </c>
      <c r="AJ39" s="25">
        <v>2551.56</v>
      </c>
      <c r="AK39" s="25">
        <v>2551.56</v>
      </c>
      <c r="AL39" s="25">
        <v>2551.56</v>
      </c>
      <c r="AM39" s="25">
        <v>2551.56</v>
      </c>
      <c r="AN39" s="25">
        <v>2626.28</v>
      </c>
      <c r="AO39" s="25">
        <v>1317.42</v>
      </c>
      <c r="AP39" s="25">
        <v>878.28</v>
      </c>
      <c r="AQ39" s="25">
        <v>878.28</v>
      </c>
      <c r="AR39" s="25">
        <v>1127.99</v>
      </c>
      <c r="AS39" s="25">
        <v>1440.1399999999999</v>
      </c>
      <c r="AT39" s="25">
        <v>3607</v>
      </c>
      <c r="AU39" s="25">
        <v>2629.0600000000004</v>
      </c>
      <c r="AV39" s="25">
        <v>2631.84</v>
      </c>
      <c r="AW39" s="25">
        <v>2631.84</v>
      </c>
      <c r="AX39" s="25">
        <v>2631.84</v>
      </c>
      <c r="AY39" s="25">
        <v>2670.32</v>
      </c>
      <c r="AZ39" s="25">
        <v>2708.8</v>
      </c>
      <c r="BA39" s="25">
        <v>4093.55</v>
      </c>
      <c r="BB39" s="25">
        <v>2711.76</v>
      </c>
      <c r="BC39" s="25">
        <v>2711.76</v>
      </c>
      <c r="BD39" s="25">
        <v>2711.76</v>
      </c>
      <c r="BE39" s="25">
        <v>2711.76</v>
      </c>
      <c r="BF39" s="25">
        <v>4067.6400000000003</v>
      </c>
      <c r="BG39" s="25">
        <v>2714.5200000000004</v>
      </c>
      <c r="BH39" s="25">
        <v>2717.28</v>
      </c>
      <c r="BI39" s="25">
        <v>2717.28</v>
      </c>
      <c r="BJ39" s="25">
        <v>2717.28</v>
      </c>
      <c r="BK39" s="3">
        <f t="shared" si="0"/>
        <v>2940.9600000000005</v>
      </c>
    </row>
    <row r="40" spans="1:63" x14ac:dyDescent="0.25">
      <c r="A40" s="3">
        <v>306949138</v>
      </c>
      <c r="B40" s="13" t="s">
        <v>66</v>
      </c>
      <c r="C40" s="25">
        <v>1750.78</v>
      </c>
      <c r="D40" s="25">
        <v>1789.24</v>
      </c>
      <c r="E40" s="25">
        <v>1789.24</v>
      </c>
      <c r="F40" s="25">
        <v>1789.24</v>
      </c>
      <c r="G40" s="25">
        <v>2683.86</v>
      </c>
      <c r="H40" s="25">
        <v>1789.24</v>
      </c>
      <c r="I40" s="25">
        <v>1793.38</v>
      </c>
      <c r="J40" s="25">
        <v>1794.76</v>
      </c>
      <c r="K40" s="25">
        <v>1794.76</v>
      </c>
      <c r="L40" s="25">
        <v>2692.14</v>
      </c>
      <c r="M40" s="25">
        <v>1794.76</v>
      </c>
      <c r="N40" s="25">
        <v>1794.76</v>
      </c>
      <c r="O40" s="25">
        <v>1794.76</v>
      </c>
      <c r="P40" s="25">
        <v>1794.76</v>
      </c>
      <c r="Q40" s="25">
        <v>1794.76</v>
      </c>
      <c r="R40" s="25">
        <v>2692.14</v>
      </c>
      <c r="S40" s="25">
        <v>1794.76</v>
      </c>
      <c r="T40" s="25">
        <v>1794.76</v>
      </c>
      <c r="U40" s="25">
        <v>1798.9299999999998</v>
      </c>
      <c r="V40" s="25">
        <v>1800.32</v>
      </c>
      <c r="W40" s="25">
        <v>1800.32</v>
      </c>
      <c r="X40" s="25">
        <v>2700.48</v>
      </c>
      <c r="Y40" s="25">
        <v>1800.32</v>
      </c>
      <c r="Z40" s="25">
        <v>1800.32</v>
      </c>
      <c r="AA40" s="25">
        <v>1829.9</v>
      </c>
      <c r="AB40" s="25">
        <v>1859.48</v>
      </c>
      <c r="AC40" s="25">
        <v>1859.48</v>
      </c>
      <c r="AD40" s="25">
        <v>2789.2200000000003</v>
      </c>
      <c r="AE40" s="25">
        <v>1859.48</v>
      </c>
      <c r="AF40" s="25">
        <v>1859.48</v>
      </c>
      <c r="AG40" s="25">
        <v>1863.62</v>
      </c>
      <c r="AH40" s="25">
        <v>1865</v>
      </c>
      <c r="AI40" s="25">
        <v>2797.5</v>
      </c>
      <c r="AJ40" s="25">
        <v>1865</v>
      </c>
      <c r="AK40" s="25">
        <v>1865</v>
      </c>
      <c r="AL40" s="25">
        <v>1865</v>
      </c>
      <c r="AM40" s="25">
        <v>1865</v>
      </c>
      <c r="AN40" s="25">
        <v>1919.12</v>
      </c>
      <c r="AO40" s="25">
        <v>2878.68</v>
      </c>
      <c r="AP40" s="25">
        <v>1919.12</v>
      </c>
      <c r="AQ40" s="25">
        <v>1919.12</v>
      </c>
      <c r="AR40" s="25">
        <v>1919.12</v>
      </c>
      <c r="AS40" s="25">
        <v>1923.29</v>
      </c>
      <c r="AT40" s="25">
        <v>2887.02</v>
      </c>
      <c r="AU40" s="25">
        <v>1924.68</v>
      </c>
      <c r="AV40" s="25">
        <v>1924.68</v>
      </c>
      <c r="AW40" s="25">
        <v>1924.68</v>
      </c>
      <c r="AX40" s="25">
        <v>1924.68</v>
      </c>
      <c r="AY40" s="25">
        <v>1952.54</v>
      </c>
      <c r="AZ40" s="25">
        <v>1980.4</v>
      </c>
      <c r="BA40" s="25">
        <v>2970.6000000000004</v>
      </c>
      <c r="BB40" s="25">
        <v>1980.4</v>
      </c>
      <c r="BC40" s="25">
        <v>1980.4</v>
      </c>
      <c r="BD40" s="25">
        <v>1980.4</v>
      </c>
      <c r="BE40" s="25">
        <v>1984.54</v>
      </c>
      <c r="BF40" s="25">
        <v>2978.88</v>
      </c>
      <c r="BG40" s="25">
        <v>1985.92</v>
      </c>
      <c r="BH40" s="25">
        <v>1985.92</v>
      </c>
      <c r="BI40" s="25">
        <v>1985.92</v>
      </c>
      <c r="BJ40" s="25">
        <v>1985.92</v>
      </c>
      <c r="BK40" s="3">
        <f t="shared" si="0"/>
        <v>2151.1833333333334</v>
      </c>
    </row>
    <row r="41" spans="1:63" x14ac:dyDescent="0.25">
      <c r="A41" s="3">
        <v>310564099</v>
      </c>
      <c r="B41" s="13" t="s">
        <v>68</v>
      </c>
      <c r="C41" s="25">
        <v>2571.86</v>
      </c>
      <c r="D41" s="25">
        <v>2610.3200000000002</v>
      </c>
      <c r="E41" s="25">
        <v>2610.3200000000002</v>
      </c>
      <c r="F41" s="25">
        <v>2615.84</v>
      </c>
      <c r="G41" s="25">
        <v>3923.76</v>
      </c>
      <c r="H41" s="25">
        <v>2615.84</v>
      </c>
      <c r="I41" s="25">
        <v>2615.84</v>
      </c>
      <c r="J41" s="25">
        <v>2615.84</v>
      </c>
      <c r="K41" s="25">
        <v>2615.84</v>
      </c>
      <c r="L41" s="25">
        <v>3923.76</v>
      </c>
      <c r="M41" s="25">
        <v>2615.84</v>
      </c>
      <c r="N41" s="25">
        <v>2615.84</v>
      </c>
      <c r="O41" s="25">
        <v>2615.84</v>
      </c>
      <c r="P41" s="25">
        <v>2615.84</v>
      </c>
      <c r="Q41" s="25">
        <v>2615.84</v>
      </c>
      <c r="R41" s="25">
        <v>3932.1000000000004</v>
      </c>
      <c r="S41" s="25">
        <v>2621.4</v>
      </c>
      <c r="T41" s="25">
        <v>2621.4</v>
      </c>
      <c r="U41" s="25">
        <v>2621.4</v>
      </c>
      <c r="V41" s="25">
        <v>2621.4</v>
      </c>
      <c r="W41" s="25">
        <v>2621.4</v>
      </c>
      <c r="X41" s="25">
        <v>3932.1000000000004</v>
      </c>
      <c r="Y41" s="25">
        <v>2621.4</v>
      </c>
      <c r="Z41" s="25">
        <v>2621.4</v>
      </c>
      <c r="AA41" s="25">
        <v>2669.44</v>
      </c>
      <c r="AB41" s="25">
        <v>2717.48</v>
      </c>
      <c r="AC41" s="25">
        <v>2717.48</v>
      </c>
      <c r="AD41" s="25">
        <v>4084.5</v>
      </c>
      <c r="AE41" s="25">
        <v>2723</v>
      </c>
      <c r="AF41" s="25">
        <v>2723</v>
      </c>
      <c r="AG41" s="25">
        <v>2723</v>
      </c>
      <c r="AH41" s="25">
        <v>2723</v>
      </c>
      <c r="AI41" s="25">
        <v>4084.5</v>
      </c>
      <c r="AJ41" s="25">
        <v>2723</v>
      </c>
      <c r="AK41" s="25">
        <v>2723</v>
      </c>
      <c r="AL41" s="25">
        <v>2723</v>
      </c>
      <c r="AM41" s="25">
        <v>2723</v>
      </c>
      <c r="AN41" s="25">
        <v>2798.88</v>
      </c>
      <c r="AO41" s="25">
        <v>4201.1000000000004</v>
      </c>
      <c r="AP41" s="25">
        <v>2804.44</v>
      </c>
      <c r="AQ41" s="25">
        <v>2804.44</v>
      </c>
      <c r="AR41" s="25">
        <v>2804.44</v>
      </c>
      <c r="AS41" s="25">
        <v>2804.44</v>
      </c>
      <c r="AT41" s="25">
        <v>4206.66</v>
      </c>
      <c r="AU41" s="25">
        <v>2804.44</v>
      </c>
      <c r="AV41" s="25">
        <v>2804.44</v>
      </c>
      <c r="AW41" s="25">
        <v>2804.44</v>
      </c>
      <c r="AX41" s="25">
        <v>2804.44</v>
      </c>
      <c r="AY41" s="25">
        <v>2843.52</v>
      </c>
      <c r="AZ41" s="25">
        <v>2882.6</v>
      </c>
      <c r="BA41" s="25">
        <v>4326.66</v>
      </c>
      <c r="BB41" s="25">
        <v>2888.12</v>
      </c>
      <c r="BC41" s="25">
        <v>2888.12</v>
      </c>
      <c r="BD41" s="25">
        <v>2888.12</v>
      </c>
      <c r="BE41" s="25">
        <v>2888.12</v>
      </c>
      <c r="BF41" s="25">
        <v>4332.18</v>
      </c>
      <c r="BG41" s="25">
        <v>2888.12</v>
      </c>
      <c r="BH41" s="25">
        <v>2888.12</v>
      </c>
      <c r="BI41" s="25">
        <v>2888.12</v>
      </c>
      <c r="BJ41" s="25">
        <v>2888.12</v>
      </c>
      <c r="BK41" s="3">
        <f t="shared" si="0"/>
        <v>3128.7966666666666</v>
      </c>
    </row>
    <row r="42" spans="1:63" x14ac:dyDescent="0.25">
      <c r="A42" s="3">
        <v>318549611</v>
      </c>
      <c r="B42" s="13" t="s">
        <v>70</v>
      </c>
      <c r="C42" s="25">
        <v>2875.8199999999997</v>
      </c>
      <c r="D42" s="25">
        <v>2861.2299999999996</v>
      </c>
      <c r="E42" s="25">
        <v>3004.24</v>
      </c>
      <c r="F42" s="25">
        <v>3147.25</v>
      </c>
      <c r="G42" s="25">
        <v>5087.34</v>
      </c>
      <c r="H42" s="25">
        <v>2928.27</v>
      </c>
      <c r="I42" s="25">
        <v>2928.27</v>
      </c>
      <c r="J42" s="25">
        <v>3031.06</v>
      </c>
      <c r="K42" s="25">
        <v>2874.31</v>
      </c>
      <c r="L42" s="25">
        <v>4443.1400000000003</v>
      </c>
      <c r="M42" s="25">
        <v>3063.3900000000003</v>
      </c>
      <c r="N42" s="25">
        <v>2933.79</v>
      </c>
      <c r="O42" s="25">
        <v>3009.76</v>
      </c>
      <c r="P42" s="25">
        <v>2866.75</v>
      </c>
      <c r="Q42" s="25">
        <v>3009.76</v>
      </c>
      <c r="R42" s="25">
        <v>4514.6400000000003</v>
      </c>
      <c r="S42" s="25">
        <v>3009.76</v>
      </c>
      <c r="T42" s="25">
        <v>2866.75</v>
      </c>
      <c r="U42" s="25">
        <v>3009.76</v>
      </c>
      <c r="V42" s="25">
        <v>3009.76</v>
      </c>
      <c r="W42" s="25">
        <v>2870.92</v>
      </c>
      <c r="X42" s="25">
        <v>4522.9800000000005</v>
      </c>
      <c r="Y42" s="25">
        <v>3015.32</v>
      </c>
      <c r="Z42" s="25">
        <v>2917</v>
      </c>
      <c r="AA42" s="25">
        <v>2929.51</v>
      </c>
      <c r="AB42" s="25">
        <v>2977.83</v>
      </c>
      <c r="AC42" s="25">
        <v>3129.72</v>
      </c>
      <c r="AD42" s="25">
        <v>4694.58</v>
      </c>
      <c r="AE42" s="25">
        <v>3129.72</v>
      </c>
      <c r="AF42" s="25">
        <v>3129.72</v>
      </c>
      <c r="AG42" s="25">
        <v>3129.72</v>
      </c>
      <c r="AH42" s="25">
        <v>3129.72</v>
      </c>
      <c r="AI42" s="25">
        <v>4701.4799999999996</v>
      </c>
      <c r="AJ42" s="25">
        <v>3135.24</v>
      </c>
      <c r="AK42" s="25">
        <v>3135.24</v>
      </c>
      <c r="AL42" s="25">
        <v>3135.24</v>
      </c>
      <c r="AM42" s="25">
        <v>3135.24</v>
      </c>
      <c r="AN42" s="25">
        <v>3224.44</v>
      </c>
      <c r="AO42" s="25">
        <v>4836.66</v>
      </c>
      <c r="AP42" s="25">
        <v>3224.44</v>
      </c>
      <c r="AQ42" s="25">
        <v>3224.44</v>
      </c>
      <c r="AR42" s="25">
        <v>3224.44</v>
      </c>
      <c r="AS42" s="25">
        <v>3224.44</v>
      </c>
      <c r="AT42" s="25">
        <v>4838.05</v>
      </c>
      <c r="AU42" s="25">
        <v>3230</v>
      </c>
      <c r="AV42" s="25">
        <v>3230</v>
      </c>
      <c r="AW42" s="25">
        <v>3230</v>
      </c>
      <c r="AX42" s="25">
        <v>3230</v>
      </c>
      <c r="AY42" s="25">
        <v>3275.96</v>
      </c>
      <c r="AZ42" s="25">
        <v>3321.92</v>
      </c>
      <c r="BA42" s="25">
        <v>4982.88</v>
      </c>
      <c r="BB42" s="25">
        <v>3331.06</v>
      </c>
      <c r="BC42" s="25">
        <v>3358.48</v>
      </c>
      <c r="BD42" s="25">
        <v>3358.48</v>
      </c>
      <c r="BE42" s="25">
        <v>3358.48</v>
      </c>
      <c r="BF42" s="25">
        <v>5039.1000000000004</v>
      </c>
      <c r="BG42" s="25">
        <v>3364</v>
      </c>
      <c r="BH42" s="25">
        <v>3364</v>
      </c>
      <c r="BI42" s="25">
        <v>3363.9</v>
      </c>
      <c r="BJ42" s="25">
        <v>3364</v>
      </c>
      <c r="BK42" s="3">
        <f t="shared" si="0"/>
        <v>3642.2466666666664</v>
      </c>
    </row>
    <row r="43" spans="1:63" x14ac:dyDescent="0.25">
      <c r="A43" s="26">
        <v>321705218</v>
      </c>
      <c r="B43" s="27" t="s">
        <v>71</v>
      </c>
      <c r="C43" s="28">
        <v>4076.92</v>
      </c>
      <c r="D43" s="28">
        <v>4076.92</v>
      </c>
      <c r="E43" s="28">
        <v>4076.92</v>
      </c>
      <c r="F43" s="28">
        <v>4076.92</v>
      </c>
      <c r="G43" s="28">
        <v>6115.38</v>
      </c>
      <c r="H43" s="28">
        <v>4076.92</v>
      </c>
      <c r="I43" s="28">
        <v>4141.76</v>
      </c>
      <c r="J43" s="28">
        <v>4202.92</v>
      </c>
      <c r="K43" s="28">
        <v>4202.92</v>
      </c>
      <c r="L43" s="28">
        <v>6304.38</v>
      </c>
      <c r="M43" s="28">
        <v>4202.92</v>
      </c>
      <c r="N43" s="28">
        <v>4202.92</v>
      </c>
      <c r="O43" s="28">
        <v>4202.92</v>
      </c>
      <c r="P43" s="28">
        <v>4202.92</v>
      </c>
      <c r="Q43" s="28">
        <v>4202.92</v>
      </c>
      <c r="R43" s="28">
        <v>6304.38</v>
      </c>
      <c r="S43" s="28">
        <v>4202.92</v>
      </c>
      <c r="T43" s="28">
        <v>4202.92</v>
      </c>
      <c r="U43" s="28">
        <v>4206.6400000000003</v>
      </c>
      <c r="V43" s="28">
        <v>4206.6400000000003</v>
      </c>
      <c r="W43" s="28">
        <v>4206.6400000000003</v>
      </c>
      <c r="X43" s="28">
        <v>6309.96</v>
      </c>
      <c r="Y43" s="28">
        <v>4206.6400000000003</v>
      </c>
      <c r="Z43" s="28">
        <v>4206.6400000000003</v>
      </c>
      <c r="AA43" s="28">
        <v>4288.5200000000004</v>
      </c>
      <c r="AB43" s="28">
        <v>4370.3999999999996</v>
      </c>
      <c r="AC43" s="28">
        <v>4370.3999999999996</v>
      </c>
      <c r="AD43" s="28">
        <v>6555.6</v>
      </c>
      <c r="AE43" s="28">
        <v>4370.3999999999996</v>
      </c>
      <c r="AF43" s="28">
        <v>4370.3999999999996</v>
      </c>
      <c r="AG43" s="28">
        <v>4374.08</v>
      </c>
      <c r="AH43" s="28">
        <v>4374.08</v>
      </c>
      <c r="AI43" s="28">
        <v>6561.12</v>
      </c>
      <c r="AJ43" s="28">
        <v>4374.08</v>
      </c>
      <c r="AK43" s="28">
        <v>4374.08</v>
      </c>
      <c r="AL43" s="28">
        <v>4374.08</v>
      </c>
      <c r="AM43" s="28">
        <v>4374.08</v>
      </c>
      <c r="AN43" s="28">
        <v>4504.92</v>
      </c>
      <c r="AO43" s="28">
        <v>6757.38</v>
      </c>
      <c r="AP43" s="28">
        <v>4504.92</v>
      </c>
      <c r="AQ43" s="28">
        <v>4504.92</v>
      </c>
      <c r="AR43" s="28">
        <v>4504.92</v>
      </c>
      <c r="AS43" s="28">
        <v>4508.6000000000004</v>
      </c>
      <c r="AT43" s="28">
        <v>6762.9</v>
      </c>
      <c r="AU43" s="28">
        <v>4508.6000000000004</v>
      </c>
      <c r="AV43" s="28">
        <v>4508.6000000000004</v>
      </c>
      <c r="AW43" s="28">
        <v>4508.6000000000004</v>
      </c>
      <c r="AX43" s="28">
        <v>4508.6000000000004</v>
      </c>
      <c r="AY43" s="28">
        <v>4576.0200000000004</v>
      </c>
      <c r="AZ43" s="28">
        <v>4643.4399999999996</v>
      </c>
      <c r="BA43" s="28">
        <v>6965.16</v>
      </c>
      <c r="BB43" s="28">
        <v>4643.4399999999996</v>
      </c>
      <c r="BC43" s="28">
        <v>4643.4399999999996</v>
      </c>
      <c r="BD43" s="28">
        <v>4643.4399999999996</v>
      </c>
      <c r="BE43" s="28">
        <v>3480.73</v>
      </c>
      <c r="BF43" s="28">
        <v>3490.01</v>
      </c>
      <c r="BG43" s="28">
        <v>4647.16</v>
      </c>
      <c r="BH43" s="28">
        <v>4647.16</v>
      </c>
      <c r="BI43" s="28">
        <v>4647.16</v>
      </c>
      <c r="BJ43" s="28">
        <v>4647.16</v>
      </c>
      <c r="BK43" s="3">
        <f t="shared" si="0"/>
        <v>4259.8966666666665</v>
      </c>
    </row>
    <row r="44" spans="1:63" x14ac:dyDescent="0.25">
      <c r="A44" s="3">
        <v>322666095</v>
      </c>
      <c r="B44" s="13" t="s">
        <v>73</v>
      </c>
      <c r="C44" s="25">
        <v>3147.6000000000004</v>
      </c>
      <c r="D44" s="25">
        <v>3193.36</v>
      </c>
      <c r="E44" s="25">
        <v>3193.36</v>
      </c>
      <c r="F44" s="25">
        <v>3194.75</v>
      </c>
      <c r="G44" s="25">
        <v>4798.38</v>
      </c>
      <c r="H44" s="25">
        <v>3198.92</v>
      </c>
      <c r="I44" s="25">
        <v>3198.92</v>
      </c>
      <c r="J44" s="25">
        <v>3198.92</v>
      </c>
      <c r="K44" s="25">
        <v>3198.92</v>
      </c>
      <c r="L44" s="25">
        <v>4798.38</v>
      </c>
      <c r="M44" s="25">
        <v>3198.92</v>
      </c>
      <c r="N44" s="25">
        <v>3198.92</v>
      </c>
      <c r="O44" s="25">
        <v>3198.92</v>
      </c>
      <c r="P44" s="25">
        <v>3198.92</v>
      </c>
      <c r="Q44" s="25">
        <v>3198.92</v>
      </c>
      <c r="R44" s="25">
        <v>4802.5200000000004</v>
      </c>
      <c r="S44" s="25">
        <v>3204.44</v>
      </c>
      <c r="T44" s="25">
        <v>3204.44</v>
      </c>
      <c r="U44" s="25">
        <v>3204.44</v>
      </c>
      <c r="V44" s="25">
        <v>3204.44</v>
      </c>
      <c r="W44" s="25">
        <v>3204.44</v>
      </c>
      <c r="X44" s="25">
        <v>4806.66</v>
      </c>
      <c r="Y44" s="25">
        <v>3204.44</v>
      </c>
      <c r="Z44" s="25">
        <v>3204.44</v>
      </c>
      <c r="AA44" s="25">
        <v>3268.1000000000004</v>
      </c>
      <c r="AB44" s="25">
        <v>3331.76</v>
      </c>
      <c r="AC44" s="25">
        <v>3331.76</v>
      </c>
      <c r="AD44" s="25">
        <v>5001.8100000000004</v>
      </c>
      <c r="AE44" s="25">
        <v>3337.32</v>
      </c>
      <c r="AF44" s="25">
        <v>3337.32</v>
      </c>
      <c r="AG44" s="25">
        <v>3337.32</v>
      </c>
      <c r="AH44" s="25">
        <v>3337.32</v>
      </c>
      <c r="AI44" s="25">
        <v>5005.9800000000005</v>
      </c>
      <c r="AJ44" s="25">
        <v>3337.32</v>
      </c>
      <c r="AK44" s="25">
        <v>3337.32</v>
      </c>
      <c r="AL44" s="25">
        <v>3337.32</v>
      </c>
      <c r="AM44" s="25">
        <v>3337.32</v>
      </c>
      <c r="AN44" s="25">
        <v>3459.92</v>
      </c>
      <c r="AO44" s="25">
        <v>5189.88</v>
      </c>
      <c r="AP44" s="25">
        <v>3464.06</v>
      </c>
      <c r="AQ44" s="25">
        <v>3495.02</v>
      </c>
      <c r="AR44" s="25">
        <v>3524.6</v>
      </c>
      <c r="AS44" s="25">
        <v>3524.6</v>
      </c>
      <c r="AT44" s="25">
        <v>5286.9</v>
      </c>
      <c r="AU44" s="25">
        <v>3524.6</v>
      </c>
      <c r="AV44" s="25">
        <v>3524.6</v>
      </c>
      <c r="AW44" s="25">
        <v>3524.6</v>
      </c>
      <c r="AX44" s="25">
        <v>3524.6</v>
      </c>
      <c r="AY44" s="25">
        <v>3579.84</v>
      </c>
      <c r="AZ44" s="25">
        <v>3635.08</v>
      </c>
      <c r="BA44" s="25">
        <v>5452.62</v>
      </c>
      <c r="BB44" s="25">
        <v>3639.2200000000003</v>
      </c>
      <c r="BC44" s="25">
        <v>3640.6</v>
      </c>
      <c r="BD44" s="25">
        <v>3640.6</v>
      </c>
      <c r="BE44" s="25">
        <v>3640.6</v>
      </c>
      <c r="BF44" s="25">
        <v>5460.9</v>
      </c>
      <c r="BG44" s="25">
        <v>3640.6</v>
      </c>
      <c r="BH44" s="25">
        <v>3640.6000000000004</v>
      </c>
      <c r="BI44" s="25">
        <v>3640.6</v>
      </c>
      <c r="BJ44" s="25">
        <v>3640.6</v>
      </c>
      <c r="BK44" s="3">
        <f t="shared" si="0"/>
        <v>3943.9833333333331</v>
      </c>
    </row>
    <row r="45" spans="1:63" x14ac:dyDescent="0.25">
      <c r="A45" s="3">
        <v>336466609</v>
      </c>
      <c r="B45" s="13" t="s">
        <v>77</v>
      </c>
      <c r="C45" s="25">
        <v>3001.8</v>
      </c>
      <c r="D45" s="25">
        <v>3044.52</v>
      </c>
      <c r="E45" s="25">
        <v>3050.08</v>
      </c>
      <c r="F45" s="25">
        <v>3050.08</v>
      </c>
      <c r="G45" s="25">
        <v>4575.12</v>
      </c>
      <c r="H45" s="25">
        <v>3050.08</v>
      </c>
      <c r="I45" s="25">
        <v>3050.08</v>
      </c>
      <c r="J45" s="25">
        <v>3050.08</v>
      </c>
      <c r="K45" s="25">
        <v>3050.08</v>
      </c>
      <c r="L45" s="25">
        <v>4575.12</v>
      </c>
      <c r="M45" s="25">
        <v>3050.08</v>
      </c>
      <c r="N45" s="25">
        <v>3050.08</v>
      </c>
      <c r="O45" s="25">
        <v>3050.08</v>
      </c>
      <c r="P45" s="25">
        <v>3050.08</v>
      </c>
      <c r="Q45" s="25">
        <v>3055.6</v>
      </c>
      <c r="R45" s="25">
        <v>4583.3999999999996</v>
      </c>
      <c r="S45" s="25">
        <v>3055.6</v>
      </c>
      <c r="T45" s="25">
        <v>3055.6</v>
      </c>
      <c r="U45" s="25">
        <v>3055.6</v>
      </c>
      <c r="V45" s="25">
        <v>3055.6</v>
      </c>
      <c r="W45" s="25">
        <v>3055.6</v>
      </c>
      <c r="X45" s="25">
        <v>4583.3999999999996</v>
      </c>
      <c r="Y45" s="25">
        <v>3055.6</v>
      </c>
      <c r="Z45" s="25">
        <v>3055.6</v>
      </c>
      <c r="AA45" s="25">
        <v>3108.7</v>
      </c>
      <c r="AB45" s="25">
        <v>3161.8</v>
      </c>
      <c r="AC45" s="25">
        <v>3167.36</v>
      </c>
      <c r="AD45" s="25">
        <v>4751.04</v>
      </c>
      <c r="AE45" s="25">
        <v>3167.36</v>
      </c>
      <c r="AF45" s="25">
        <v>3167.36</v>
      </c>
      <c r="AG45" s="25">
        <v>3167.36</v>
      </c>
      <c r="AH45" s="25">
        <v>3167.36</v>
      </c>
      <c r="AI45" s="25">
        <v>4751.04</v>
      </c>
      <c r="AJ45" s="25">
        <v>3167.36</v>
      </c>
      <c r="AK45" s="25">
        <v>3167.36</v>
      </c>
      <c r="AL45" s="25">
        <v>3167.36</v>
      </c>
      <c r="AM45" s="25">
        <v>3167.36</v>
      </c>
      <c r="AN45" s="25">
        <v>3247.92</v>
      </c>
      <c r="AO45" s="25">
        <v>4880.16</v>
      </c>
      <c r="AP45" s="25">
        <v>3253.44</v>
      </c>
      <c r="AQ45" s="25">
        <v>3253.44</v>
      </c>
      <c r="AR45" s="25">
        <v>3253.44</v>
      </c>
      <c r="AS45" s="25">
        <v>3253.44</v>
      </c>
      <c r="AT45" s="25">
        <v>4880.16</v>
      </c>
      <c r="AU45" s="25">
        <v>3253.44</v>
      </c>
      <c r="AV45" s="25">
        <v>3253.44</v>
      </c>
      <c r="AW45" s="25">
        <v>3253.44</v>
      </c>
      <c r="AX45" s="25">
        <v>3253.44</v>
      </c>
      <c r="AY45" s="25">
        <v>3300.24</v>
      </c>
      <c r="AZ45" s="25">
        <v>3347.04</v>
      </c>
      <c r="BA45" s="25">
        <v>5028.8999999999996</v>
      </c>
      <c r="BB45" s="25">
        <v>3352.6</v>
      </c>
      <c r="BC45" s="25">
        <v>3352.6</v>
      </c>
      <c r="BD45" s="25">
        <v>3352.6</v>
      </c>
      <c r="BE45" s="25">
        <v>3352.6</v>
      </c>
      <c r="BF45" s="25">
        <v>5028.8999999999996</v>
      </c>
      <c r="BG45" s="25">
        <v>3352.6</v>
      </c>
      <c r="BH45" s="25">
        <v>3352.6000000000004</v>
      </c>
      <c r="BI45" s="25">
        <v>3352.6</v>
      </c>
      <c r="BJ45" s="25">
        <v>3352.6</v>
      </c>
      <c r="BK45" s="3">
        <f t="shared" si="0"/>
        <v>3631.9833333333331</v>
      </c>
    </row>
    <row r="46" spans="1:63" x14ac:dyDescent="0.25">
      <c r="A46" s="3">
        <v>338526418</v>
      </c>
      <c r="B46" s="13" t="s">
        <v>79</v>
      </c>
      <c r="C46" s="25">
        <v>3065.66</v>
      </c>
      <c r="D46" s="25">
        <v>3416.88</v>
      </c>
      <c r="E46" s="25">
        <v>3416.88</v>
      </c>
      <c r="F46" s="25">
        <v>3416.88</v>
      </c>
      <c r="G46" s="25">
        <v>5130.84</v>
      </c>
      <c r="H46" s="25">
        <v>3422.4</v>
      </c>
      <c r="I46" s="25">
        <v>3422.4</v>
      </c>
      <c r="J46" s="25">
        <v>3422.4</v>
      </c>
      <c r="K46" s="25">
        <v>3422.4</v>
      </c>
      <c r="L46" s="25">
        <v>5133.6000000000004</v>
      </c>
      <c r="M46" s="25">
        <v>3422.4</v>
      </c>
      <c r="N46" s="25">
        <v>3422.4</v>
      </c>
      <c r="O46" s="25">
        <v>3422.4</v>
      </c>
      <c r="P46" s="25">
        <v>3422.4</v>
      </c>
      <c r="Q46" s="25">
        <v>3422.4</v>
      </c>
      <c r="R46" s="25">
        <v>5133.6000000000004</v>
      </c>
      <c r="S46" s="25">
        <v>3427.96</v>
      </c>
      <c r="T46" s="25">
        <v>3427.96</v>
      </c>
      <c r="U46" s="25">
        <v>3427.96</v>
      </c>
      <c r="V46" s="25">
        <v>3427.96</v>
      </c>
      <c r="W46" s="25">
        <v>3427.96</v>
      </c>
      <c r="X46" s="25">
        <v>5141.9400000000005</v>
      </c>
      <c r="Y46" s="25">
        <v>3427.96</v>
      </c>
      <c r="Z46" s="25">
        <v>3427.96</v>
      </c>
      <c r="AA46" s="25">
        <v>3495.38</v>
      </c>
      <c r="AB46" s="25">
        <v>3562.8</v>
      </c>
      <c r="AC46" s="25">
        <v>3562.8</v>
      </c>
      <c r="AD46" s="25">
        <v>5344.2000000000007</v>
      </c>
      <c r="AE46" s="25">
        <v>3568.32</v>
      </c>
      <c r="AF46" s="25">
        <v>3568.32</v>
      </c>
      <c r="AG46" s="25">
        <v>3568.32</v>
      </c>
      <c r="AH46" s="25">
        <v>3568.32</v>
      </c>
      <c r="AI46" s="25">
        <v>5352.4800000000005</v>
      </c>
      <c r="AJ46" s="25">
        <v>3568.32</v>
      </c>
      <c r="AK46" s="25">
        <v>3568.32</v>
      </c>
      <c r="AL46" s="25">
        <v>3568.32</v>
      </c>
      <c r="AM46" s="25">
        <v>3568.32</v>
      </c>
      <c r="AN46" s="25">
        <v>3673.48</v>
      </c>
      <c r="AO46" s="25">
        <v>5510.22</v>
      </c>
      <c r="AP46" s="25">
        <v>3673.48</v>
      </c>
      <c r="AQ46" s="25">
        <v>3679.04</v>
      </c>
      <c r="AR46" s="25">
        <v>3679.04</v>
      </c>
      <c r="AS46" s="25">
        <v>3679.04</v>
      </c>
      <c r="AT46" s="25">
        <v>5518.5599999999995</v>
      </c>
      <c r="AU46" s="25">
        <v>3679.04</v>
      </c>
      <c r="AV46" s="25">
        <v>3679.04</v>
      </c>
      <c r="AW46" s="25">
        <v>3679.04</v>
      </c>
      <c r="AX46" s="25">
        <v>3679.04</v>
      </c>
      <c r="AY46" s="25">
        <v>3733.2200000000003</v>
      </c>
      <c r="AZ46" s="25">
        <v>3787.4</v>
      </c>
      <c r="BA46" s="25">
        <v>5681.1</v>
      </c>
      <c r="BB46" s="25">
        <v>3787.4</v>
      </c>
      <c r="BC46" s="25">
        <v>3792.92</v>
      </c>
      <c r="BD46" s="25">
        <v>3792.92</v>
      </c>
      <c r="BE46" s="25">
        <v>3792.92</v>
      </c>
      <c r="BF46" s="25">
        <v>5689.38</v>
      </c>
      <c r="BG46" s="25">
        <v>3792.92</v>
      </c>
      <c r="BH46" s="25">
        <v>3792.92</v>
      </c>
      <c r="BI46" s="25">
        <v>3792.92</v>
      </c>
      <c r="BJ46" s="25">
        <v>3792.92</v>
      </c>
      <c r="BK46" s="3">
        <f t="shared" si="0"/>
        <v>4108.996666666666</v>
      </c>
    </row>
    <row r="47" spans="1:63" x14ac:dyDescent="0.25">
      <c r="A47" s="26">
        <v>356744036</v>
      </c>
      <c r="B47" s="27" t="s">
        <v>85</v>
      </c>
      <c r="C47" s="28">
        <v>2070.4</v>
      </c>
      <c r="D47" s="28">
        <v>2108.84</v>
      </c>
      <c r="E47" s="28">
        <v>2108.84</v>
      </c>
      <c r="F47" s="28">
        <v>2108.84</v>
      </c>
      <c r="G47" s="28">
        <v>3163.26</v>
      </c>
      <c r="H47" s="28">
        <v>2108.84</v>
      </c>
      <c r="I47" s="28">
        <v>2108.84</v>
      </c>
      <c r="J47" s="28">
        <v>2108.84</v>
      </c>
      <c r="K47" s="28">
        <v>2108.84</v>
      </c>
      <c r="L47" s="28">
        <v>3163.26</v>
      </c>
      <c r="M47" s="28">
        <v>2184.02</v>
      </c>
      <c r="N47" s="28">
        <v>2411.3999999999996</v>
      </c>
      <c r="O47" s="28">
        <v>2413.2399999999998</v>
      </c>
      <c r="P47" s="28">
        <v>2413.2399999999998</v>
      </c>
      <c r="Q47" s="28">
        <v>2413.2399999999998</v>
      </c>
      <c r="R47" s="28">
        <v>3619.8599999999997</v>
      </c>
      <c r="S47" s="28">
        <v>2413.2399999999998</v>
      </c>
      <c r="T47" s="28">
        <v>2413.2399999999998</v>
      </c>
      <c r="U47" s="28">
        <v>2413.2399999999998</v>
      </c>
      <c r="V47" s="28">
        <v>2413.2399999999998</v>
      </c>
      <c r="W47" s="28">
        <v>2413.2399999999998</v>
      </c>
      <c r="X47" s="28">
        <v>3619.8599999999997</v>
      </c>
      <c r="Y47" s="28">
        <v>2413.2399999999998</v>
      </c>
      <c r="Z47" s="28">
        <v>2415.08</v>
      </c>
      <c r="AA47" s="28">
        <v>2476.96</v>
      </c>
      <c r="AB47" s="28">
        <v>2537</v>
      </c>
      <c r="AC47" s="28">
        <v>2537</v>
      </c>
      <c r="AD47" s="28">
        <v>3805.5</v>
      </c>
      <c r="AE47" s="28">
        <v>2537</v>
      </c>
      <c r="AF47" s="28">
        <v>2537</v>
      </c>
      <c r="AG47" s="28">
        <v>2537</v>
      </c>
      <c r="AH47" s="28">
        <v>2537</v>
      </c>
      <c r="AI47" s="28">
        <v>3805.5</v>
      </c>
      <c r="AJ47" s="28">
        <v>2552.7600000000002</v>
      </c>
      <c r="AK47" s="28">
        <v>2721.24</v>
      </c>
      <c r="AL47" s="28">
        <v>2538.8599999999997</v>
      </c>
      <c r="AM47" s="28">
        <v>2540.7199999999998</v>
      </c>
      <c r="AN47" s="28">
        <v>2616.4</v>
      </c>
      <c r="AO47" s="28">
        <v>3924.6000000000004</v>
      </c>
      <c r="AP47" s="28">
        <v>2616.4</v>
      </c>
      <c r="AQ47" s="28">
        <v>2616.4</v>
      </c>
      <c r="AR47" s="28">
        <v>2616.4</v>
      </c>
      <c r="AS47" s="28">
        <v>2616.4</v>
      </c>
      <c r="AT47" s="28">
        <v>3924.6000000000004</v>
      </c>
      <c r="AU47" s="28">
        <v>2616.4</v>
      </c>
      <c r="AV47" s="28">
        <v>2616.4</v>
      </c>
      <c r="AW47" s="28">
        <v>2616.4</v>
      </c>
      <c r="AX47" s="28">
        <v>2623.7799999999997</v>
      </c>
      <c r="AY47" s="28"/>
      <c r="AZ47" s="28">
        <v>3494.76</v>
      </c>
      <c r="BA47" s="28">
        <v>5242.1400000000003</v>
      </c>
      <c r="BB47" s="28">
        <v>3494.76</v>
      </c>
      <c r="BC47" s="28">
        <v>3494.76</v>
      </c>
      <c r="BD47" s="28">
        <v>3494.76</v>
      </c>
      <c r="BE47" s="28">
        <v>3494.76</v>
      </c>
      <c r="BF47" s="28">
        <v>5242.1400000000003</v>
      </c>
      <c r="BG47" s="28">
        <v>3494.76</v>
      </c>
      <c r="BH47" s="28">
        <v>3494.76</v>
      </c>
      <c r="BI47" s="28">
        <v>3494.76</v>
      </c>
      <c r="BJ47" s="28">
        <v>3497.5200000000004</v>
      </c>
      <c r="BK47" s="3">
        <f t="shared" si="0"/>
        <v>3786.4500000000003</v>
      </c>
    </row>
    <row r="48" spans="1:63" x14ac:dyDescent="0.25">
      <c r="A48" s="3">
        <v>359409070</v>
      </c>
      <c r="B48" s="13" t="s">
        <v>87</v>
      </c>
      <c r="C48" s="25">
        <v>2325.96</v>
      </c>
      <c r="D48" s="25">
        <v>2364.44</v>
      </c>
      <c r="E48" s="25">
        <v>2364.44</v>
      </c>
      <c r="F48" s="25">
        <v>2364.44</v>
      </c>
      <c r="G48" s="25">
        <v>3546.66</v>
      </c>
      <c r="H48" s="25">
        <v>2364.44</v>
      </c>
      <c r="I48" s="25">
        <v>2364.44</v>
      </c>
      <c r="J48" s="25">
        <v>2367.23</v>
      </c>
      <c r="K48" s="25">
        <v>2368.16</v>
      </c>
      <c r="L48" s="25">
        <v>3552.24</v>
      </c>
      <c r="M48" s="25">
        <v>2368.16</v>
      </c>
      <c r="N48" s="25">
        <v>2368.16</v>
      </c>
      <c r="O48" s="25">
        <v>2368.16</v>
      </c>
      <c r="P48" s="25">
        <v>2368.16</v>
      </c>
      <c r="Q48" s="25">
        <v>2368.16</v>
      </c>
      <c r="R48" s="25">
        <v>3552.24</v>
      </c>
      <c r="S48" s="25">
        <v>2368.16</v>
      </c>
      <c r="T48" s="25">
        <v>2368.16</v>
      </c>
      <c r="U48" s="25">
        <v>2368.16</v>
      </c>
      <c r="V48" s="25">
        <v>2379.23</v>
      </c>
      <c r="W48" s="25">
        <v>2382.92</v>
      </c>
      <c r="X48" s="25">
        <v>3574.38</v>
      </c>
      <c r="Y48" s="25">
        <v>2382.92</v>
      </c>
      <c r="Z48" s="25">
        <v>2382.92</v>
      </c>
      <c r="AA48" s="25">
        <v>2429.92</v>
      </c>
      <c r="AB48" s="25">
        <v>2476.92</v>
      </c>
      <c r="AC48" s="25">
        <v>2476.92</v>
      </c>
      <c r="AD48" s="25">
        <v>3715.38</v>
      </c>
      <c r="AE48" s="25">
        <v>2476.92</v>
      </c>
      <c r="AF48" s="25">
        <v>2476.92</v>
      </c>
      <c r="AG48" s="25">
        <v>2476.92</v>
      </c>
      <c r="AH48" s="25">
        <v>2481.06</v>
      </c>
      <c r="AI48" s="25">
        <v>3723.66</v>
      </c>
      <c r="AJ48" s="25">
        <v>2482.44</v>
      </c>
      <c r="AK48" s="25">
        <v>2482.44</v>
      </c>
      <c r="AL48" s="25">
        <v>2482.44</v>
      </c>
      <c r="AM48" s="25">
        <v>2482.44</v>
      </c>
      <c r="AN48" s="25">
        <v>2559.4</v>
      </c>
      <c r="AO48" s="25">
        <v>3839.1000000000004</v>
      </c>
      <c r="AP48" s="25">
        <v>2559.4</v>
      </c>
      <c r="AQ48" s="25">
        <v>2559.4</v>
      </c>
      <c r="AR48" s="25">
        <v>2559.4</v>
      </c>
      <c r="AS48" s="25">
        <v>2559.4</v>
      </c>
      <c r="AT48" s="25">
        <v>3846.0499999999997</v>
      </c>
      <c r="AU48" s="25">
        <v>2564.96</v>
      </c>
      <c r="AV48" s="25">
        <v>2564.96</v>
      </c>
      <c r="AW48" s="25">
        <v>2564.96</v>
      </c>
      <c r="AX48" s="25">
        <v>2564.96</v>
      </c>
      <c r="AY48" s="25">
        <v>2602.7600000000002</v>
      </c>
      <c r="AZ48" s="25">
        <v>2640.56</v>
      </c>
      <c r="BA48" s="25">
        <v>3960.84</v>
      </c>
      <c r="BB48" s="25">
        <v>2640.56</v>
      </c>
      <c r="BC48" s="25">
        <v>2640.56</v>
      </c>
      <c r="BD48" s="25">
        <v>2640.56</v>
      </c>
      <c r="BE48" s="25">
        <v>2640.56</v>
      </c>
      <c r="BF48" s="25">
        <v>3967.74</v>
      </c>
      <c r="BG48" s="25">
        <v>2646.08</v>
      </c>
      <c r="BH48" s="25">
        <v>2646.08</v>
      </c>
      <c r="BI48" s="25">
        <v>2646.08</v>
      </c>
      <c r="BJ48" s="25">
        <v>2646.08</v>
      </c>
      <c r="BK48" s="3">
        <f t="shared" si="0"/>
        <v>2865.4366666666665</v>
      </c>
    </row>
    <row r="49" spans="1:63" x14ac:dyDescent="0.25">
      <c r="A49" s="3">
        <v>359489284</v>
      </c>
      <c r="B49" s="13" t="s">
        <v>88</v>
      </c>
      <c r="C49" s="25">
        <v>2197.08</v>
      </c>
      <c r="D49" s="25">
        <v>2235.56</v>
      </c>
      <c r="E49" s="25">
        <v>2235.56</v>
      </c>
      <c r="F49" s="25">
        <v>2235.56</v>
      </c>
      <c r="G49" s="25">
        <v>3357.48</v>
      </c>
      <c r="H49" s="25">
        <v>2241.08</v>
      </c>
      <c r="I49" s="25">
        <v>2241.08</v>
      </c>
      <c r="J49" s="25">
        <v>2241.08</v>
      </c>
      <c r="K49" s="25">
        <v>2241.08</v>
      </c>
      <c r="L49" s="25">
        <v>3361.62</v>
      </c>
      <c r="M49" s="25">
        <v>2241.08</v>
      </c>
      <c r="N49" s="25">
        <v>2241.08</v>
      </c>
      <c r="O49" s="25">
        <v>2241.08</v>
      </c>
      <c r="P49" s="25">
        <v>2241.08</v>
      </c>
      <c r="Q49" s="25">
        <v>2241.08</v>
      </c>
      <c r="R49" s="25">
        <v>3361.62</v>
      </c>
      <c r="S49" s="25">
        <v>2245.25</v>
      </c>
      <c r="T49" s="25">
        <v>2246.64</v>
      </c>
      <c r="U49" s="25">
        <v>2246.64</v>
      </c>
      <c r="V49" s="25">
        <v>2246.64</v>
      </c>
      <c r="W49" s="25">
        <v>2246.64</v>
      </c>
      <c r="X49" s="25">
        <v>3369.96</v>
      </c>
      <c r="Y49" s="25">
        <v>2246.64</v>
      </c>
      <c r="Z49" s="25">
        <v>2246.64</v>
      </c>
      <c r="AA49" s="25">
        <v>2282.6</v>
      </c>
      <c r="AB49" s="25">
        <v>2318.56</v>
      </c>
      <c r="AC49" s="25">
        <v>2318.56</v>
      </c>
      <c r="AD49" s="25">
        <v>3477.84</v>
      </c>
      <c r="AE49" s="25">
        <v>2322.6999999999998</v>
      </c>
      <c r="AF49" s="25">
        <v>2324.08</v>
      </c>
      <c r="AG49" s="25">
        <v>2324.08</v>
      </c>
      <c r="AH49" s="25">
        <v>2324.08</v>
      </c>
      <c r="AI49" s="25">
        <v>3486.12</v>
      </c>
      <c r="AJ49" s="25">
        <v>2324.08</v>
      </c>
      <c r="AK49" s="25">
        <v>2324.08</v>
      </c>
      <c r="AL49" s="25">
        <v>2324.08</v>
      </c>
      <c r="AM49" s="25">
        <v>2324.08</v>
      </c>
      <c r="AN49" s="25">
        <v>2391.64</v>
      </c>
      <c r="AO49" s="25">
        <v>3587.46</v>
      </c>
      <c r="AP49" s="25">
        <v>2391.64</v>
      </c>
      <c r="AQ49" s="25">
        <v>2395.7799999999997</v>
      </c>
      <c r="AR49" s="25">
        <v>2397.16</v>
      </c>
      <c r="AS49" s="25">
        <v>2397.16</v>
      </c>
      <c r="AT49" s="25">
        <v>3595.74</v>
      </c>
      <c r="AU49" s="25">
        <v>2397.16</v>
      </c>
      <c r="AV49" s="25">
        <v>2397.16</v>
      </c>
      <c r="AW49" s="25">
        <v>2397.16</v>
      </c>
      <c r="AX49" s="25">
        <v>2397.16</v>
      </c>
      <c r="AY49" s="25">
        <v>2421.52</v>
      </c>
      <c r="AZ49" s="25">
        <v>2445.88</v>
      </c>
      <c r="BA49" s="25">
        <v>3668.82</v>
      </c>
      <c r="BB49" s="25">
        <v>2445.88</v>
      </c>
      <c r="BC49" s="25">
        <v>2450.0500000000002</v>
      </c>
      <c r="BD49" s="25">
        <v>2451.44</v>
      </c>
      <c r="BE49" s="25">
        <v>2451.44</v>
      </c>
      <c r="BF49" s="25">
        <v>3677.16</v>
      </c>
      <c r="BG49" s="25">
        <v>2451.44</v>
      </c>
      <c r="BH49" s="25">
        <v>2451.44</v>
      </c>
      <c r="BI49" s="25">
        <v>2451.44</v>
      </c>
      <c r="BJ49" s="25">
        <v>2451.44</v>
      </c>
      <c r="BK49" s="3">
        <f t="shared" si="0"/>
        <v>2655.7266666666669</v>
      </c>
    </row>
    <row r="50" spans="1:63" x14ac:dyDescent="0.25">
      <c r="A50" s="3">
        <v>364543603</v>
      </c>
      <c r="B50" s="13" t="s">
        <v>89</v>
      </c>
      <c r="C50" s="25">
        <v>2648.42</v>
      </c>
      <c r="D50" s="25">
        <v>2687</v>
      </c>
      <c r="E50" s="25">
        <v>2687</v>
      </c>
      <c r="F50" s="25">
        <v>2687</v>
      </c>
      <c r="G50" s="25">
        <v>4030.5</v>
      </c>
      <c r="H50" s="25">
        <v>2687</v>
      </c>
      <c r="I50" s="25">
        <v>2687</v>
      </c>
      <c r="J50" s="25">
        <v>2692.56</v>
      </c>
      <c r="K50" s="25">
        <v>2692.56</v>
      </c>
      <c r="L50" s="25">
        <v>4038.84</v>
      </c>
      <c r="M50" s="25">
        <v>2692.56</v>
      </c>
      <c r="N50" s="25">
        <v>2692.56</v>
      </c>
      <c r="O50" s="25">
        <v>2692.56</v>
      </c>
      <c r="P50" s="25">
        <v>2692.56</v>
      </c>
      <c r="Q50" s="25">
        <v>2692.56</v>
      </c>
      <c r="R50" s="25">
        <v>4038.84</v>
      </c>
      <c r="S50" s="25">
        <v>2692.56</v>
      </c>
      <c r="T50" s="25">
        <v>2692.56</v>
      </c>
      <c r="U50" s="25">
        <v>2692.56</v>
      </c>
      <c r="V50" s="25">
        <v>2698.08</v>
      </c>
      <c r="W50" s="25">
        <v>2698.08</v>
      </c>
      <c r="X50" s="25">
        <v>3909.74</v>
      </c>
      <c r="Y50" s="25">
        <v>2698.08</v>
      </c>
      <c r="Z50" s="25">
        <v>2698.08</v>
      </c>
      <c r="AA50" s="25">
        <v>2751.04</v>
      </c>
      <c r="AB50" s="25">
        <v>2804</v>
      </c>
      <c r="AC50" s="25">
        <v>2804</v>
      </c>
      <c r="AD50" s="25">
        <v>4206</v>
      </c>
      <c r="AE50" s="25">
        <v>2804</v>
      </c>
      <c r="AF50" s="25">
        <v>2804</v>
      </c>
      <c r="AG50" s="25">
        <v>2804</v>
      </c>
      <c r="AH50" s="25">
        <v>2809.56</v>
      </c>
      <c r="AI50" s="25">
        <v>4214.34</v>
      </c>
      <c r="AJ50" s="25">
        <v>2809.56</v>
      </c>
      <c r="AK50" s="25">
        <v>2809.56</v>
      </c>
      <c r="AL50" s="25">
        <v>2809.56</v>
      </c>
      <c r="AM50" s="25">
        <v>2809.56</v>
      </c>
      <c r="AN50" s="25">
        <v>2750.3199999999997</v>
      </c>
      <c r="AO50" s="25">
        <v>4338.24</v>
      </c>
      <c r="AP50" s="25">
        <v>2892.16</v>
      </c>
      <c r="AQ50" s="25">
        <v>2892.16</v>
      </c>
      <c r="AR50" s="25">
        <v>2892.16</v>
      </c>
      <c r="AS50" s="25">
        <v>2892.16</v>
      </c>
      <c r="AT50" s="25">
        <v>4346.5199999999995</v>
      </c>
      <c r="AU50" s="25">
        <v>2897.68</v>
      </c>
      <c r="AV50" s="25">
        <v>2897.68</v>
      </c>
      <c r="AW50" s="25">
        <v>2897.68</v>
      </c>
      <c r="AX50" s="25">
        <v>2897.68</v>
      </c>
      <c r="AY50" s="25">
        <v>2940.2200000000003</v>
      </c>
      <c r="AZ50" s="25">
        <v>2982.76</v>
      </c>
      <c r="BA50" s="25">
        <v>4474.1400000000003</v>
      </c>
      <c r="BB50" s="25">
        <v>2982.76</v>
      </c>
      <c r="BC50" s="25">
        <v>2982.76</v>
      </c>
      <c r="BD50" s="25">
        <v>2982.76</v>
      </c>
      <c r="BE50" s="25">
        <v>2982.76</v>
      </c>
      <c r="BF50" s="25">
        <v>4482.4800000000005</v>
      </c>
      <c r="BG50" s="25">
        <v>2988.32</v>
      </c>
      <c r="BH50" s="25">
        <v>2988.3199999999997</v>
      </c>
      <c r="BI50" s="25">
        <v>2988.32</v>
      </c>
      <c r="BJ50" s="25">
        <v>2988.32</v>
      </c>
      <c r="BK50" s="3">
        <f t="shared" si="0"/>
        <v>3236.42</v>
      </c>
    </row>
    <row r="51" spans="1:63" x14ac:dyDescent="0.25">
      <c r="A51" s="3">
        <v>387462519</v>
      </c>
      <c r="B51" s="13" t="s">
        <v>94</v>
      </c>
      <c r="C51" s="25">
        <v>3953.12</v>
      </c>
      <c r="D51" s="25">
        <v>4011.52</v>
      </c>
      <c r="E51" s="25">
        <v>4011.52</v>
      </c>
      <c r="F51" s="25">
        <v>4015.24</v>
      </c>
      <c r="G51" s="25">
        <v>6022.86</v>
      </c>
      <c r="H51" s="25">
        <v>4015.24</v>
      </c>
      <c r="I51" s="25">
        <v>4015.24</v>
      </c>
      <c r="J51" s="25">
        <v>4015.24</v>
      </c>
      <c r="K51" s="25">
        <v>4015.24</v>
      </c>
      <c r="L51" s="25">
        <v>6022.86</v>
      </c>
      <c r="M51" s="25">
        <v>4015.24</v>
      </c>
      <c r="N51" s="25">
        <v>4015.24</v>
      </c>
      <c r="O51" s="25">
        <v>4015.24</v>
      </c>
      <c r="P51" s="25">
        <v>4015.24</v>
      </c>
      <c r="Q51" s="25">
        <v>4015.24</v>
      </c>
      <c r="R51" s="25">
        <v>6028.38</v>
      </c>
      <c r="S51" s="25">
        <v>4018.92</v>
      </c>
      <c r="T51" s="25">
        <v>4018.92</v>
      </c>
      <c r="U51" s="25">
        <v>4018.92</v>
      </c>
      <c r="V51" s="25">
        <v>4018.92</v>
      </c>
      <c r="W51" s="25">
        <v>4018.92</v>
      </c>
      <c r="X51" s="25">
        <v>6028.38</v>
      </c>
      <c r="Y51" s="25">
        <v>4018.92</v>
      </c>
      <c r="Z51" s="25">
        <v>4018.92</v>
      </c>
      <c r="AA51" s="25">
        <v>4099.08</v>
      </c>
      <c r="AB51" s="25">
        <v>4179.24</v>
      </c>
      <c r="AC51" s="25">
        <v>4179.24</v>
      </c>
      <c r="AD51" s="25">
        <v>6274.38</v>
      </c>
      <c r="AE51" s="25">
        <v>4182.92</v>
      </c>
      <c r="AF51" s="25">
        <v>4182.92</v>
      </c>
      <c r="AG51" s="25">
        <v>4182.92</v>
      </c>
      <c r="AH51" s="25">
        <v>4182.92</v>
      </c>
      <c r="AI51" s="25">
        <v>6274.38</v>
      </c>
      <c r="AJ51" s="25">
        <v>4182.92</v>
      </c>
      <c r="AK51" s="25">
        <v>4182.92</v>
      </c>
      <c r="AL51" s="25">
        <v>4182.92</v>
      </c>
      <c r="AM51" s="25">
        <v>4182.92</v>
      </c>
      <c r="AN51" s="25">
        <v>4318.3599999999997</v>
      </c>
      <c r="AO51" s="25">
        <v>6479.4</v>
      </c>
      <c r="AP51" s="25">
        <v>4322.08</v>
      </c>
      <c r="AQ51" s="25">
        <v>4322.08</v>
      </c>
      <c r="AR51" s="25">
        <v>4322.08</v>
      </c>
      <c r="AS51" s="25">
        <v>4322.08</v>
      </c>
      <c r="AT51" s="25">
        <v>6483.12</v>
      </c>
      <c r="AU51" s="25">
        <v>4322.08</v>
      </c>
      <c r="AV51" s="25">
        <v>4322.08</v>
      </c>
      <c r="AW51" s="25">
        <v>4322.08</v>
      </c>
      <c r="AX51" s="25">
        <v>4322.08</v>
      </c>
      <c r="AY51" s="25">
        <v>4394.32</v>
      </c>
      <c r="AZ51" s="25">
        <v>4466.5600000000004</v>
      </c>
      <c r="BA51" s="25">
        <v>6707.22</v>
      </c>
      <c r="BB51" s="25">
        <v>4481.32</v>
      </c>
      <c r="BC51" s="25">
        <v>4481.32</v>
      </c>
      <c r="BD51" s="25">
        <v>4481.32</v>
      </c>
      <c r="BE51" s="25">
        <v>4481.32</v>
      </c>
      <c r="BF51" s="25">
        <v>6721.98</v>
      </c>
      <c r="BG51" s="25">
        <v>4481.32</v>
      </c>
      <c r="BH51" s="25">
        <v>4481.32</v>
      </c>
      <c r="BI51" s="25">
        <v>4481.32</v>
      </c>
      <c r="BJ51" s="25">
        <v>4481.32</v>
      </c>
      <c r="BK51" s="3">
        <f t="shared" si="0"/>
        <v>4854.7633333333333</v>
      </c>
    </row>
    <row r="52" spans="1:63" x14ac:dyDescent="0.25">
      <c r="A52" s="3">
        <v>390723063</v>
      </c>
      <c r="B52" s="13" t="s">
        <v>97</v>
      </c>
      <c r="C52" s="25">
        <v>4374.8600000000006</v>
      </c>
      <c r="D52" s="25">
        <v>4438.88</v>
      </c>
      <c r="E52" s="25">
        <v>4438.88</v>
      </c>
      <c r="F52" s="25">
        <v>4438.88</v>
      </c>
      <c r="G52" s="25">
        <v>6658.32</v>
      </c>
      <c r="H52" s="25">
        <v>4438.88</v>
      </c>
      <c r="I52" s="25">
        <v>4438.88</v>
      </c>
      <c r="J52" s="25">
        <v>4438.88</v>
      </c>
      <c r="K52" s="25">
        <v>4438.88</v>
      </c>
      <c r="L52" s="25">
        <v>6658.32</v>
      </c>
      <c r="M52" s="25">
        <v>4438.88</v>
      </c>
      <c r="N52" s="25">
        <v>4438.88</v>
      </c>
      <c r="O52" s="25">
        <v>4444.3999999999996</v>
      </c>
      <c r="P52" s="25">
        <v>4444.3999999999996</v>
      </c>
      <c r="Q52" s="25">
        <v>4444.3999999999996</v>
      </c>
      <c r="R52" s="25">
        <v>6666.5999999999995</v>
      </c>
      <c r="S52" s="25">
        <v>4444.3999999999996</v>
      </c>
      <c r="T52" s="25">
        <v>4444.3999999999996</v>
      </c>
      <c r="U52" s="25">
        <v>4444.3999999999996</v>
      </c>
      <c r="V52" s="25">
        <v>4444.3999999999996</v>
      </c>
      <c r="W52" s="25">
        <v>4444.3999999999996</v>
      </c>
      <c r="X52" s="25">
        <v>6666.5999999999995</v>
      </c>
      <c r="Y52" s="25">
        <v>4444.3999999999996</v>
      </c>
      <c r="Z52" s="25">
        <v>4444.3999999999996</v>
      </c>
      <c r="AA52" s="25">
        <v>4531.2199999999993</v>
      </c>
      <c r="AB52" s="25">
        <v>4612.4799999999996</v>
      </c>
      <c r="AC52" s="25">
        <v>4612.4799999999996</v>
      </c>
      <c r="AD52" s="25">
        <v>6918.7199999999993</v>
      </c>
      <c r="AE52" s="25">
        <v>4612.4799999999996</v>
      </c>
      <c r="AF52" s="25">
        <v>4612.4799999999996</v>
      </c>
      <c r="AG52" s="25">
        <v>4612.4799999999996</v>
      </c>
      <c r="AH52" s="25">
        <v>4612.4799999999996</v>
      </c>
      <c r="AI52" s="25">
        <v>6918.7199999999993</v>
      </c>
      <c r="AJ52" s="25">
        <v>4612.4799999999996</v>
      </c>
      <c r="AK52" s="25">
        <v>4612.4799999999996</v>
      </c>
      <c r="AL52" s="25">
        <v>4612.4799999999996</v>
      </c>
      <c r="AM52" s="25">
        <v>4618</v>
      </c>
      <c r="AN52" s="25">
        <v>4754.68</v>
      </c>
      <c r="AO52" s="25">
        <v>7132.02</v>
      </c>
      <c r="AP52" s="25">
        <v>4754.68</v>
      </c>
      <c r="AQ52" s="25">
        <v>4754.68</v>
      </c>
      <c r="AR52" s="25">
        <v>4754.68</v>
      </c>
      <c r="AS52" s="25">
        <v>4754.68</v>
      </c>
      <c r="AT52" s="25">
        <v>7132.02</v>
      </c>
      <c r="AU52" s="25">
        <v>4754.68</v>
      </c>
      <c r="AV52" s="25">
        <v>4754.68</v>
      </c>
      <c r="AW52" s="25">
        <v>4754.68</v>
      </c>
      <c r="AX52" s="25">
        <v>4754.68</v>
      </c>
      <c r="AY52" s="25">
        <v>4830.66</v>
      </c>
      <c r="AZ52" s="25">
        <v>4901.08</v>
      </c>
      <c r="BA52" s="25">
        <v>7618.54</v>
      </c>
      <c r="BB52" s="25">
        <v>5168</v>
      </c>
      <c r="BC52" s="25">
        <v>5168</v>
      </c>
      <c r="BD52" s="25">
        <v>5168</v>
      </c>
      <c r="BE52" s="25">
        <v>5168</v>
      </c>
      <c r="BF52" s="25">
        <v>7752</v>
      </c>
      <c r="BG52" s="25">
        <v>5168</v>
      </c>
      <c r="BH52" s="25">
        <v>5168</v>
      </c>
      <c r="BI52" s="25">
        <v>5168</v>
      </c>
      <c r="BJ52" s="25">
        <v>5168</v>
      </c>
      <c r="BK52" s="3">
        <f t="shared" si="0"/>
        <v>5598.666666666667</v>
      </c>
    </row>
    <row r="53" spans="1:63" x14ac:dyDescent="0.25">
      <c r="A53" s="3">
        <v>391801800</v>
      </c>
      <c r="B53" s="13" t="s">
        <v>98</v>
      </c>
      <c r="C53" s="25">
        <v>4184.92</v>
      </c>
      <c r="D53" s="25">
        <v>4245.6000000000004</v>
      </c>
      <c r="E53" s="25">
        <v>4245.6000000000004</v>
      </c>
      <c r="F53" s="25">
        <v>4245.6000000000004</v>
      </c>
      <c r="G53" s="25">
        <v>6368.4000000000005</v>
      </c>
      <c r="H53" s="25">
        <v>4245.6000000000004</v>
      </c>
      <c r="I53" s="25">
        <v>4245.6000000000004</v>
      </c>
      <c r="J53" s="25">
        <v>4245.6000000000004</v>
      </c>
      <c r="K53" s="25">
        <v>4245.6000000000004</v>
      </c>
      <c r="L53" s="25">
        <v>6371.18</v>
      </c>
      <c r="M53" s="25">
        <v>4251.16</v>
      </c>
      <c r="N53" s="25">
        <v>4251.16</v>
      </c>
      <c r="O53" s="25">
        <v>4251.16</v>
      </c>
      <c r="P53" s="25">
        <v>4251.16</v>
      </c>
      <c r="Q53" s="25">
        <v>4251.16</v>
      </c>
      <c r="R53" s="25">
        <v>6376.74</v>
      </c>
      <c r="S53" s="25">
        <v>4251.16</v>
      </c>
      <c r="T53" s="25">
        <v>4251.16</v>
      </c>
      <c r="U53" s="25">
        <v>4251.16</v>
      </c>
      <c r="V53" s="25">
        <v>4251.16</v>
      </c>
      <c r="W53" s="25">
        <v>4251.16</v>
      </c>
      <c r="X53" s="25">
        <v>6379.5</v>
      </c>
      <c r="Y53" s="25">
        <v>4256.68</v>
      </c>
      <c r="Z53" s="25">
        <v>4256.68</v>
      </c>
      <c r="AA53" s="25">
        <v>4340.0200000000004</v>
      </c>
      <c r="AB53" s="25">
        <v>4423.3599999999997</v>
      </c>
      <c r="AC53" s="25">
        <v>4423.3599999999997</v>
      </c>
      <c r="AD53" s="25">
        <v>6635.0399999999991</v>
      </c>
      <c r="AE53" s="25">
        <v>4423.3599999999997</v>
      </c>
      <c r="AF53" s="25">
        <v>4423.3599999999997</v>
      </c>
      <c r="AG53" s="25">
        <v>4423.3599999999997</v>
      </c>
      <c r="AH53" s="25">
        <v>4423.3599999999997</v>
      </c>
      <c r="AI53" s="25">
        <v>6635.0399999999991</v>
      </c>
      <c r="AJ53" s="25">
        <v>4426.1399999999994</v>
      </c>
      <c r="AK53" s="25">
        <v>4428.92</v>
      </c>
      <c r="AL53" s="25">
        <v>4428.92</v>
      </c>
      <c r="AM53" s="25">
        <v>4428.92</v>
      </c>
      <c r="AN53" s="25">
        <v>4558.92</v>
      </c>
      <c r="AO53" s="25">
        <v>6838.38</v>
      </c>
      <c r="AP53" s="25">
        <v>4558.92</v>
      </c>
      <c r="AQ53" s="25">
        <v>4558.92</v>
      </c>
      <c r="AR53" s="25">
        <v>4558.92</v>
      </c>
      <c r="AS53" s="25">
        <v>4558.92</v>
      </c>
      <c r="AT53" s="25">
        <v>6838.38</v>
      </c>
      <c r="AU53" s="25">
        <v>4558.92</v>
      </c>
      <c r="AV53" s="25">
        <v>4561.68</v>
      </c>
      <c r="AW53" s="25">
        <v>4564.4399999999996</v>
      </c>
      <c r="AX53" s="25">
        <v>4564.4399999999996</v>
      </c>
      <c r="AY53" s="25">
        <v>4631.3999999999996</v>
      </c>
      <c r="AZ53" s="25">
        <v>4698.3599999999997</v>
      </c>
      <c r="BA53" s="25">
        <v>7047.5399999999991</v>
      </c>
      <c r="BB53" s="25">
        <v>4698.3599999999997</v>
      </c>
      <c r="BC53" s="25">
        <v>4698.3599999999997</v>
      </c>
      <c r="BD53" s="25">
        <v>4698.3599999999997</v>
      </c>
      <c r="BE53" s="25">
        <v>4698.3599999999997</v>
      </c>
      <c r="BF53" s="25">
        <v>7047.5399999999991</v>
      </c>
      <c r="BG53" s="25">
        <v>4698.3599999999997</v>
      </c>
      <c r="BH53" s="25">
        <v>4701.1399999999994</v>
      </c>
      <c r="BI53" s="25">
        <v>4703.92</v>
      </c>
      <c r="BJ53" s="25">
        <v>4703.92</v>
      </c>
      <c r="BK53" s="3">
        <f t="shared" si="0"/>
        <v>5092.206666666666</v>
      </c>
    </row>
    <row r="54" spans="1:63" x14ac:dyDescent="0.25">
      <c r="A54" s="3">
        <v>410239382</v>
      </c>
      <c r="B54" s="13" t="s">
        <v>100</v>
      </c>
      <c r="C54" s="25">
        <v>2141.3999999999996</v>
      </c>
      <c r="D54" s="25">
        <v>2182.64</v>
      </c>
      <c r="E54" s="25">
        <v>2182.64</v>
      </c>
      <c r="F54" s="25">
        <v>2182.64</v>
      </c>
      <c r="G54" s="25">
        <v>3273.96</v>
      </c>
      <c r="H54" s="25">
        <v>2102.87</v>
      </c>
      <c r="I54" s="25">
        <v>2182.64</v>
      </c>
      <c r="J54" s="25">
        <v>2182.64</v>
      </c>
      <c r="K54" s="25">
        <v>2182.64</v>
      </c>
      <c r="L54" s="25">
        <v>3273.96</v>
      </c>
      <c r="M54" s="25">
        <v>2182.64</v>
      </c>
      <c r="N54" s="25">
        <v>2182.64</v>
      </c>
      <c r="O54" s="25">
        <v>2185.3999999999996</v>
      </c>
      <c r="P54" s="25">
        <v>2188.16</v>
      </c>
      <c r="Q54" s="25">
        <v>2188.16</v>
      </c>
      <c r="R54" s="25">
        <v>3282.24</v>
      </c>
      <c r="S54" s="25">
        <v>2188.16</v>
      </c>
      <c r="T54" s="25">
        <v>2188.16</v>
      </c>
      <c r="U54" s="25">
        <v>2188.16</v>
      </c>
      <c r="V54" s="25">
        <v>2188.16</v>
      </c>
      <c r="W54" s="25">
        <v>2188.16</v>
      </c>
      <c r="X54" s="25">
        <v>3282.24</v>
      </c>
      <c r="Y54" s="25">
        <v>2188.16</v>
      </c>
      <c r="Z54" s="25">
        <v>2188.16</v>
      </c>
      <c r="AA54" s="25">
        <v>2228.16</v>
      </c>
      <c r="AB54" s="25">
        <v>2268.16</v>
      </c>
      <c r="AC54" s="25">
        <v>2268.16</v>
      </c>
      <c r="AD54" s="25">
        <v>3402.24</v>
      </c>
      <c r="AE54" s="25">
        <v>2268.16</v>
      </c>
      <c r="AF54" s="25">
        <v>2268.16</v>
      </c>
      <c r="AG54" s="25">
        <v>2268.16</v>
      </c>
      <c r="AH54" s="25">
        <v>2268.16</v>
      </c>
      <c r="AI54" s="25">
        <v>3402.24</v>
      </c>
      <c r="AJ54" s="25">
        <v>2268.16</v>
      </c>
      <c r="AK54" s="25">
        <v>2268.16</v>
      </c>
      <c r="AL54" s="25">
        <v>2268.16</v>
      </c>
      <c r="AM54" s="25">
        <v>2270.92</v>
      </c>
      <c r="AN54" s="25">
        <v>2339.7199999999998</v>
      </c>
      <c r="AO54" s="25">
        <v>3509.58</v>
      </c>
      <c r="AP54" s="25">
        <v>2339.7199999999998</v>
      </c>
      <c r="AQ54" s="25">
        <v>2339.7199999999998</v>
      </c>
      <c r="AR54" s="25">
        <v>2339.7199999999998</v>
      </c>
      <c r="AS54" s="25">
        <v>2339.7199999999998</v>
      </c>
      <c r="AT54" s="25">
        <v>3509.58</v>
      </c>
      <c r="AU54" s="25">
        <v>2339.7199999999998</v>
      </c>
      <c r="AV54" s="25">
        <v>2339.7199999999998</v>
      </c>
      <c r="AW54" s="25">
        <v>2339.7199999999998</v>
      </c>
      <c r="AX54" s="25">
        <v>2339.7199999999998</v>
      </c>
      <c r="AY54" s="25">
        <v>2370.8199999999997</v>
      </c>
      <c r="AZ54" s="25">
        <v>2401.92</v>
      </c>
      <c r="BA54" s="25">
        <v>3602.88</v>
      </c>
      <c r="BB54" s="25">
        <v>2401.92</v>
      </c>
      <c r="BC54" s="25">
        <v>2401.92</v>
      </c>
      <c r="BD54" s="25">
        <v>2401.92</v>
      </c>
      <c r="BE54" s="25">
        <v>2401.92</v>
      </c>
      <c r="BF54" s="25">
        <v>3602.88</v>
      </c>
      <c r="BG54" s="25">
        <v>2401.92</v>
      </c>
      <c r="BH54" s="25">
        <v>2401.92</v>
      </c>
      <c r="BI54" s="25">
        <v>2401.92</v>
      </c>
      <c r="BJ54" s="25">
        <v>2401.92</v>
      </c>
      <c r="BK54" s="3">
        <f t="shared" si="0"/>
        <v>2602.0800000000004</v>
      </c>
    </row>
    <row r="55" spans="1:63" x14ac:dyDescent="0.25">
      <c r="A55" s="3">
        <v>411829561</v>
      </c>
      <c r="B55" s="13" t="s">
        <v>102</v>
      </c>
      <c r="C55" s="25">
        <v>2485.14</v>
      </c>
      <c r="D55" s="25">
        <v>2547.12</v>
      </c>
      <c r="E55" s="25">
        <v>2523.6</v>
      </c>
      <c r="F55" s="25">
        <v>2523.6</v>
      </c>
      <c r="G55" s="25">
        <v>3785.3999999999996</v>
      </c>
      <c r="H55" s="25">
        <v>2523.6</v>
      </c>
      <c r="I55" s="25">
        <v>2523.6</v>
      </c>
      <c r="J55" s="25">
        <v>2523.6</v>
      </c>
      <c r="K55" s="25">
        <v>2527.3200000000002</v>
      </c>
      <c r="L55" s="25">
        <v>3790.9800000000005</v>
      </c>
      <c r="M55" s="25">
        <v>2527.3200000000002</v>
      </c>
      <c r="N55" s="25">
        <v>2527.3200000000002</v>
      </c>
      <c r="O55" s="25">
        <v>2527.3200000000002</v>
      </c>
      <c r="P55" s="25">
        <v>2527.3200000000002</v>
      </c>
      <c r="Q55" s="25">
        <v>2527.3200000000002</v>
      </c>
      <c r="R55" s="25">
        <v>3790.9800000000005</v>
      </c>
      <c r="S55" s="25">
        <v>2527.3200000000002</v>
      </c>
      <c r="T55" s="25">
        <v>2527.3200000000002</v>
      </c>
      <c r="U55" s="25">
        <v>2527.3200000000002</v>
      </c>
      <c r="V55" s="25">
        <v>2527.3200000000002</v>
      </c>
      <c r="W55" s="25">
        <v>2542.08</v>
      </c>
      <c r="X55" s="25">
        <v>3813.12</v>
      </c>
      <c r="Y55" s="25">
        <v>2542.08</v>
      </c>
      <c r="Z55" s="25">
        <v>2542.08</v>
      </c>
      <c r="AA55" s="25">
        <v>2595.3999999999996</v>
      </c>
      <c r="AB55" s="25">
        <v>2648.72</v>
      </c>
      <c r="AC55" s="25">
        <v>2648.72</v>
      </c>
      <c r="AD55" s="25">
        <v>3973.08</v>
      </c>
      <c r="AE55" s="25">
        <v>2648.72</v>
      </c>
      <c r="AF55" s="25">
        <v>2648.72</v>
      </c>
      <c r="AG55" s="25">
        <v>2648.72</v>
      </c>
      <c r="AH55" s="25">
        <v>2648.72</v>
      </c>
      <c r="AI55" s="25">
        <v>3981.3599999999997</v>
      </c>
      <c r="AJ55" s="25">
        <v>2654.24</v>
      </c>
      <c r="AK55" s="25">
        <v>2654.24</v>
      </c>
      <c r="AL55" s="25">
        <v>2654.24</v>
      </c>
      <c r="AM55" s="25">
        <v>2654.24</v>
      </c>
      <c r="AN55" s="25">
        <v>2732.68</v>
      </c>
      <c r="AO55" s="25">
        <v>4099.0199999999995</v>
      </c>
      <c r="AP55" s="25">
        <v>2732.68</v>
      </c>
      <c r="AQ55" s="25">
        <v>2732.68</v>
      </c>
      <c r="AR55" s="25">
        <v>2732.68</v>
      </c>
      <c r="AS55" s="25">
        <v>2732.68</v>
      </c>
      <c r="AT55" s="25">
        <v>4101.7999999999993</v>
      </c>
      <c r="AU55" s="25">
        <v>2738.24</v>
      </c>
      <c r="AV55" s="25">
        <v>2738.24</v>
      </c>
      <c r="AW55" s="25">
        <v>2738.24</v>
      </c>
      <c r="AX55" s="25">
        <v>2866.6099999999997</v>
      </c>
      <c r="AY55" s="25">
        <v>2836.14</v>
      </c>
      <c r="AZ55" s="25">
        <v>2882.68</v>
      </c>
      <c r="BA55" s="25">
        <v>4324.0199999999995</v>
      </c>
      <c r="BB55" s="25">
        <v>2882.68</v>
      </c>
      <c r="BC55" s="25">
        <v>2882.68</v>
      </c>
      <c r="BD55" s="25">
        <v>2882.68</v>
      </c>
      <c r="BE55" s="25">
        <v>2882.68</v>
      </c>
      <c r="BF55" s="25">
        <v>4326.78</v>
      </c>
      <c r="BG55" s="25">
        <v>2888.2</v>
      </c>
      <c r="BH55" s="25">
        <v>2888.2</v>
      </c>
      <c r="BI55" s="25">
        <v>2888.2</v>
      </c>
      <c r="BJ55" s="25">
        <v>2888.2</v>
      </c>
      <c r="BK55" s="3">
        <f t="shared" si="0"/>
        <v>3127.0433333333335</v>
      </c>
    </row>
    <row r="56" spans="1:63" x14ac:dyDescent="0.25">
      <c r="A56" s="3">
        <v>412042426</v>
      </c>
      <c r="B56" s="13" t="s">
        <v>103</v>
      </c>
      <c r="C56" s="25">
        <v>3061.1</v>
      </c>
      <c r="D56" s="25">
        <v>3104.52</v>
      </c>
      <c r="E56" s="25">
        <v>3104.52</v>
      </c>
      <c r="F56" s="25">
        <v>3104.52</v>
      </c>
      <c r="G56" s="25">
        <v>4656.78</v>
      </c>
      <c r="H56" s="25">
        <v>3104.52</v>
      </c>
      <c r="I56" s="25">
        <v>3110.08</v>
      </c>
      <c r="J56" s="25">
        <v>3110.08</v>
      </c>
      <c r="K56" s="25">
        <v>3110.08</v>
      </c>
      <c r="L56" s="25">
        <v>4665.12</v>
      </c>
      <c r="M56" s="25">
        <v>3110.08</v>
      </c>
      <c r="N56" s="25">
        <v>3110.08</v>
      </c>
      <c r="O56" s="25">
        <v>3110.08</v>
      </c>
      <c r="P56" s="25">
        <v>3110.08</v>
      </c>
      <c r="Q56" s="25">
        <v>3110.08</v>
      </c>
      <c r="R56" s="25">
        <v>4665.12</v>
      </c>
      <c r="S56" s="25">
        <v>3110.08</v>
      </c>
      <c r="T56" s="25">
        <v>3110.08</v>
      </c>
      <c r="U56" s="25">
        <v>3115.6</v>
      </c>
      <c r="V56" s="25">
        <v>3115.6</v>
      </c>
      <c r="W56" s="25">
        <v>3115.6</v>
      </c>
      <c r="X56" s="25">
        <v>4673.3999999999996</v>
      </c>
      <c r="Y56" s="25">
        <v>3115.6</v>
      </c>
      <c r="Z56" s="25">
        <v>3115.6</v>
      </c>
      <c r="AA56" s="25">
        <v>3170.34</v>
      </c>
      <c r="AB56" s="25">
        <v>3225.08</v>
      </c>
      <c r="AC56" s="25">
        <v>3225.08</v>
      </c>
      <c r="AD56" s="25">
        <v>4837.62</v>
      </c>
      <c r="AE56" s="25">
        <v>3225.08</v>
      </c>
      <c r="AF56" s="25">
        <v>3225.08</v>
      </c>
      <c r="AG56" s="25">
        <v>3230.64</v>
      </c>
      <c r="AH56" s="25">
        <v>3230.64</v>
      </c>
      <c r="AI56" s="25">
        <v>4845.96</v>
      </c>
      <c r="AJ56" s="25">
        <v>3230.64</v>
      </c>
      <c r="AK56" s="25">
        <v>3230.64</v>
      </c>
      <c r="AL56" s="25">
        <v>3230.64</v>
      </c>
      <c r="AM56" s="25">
        <v>3230.64</v>
      </c>
      <c r="AN56" s="25">
        <v>3312.56</v>
      </c>
      <c r="AO56" s="25">
        <v>4968.84</v>
      </c>
      <c r="AP56" s="25">
        <v>3312.56</v>
      </c>
      <c r="AQ56" s="25">
        <v>3312.56</v>
      </c>
      <c r="AR56" s="25">
        <v>3312.56</v>
      </c>
      <c r="AS56" s="25">
        <v>3318.08</v>
      </c>
      <c r="AT56" s="25">
        <v>4977.12</v>
      </c>
      <c r="AU56" s="25">
        <v>3318.08</v>
      </c>
      <c r="AV56" s="25">
        <v>3318.08</v>
      </c>
      <c r="AW56" s="25">
        <v>3318.08</v>
      </c>
      <c r="AX56" s="25">
        <v>3318.08</v>
      </c>
      <c r="AY56" s="25">
        <v>3365.6800000000003</v>
      </c>
      <c r="AZ56" s="25">
        <v>3413.28</v>
      </c>
      <c r="BA56" s="25">
        <v>5119.92</v>
      </c>
      <c r="BB56" s="25">
        <v>3413.28</v>
      </c>
      <c r="BC56" s="25">
        <v>3413.28</v>
      </c>
      <c r="BD56" s="25">
        <v>3413.28</v>
      </c>
      <c r="BE56" s="25">
        <v>3418.8</v>
      </c>
      <c r="BF56" s="25">
        <v>5128.2000000000007</v>
      </c>
      <c r="BG56" s="25">
        <v>3418.8</v>
      </c>
      <c r="BH56" s="25">
        <v>3418.8</v>
      </c>
      <c r="BI56" s="25">
        <v>3418.8</v>
      </c>
      <c r="BJ56" s="25">
        <v>3418.8</v>
      </c>
      <c r="BK56" s="3">
        <f t="shared" si="0"/>
        <v>3703.6999999999994</v>
      </c>
    </row>
    <row r="57" spans="1:63" x14ac:dyDescent="0.25">
      <c r="A57" s="3">
        <v>413578169</v>
      </c>
      <c r="B57" s="13" t="s">
        <v>104</v>
      </c>
      <c r="C57" s="25">
        <v>1771.21</v>
      </c>
      <c r="D57" s="25">
        <v>2027.96</v>
      </c>
      <c r="E57" s="25">
        <v>2068.9</v>
      </c>
      <c r="F57" s="25">
        <v>2169.63</v>
      </c>
      <c r="G57" s="25">
        <v>3182.6099999999997</v>
      </c>
      <c r="H57" s="25">
        <v>1921.5</v>
      </c>
      <c r="I57" s="25">
        <v>1971.87</v>
      </c>
      <c r="J57" s="25">
        <v>2126.13</v>
      </c>
      <c r="K57" s="25">
        <v>2094.65</v>
      </c>
      <c r="L57" s="25">
        <v>3083.73</v>
      </c>
      <c r="M57" s="25">
        <v>1921.5</v>
      </c>
      <c r="N57" s="25">
        <v>1921.5</v>
      </c>
      <c r="O57" s="25">
        <v>1820.76</v>
      </c>
      <c r="P57" s="25">
        <v>2122.98</v>
      </c>
      <c r="Q57" s="25">
        <v>2223.7199999999998</v>
      </c>
      <c r="R57" s="25">
        <v>3335.58</v>
      </c>
      <c r="S57" s="25">
        <v>2227.4</v>
      </c>
      <c r="T57" s="25">
        <v>2227.4</v>
      </c>
      <c r="U57" s="25">
        <v>2116.58</v>
      </c>
      <c r="V57" s="25">
        <v>2223.94</v>
      </c>
      <c r="W57" s="25">
        <v>2227.4</v>
      </c>
      <c r="X57" s="25">
        <v>3341.1000000000004</v>
      </c>
      <c r="Y57" s="25">
        <v>2116.58</v>
      </c>
      <c r="Z57" s="25">
        <v>2116.58</v>
      </c>
      <c r="AA57" s="25">
        <v>2160.9</v>
      </c>
      <c r="AB57" s="25">
        <v>2312.44</v>
      </c>
      <c r="AC57" s="25">
        <v>2312.44</v>
      </c>
      <c r="AD57" s="25">
        <v>3470.46</v>
      </c>
      <c r="AE57" s="25">
        <v>2319.7199999999998</v>
      </c>
      <c r="AF57" s="25">
        <v>2316.12</v>
      </c>
      <c r="AG57" s="25">
        <v>2319.7199999999998</v>
      </c>
      <c r="AH57" s="25">
        <v>2319.7199999999998</v>
      </c>
      <c r="AI57" s="25">
        <v>3479.58</v>
      </c>
      <c r="AJ57" s="25">
        <v>2319.7199999999998</v>
      </c>
      <c r="AK57" s="25">
        <v>2316.12</v>
      </c>
      <c r="AL57" s="25">
        <v>2319.7199999999998</v>
      </c>
      <c r="AM57" s="25">
        <v>2316.12</v>
      </c>
      <c r="AN57" s="25">
        <v>2406.12</v>
      </c>
      <c r="AO57" s="25">
        <v>3609.18</v>
      </c>
      <c r="AP57" s="25">
        <v>2406.12</v>
      </c>
      <c r="AQ57" s="25">
        <v>2409.84</v>
      </c>
      <c r="AR57" s="25">
        <v>2409.84</v>
      </c>
      <c r="AS57" s="25">
        <v>2409.84</v>
      </c>
      <c r="AT57" s="25">
        <v>3611.0200000000004</v>
      </c>
      <c r="AU57" s="25">
        <v>2409.84</v>
      </c>
      <c r="AV57" s="25">
        <v>2406.1000000000004</v>
      </c>
      <c r="AW57" s="25">
        <v>2409.84</v>
      </c>
      <c r="AX57" s="25">
        <v>2406.1000000000004</v>
      </c>
      <c r="AY57" s="25">
        <v>2444.52</v>
      </c>
      <c r="AZ57" s="25">
        <v>2479.1999999999998</v>
      </c>
      <c r="BA57" s="25">
        <v>3718.7999999999997</v>
      </c>
      <c r="BB57" s="25">
        <v>2479.1999999999998</v>
      </c>
      <c r="BC57" s="25">
        <v>2493.96</v>
      </c>
      <c r="BD57" s="25">
        <v>2493.96</v>
      </c>
      <c r="BE57" s="25">
        <v>2493.96</v>
      </c>
      <c r="BF57" s="25">
        <v>3737.1</v>
      </c>
      <c r="BG57" s="25">
        <v>2487.35</v>
      </c>
      <c r="BH57" s="25">
        <v>2493.96</v>
      </c>
      <c r="BI57" s="25">
        <v>2493.96</v>
      </c>
      <c r="BJ57" s="25">
        <v>2490.12</v>
      </c>
      <c r="BK57" s="3">
        <f t="shared" si="0"/>
        <v>2699.4083333333328</v>
      </c>
    </row>
    <row r="58" spans="1:63" x14ac:dyDescent="0.25">
      <c r="A58" s="3">
        <v>414043443</v>
      </c>
      <c r="B58" s="13" t="s">
        <v>106</v>
      </c>
      <c r="C58" s="25">
        <v>2617.6999999999998</v>
      </c>
      <c r="D58" s="25">
        <v>2656.16</v>
      </c>
      <c r="E58" s="25">
        <v>2656.16</v>
      </c>
      <c r="F58" s="25">
        <v>2931.9</v>
      </c>
      <c r="G58" s="25">
        <v>4762.7999999999993</v>
      </c>
      <c r="H58" s="25">
        <v>3030.61</v>
      </c>
      <c r="I58" s="25">
        <v>2775.26</v>
      </c>
      <c r="J58" s="25">
        <v>2791.4799999999996</v>
      </c>
      <c r="K58" s="25">
        <v>2661.72</v>
      </c>
      <c r="L58" s="25">
        <v>4300.76</v>
      </c>
      <c r="M58" s="25">
        <v>2727.79</v>
      </c>
      <c r="N58" s="25">
        <v>2661.72</v>
      </c>
      <c r="O58" s="25">
        <v>2661.72</v>
      </c>
      <c r="P58" s="25">
        <v>2661.72</v>
      </c>
      <c r="Q58" s="25">
        <v>2661.72</v>
      </c>
      <c r="R58" s="25">
        <v>3992.58</v>
      </c>
      <c r="S58" s="25">
        <v>2661.72</v>
      </c>
      <c r="T58" s="25">
        <v>2582</v>
      </c>
      <c r="U58" s="25">
        <v>2667.24</v>
      </c>
      <c r="V58" s="25">
        <v>2667.24</v>
      </c>
      <c r="W58" s="25">
        <v>2667.24</v>
      </c>
      <c r="X58" s="25">
        <v>4000.8599999999997</v>
      </c>
      <c r="Y58" s="25">
        <v>2667.24</v>
      </c>
      <c r="Z58" s="25">
        <v>2667.24</v>
      </c>
      <c r="AA58" s="25">
        <v>2712.66</v>
      </c>
      <c r="AB58" s="25">
        <v>2758.08</v>
      </c>
      <c r="AC58" s="25">
        <v>2758.08</v>
      </c>
      <c r="AD58" s="25">
        <v>4137.12</v>
      </c>
      <c r="AE58" s="25">
        <v>2758.08</v>
      </c>
      <c r="AF58" s="25">
        <v>2759.46</v>
      </c>
      <c r="AG58" s="25">
        <v>2763.6</v>
      </c>
      <c r="AH58" s="25">
        <v>2763.6</v>
      </c>
      <c r="AI58" s="25">
        <v>4145.3999999999996</v>
      </c>
      <c r="AJ58" s="25">
        <v>2763.6</v>
      </c>
      <c r="AK58" s="25">
        <v>2763.6</v>
      </c>
      <c r="AL58" s="25">
        <v>2763.6</v>
      </c>
      <c r="AM58" s="25">
        <v>2763.6</v>
      </c>
      <c r="AN58" s="25">
        <v>2844.16</v>
      </c>
      <c r="AO58" s="25">
        <v>4266.24</v>
      </c>
      <c r="AP58" s="25">
        <v>2844.16</v>
      </c>
      <c r="AQ58" s="25">
        <v>2844.16</v>
      </c>
      <c r="AR58" s="25">
        <v>2845.55</v>
      </c>
      <c r="AS58" s="25">
        <v>2849.72</v>
      </c>
      <c r="AT58" s="25">
        <v>4274.58</v>
      </c>
      <c r="AU58" s="25">
        <v>2849.72</v>
      </c>
      <c r="AV58" s="25">
        <v>2849.72</v>
      </c>
      <c r="AW58" s="25">
        <v>2849.72</v>
      </c>
      <c r="AX58" s="25">
        <v>2849.72</v>
      </c>
      <c r="AY58" s="25">
        <v>2891.22</v>
      </c>
      <c r="AZ58" s="25">
        <v>2932.72</v>
      </c>
      <c r="BA58" s="25">
        <v>4399.08</v>
      </c>
      <c r="BB58" s="25">
        <v>2932.72</v>
      </c>
      <c r="BC58" s="25">
        <v>2932.72</v>
      </c>
      <c r="BD58" s="25">
        <v>2934.1</v>
      </c>
      <c r="BE58" s="25">
        <v>2938.24</v>
      </c>
      <c r="BF58" s="25">
        <v>4407.3599999999997</v>
      </c>
      <c r="BG58" s="25">
        <v>2938.24</v>
      </c>
      <c r="BH58" s="25">
        <v>2938.24</v>
      </c>
      <c r="BI58" s="25">
        <v>2938.24</v>
      </c>
      <c r="BJ58" s="25">
        <v>2938.24</v>
      </c>
      <c r="BK58" s="3">
        <f t="shared" si="0"/>
        <v>3183.0933333333328</v>
      </c>
    </row>
    <row r="59" spans="1:63" x14ac:dyDescent="0.25">
      <c r="A59" s="3">
        <v>416947404</v>
      </c>
      <c r="B59" s="13" t="s">
        <v>109</v>
      </c>
      <c r="C59" s="25">
        <v>2538.38</v>
      </c>
      <c r="D59" s="25">
        <v>2576.84</v>
      </c>
      <c r="E59" s="25">
        <v>2576.84</v>
      </c>
      <c r="F59" s="25">
        <v>2576.84</v>
      </c>
      <c r="G59" s="25">
        <v>3865.26</v>
      </c>
      <c r="H59" s="25">
        <v>2576.84</v>
      </c>
      <c r="I59" s="25">
        <v>2576.84</v>
      </c>
      <c r="J59" s="25">
        <v>2576.84</v>
      </c>
      <c r="K59" s="25">
        <v>2576.84</v>
      </c>
      <c r="L59" s="25">
        <v>3868.04</v>
      </c>
      <c r="M59" s="25">
        <v>2582.4</v>
      </c>
      <c r="N59" s="25">
        <v>2582.4</v>
      </c>
      <c r="O59" s="25">
        <v>2582.4</v>
      </c>
      <c r="P59" s="25">
        <v>2582.4</v>
      </c>
      <c r="Q59" s="25">
        <v>2582.4</v>
      </c>
      <c r="R59" s="25">
        <v>3873.6000000000004</v>
      </c>
      <c r="S59" s="25">
        <v>2582.4</v>
      </c>
      <c r="T59" s="25">
        <v>2582.4</v>
      </c>
      <c r="U59" s="25">
        <v>2582.4</v>
      </c>
      <c r="V59" s="25">
        <v>2582.4</v>
      </c>
      <c r="W59" s="25">
        <v>2582.4</v>
      </c>
      <c r="X59" s="25">
        <v>3876.36</v>
      </c>
      <c r="Y59" s="25">
        <v>2587.92</v>
      </c>
      <c r="Z59" s="25">
        <v>2587.92</v>
      </c>
      <c r="AA59" s="25">
        <v>2626.66</v>
      </c>
      <c r="AB59" s="25">
        <v>2665.4</v>
      </c>
      <c r="AC59" s="25">
        <v>2665.4</v>
      </c>
      <c r="AD59" s="25">
        <v>3998.1000000000004</v>
      </c>
      <c r="AE59" s="25">
        <v>2665.4</v>
      </c>
      <c r="AF59" s="25">
        <v>2665.4</v>
      </c>
      <c r="AG59" s="25">
        <v>2665.4</v>
      </c>
      <c r="AH59" s="25">
        <v>2665.4</v>
      </c>
      <c r="AI59" s="25">
        <v>3998.1000000000004</v>
      </c>
      <c r="AJ59" s="25">
        <v>2668.1800000000003</v>
      </c>
      <c r="AK59" s="25">
        <v>2670.96</v>
      </c>
      <c r="AL59" s="25">
        <v>2670.96</v>
      </c>
      <c r="AM59" s="25">
        <v>2670.96</v>
      </c>
      <c r="AN59" s="25">
        <v>2748.24</v>
      </c>
      <c r="AO59" s="25">
        <v>4122.3599999999997</v>
      </c>
      <c r="AP59" s="25">
        <v>2748.24</v>
      </c>
      <c r="AQ59" s="25">
        <v>2748.24</v>
      </c>
      <c r="AR59" s="25">
        <v>2748.24</v>
      </c>
      <c r="AS59" s="25">
        <v>2748.24</v>
      </c>
      <c r="AT59" s="25">
        <v>4122.3599999999997</v>
      </c>
      <c r="AU59" s="25">
        <v>2748.24</v>
      </c>
      <c r="AV59" s="25">
        <v>2751</v>
      </c>
      <c r="AW59" s="25">
        <v>2753.76</v>
      </c>
      <c r="AX59" s="25">
        <v>2753.76</v>
      </c>
      <c r="AY59" s="25">
        <v>2783.62</v>
      </c>
      <c r="AZ59" s="25">
        <v>2813.48</v>
      </c>
      <c r="BA59" s="25">
        <v>4220.22</v>
      </c>
      <c r="BB59" s="25">
        <v>2135.0299999999997</v>
      </c>
      <c r="BC59" s="25">
        <v>3356.24</v>
      </c>
      <c r="BD59" s="25">
        <v>2813.48</v>
      </c>
      <c r="BE59" s="25">
        <v>2813.48</v>
      </c>
      <c r="BF59" s="25">
        <v>4220.22</v>
      </c>
      <c r="BG59" s="25">
        <v>2813.48</v>
      </c>
      <c r="BH59" s="25">
        <v>2816.26</v>
      </c>
      <c r="BI59" s="25">
        <v>2819.04</v>
      </c>
      <c r="BJ59" s="25">
        <v>2819.04</v>
      </c>
      <c r="BK59" s="3">
        <f t="shared" si="0"/>
        <v>3050.2533333333336</v>
      </c>
    </row>
    <row r="60" spans="1:63" x14ac:dyDescent="0.25">
      <c r="A60" s="3">
        <v>420888794</v>
      </c>
      <c r="B60" s="13" t="s">
        <v>111</v>
      </c>
      <c r="C60" s="25">
        <v>3707.2200000000003</v>
      </c>
      <c r="D60" s="25">
        <v>3761.84</v>
      </c>
      <c r="E60" s="25">
        <v>3761.84</v>
      </c>
      <c r="F60" s="25">
        <v>3761.84</v>
      </c>
      <c r="G60" s="25">
        <v>5645.52</v>
      </c>
      <c r="H60" s="25">
        <v>3765.52</v>
      </c>
      <c r="I60" s="25">
        <v>3765.52</v>
      </c>
      <c r="J60" s="25">
        <v>3765.52</v>
      </c>
      <c r="K60" s="25">
        <v>3765.52</v>
      </c>
      <c r="L60" s="25">
        <v>5648.28</v>
      </c>
      <c r="M60" s="25">
        <v>3765.52</v>
      </c>
      <c r="N60" s="25">
        <v>3765.52</v>
      </c>
      <c r="O60" s="25">
        <v>3765.52</v>
      </c>
      <c r="P60" s="25">
        <v>3765.52</v>
      </c>
      <c r="Q60" s="25">
        <v>3765.52</v>
      </c>
      <c r="R60" s="25">
        <v>5648.28</v>
      </c>
      <c r="S60" s="25">
        <v>3768.31</v>
      </c>
      <c r="T60" s="25">
        <v>3769.24</v>
      </c>
      <c r="U60" s="25">
        <v>3769.24</v>
      </c>
      <c r="V60" s="25">
        <v>3769.24</v>
      </c>
      <c r="W60" s="25">
        <v>3769.24</v>
      </c>
      <c r="X60" s="25">
        <v>5653.86</v>
      </c>
      <c r="Y60" s="25">
        <v>3769.24</v>
      </c>
      <c r="Z60" s="25">
        <v>3769.24</v>
      </c>
      <c r="AA60" s="25">
        <v>3844.24</v>
      </c>
      <c r="AB60" s="25">
        <v>3919.24</v>
      </c>
      <c r="AC60" s="25">
        <v>3919.24</v>
      </c>
      <c r="AD60" s="25">
        <v>5878.86</v>
      </c>
      <c r="AE60" s="25">
        <v>3930.31</v>
      </c>
      <c r="AF60" s="25">
        <v>3934</v>
      </c>
      <c r="AG60" s="25">
        <v>3934</v>
      </c>
      <c r="AH60" s="25">
        <v>3934</v>
      </c>
      <c r="AI60" s="25">
        <v>5901</v>
      </c>
      <c r="AJ60" s="25">
        <v>3934</v>
      </c>
      <c r="AK60" s="25">
        <v>3934</v>
      </c>
      <c r="AL60" s="25">
        <v>3934</v>
      </c>
      <c r="AM60" s="25">
        <v>3934</v>
      </c>
      <c r="AN60" s="25">
        <v>4051</v>
      </c>
      <c r="AO60" s="25">
        <v>6076.5</v>
      </c>
      <c r="AP60" s="25">
        <v>4051</v>
      </c>
      <c r="AQ60" s="25">
        <v>4055.1400000000003</v>
      </c>
      <c r="AR60" s="25">
        <v>4056.52</v>
      </c>
      <c r="AS60" s="25">
        <v>4056.52</v>
      </c>
      <c r="AT60" s="25">
        <v>6084.78</v>
      </c>
      <c r="AU60" s="25">
        <v>4056.52</v>
      </c>
      <c r="AV60" s="25">
        <v>4056.52</v>
      </c>
      <c r="AW60" s="25">
        <v>4056.52</v>
      </c>
      <c r="AX60" s="25">
        <v>4056.52</v>
      </c>
      <c r="AY60" s="25">
        <v>4116.8</v>
      </c>
      <c r="AZ60" s="25">
        <v>4177.08</v>
      </c>
      <c r="BA60" s="25">
        <v>6265.62</v>
      </c>
      <c r="BB60" s="25">
        <v>4177.08</v>
      </c>
      <c r="BC60" s="25">
        <v>4181.25</v>
      </c>
      <c r="BD60" s="25">
        <v>4182.6400000000003</v>
      </c>
      <c r="BE60" s="25">
        <v>4182.6400000000003</v>
      </c>
      <c r="BF60" s="25">
        <v>6273.9600000000009</v>
      </c>
      <c r="BG60" s="25">
        <v>4182.6400000000003</v>
      </c>
      <c r="BH60" s="25">
        <v>4182.6399999999994</v>
      </c>
      <c r="BI60" s="25">
        <v>4182.6400000000003</v>
      </c>
      <c r="BJ60" s="25">
        <v>4182.6400000000003</v>
      </c>
      <c r="BK60" s="3">
        <f t="shared" si="0"/>
        <v>4531.1933333333336</v>
      </c>
    </row>
    <row r="61" spans="1:63" x14ac:dyDescent="0.25">
      <c r="A61" s="3">
        <v>425060466</v>
      </c>
      <c r="B61" s="13" t="s">
        <v>112</v>
      </c>
      <c r="C61" s="25">
        <v>3079.46</v>
      </c>
      <c r="D61" s="25">
        <v>3122.76</v>
      </c>
      <c r="E61" s="25">
        <v>3122.76</v>
      </c>
      <c r="F61" s="25">
        <v>3122.76</v>
      </c>
      <c r="G61" s="25">
        <v>4684.1400000000003</v>
      </c>
      <c r="H61" s="25">
        <v>3122.76</v>
      </c>
      <c r="I61" s="25">
        <v>3122.76</v>
      </c>
      <c r="J61" s="25">
        <v>3122.76</v>
      </c>
      <c r="K61" s="25">
        <v>3122.76</v>
      </c>
      <c r="L61" s="25">
        <v>4688.3100000000004</v>
      </c>
      <c r="M61" s="25">
        <v>3128.32</v>
      </c>
      <c r="N61" s="25">
        <v>3128.32</v>
      </c>
      <c r="O61" s="25">
        <v>3128.32</v>
      </c>
      <c r="P61" s="25">
        <v>3128.32</v>
      </c>
      <c r="Q61" s="25">
        <v>3128.32</v>
      </c>
      <c r="R61" s="25">
        <v>4692.4800000000005</v>
      </c>
      <c r="S61" s="25">
        <v>3128.32</v>
      </c>
      <c r="T61" s="25">
        <v>3128.32</v>
      </c>
      <c r="U61" s="25">
        <v>3128.32</v>
      </c>
      <c r="V61" s="25">
        <v>3128.32</v>
      </c>
      <c r="W61" s="25">
        <v>3128.32</v>
      </c>
      <c r="X61" s="25">
        <v>4696.62</v>
      </c>
      <c r="Y61" s="25">
        <v>3133.84</v>
      </c>
      <c r="Z61" s="25">
        <v>3133.84</v>
      </c>
      <c r="AA61" s="25">
        <v>3190.32</v>
      </c>
      <c r="AB61" s="25">
        <v>3246.8</v>
      </c>
      <c r="AC61" s="25">
        <v>3246.8</v>
      </c>
      <c r="AD61" s="25">
        <v>4870.2000000000007</v>
      </c>
      <c r="AE61" s="25">
        <v>3246.8</v>
      </c>
      <c r="AF61" s="25">
        <v>3246.8</v>
      </c>
      <c r="AG61" s="25">
        <v>3246.8</v>
      </c>
      <c r="AH61" s="25">
        <v>3246.8</v>
      </c>
      <c r="AI61" s="25">
        <v>4870.2000000000007</v>
      </c>
      <c r="AJ61" s="25">
        <v>3250.9700000000003</v>
      </c>
      <c r="AK61" s="25">
        <v>3252.36</v>
      </c>
      <c r="AL61" s="25">
        <v>3252.36</v>
      </c>
      <c r="AM61" s="25">
        <v>3252.36</v>
      </c>
      <c r="AN61" s="25">
        <v>3344.96</v>
      </c>
      <c r="AO61" s="25">
        <v>5017.4400000000005</v>
      </c>
      <c r="AP61" s="25">
        <v>3344.96</v>
      </c>
      <c r="AQ61" s="25">
        <v>3344.96</v>
      </c>
      <c r="AR61" s="25">
        <v>3344.96</v>
      </c>
      <c r="AS61" s="25">
        <v>3344.96</v>
      </c>
      <c r="AT61" s="25">
        <v>5017.4400000000005</v>
      </c>
      <c r="AU61" s="25">
        <v>3344.96</v>
      </c>
      <c r="AV61" s="25">
        <v>3349.1</v>
      </c>
      <c r="AW61" s="25">
        <v>3350.48</v>
      </c>
      <c r="AX61" s="25">
        <v>3350.48</v>
      </c>
      <c r="AY61" s="25">
        <v>3388.62</v>
      </c>
      <c r="AZ61" s="25">
        <v>3426.76</v>
      </c>
      <c r="BA61" s="25">
        <v>5138.9500000000007</v>
      </c>
      <c r="BB61" s="25">
        <v>2613.0100000000002</v>
      </c>
      <c r="BC61" s="25">
        <v>4077.76</v>
      </c>
      <c r="BD61" s="25">
        <v>3426.76</v>
      </c>
      <c r="BE61" s="25">
        <v>3426.76</v>
      </c>
      <c r="BF61" s="25">
        <v>5140.1400000000003</v>
      </c>
      <c r="BG61" s="25">
        <v>3426.76</v>
      </c>
      <c r="BH61" s="25">
        <v>3430.9300000000003</v>
      </c>
      <c r="BI61" s="25">
        <v>3432.32</v>
      </c>
      <c r="BJ61" s="25">
        <v>3432.32</v>
      </c>
      <c r="BK61" s="3">
        <f t="shared" si="0"/>
        <v>3714.8716666666674</v>
      </c>
    </row>
    <row r="62" spans="1:63" x14ac:dyDescent="0.25">
      <c r="A62" s="3">
        <v>425115925</v>
      </c>
      <c r="B62" s="13" t="s">
        <v>113</v>
      </c>
      <c r="C62" s="25">
        <v>2871.58</v>
      </c>
      <c r="D62" s="25">
        <v>2912.64</v>
      </c>
      <c r="E62" s="25">
        <v>2912.64</v>
      </c>
      <c r="F62" s="25">
        <v>3282.5699999999997</v>
      </c>
      <c r="G62" s="25">
        <v>4368.96</v>
      </c>
      <c r="H62" s="25">
        <v>2912.64</v>
      </c>
      <c r="I62" s="25">
        <v>2912.64</v>
      </c>
      <c r="J62" s="25">
        <v>2912.64</v>
      </c>
      <c r="K62" s="25">
        <v>2912.64</v>
      </c>
      <c r="L62" s="25">
        <v>4606.7700000000004</v>
      </c>
      <c r="M62" s="25">
        <v>3053.56</v>
      </c>
      <c r="N62" s="25">
        <v>2912.64</v>
      </c>
      <c r="O62" s="25">
        <v>2918.16</v>
      </c>
      <c r="P62" s="25">
        <v>2918.16</v>
      </c>
      <c r="Q62" s="25">
        <v>2918.16</v>
      </c>
      <c r="R62" s="25">
        <v>4377.24</v>
      </c>
      <c r="S62" s="25">
        <v>2918.16</v>
      </c>
      <c r="T62" s="25">
        <v>2812.4700000000003</v>
      </c>
      <c r="U62" s="25">
        <v>2918.16</v>
      </c>
      <c r="V62" s="25">
        <v>2918.16</v>
      </c>
      <c r="W62" s="25">
        <v>2918.16</v>
      </c>
      <c r="X62" s="25">
        <v>4377.24</v>
      </c>
      <c r="Y62" s="25">
        <v>2918.16</v>
      </c>
      <c r="Z62" s="25">
        <v>2918.16</v>
      </c>
      <c r="AA62" s="25">
        <v>2980.08</v>
      </c>
      <c r="AB62" s="25">
        <v>3036.44</v>
      </c>
      <c r="AC62" s="25">
        <v>3036.44</v>
      </c>
      <c r="AD62" s="25">
        <v>4554.66</v>
      </c>
      <c r="AE62" s="25">
        <v>3036.44</v>
      </c>
      <c r="AF62" s="25">
        <v>3036.44</v>
      </c>
      <c r="AG62" s="25">
        <v>3036.44</v>
      </c>
      <c r="AH62" s="25">
        <v>3036.44</v>
      </c>
      <c r="AI62" s="25">
        <v>4554.66</v>
      </c>
      <c r="AJ62" s="25">
        <v>3036.44</v>
      </c>
      <c r="AK62" s="25">
        <v>3036.44</v>
      </c>
      <c r="AL62" s="25">
        <v>3036.44</v>
      </c>
      <c r="AM62" s="25">
        <v>3041.96</v>
      </c>
      <c r="AN62" s="25">
        <v>3144.52</v>
      </c>
      <c r="AO62" s="25">
        <v>4716.78</v>
      </c>
      <c r="AP62" s="25">
        <v>3144.52</v>
      </c>
      <c r="AQ62" s="25">
        <v>3144.52</v>
      </c>
      <c r="AR62" s="25">
        <v>3144.52</v>
      </c>
      <c r="AS62" s="25">
        <v>3144.52</v>
      </c>
      <c r="AT62" s="25">
        <v>4716.78</v>
      </c>
      <c r="AU62" s="25">
        <v>3144.52</v>
      </c>
      <c r="AV62" s="25">
        <v>3144.52</v>
      </c>
      <c r="AW62" s="25">
        <v>3144.52</v>
      </c>
      <c r="AX62" s="25">
        <v>3144.52</v>
      </c>
      <c r="AY62" s="25">
        <v>3195.6</v>
      </c>
      <c r="AZ62" s="25">
        <v>3241.12</v>
      </c>
      <c r="BA62" s="25">
        <v>4861.68</v>
      </c>
      <c r="BB62" s="25">
        <v>3241.12</v>
      </c>
      <c r="BC62" s="25">
        <v>3241.12</v>
      </c>
      <c r="BD62" s="25">
        <v>3241.12</v>
      </c>
      <c r="BE62" s="25">
        <v>3241.12</v>
      </c>
      <c r="BF62" s="25">
        <v>4861.68</v>
      </c>
      <c r="BG62" s="25">
        <v>3241.12</v>
      </c>
      <c r="BH62" s="25">
        <v>3241.12</v>
      </c>
      <c r="BI62" s="25">
        <v>3241.12</v>
      </c>
      <c r="BJ62" s="25">
        <v>3241.12</v>
      </c>
      <c r="BK62" s="3">
        <f t="shared" si="0"/>
        <v>3511.2133333333331</v>
      </c>
    </row>
    <row r="63" spans="1:63" x14ac:dyDescent="0.25">
      <c r="A63" s="3">
        <v>426060031</v>
      </c>
      <c r="B63" s="13" t="s">
        <v>114</v>
      </c>
      <c r="C63" s="25">
        <v>2956.92</v>
      </c>
      <c r="D63" s="25">
        <v>2999.44</v>
      </c>
      <c r="E63" s="25">
        <v>2999.44</v>
      </c>
      <c r="F63" s="25">
        <v>2999.44</v>
      </c>
      <c r="G63" s="25">
        <v>4499.16</v>
      </c>
      <c r="H63" s="25">
        <v>2999.44</v>
      </c>
      <c r="I63" s="25">
        <v>2999.44</v>
      </c>
      <c r="J63" s="25">
        <v>2999.44</v>
      </c>
      <c r="K63" s="25">
        <v>2999.44</v>
      </c>
      <c r="L63" s="25">
        <v>4499.16</v>
      </c>
      <c r="M63" s="25">
        <v>3000.83</v>
      </c>
      <c r="N63" s="25">
        <v>3005</v>
      </c>
      <c r="O63" s="25">
        <v>3005</v>
      </c>
      <c r="P63" s="25">
        <v>2978.52</v>
      </c>
      <c r="Q63" s="25">
        <v>3005</v>
      </c>
      <c r="R63" s="25">
        <v>4487.78</v>
      </c>
      <c r="S63" s="25">
        <v>3005</v>
      </c>
      <c r="T63" s="25">
        <v>3005</v>
      </c>
      <c r="U63" s="25">
        <v>3005</v>
      </c>
      <c r="V63" s="25">
        <v>2991.12</v>
      </c>
      <c r="W63" s="25">
        <v>3005</v>
      </c>
      <c r="X63" s="25">
        <v>4507.5</v>
      </c>
      <c r="Y63" s="25">
        <v>3006.38</v>
      </c>
      <c r="Z63" s="25">
        <v>3010.52</v>
      </c>
      <c r="AA63" s="25">
        <v>3065.74</v>
      </c>
      <c r="AB63" s="25">
        <v>3120.96</v>
      </c>
      <c r="AC63" s="25">
        <v>3120.96</v>
      </c>
      <c r="AD63" s="25">
        <v>4657.75</v>
      </c>
      <c r="AE63" s="25">
        <v>3105.79</v>
      </c>
      <c r="AF63" s="25">
        <v>3111.48</v>
      </c>
      <c r="AG63" s="25">
        <v>3120.96</v>
      </c>
      <c r="AH63" s="25">
        <v>3085.52</v>
      </c>
      <c r="AI63" s="25">
        <v>4681.4400000000005</v>
      </c>
      <c r="AJ63" s="25">
        <v>3120.96</v>
      </c>
      <c r="AK63" s="25">
        <v>3122.35</v>
      </c>
      <c r="AL63" s="25">
        <v>3126.52</v>
      </c>
      <c r="AM63" s="25">
        <v>3126.52</v>
      </c>
      <c r="AN63" s="25">
        <v>3217.48</v>
      </c>
      <c r="AO63" s="25">
        <v>4826.22</v>
      </c>
      <c r="AP63" s="25">
        <v>3217.48</v>
      </c>
      <c r="AQ63" s="25">
        <v>3217.48</v>
      </c>
      <c r="AR63" s="25">
        <v>3207.7200000000003</v>
      </c>
      <c r="AS63" s="25">
        <v>3217.48</v>
      </c>
      <c r="AT63" s="25">
        <v>4826.22</v>
      </c>
      <c r="AU63" s="25">
        <v>3212.6</v>
      </c>
      <c r="AV63" s="25">
        <v>3217.48</v>
      </c>
      <c r="AW63" s="25">
        <v>3218.8599999999997</v>
      </c>
      <c r="AX63" s="25">
        <v>3457.24</v>
      </c>
      <c r="AY63" s="25">
        <v>3428.34</v>
      </c>
      <c r="AZ63" s="25">
        <v>3477.52</v>
      </c>
      <c r="BA63" s="25">
        <v>5216.28</v>
      </c>
      <c r="BB63" s="25">
        <v>3477.52</v>
      </c>
      <c r="BC63" s="25">
        <v>3477.52</v>
      </c>
      <c r="BD63" s="25">
        <v>3477.52</v>
      </c>
      <c r="BE63" s="25">
        <v>3477.52</v>
      </c>
      <c r="BF63" s="25">
        <v>5216.28</v>
      </c>
      <c r="BG63" s="25">
        <v>3477.52</v>
      </c>
      <c r="BH63" s="25">
        <v>3477.52</v>
      </c>
      <c r="BI63" s="25">
        <v>3471.94</v>
      </c>
      <c r="BJ63" s="25">
        <v>3483.08</v>
      </c>
      <c r="BK63" s="3">
        <f t="shared" si="0"/>
        <v>3767.31</v>
      </c>
    </row>
    <row r="64" spans="1:63" x14ac:dyDescent="0.25">
      <c r="A64" s="3">
        <v>426175835</v>
      </c>
      <c r="B64" s="13" t="s">
        <v>115</v>
      </c>
      <c r="C64" s="25">
        <v>3265.59</v>
      </c>
      <c r="D64" s="25">
        <v>3150.37</v>
      </c>
      <c r="E64" s="25">
        <v>3337.99</v>
      </c>
      <c r="F64" s="25">
        <v>3309.85</v>
      </c>
      <c r="G64" s="25">
        <v>4928.12</v>
      </c>
      <c r="H64" s="25">
        <v>3662.5</v>
      </c>
      <c r="I64" s="25">
        <v>3484.27</v>
      </c>
      <c r="J64" s="25">
        <v>3259.12</v>
      </c>
      <c r="K64" s="25">
        <v>3230.98</v>
      </c>
      <c r="L64" s="25">
        <v>5005.92</v>
      </c>
      <c r="M64" s="25">
        <v>3390.43</v>
      </c>
      <c r="N64" s="25">
        <v>3831.31</v>
      </c>
      <c r="O64" s="25">
        <v>3381.08</v>
      </c>
      <c r="P64" s="25">
        <v>3118.4</v>
      </c>
      <c r="Q64" s="25">
        <v>3118.4</v>
      </c>
      <c r="R64" s="25">
        <v>4677.6000000000004</v>
      </c>
      <c r="S64" s="25">
        <v>3123.92</v>
      </c>
      <c r="T64" s="25">
        <v>3123.92</v>
      </c>
      <c r="U64" s="25">
        <v>3123.92</v>
      </c>
      <c r="V64" s="25">
        <v>3123.92</v>
      </c>
      <c r="W64" s="25">
        <v>3123.92</v>
      </c>
      <c r="X64" s="25">
        <v>4685.88</v>
      </c>
      <c r="Y64" s="25">
        <v>2973.8199999999997</v>
      </c>
      <c r="Z64" s="25">
        <v>2973.8199999999997</v>
      </c>
      <c r="AA64" s="25">
        <v>2808.71</v>
      </c>
      <c r="AB64" s="25">
        <v>3244</v>
      </c>
      <c r="AC64" s="25">
        <v>3244</v>
      </c>
      <c r="AD64" s="25">
        <v>4866</v>
      </c>
      <c r="AE64" s="25">
        <v>3249.56</v>
      </c>
      <c r="AF64" s="25">
        <v>3249.56</v>
      </c>
      <c r="AG64" s="25">
        <v>3249.56</v>
      </c>
      <c r="AH64" s="25">
        <v>3249.56</v>
      </c>
      <c r="AI64" s="25">
        <v>4874.34</v>
      </c>
      <c r="AJ64" s="25">
        <v>3249.56</v>
      </c>
      <c r="AK64" s="25">
        <v>3249.56</v>
      </c>
      <c r="AL64" s="25">
        <v>3249.56</v>
      </c>
      <c r="AM64" s="25">
        <v>3249.56</v>
      </c>
      <c r="AN64" s="25">
        <v>3343.24</v>
      </c>
      <c r="AO64" s="25">
        <v>5014.8599999999997</v>
      </c>
      <c r="AP64" s="25">
        <v>3343.24</v>
      </c>
      <c r="AQ64" s="25">
        <v>3348.76</v>
      </c>
      <c r="AR64" s="25">
        <v>3348.76</v>
      </c>
      <c r="AS64" s="25">
        <v>3348.76</v>
      </c>
      <c r="AT64" s="25">
        <v>5023.1400000000003</v>
      </c>
      <c r="AU64" s="25">
        <v>3348.76</v>
      </c>
      <c r="AV64" s="25">
        <v>3348.76</v>
      </c>
      <c r="AW64" s="25">
        <v>3348.76</v>
      </c>
      <c r="AX64" s="25">
        <v>3348.76</v>
      </c>
      <c r="AY64" s="25">
        <v>3397</v>
      </c>
      <c r="AZ64" s="25">
        <v>3445.24</v>
      </c>
      <c r="BA64" s="25">
        <v>5167.8599999999997</v>
      </c>
      <c r="BB64" s="25">
        <v>3445.24</v>
      </c>
      <c r="BC64" s="25">
        <v>3450.8</v>
      </c>
      <c r="BD64" s="25">
        <v>3450.8</v>
      </c>
      <c r="BE64" s="25">
        <v>3450.8</v>
      </c>
      <c r="BF64" s="25">
        <v>5176.2000000000007</v>
      </c>
      <c r="BG64" s="25">
        <v>3450.8</v>
      </c>
      <c r="BH64" s="25">
        <v>3450.8</v>
      </c>
      <c r="BI64" s="25">
        <v>3450.8</v>
      </c>
      <c r="BJ64" s="25">
        <v>3450.8</v>
      </c>
      <c r="BK64" s="3">
        <f t="shared" si="0"/>
        <v>3738.3666666666663</v>
      </c>
    </row>
    <row r="65" spans="1:63" x14ac:dyDescent="0.25">
      <c r="A65" s="3">
        <v>426179959</v>
      </c>
      <c r="B65" s="13" t="s">
        <v>116</v>
      </c>
      <c r="C65" s="25">
        <v>2702.94</v>
      </c>
      <c r="D65" s="25">
        <v>2742.8</v>
      </c>
      <c r="E65" s="25">
        <v>2742.8</v>
      </c>
      <c r="F65" s="25">
        <v>2742.8</v>
      </c>
      <c r="G65" s="25">
        <v>4114.2000000000007</v>
      </c>
      <c r="H65" s="25">
        <v>2742.8</v>
      </c>
      <c r="I65" s="25">
        <v>2742.8</v>
      </c>
      <c r="J65" s="25">
        <v>2742.8</v>
      </c>
      <c r="K65" s="25">
        <v>2745.56</v>
      </c>
      <c r="L65" s="25">
        <v>4119.72</v>
      </c>
      <c r="M65" s="25">
        <v>2746.48</v>
      </c>
      <c r="N65" s="25">
        <v>2746.48</v>
      </c>
      <c r="O65" s="25">
        <v>2746.48</v>
      </c>
      <c r="P65" s="25">
        <v>2746.48</v>
      </c>
      <c r="Q65" s="25">
        <v>2746.48</v>
      </c>
      <c r="R65" s="25">
        <v>4119.72</v>
      </c>
      <c r="S65" s="25">
        <v>2746.48</v>
      </c>
      <c r="T65" s="25">
        <v>2746.48</v>
      </c>
      <c r="U65" s="25">
        <v>2746.48</v>
      </c>
      <c r="V65" s="25">
        <v>2746.48</v>
      </c>
      <c r="W65" s="25">
        <v>2749.24</v>
      </c>
      <c r="X65" s="25">
        <v>4125.24</v>
      </c>
      <c r="Y65" s="25">
        <v>2750.16</v>
      </c>
      <c r="Z65" s="25">
        <v>2750.16</v>
      </c>
      <c r="AA65" s="25">
        <v>2804.8599999999997</v>
      </c>
      <c r="AB65" s="25">
        <v>2859.56</v>
      </c>
      <c r="AC65" s="25">
        <v>2859.56</v>
      </c>
      <c r="AD65" s="25">
        <v>4289.34</v>
      </c>
      <c r="AE65" s="25">
        <v>3552.2</v>
      </c>
      <c r="AF65" s="25">
        <v>3552.2</v>
      </c>
      <c r="AG65" s="25">
        <v>3552.2</v>
      </c>
      <c r="AH65" s="25">
        <v>3552.2</v>
      </c>
      <c r="AI65" s="25">
        <v>5332.95</v>
      </c>
      <c r="AJ65" s="25">
        <v>3555.92</v>
      </c>
      <c r="AK65" s="25">
        <v>3555.92</v>
      </c>
      <c r="AL65" s="25">
        <v>3555.92</v>
      </c>
      <c r="AM65" s="25">
        <v>3555.92</v>
      </c>
      <c r="AN65" s="25">
        <v>3662</v>
      </c>
      <c r="AO65" s="25">
        <v>5493</v>
      </c>
      <c r="AP65" s="25">
        <v>3662</v>
      </c>
      <c r="AQ65" s="25">
        <v>3662</v>
      </c>
      <c r="AR65" s="25">
        <v>3662</v>
      </c>
      <c r="AS65" s="25">
        <v>3662</v>
      </c>
      <c r="AT65" s="25">
        <v>5496.6900000000005</v>
      </c>
      <c r="AU65" s="25">
        <v>3676.76</v>
      </c>
      <c r="AV65" s="25">
        <v>3676.76</v>
      </c>
      <c r="AW65" s="25">
        <v>3676.76</v>
      </c>
      <c r="AX65" s="25">
        <v>3676.76</v>
      </c>
      <c r="AY65" s="25">
        <v>3731.42</v>
      </c>
      <c r="AZ65" s="25">
        <v>3786.08</v>
      </c>
      <c r="BA65" s="25">
        <v>5679.12</v>
      </c>
      <c r="BB65" s="25">
        <v>3786.08</v>
      </c>
      <c r="BC65" s="25">
        <v>3786.08</v>
      </c>
      <c r="BD65" s="25">
        <v>3786.08</v>
      </c>
      <c r="BE65" s="25">
        <v>3786.08</v>
      </c>
      <c r="BF65" s="25">
        <v>5680.5</v>
      </c>
      <c r="BG65" s="25">
        <v>3791.6</v>
      </c>
      <c r="BH65" s="25">
        <v>3791.6</v>
      </c>
      <c r="BI65" s="25">
        <v>3791.6</v>
      </c>
      <c r="BJ65" s="25">
        <v>3791.6</v>
      </c>
      <c r="BK65" s="3">
        <f t="shared" si="0"/>
        <v>4105.496666666666</v>
      </c>
    </row>
    <row r="66" spans="1:63" x14ac:dyDescent="0.25">
      <c r="A66" s="3">
        <v>429042579</v>
      </c>
      <c r="B66" s="13" t="s">
        <v>121</v>
      </c>
      <c r="C66" s="25">
        <v>5202.8999999999996</v>
      </c>
      <c r="D66" s="25">
        <v>5278.24</v>
      </c>
      <c r="E66" s="25">
        <v>5278.24</v>
      </c>
      <c r="F66" s="25">
        <v>5278.24</v>
      </c>
      <c r="G66" s="25">
        <v>7917.36</v>
      </c>
      <c r="H66" s="25">
        <v>5278.24</v>
      </c>
      <c r="I66" s="25">
        <v>5278.24</v>
      </c>
      <c r="J66" s="25">
        <v>5278.24</v>
      </c>
      <c r="K66" s="25">
        <v>5283.76</v>
      </c>
      <c r="L66" s="25">
        <v>7925.64</v>
      </c>
      <c r="M66" s="25">
        <v>5283.76</v>
      </c>
      <c r="N66" s="25">
        <v>5283.76</v>
      </c>
      <c r="O66" s="25">
        <v>5283.76</v>
      </c>
      <c r="P66" s="25">
        <v>5283.76</v>
      </c>
      <c r="Q66" s="25">
        <v>5283.76</v>
      </c>
      <c r="R66" s="25">
        <v>7925.64</v>
      </c>
      <c r="S66" s="25">
        <v>5283.76</v>
      </c>
      <c r="T66" s="25">
        <v>5283.76</v>
      </c>
      <c r="U66" s="25">
        <v>5283.76</v>
      </c>
      <c r="V66" s="25">
        <v>5283.76</v>
      </c>
      <c r="W66" s="25">
        <v>5289.32</v>
      </c>
      <c r="X66" s="25">
        <v>7933.98</v>
      </c>
      <c r="Y66" s="25">
        <v>5289.32</v>
      </c>
      <c r="Z66" s="25">
        <v>5289.32</v>
      </c>
      <c r="AA66" s="25">
        <v>5392.74</v>
      </c>
      <c r="AB66" s="25">
        <v>5496.16</v>
      </c>
      <c r="AC66" s="25">
        <v>5496.16</v>
      </c>
      <c r="AD66" s="25">
        <v>8244.24</v>
      </c>
      <c r="AE66" s="25">
        <v>5496.16</v>
      </c>
      <c r="AF66" s="25">
        <v>5496.16</v>
      </c>
      <c r="AG66" s="25">
        <v>5496.16</v>
      </c>
      <c r="AH66" s="25">
        <v>5496.16</v>
      </c>
      <c r="AI66" s="25">
        <v>8252.52</v>
      </c>
      <c r="AJ66" s="25">
        <v>5501.68</v>
      </c>
      <c r="AK66" s="25">
        <v>5501.68</v>
      </c>
      <c r="AL66" s="25">
        <v>5501.68</v>
      </c>
      <c r="AM66" s="25">
        <v>5501.68</v>
      </c>
      <c r="AN66" s="25">
        <v>5663.08</v>
      </c>
      <c r="AO66" s="25">
        <v>8494.619999999999</v>
      </c>
      <c r="AP66" s="25">
        <v>5663.08</v>
      </c>
      <c r="AQ66" s="25">
        <v>5663.08</v>
      </c>
      <c r="AR66" s="25">
        <v>5663.08</v>
      </c>
      <c r="AS66" s="25">
        <v>5663.08</v>
      </c>
      <c r="AT66" s="25">
        <v>8497.4</v>
      </c>
      <c r="AU66" s="25">
        <v>5668.64</v>
      </c>
      <c r="AV66" s="25">
        <v>5668.64</v>
      </c>
      <c r="AW66" s="25">
        <v>5668.64</v>
      </c>
      <c r="AX66" s="25">
        <v>5668.64</v>
      </c>
      <c r="AY66" s="25">
        <v>5751.74</v>
      </c>
      <c r="AZ66" s="25">
        <v>5834.84</v>
      </c>
      <c r="BA66" s="25">
        <v>8752.26</v>
      </c>
      <c r="BB66" s="25">
        <v>5834.84</v>
      </c>
      <c r="BC66" s="25">
        <v>5834.84</v>
      </c>
      <c r="BD66" s="25">
        <v>5834.84</v>
      </c>
      <c r="BE66" s="25">
        <v>5834.84</v>
      </c>
      <c r="BF66" s="25">
        <v>8755.02</v>
      </c>
      <c r="BG66" s="25">
        <v>5840.36</v>
      </c>
      <c r="BH66" s="25">
        <v>5840.36</v>
      </c>
      <c r="BI66" s="25">
        <v>5840.36</v>
      </c>
      <c r="BJ66" s="25">
        <v>5840.36</v>
      </c>
      <c r="BK66" s="3">
        <f t="shared" si="0"/>
        <v>6325.2166666666672</v>
      </c>
    </row>
    <row r="67" spans="1:63" x14ac:dyDescent="0.25">
      <c r="A67" s="3">
        <v>429044864</v>
      </c>
      <c r="B67" s="13" t="s">
        <v>123</v>
      </c>
      <c r="C67" s="25">
        <v>3068.3999999999996</v>
      </c>
      <c r="D67" s="25">
        <v>3111.2</v>
      </c>
      <c r="E67" s="25">
        <v>3111.2</v>
      </c>
      <c r="F67" s="25">
        <v>3111.2</v>
      </c>
      <c r="G67" s="25">
        <v>4666.7999999999993</v>
      </c>
      <c r="H67" s="25">
        <v>3111.2</v>
      </c>
      <c r="I67" s="25">
        <v>3111.2</v>
      </c>
      <c r="J67" s="25">
        <v>3111.2</v>
      </c>
      <c r="K67" s="25">
        <v>3111.2</v>
      </c>
      <c r="L67" s="25">
        <v>4666.7999999999993</v>
      </c>
      <c r="M67" s="25">
        <v>3111.2</v>
      </c>
      <c r="N67" s="25">
        <v>3116.76</v>
      </c>
      <c r="O67" s="25">
        <v>3116.76</v>
      </c>
      <c r="P67" s="25">
        <v>3116.76</v>
      </c>
      <c r="Q67" s="25">
        <v>3116.76</v>
      </c>
      <c r="R67" s="25">
        <v>4675.1400000000003</v>
      </c>
      <c r="S67" s="25">
        <v>3116.76</v>
      </c>
      <c r="T67" s="25">
        <v>3116.76</v>
      </c>
      <c r="U67" s="25">
        <v>3116.76</v>
      </c>
      <c r="V67" s="25">
        <v>3116.76</v>
      </c>
      <c r="W67" s="25">
        <v>3116.76</v>
      </c>
      <c r="X67" s="25">
        <v>4675.1400000000003</v>
      </c>
      <c r="Y67" s="25">
        <v>3116.76</v>
      </c>
      <c r="Z67" s="25">
        <v>3122.28</v>
      </c>
      <c r="AA67" s="25">
        <v>3181.08</v>
      </c>
      <c r="AB67" s="25">
        <v>3239.88</v>
      </c>
      <c r="AC67" s="25">
        <v>3239.88</v>
      </c>
      <c r="AD67" s="25">
        <v>4859.82</v>
      </c>
      <c r="AE67" s="25">
        <v>3239.88</v>
      </c>
      <c r="AF67" s="25">
        <v>3239.88</v>
      </c>
      <c r="AG67" s="25">
        <v>3239.88</v>
      </c>
      <c r="AH67" s="25">
        <v>3239.88</v>
      </c>
      <c r="AI67" s="25">
        <v>4859.82</v>
      </c>
      <c r="AJ67" s="25">
        <v>3239.88</v>
      </c>
      <c r="AK67" s="25">
        <v>3239.88</v>
      </c>
      <c r="AL67" s="25">
        <v>3245.44</v>
      </c>
      <c r="AM67" s="25">
        <v>3245.44</v>
      </c>
      <c r="AN67" s="25">
        <v>3341.72</v>
      </c>
      <c r="AO67" s="25">
        <v>5012.58</v>
      </c>
      <c r="AP67" s="25">
        <v>3341.72</v>
      </c>
      <c r="AQ67" s="25">
        <v>3341.72</v>
      </c>
      <c r="AR67" s="25">
        <v>3341.72</v>
      </c>
      <c r="AS67" s="25">
        <v>3341.72</v>
      </c>
      <c r="AT67" s="25">
        <v>5012.58</v>
      </c>
      <c r="AU67" s="25">
        <v>3341.72</v>
      </c>
      <c r="AV67" s="25">
        <v>3341.72</v>
      </c>
      <c r="AW67" s="25">
        <v>3341.72</v>
      </c>
      <c r="AX67" s="25">
        <v>3347.24</v>
      </c>
      <c r="AY67" s="25">
        <v>3394.54</v>
      </c>
      <c r="AZ67" s="25">
        <v>3441.84</v>
      </c>
      <c r="BA67" s="25">
        <v>5162.76</v>
      </c>
      <c r="BB67" s="25">
        <v>3441.84</v>
      </c>
      <c r="BC67" s="25">
        <v>3441.84</v>
      </c>
      <c r="BD67" s="25">
        <v>3441.84</v>
      </c>
      <c r="BE67" s="25">
        <v>3441.84</v>
      </c>
      <c r="BF67" s="25">
        <v>5162.76</v>
      </c>
      <c r="BG67" s="25">
        <v>3441.84</v>
      </c>
      <c r="BH67" s="25">
        <v>3441.84</v>
      </c>
      <c r="BI67" s="25">
        <v>3441.84</v>
      </c>
      <c r="BJ67" s="25">
        <v>3447.4</v>
      </c>
      <c r="BK67" s="3">
        <f t="shared" si="0"/>
        <v>3729.5866666666675</v>
      </c>
    </row>
    <row r="68" spans="1:63" x14ac:dyDescent="0.25">
      <c r="A68" s="3">
        <v>429048098</v>
      </c>
      <c r="B68" s="13" t="s">
        <v>124</v>
      </c>
      <c r="C68" s="25">
        <v>3223.24</v>
      </c>
      <c r="D68" s="25">
        <v>3268.8</v>
      </c>
      <c r="E68" s="25">
        <v>3268.8</v>
      </c>
      <c r="F68" s="25">
        <v>3271.5600000000004</v>
      </c>
      <c r="G68" s="25">
        <v>4911.4800000000005</v>
      </c>
      <c r="H68" s="25">
        <v>3274.32</v>
      </c>
      <c r="I68" s="25">
        <v>3274.32</v>
      </c>
      <c r="J68" s="25">
        <v>3274.32</v>
      </c>
      <c r="K68" s="25">
        <v>3274.32</v>
      </c>
      <c r="L68" s="25">
        <v>4911.4800000000005</v>
      </c>
      <c r="M68" s="25">
        <v>3274.32</v>
      </c>
      <c r="N68" s="25">
        <v>3274.32</v>
      </c>
      <c r="O68" s="25">
        <v>3274.32</v>
      </c>
      <c r="P68" s="25">
        <v>3274.32</v>
      </c>
      <c r="Q68" s="25">
        <v>3274.32</v>
      </c>
      <c r="R68" s="25">
        <v>4917</v>
      </c>
      <c r="S68" s="25">
        <v>3279.84</v>
      </c>
      <c r="T68" s="25">
        <v>3279.84</v>
      </c>
      <c r="U68" s="25">
        <v>3279.84</v>
      </c>
      <c r="V68" s="25">
        <v>3279.84</v>
      </c>
      <c r="W68" s="25">
        <v>3279.84</v>
      </c>
      <c r="X68" s="25">
        <v>4919.76</v>
      </c>
      <c r="Y68" s="25">
        <v>3279.84</v>
      </c>
      <c r="Z68" s="25">
        <v>3279.84</v>
      </c>
      <c r="AA68" s="25">
        <v>3342.44</v>
      </c>
      <c r="AB68" s="25">
        <v>3405.04</v>
      </c>
      <c r="AC68" s="25">
        <v>3405.04</v>
      </c>
      <c r="AD68" s="25">
        <v>5113.12</v>
      </c>
      <c r="AE68" s="25">
        <v>3410.6</v>
      </c>
      <c r="AF68" s="25">
        <v>3410.6</v>
      </c>
      <c r="AG68" s="25">
        <v>3410.6</v>
      </c>
      <c r="AH68" s="25">
        <v>3410.6</v>
      </c>
      <c r="AI68" s="25">
        <v>5115.8999999999996</v>
      </c>
      <c r="AJ68" s="25">
        <v>3410.6</v>
      </c>
      <c r="AK68" s="25">
        <v>3410.6</v>
      </c>
      <c r="AL68" s="25">
        <v>3410.6</v>
      </c>
      <c r="AM68" s="25">
        <v>3410.6</v>
      </c>
      <c r="AN68" s="25">
        <v>3508.24</v>
      </c>
      <c r="AO68" s="25">
        <v>5262.36</v>
      </c>
      <c r="AP68" s="25">
        <v>3513.76</v>
      </c>
      <c r="AQ68" s="25">
        <v>3513.76</v>
      </c>
      <c r="AR68" s="25">
        <v>3513.76</v>
      </c>
      <c r="AS68" s="25">
        <v>3513.76</v>
      </c>
      <c r="AT68" s="25">
        <v>5270.64</v>
      </c>
      <c r="AU68" s="25">
        <v>3513.76</v>
      </c>
      <c r="AV68" s="25">
        <v>3513.76</v>
      </c>
      <c r="AW68" s="25">
        <v>3513.76</v>
      </c>
      <c r="AX68" s="25">
        <v>3513.76</v>
      </c>
      <c r="AY68" s="25">
        <v>3543</v>
      </c>
      <c r="AZ68" s="25">
        <v>3614.36</v>
      </c>
      <c r="BA68" s="25">
        <v>5421.54</v>
      </c>
      <c r="BB68" s="25">
        <v>4025.08</v>
      </c>
      <c r="BC68" s="25">
        <v>4430.24</v>
      </c>
      <c r="BD68" s="25">
        <v>4430.24</v>
      </c>
      <c r="BE68" s="25">
        <v>4430.24</v>
      </c>
      <c r="BF68" s="25">
        <v>6645.36</v>
      </c>
      <c r="BG68" s="25">
        <v>4430.24</v>
      </c>
      <c r="BH68" s="25">
        <v>4430.24</v>
      </c>
      <c r="BI68" s="25">
        <v>4430.24</v>
      </c>
      <c r="BJ68" s="25">
        <v>4430.24</v>
      </c>
      <c r="BK68" s="3">
        <f t="shared" si="0"/>
        <v>4799.4266666666663</v>
      </c>
    </row>
    <row r="69" spans="1:63" x14ac:dyDescent="0.25">
      <c r="A69" s="3">
        <v>429048732</v>
      </c>
      <c r="B69" s="13" t="s">
        <v>125</v>
      </c>
      <c r="C69" s="25">
        <v>2703.21</v>
      </c>
      <c r="D69" s="25">
        <v>2856.18</v>
      </c>
      <c r="E69" s="25">
        <v>2694.68</v>
      </c>
      <c r="F69" s="25">
        <v>2694.68</v>
      </c>
      <c r="G69" s="25">
        <v>4042.0199999999995</v>
      </c>
      <c r="H69" s="25">
        <v>2694.68</v>
      </c>
      <c r="I69" s="25">
        <v>2840.0299999999997</v>
      </c>
      <c r="J69" s="25">
        <v>2923.52</v>
      </c>
      <c r="K69" s="25">
        <v>2856.17</v>
      </c>
      <c r="L69" s="25">
        <v>4330.2</v>
      </c>
      <c r="M69" s="25">
        <v>2716.39</v>
      </c>
      <c r="N69" s="25">
        <v>2700.24</v>
      </c>
      <c r="O69" s="25">
        <v>2708.3199999999997</v>
      </c>
      <c r="P69" s="25">
        <v>2700.24</v>
      </c>
      <c r="Q69" s="25">
        <v>2700.24</v>
      </c>
      <c r="R69" s="25">
        <v>4296.2299999999996</v>
      </c>
      <c r="S69" s="25">
        <v>2913.9700000000003</v>
      </c>
      <c r="T69" s="25">
        <v>2905.3900000000003</v>
      </c>
      <c r="U69" s="25">
        <v>2866.77</v>
      </c>
      <c r="V69" s="25">
        <v>2862.48</v>
      </c>
      <c r="W69" s="25">
        <v>2896.8</v>
      </c>
      <c r="X69" s="25">
        <v>4299.24</v>
      </c>
      <c r="Y69" s="25">
        <v>2899.75</v>
      </c>
      <c r="Z69" s="25">
        <v>2868</v>
      </c>
      <c r="AA69" s="25">
        <v>2922.92</v>
      </c>
      <c r="AB69" s="25">
        <v>2977.84</v>
      </c>
      <c r="AC69" s="25">
        <v>2977.84</v>
      </c>
      <c r="AD69" s="25">
        <v>4503.8900000000003</v>
      </c>
      <c r="AE69" s="25">
        <v>2977.84</v>
      </c>
      <c r="AF69" s="25">
        <v>2977.84</v>
      </c>
      <c r="AG69" s="25">
        <v>2977.84</v>
      </c>
      <c r="AH69" s="25">
        <v>3001.58</v>
      </c>
      <c r="AI69" s="25">
        <v>4466.76</v>
      </c>
      <c r="AJ69" s="25">
        <v>2983.4</v>
      </c>
      <c r="AK69" s="25">
        <v>2983.4</v>
      </c>
      <c r="AL69" s="25">
        <v>2983.4</v>
      </c>
      <c r="AM69" s="25">
        <v>2983.4</v>
      </c>
      <c r="AN69" s="25">
        <v>3154.95</v>
      </c>
      <c r="AO69" s="25">
        <v>4603.62</v>
      </c>
      <c r="AP69" s="25">
        <v>3069.08</v>
      </c>
      <c r="AQ69" s="25">
        <v>3129.38</v>
      </c>
      <c r="AR69" s="25">
        <v>3087.4700000000003</v>
      </c>
      <c r="AS69" s="25">
        <v>3069.08</v>
      </c>
      <c r="AT69" s="25">
        <v>4704.75</v>
      </c>
      <c r="AU69" s="25">
        <v>3087.4700000000003</v>
      </c>
      <c r="AV69" s="25">
        <v>3074.6</v>
      </c>
      <c r="AW69" s="25">
        <v>3157.33</v>
      </c>
      <c r="AX69" s="25">
        <v>3074.6</v>
      </c>
      <c r="AY69" s="25">
        <v>3166.06</v>
      </c>
      <c r="AZ69" s="25">
        <v>3162.84</v>
      </c>
      <c r="BA69" s="25">
        <v>4782.13</v>
      </c>
      <c r="BB69" s="25">
        <v>3162.84</v>
      </c>
      <c r="BC69" s="25">
        <v>3162.84</v>
      </c>
      <c r="BD69" s="25">
        <v>3162.84</v>
      </c>
      <c r="BE69" s="25">
        <v>3162.84</v>
      </c>
      <c r="BF69" s="25">
        <v>4801.07</v>
      </c>
      <c r="BG69" s="25">
        <v>3162.84</v>
      </c>
      <c r="BH69" s="25">
        <v>3168.3999999999996</v>
      </c>
      <c r="BI69" s="25">
        <v>3263.08</v>
      </c>
      <c r="BJ69" s="25">
        <v>3168.4</v>
      </c>
      <c r="BK69" s="3">
        <f t="shared" si="0"/>
        <v>3454.4383333333335</v>
      </c>
    </row>
    <row r="70" spans="1:63" x14ac:dyDescent="0.25">
      <c r="A70" s="3">
        <v>429068665</v>
      </c>
      <c r="B70" s="13" t="s">
        <v>129</v>
      </c>
      <c r="C70" s="25">
        <v>2388.48</v>
      </c>
      <c r="D70" s="25">
        <v>2485.7600000000002</v>
      </c>
      <c r="E70" s="25">
        <v>2457.04</v>
      </c>
      <c r="F70" s="25">
        <v>2363.7199999999998</v>
      </c>
      <c r="G70" s="25">
        <v>3545.58</v>
      </c>
      <c r="H70" s="25">
        <v>2363.7199999999998</v>
      </c>
      <c r="I70" s="25">
        <v>2363.7199999999998</v>
      </c>
      <c r="J70" s="25">
        <v>2363.7199999999998</v>
      </c>
      <c r="K70" s="25">
        <v>2363.7199999999998</v>
      </c>
      <c r="L70" s="25">
        <v>3545.58</v>
      </c>
      <c r="M70" s="25">
        <v>2363.7199999999998</v>
      </c>
      <c r="N70" s="25">
        <v>2363.7199999999998</v>
      </c>
      <c r="O70" s="25">
        <v>2367.8599999999997</v>
      </c>
      <c r="P70" s="25">
        <v>2369.2399999999998</v>
      </c>
      <c r="Q70" s="25">
        <v>2369.2399999999998</v>
      </c>
      <c r="R70" s="25">
        <v>3553.8599999999997</v>
      </c>
      <c r="S70" s="25">
        <v>2369.2399999999998</v>
      </c>
      <c r="T70" s="25">
        <v>2369.2399999999998</v>
      </c>
      <c r="U70" s="25">
        <v>2369.2399999999998</v>
      </c>
      <c r="V70" s="25">
        <v>2369.2399999999998</v>
      </c>
      <c r="W70" s="25">
        <v>2369.2399999999998</v>
      </c>
      <c r="X70" s="25">
        <v>3553.8599999999997</v>
      </c>
      <c r="Y70" s="25">
        <v>2369.2399999999998</v>
      </c>
      <c r="Z70" s="25">
        <v>2369.2399999999998</v>
      </c>
      <c r="AA70" s="25">
        <v>2417.7200000000003</v>
      </c>
      <c r="AB70" s="25">
        <v>2463.44</v>
      </c>
      <c r="AC70" s="25">
        <v>2463.44</v>
      </c>
      <c r="AD70" s="25">
        <v>3695.16</v>
      </c>
      <c r="AE70" s="25">
        <v>2463.44</v>
      </c>
      <c r="AF70" s="25">
        <v>2463.44</v>
      </c>
      <c r="AG70" s="25">
        <v>2463.44</v>
      </c>
      <c r="AH70" s="25">
        <v>2463.44</v>
      </c>
      <c r="AI70" s="25">
        <v>3695.16</v>
      </c>
      <c r="AJ70" s="25">
        <v>2463.44</v>
      </c>
      <c r="AK70" s="25">
        <v>2463.44</v>
      </c>
      <c r="AL70" s="25">
        <v>2463.44</v>
      </c>
      <c r="AM70" s="25">
        <v>2467.6099999999997</v>
      </c>
      <c r="AN70" s="25">
        <v>2540.56</v>
      </c>
      <c r="AO70" s="25">
        <v>3810.84</v>
      </c>
      <c r="AP70" s="25">
        <v>2540.56</v>
      </c>
      <c r="AQ70" s="25">
        <v>2540.56</v>
      </c>
      <c r="AR70" s="25">
        <v>2540.56</v>
      </c>
      <c r="AS70" s="25">
        <v>2540.56</v>
      </c>
      <c r="AT70" s="25">
        <v>3810.84</v>
      </c>
      <c r="AU70" s="25">
        <v>2540.56</v>
      </c>
      <c r="AV70" s="25">
        <v>2540.56</v>
      </c>
      <c r="AW70" s="25">
        <v>2540.56</v>
      </c>
      <c r="AX70" s="25">
        <v>2540.56</v>
      </c>
      <c r="AY70" s="25">
        <v>2581.5600000000004</v>
      </c>
      <c r="AZ70" s="25">
        <v>2619.8000000000002</v>
      </c>
      <c r="BA70" s="25">
        <v>3929.7000000000003</v>
      </c>
      <c r="BB70" s="25">
        <v>2619.8000000000002</v>
      </c>
      <c r="BC70" s="25">
        <v>2619.8000000000002</v>
      </c>
      <c r="BD70" s="25">
        <v>2619.8000000000002</v>
      </c>
      <c r="BE70" s="25">
        <v>2619.8000000000002</v>
      </c>
      <c r="BF70" s="25">
        <v>3929.7000000000003</v>
      </c>
      <c r="BG70" s="25">
        <v>2619.8000000000002</v>
      </c>
      <c r="BH70" s="25">
        <v>2619.8000000000002</v>
      </c>
      <c r="BI70" s="25">
        <v>2619.8000000000002</v>
      </c>
      <c r="BJ70" s="25">
        <v>2619.8000000000002</v>
      </c>
      <c r="BK70" s="3">
        <f t="shared" ref="BK70:BK133" si="1">AVERAGE(BE70:BJ70)</f>
        <v>2838.1166666666663</v>
      </c>
    </row>
    <row r="71" spans="1:63" x14ac:dyDescent="0.25">
      <c r="A71" s="3">
        <v>429081977</v>
      </c>
      <c r="B71" s="13" t="s">
        <v>131</v>
      </c>
      <c r="C71" s="25">
        <v>2834.83</v>
      </c>
      <c r="D71" s="25">
        <v>3015.32</v>
      </c>
      <c r="E71" s="25">
        <v>3073.42</v>
      </c>
      <c r="F71" s="25">
        <v>3015.32</v>
      </c>
      <c r="G71" s="25">
        <v>4576.6099999999997</v>
      </c>
      <c r="H71" s="25">
        <v>3015.32</v>
      </c>
      <c r="I71" s="25">
        <v>3158.33</v>
      </c>
      <c r="J71" s="25">
        <v>3019.46</v>
      </c>
      <c r="K71" s="25">
        <v>3020.84</v>
      </c>
      <c r="L71" s="25">
        <v>4392.72</v>
      </c>
      <c r="M71" s="25">
        <v>3020.84</v>
      </c>
      <c r="N71" s="25">
        <v>3020.84</v>
      </c>
      <c r="O71" s="25">
        <v>2949.33</v>
      </c>
      <c r="P71" s="25">
        <v>3020.84</v>
      </c>
      <c r="Q71" s="25">
        <v>2877.83</v>
      </c>
      <c r="R71" s="25">
        <v>4531.26</v>
      </c>
      <c r="S71" s="25">
        <v>3020.84</v>
      </c>
      <c r="T71" s="25">
        <v>3020.84</v>
      </c>
      <c r="U71" s="25">
        <v>2877.83</v>
      </c>
      <c r="V71" s="25">
        <v>3025.01</v>
      </c>
      <c r="W71" s="25">
        <v>3026.4</v>
      </c>
      <c r="X71" s="25">
        <v>4539.6000000000004</v>
      </c>
      <c r="Y71" s="25">
        <v>2293.54</v>
      </c>
      <c r="Z71" s="25">
        <v>2440.11</v>
      </c>
      <c r="AA71" s="25">
        <v>3083.6000000000004</v>
      </c>
      <c r="AB71" s="25">
        <v>3140.8</v>
      </c>
      <c r="AC71" s="25">
        <v>2992.07</v>
      </c>
      <c r="AD71" s="25">
        <v>4711.2000000000007</v>
      </c>
      <c r="AE71" s="25">
        <v>3140.8</v>
      </c>
      <c r="AF71" s="25">
        <v>3140.8</v>
      </c>
      <c r="AG71" s="25">
        <v>3140.8</v>
      </c>
      <c r="AH71" s="25">
        <v>3144.94</v>
      </c>
      <c r="AI71" s="25">
        <v>4719.4800000000005</v>
      </c>
      <c r="AJ71" s="25">
        <v>3146.32</v>
      </c>
      <c r="AK71" s="25">
        <v>3146.32</v>
      </c>
      <c r="AL71" s="25">
        <v>3146.32</v>
      </c>
      <c r="AM71" s="25">
        <v>3146.32</v>
      </c>
      <c r="AN71" s="25">
        <v>3235.52</v>
      </c>
      <c r="AO71" s="25">
        <v>4853.28</v>
      </c>
      <c r="AP71" s="25">
        <v>3235.52</v>
      </c>
      <c r="AQ71" s="25">
        <v>3235.52</v>
      </c>
      <c r="AR71" s="25">
        <v>3235.52</v>
      </c>
      <c r="AS71" s="25">
        <v>3235.52</v>
      </c>
      <c r="AT71" s="25">
        <v>4860.2299999999996</v>
      </c>
      <c r="AU71" s="25">
        <v>3241.08</v>
      </c>
      <c r="AV71" s="25">
        <v>3241.08</v>
      </c>
      <c r="AW71" s="25">
        <v>3241.08</v>
      </c>
      <c r="AX71" s="25">
        <v>3241.08</v>
      </c>
      <c r="AY71" s="25">
        <v>3287.04</v>
      </c>
      <c r="AZ71" s="25">
        <v>3333</v>
      </c>
      <c r="BA71" s="25">
        <v>4999.5</v>
      </c>
      <c r="BB71" s="25">
        <v>3342.1400000000003</v>
      </c>
      <c r="BC71" s="25">
        <v>3369.56</v>
      </c>
      <c r="BD71" s="25">
        <v>3369.56</v>
      </c>
      <c r="BE71" s="25">
        <v>3369.56</v>
      </c>
      <c r="BF71" s="25">
        <v>5061.24</v>
      </c>
      <c r="BG71" s="25">
        <v>3375.08</v>
      </c>
      <c r="BH71" s="25">
        <v>3375.06</v>
      </c>
      <c r="BI71" s="25">
        <v>3375.08</v>
      </c>
      <c r="BJ71" s="25">
        <v>3375.08</v>
      </c>
      <c r="BK71" s="3">
        <f t="shared" si="1"/>
        <v>3655.1833333333329</v>
      </c>
    </row>
    <row r="72" spans="1:63" x14ac:dyDescent="0.25">
      <c r="A72" s="3">
        <v>429082406</v>
      </c>
      <c r="B72" s="13" t="s">
        <v>133</v>
      </c>
      <c r="C72" s="25">
        <v>2760.3599999999997</v>
      </c>
      <c r="D72" s="25">
        <v>2800.24</v>
      </c>
      <c r="E72" s="25">
        <v>2801.63</v>
      </c>
      <c r="F72" s="25">
        <v>2805.8</v>
      </c>
      <c r="G72" s="25">
        <v>4208.7000000000007</v>
      </c>
      <c r="H72" s="25">
        <v>2805.8</v>
      </c>
      <c r="I72" s="25">
        <v>2805.8</v>
      </c>
      <c r="J72" s="25">
        <v>2805.8</v>
      </c>
      <c r="K72" s="25">
        <v>2805.8</v>
      </c>
      <c r="L72" s="25">
        <v>4208.7000000000007</v>
      </c>
      <c r="M72" s="25">
        <v>2805.8</v>
      </c>
      <c r="N72" s="25">
        <v>2805.8</v>
      </c>
      <c r="O72" s="25">
        <v>2805.8</v>
      </c>
      <c r="P72" s="25">
        <v>2805.8</v>
      </c>
      <c r="Q72" s="25">
        <v>2807.1800000000003</v>
      </c>
      <c r="R72" s="25">
        <v>4216.9800000000005</v>
      </c>
      <c r="S72" s="25">
        <v>2811.32</v>
      </c>
      <c r="T72" s="25">
        <v>2811.32</v>
      </c>
      <c r="U72" s="25">
        <v>2811.32</v>
      </c>
      <c r="V72" s="25">
        <v>2811.32</v>
      </c>
      <c r="W72" s="25">
        <v>2811.32</v>
      </c>
      <c r="X72" s="25">
        <v>4216.9800000000005</v>
      </c>
      <c r="Y72" s="25">
        <v>2811.32</v>
      </c>
      <c r="Z72" s="25">
        <v>2811.32</v>
      </c>
      <c r="AA72" s="25">
        <v>2866.1000000000004</v>
      </c>
      <c r="AB72" s="25">
        <v>2920.88</v>
      </c>
      <c r="AC72" s="25">
        <v>2922.26</v>
      </c>
      <c r="AD72" s="25">
        <v>4389.6000000000004</v>
      </c>
      <c r="AE72" s="25">
        <v>2926.4</v>
      </c>
      <c r="AF72" s="25">
        <v>2926.4</v>
      </c>
      <c r="AG72" s="25">
        <v>2926.4</v>
      </c>
      <c r="AH72" s="25">
        <v>2926.4</v>
      </c>
      <c r="AI72" s="25">
        <v>4389.6000000000004</v>
      </c>
      <c r="AJ72" s="25">
        <v>2926.4</v>
      </c>
      <c r="AK72" s="25">
        <v>2926.4</v>
      </c>
      <c r="AL72" s="25">
        <v>2926.4</v>
      </c>
      <c r="AM72" s="25">
        <v>2926.4</v>
      </c>
      <c r="AN72" s="25">
        <v>3011.84</v>
      </c>
      <c r="AO72" s="25">
        <v>4521.93</v>
      </c>
      <c r="AP72" s="25">
        <v>3017.4</v>
      </c>
      <c r="AQ72" s="25">
        <v>3017.4</v>
      </c>
      <c r="AR72" s="25">
        <v>3017.4</v>
      </c>
      <c r="AS72" s="25">
        <v>3017.4</v>
      </c>
      <c r="AT72" s="25">
        <v>4526.1000000000004</v>
      </c>
      <c r="AU72" s="25">
        <v>3017.4</v>
      </c>
      <c r="AV72" s="25">
        <v>3017.4</v>
      </c>
      <c r="AW72" s="25">
        <v>3017.4</v>
      </c>
      <c r="AX72" s="25">
        <v>3017.4</v>
      </c>
      <c r="AY72" s="25">
        <v>3061.42</v>
      </c>
      <c r="AZ72" s="25">
        <v>3105.44</v>
      </c>
      <c r="BA72" s="25">
        <v>4662.2999999999993</v>
      </c>
      <c r="BB72" s="25">
        <v>3110.96</v>
      </c>
      <c r="BC72" s="25">
        <v>3110.96</v>
      </c>
      <c r="BD72" s="25">
        <v>3110.96</v>
      </c>
      <c r="BE72" s="25">
        <v>3110.96</v>
      </c>
      <c r="BF72" s="25">
        <v>4666.4400000000005</v>
      </c>
      <c r="BG72" s="25">
        <v>3110.96</v>
      </c>
      <c r="BH72" s="25">
        <v>3110.96</v>
      </c>
      <c r="BI72" s="25">
        <v>3110.96</v>
      </c>
      <c r="BJ72" s="25">
        <v>3110.96</v>
      </c>
      <c r="BK72" s="3">
        <f t="shared" si="1"/>
        <v>3370.2066666666665</v>
      </c>
    </row>
    <row r="73" spans="1:63" x14ac:dyDescent="0.25">
      <c r="A73" s="3">
        <v>429085479</v>
      </c>
      <c r="B73" s="13" t="s">
        <v>135</v>
      </c>
      <c r="C73" s="25">
        <v>4186.3600000000006</v>
      </c>
      <c r="D73" s="25">
        <v>4258.99</v>
      </c>
      <c r="E73" s="25">
        <v>4262.68</v>
      </c>
      <c r="F73" s="25">
        <v>4262.68</v>
      </c>
      <c r="G73" s="25">
        <v>6394.02</v>
      </c>
      <c r="H73" s="25">
        <v>4262.68</v>
      </c>
      <c r="I73" s="25">
        <v>4262.68</v>
      </c>
      <c r="J73" s="25">
        <v>4262.68</v>
      </c>
      <c r="K73" s="25">
        <v>4262.68</v>
      </c>
      <c r="L73" s="25">
        <v>6394.02</v>
      </c>
      <c r="M73" s="25">
        <v>4262.68</v>
      </c>
      <c r="N73" s="25">
        <v>4262.68</v>
      </c>
      <c r="O73" s="25">
        <v>4262.68</v>
      </c>
      <c r="P73" s="25">
        <v>4266.82</v>
      </c>
      <c r="Q73" s="25">
        <v>4557.32</v>
      </c>
      <c r="R73" s="25">
        <v>7269.66</v>
      </c>
      <c r="S73" s="25">
        <v>4846.4399999999996</v>
      </c>
      <c r="T73" s="25">
        <v>4846.4399999999996</v>
      </c>
      <c r="U73" s="25">
        <v>4846.4399999999996</v>
      </c>
      <c r="V73" s="25">
        <v>4846.4399999999996</v>
      </c>
      <c r="W73" s="25">
        <v>4846.4399999999996</v>
      </c>
      <c r="X73" s="25">
        <v>7269.66</v>
      </c>
      <c r="Y73" s="25">
        <v>4846.4399999999996</v>
      </c>
      <c r="Z73" s="25">
        <v>4846.4399999999996</v>
      </c>
      <c r="AA73" s="25">
        <v>4942.6000000000004</v>
      </c>
      <c r="AB73" s="25">
        <v>5042.93</v>
      </c>
      <c r="AC73" s="25">
        <v>5044.32</v>
      </c>
      <c r="AD73" s="25">
        <v>7566.48</v>
      </c>
      <c r="AE73" s="25">
        <v>5044.32</v>
      </c>
      <c r="AF73" s="25">
        <v>5044.32</v>
      </c>
      <c r="AG73" s="25">
        <v>5044.32</v>
      </c>
      <c r="AH73" s="25">
        <v>5044.32</v>
      </c>
      <c r="AI73" s="25">
        <v>7566.48</v>
      </c>
      <c r="AJ73" s="25">
        <v>5044.32</v>
      </c>
      <c r="AK73" s="25">
        <v>5044.32</v>
      </c>
      <c r="AL73" s="25">
        <v>5044.32</v>
      </c>
      <c r="AM73" s="25">
        <v>5044.32</v>
      </c>
      <c r="AN73" s="25">
        <v>5198.46</v>
      </c>
      <c r="AO73" s="25">
        <v>7799.76</v>
      </c>
      <c r="AP73" s="25">
        <v>5199.84</v>
      </c>
      <c r="AQ73" s="25">
        <v>5199.84</v>
      </c>
      <c r="AR73" s="25">
        <v>5199.84</v>
      </c>
      <c r="AS73" s="25">
        <v>5199.84</v>
      </c>
      <c r="AT73" s="25">
        <v>7799.76</v>
      </c>
      <c r="AU73" s="25">
        <v>5199.84</v>
      </c>
      <c r="AV73" s="25">
        <v>5199.84</v>
      </c>
      <c r="AW73" s="25">
        <v>5199.84</v>
      </c>
      <c r="AX73" s="25">
        <v>5199.84</v>
      </c>
      <c r="AY73" s="25">
        <v>5277.12</v>
      </c>
      <c r="AZ73" s="25">
        <v>5358.57</v>
      </c>
      <c r="BA73" s="25">
        <v>8039.9400000000005</v>
      </c>
      <c r="BB73" s="25">
        <v>5359.96</v>
      </c>
      <c r="BC73" s="25">
        <v>5359.96</v>
      </c>
      <c r="BD73" s="25">
        <v>5359.96</v>
      </c>
      <c r="BE73" s="25">
        <v>5359.96</v>
      </c>
      <c r="BF73" s="25">
        <v>8039.9400000000005</v>
      </c>
      <c r="BG73" s="25">
        <v>5359.96</v>
      </c>
      <c r="BH73" s="25">
        <v>5359.96</v>
      </c>
      <c r="BI73" s="25">
        <v>5359.96</v>
      </c>
      <c r="BJ73" s="25">
        <v>5359.96</v>
      </c>
      <c r="BK73" s="3">
        <f t="shared" si="1"/>
        <v>5806.623333333333</v>
      </c>
    </row>
    <row r="74" spans="1:63" x14ac:dyDescent="0.25">
      <c r="A74" s="3">
        <v>429085599</v>
      </c>
      <c r="B74" s="13" t="s">
        <v>136</v>
      </c>
      <c r="C74" s="25">
        <v>3241.74</v>
      </c>
      <c r="D74" s="25">
        <v>3287.56</v>
      </c>
      <c r="E74" s="25">
        <v>3287.56</v>
      </c>
      <c r="F74" s="25">
        <v>3287.56</v>
      </c>
      <c r="G74" s="25">
        <v>4931.34</v>
      </c>
      <c r="H74" s="25">
        <v>3287.56</v>
      </c>
      <c r="I74" s="25">
        <v>3287.56</v>
      </c>
      <c r="J74" s="25">
        <v>3291.7</v>
      </c>
      <c r="K74" s="25">
        <v>3293.08</v>
      </c>
      <c r="L74" s="25">
        <v>4939.62</v>
      </c>
      <c r="M74" s="25">
        <v>3293.08</v>
      </c>
      <c r="N74" s="25">
        <v>3293.08</v>
      </c>
      <c r="O74" s="25">
        <v>3293.08</v>
      </c>
      <c r="P74" s="25">
        <v>3293.08</v>
      </c>
      <c r="Q74" s="25">
        <v>3293.08</v>
      </c>
      <c r="R74" s="25">
        <v>4939.62</v>
      </c>
      <c r="S74" s="25">
        <v>3293.08</v>
      </c>
      <c r="T74" s="25">
        <v>3293.08</v>
      </c>
      <c r="U74" s="25">
        <v>3293.08</v>
      </c>
      <c r="V74" s="25">
        <v>3297.2200000000003</v>
      </c>
      <c r="W74" s="25">
        <v>3298.6</v>
      </c>
      <c r="X74" s="25">
        <v>4947.8999999999996</v>
      </c>
      <c r="Y74" s="25">
        <v>3298.6</v>
      </c>
      <c r="Z74" s="25">
        <v>3298.6</v>
      </c>
      <c r="AA74" s="25">
        <v>3361.56</v>
      </c>
      <c r="AB74" s="25">
        <v>3424.52</v>
      </c>
      <c r="AC74" s="25">
        <v>3424.52</v>
      </c>
      <c r="AD74" s="25">
        <v>5136.78</v>
      </c>
      <c r="AE74" s="25">
        <v>3424.52</v>
      </c>
      <c r="AF74" s="25">
        <v>3424.52</v>
      </c>
      <c r="AG74" s="25">
        <v>3424.52</v>
      </c>
      <c r="AH74" s="25">
        <v>3428.69</v>
      </c>
      <c r="AI74" s="25">
        <v>5145.12</v>
      </c>
      <c r="AJ74" s="25">
        <v>3430.08</v>
      </c>
      <c r="AK74" s="25">
        <v>3430.08</v>
      </c>
      <c r="AL74" s="25">
        <v>3430.08</v>
      </c>
      <c r="AM74" s="25">
        <v>3430.08</v>
      </c>
      <c r="AN74" s="25">
        <v>3536.48</v>
      </c>
      <c r="AO74" s="25">
        <v>5304.72</v>
      </c>
      <c r="AP74" s="25">
        <v>3536.48</v>
      </c>
      <c r="AQ74" s="25">
        <v>3536.48</v>
      </c>
      <c r="AR74" s="25">
        <v>3536.48</v>
      </c>
      <c r="AS74" s="25">
        <v>3536.48</v>
      </c>
      <c r="AT74" s="25">
        <v>5311.62</v>
      </c>
      <c r="AU74" s="25">
        <v>3542</v>
      </c>
      <c r="AV74" s="25">
        <v>3542</v>
      </c>
      <c r="AW74" s="25">
        <v>3542</v>
      </c>
      <c r="AX74" s="25">
        <v>3542</v>
      </c>
      <c r="AY74" s="25">
        <v>3594.42</v>
      </c>
      <c r="AZ74" s="25">
        <v>3646.84</v>
      </c>
      <c r="BA74" s="25">
        <v>5470.26</v>
      </c>
      <c r="BB74" s="25">
        <v>3646.84</v>
      </c>
      <c r="BC74" s="25">
        <v>3646.84</v>
      </c>
      <c r="BD74" s="25">
        <v>3646.84</v>
      </c>
      <c r="BE74" s="25">
        <v>3646.84</v>
      </c>
      <c r="BF74" s="25">
        <v>5477.21</v>
      </c>
      <c r="BG74" s="25">
        <v>3652.4</v>
      </c>
      <c r="BH74" s="25">
        <v>3652.4</v>
      </c>
      <c r="BI74" s="25">
        <v>3652.4</v>
      </c>
      <c r="BJ74" s="25">
        <v>3652.4</v>
      </c>
      <c r="BK74" s="3">
        <f t="shared" si="1"/>
        <v>3955.6083333333336</v>
      </c>
    </row>
    <row r="75" spans="1:63" x14ac:dyDescent="0.25">
      <c r="A75" s="3">
        <v>429110567</v>
      </c>
      <c r="B75" s="13" t="s">
        <v>137</v>
      </c>
      <c r="C75" s="25">
        <v>2253.62</v>
      </c>
      <c r="D75" s="25">
        <v>2292.08</v>
      </c>
      <c r="E75" s="25">
        <v>2292.08</v>
      </c>
      <c r="F75" s="25">
        <v>2292.08</v>
      </c>
      <c r="G75" s="25">
        <v>3438.12</v>
      </c>
      <c r="H75" s="25">
        <v>2292.08</v>
      </c>
      <c r="I75" s="25">
        <v>2292.08</v>
      </c>
      <c r="J75" s="25">
        <v>2292.08</v>
      </c>
      <c r="K75" s="25">
        <v>2292.08</v>
      </c>
      <c r="L75" s="25">
        <v>3438.12</v>
      </c>
      <c r="M75" s="25">
        <v>2296.2200000000003</v>
      </c>
      <c r="N75" s="25">
        <v>2297.6</v>
      </c>
      <c r="O75" s="25">
        <v>2297.6</v>
      </c>
      <c r="P75" s="25">
        <v>2297.6</v>
      </c>
      <c r="Q75" s="25">
        <v>2297.6</v>
      </c>
      <c r="R75" s="25">
        <v>3446.3999999999996</v>
      </c>
      <c r="S75" s="25">
        <v>2297.6</v>
      </c>
      <c r="T75" s="25">
        <v>2297.6</v>
      </c>
      <c r="U75" s="25">
        <v>2297.6</v>
      </c>
      <c r="V75" s="25">
        <v>2297.6</v>
      </c>
      <c r="W75" s="25">
        <v>2297.6</v>
      </c>
      <c r="X75" s="25">
        <v>3446.3999999999996</v>
      </c>
      <c r="Y75" s="25">
        <v>2301.77</v>
      </c>
      <c r="Z75" s="25">
        <v>2303.16</v>
      </c>
      <c r="AA75" s="25">
        <v>2345.66</v>
      </c>
      <c r="AB75" s="25">
        <v>2388.16</v>
      </c>
      <c r="AC75" s="25">
        <v>2388.16</v>
      </c>
      <c r="AD75" s="25">
        <v>3582.24</v>
      </c>
      <c r="AE75" s="25">
        <v>2388.16</v>
      </c>
      <c r="AF75" s="25">
        <v>2388.16</v>
      </c>
      <c r="AG75" s="25">
        <v>2388.16</v>
      </c>
      <c r="AH75" s="25">
        <v>2388.16</v>
      </c>
      <c r="AI75" s="25">
        <v>3582.24</v>
      </c>
      <c r="AJ75" s="25">
        <v>2388.16</v>
      </c>
      <c r="AK75" s="25">
        <v>2392.3000000000002</v>
      </c>
      <c r="AL75" s="25">
        <v>2393.6799999999998</v>
      </c>
      <c r="AM75" s="25">
        <v>2393.6799999999998</v>
      </c>
      <c r="AN75" s="25">
        <v>2463.3200000000002</v>
      </c>
      <c r="AO75" s="25">
        <v>3694.9800000000005</v>
      </c>
      <c r="AP75" s="25">
        <v>2463.3200000000002</v>
      </c>
      <c r="AQ75" s="25">
        <v>2463.3200000000002</v>
      </c>
      <c r="AR75" s="25">
        <v>2463.3200000000002</v>
      </c>
      <c r="AS75" s="25">
        <v>2463.3200000000002</v>
      </c>
      <c r="AT75" s="25">
        <v>3694.9800000000005</v>
      </c>
      <c r="AU75" s="25">
        <v>2463.3200000000002</v>
      </c>
      <c r="AV75" s="25">
        <v>2463.3200000000002</v>
      </c>
      <c r="AW75" s="25">
        <v>2467.46</v>
      </c>
      <c r="AX75" s="25">
        <v>2468.84</v>
      </c>
      <c r="AY75" s="25">
        <v>2501.12</v>
      </c>
      <c r="AZ75" s="25">
        <v>2533.4</v>
      </c>
      <c r="BA75" s="25">
        <v>3800.1000000000004</v>
      </c>
      <c r="BB75" s="25">
        <v>2533.4</v>
      </c>
      <c r="BC75" s="25">
        <v>2533.4</v>
      </c>
      <c r="BD75" s="25">
        <v>2533.4</v>
      </c>
      <c r="BE75" s="25">
        <v>2533.4</v>
      </c>
      <c r="BF75" s="25">
        <v>3800.1000000000004</v>
      </c>
      <c r="BG75" s="25">
        <v>2533.4</v>
      </c>
      <c r="BH75" s="25">
        <v>2533.3999999999996</v>
      </c>
      <c r="BI75" s="25">
        <v>2537.5699999999997</v>
      </c>
      <c r="BJ75" s="25">
        <v>2538.96</v>
      </c>
      <c r="BK75" s="3">
        <f t="shared" si="1"/>
        <v>2746.1383333333329</v>
      </c>
    </row>
    <row r="76" spans="1:63" x14ac:dyDescent="0.25">
      <c r="A76" s="3">
        <v>429112503</v>
      </c>
      <c r="B76" s="13" t="s">
        <v>139</v>
      </c>
      <c r="C76" s="25">
        <v>3429.44</v>
      </c>
      <c r="D76" s="25">
        <v>3478.4</v>
      </c>
      <c r="E76" s="25">
        <v>3478.4</v>
      </c>
      <c r="F76" s="25">
        <v>3525.6800000000003</v>
      </c>
      <c r="G76" s="25">
        <v>5217.6000000000004</v>
      </c>
      <c r="H76" s="25">
        <v>3625.49</v>
      </c>
      <c r="I76" s="25">
        <v>3478.4</v>
      </c>
      <c r="J76" s="25">
        <v>3479.7799999999997</v>
      </c>
      <c r="K76" s="25">
        <v>3483.92</v>
      </c>
      <c r="L76" s="25">
        <v>5225.88</v>
      </c>
      <c r="M76" s="25">
        <v>3483.92</v>
      </c>
      <c r="N76" s="25">
        <v>3483.92</v>
      </c>
      <c r="O76" s="25">
        <v>3483.92</v>
      </c>
      <c r="P76" s="25">
        <v>3483.92</v>
      </c>
      <c r="Q76" s="25">
        <v>3483.92</v>
      </c>
      <c r="R76" s="25">
        <v>5225.88</v>
      </c>
      <c r="S76" s="25">
        <v>3483.92</v>
      </c>
      <c r="T76" s="25">
        <v>3483.92</v>
      </c>
      <c r="U76" s="25">
        <v>3483.92</v>
      </c>
      <c r="V76" s="25">
        <v>3485.31</v>
      </c>
      <c r="W76" s="25">
        <v>3489.48</v>
      </c>
      <c r="X76" s="25">
        <v>5234.22</v>
      </c>
      <c r="Y76" s="25">
        <v>3489.48</v>
      </c>
      <c r="Z76" s="25">
        <v>3489.48</v>
      </c>
      <c r="AA76" s="25">
        <v>3565.12</v>
      </c>
      <c r="AB76" s="25">
        <v>3640.76</v>
      </c>
      <c r="AC76" s="25">
        <v>3640.76</v>
      </c>
      <c r="AD76" s="25">
        <v>5461.14</v>
      </c>
      <c r="AE76" s="25">
        <v>3640.76</v>
      </c>
      <c r="AF76" s="25">
        <v>3640.76</v>
      </c>
      <c r="AG76" s="25">
        <v>3640.76</v>
      </c>
      <c r="AH76" s="25">
        <v>3642.1400000000003</v>
      </c>
      <c r="AI76" s="25">
        <v>5469.42</v>
      </c>
      <c r="AJ76" s="25">
        <v>3646.28</v>
      </c>
      <c r="AK76" s="25">
        <v>3646.28</v>
      </c>
      <c r="AL76" s="25">
        <v>3646.28</v>
      </c>
      <c r="AM76" s="25">
        <v>3646.28</v>
      </c>
      <c r="AN76" s="25">
        <v>3765.72</v>
      </c>
      <c r="AO76" s="25">
        <v>5648.58</v>
      </c>
      <c r="AP76" s="25">
        <v>3765.72</v>
      </c>
      <c r="AQ76" s="25">
        <v>3765.72</v>
      </c>
      <c r="AR76" s="25">
        <v>3765.72</v>
      </c>
      <c r="AS76" s="25">
        <v>3765.72</v>
      </c>
      <c r="AT76" s="25">
        <v>5652.75</v>
      </c>
      <c r="AU76" s="25">
        <v>3771.28</v>
      </c>
      <c r="AV76" s="25">
        <v>3771.28</v>
      </c>
      <c r="AW76" s="25">
        <v>3771.28</v>
      </c>
      <c r="AX76" s="25">
        <v>3771.28</v>
      </c>
      <c r="AY76" s="25">
        <v>3833.46</v>
      </c>
      <c r="AZ76" s="25">
        <v>3895.64</v>
      </c>
      <c r="BA76" s="25">
        <v>5843.46</v>
      </c>
      <c r="BB76" s="25">
        <v>3895.64</v>
      </c>
      <c r="BC76" s="25">
        <v>3895.64</v>
      </c>
      <c r="BD76" s="25">
        <v>3895.64</v>
      </c>
      <c r="BE76" s="25">
        <v>3895.64</v>
      </c>
      <c r="BF76" s="25">
        <v>5847.6</v>
      </c>
      <c r="BG76" s="25">
        <v>3901.16</v>
      </c>
      <c r="BH76" s="25">
        <v>3901.16</v>
      </c>
      <c r="BI76" s="25">
        <v>3901.16</v>
      </c>
      <c r="BJ76" s="25">
        <v>3901.16</v>
      </c>
      <c r="BK76" s="3">
        <f t="shared" si="1"/>
        <v>4224.6466666666665</v>
      </c>
    </row>
    <row r="77" spans="1:63" x14ac:dyDescent="0.25">
      <c r="A77" s="3">
        <v>429113844</v>
      </c>
      <c r="B77" s="13" t="s">
        <v>140</v>
      </c>
      <c r="C77" s="25">
        <v>3145.46</v>
      </c>
      <c r="D77" s="25">
        <v>3190.44</v>
      </c>
      <c r="E77" s="25">
        <v>3190.44</v>
      </c>
      <c r="F77" s="25">
        <v>3190.44</v>
      </c>
      <c r="G77" s="25">
        <v>4785.66</v>
      </c>
      <c r="H77" s="25">
        <v>3196</v>
      </c>
      <c r="I77" s="25">
        <v>3196</v>
      </c>
      <c r="J77" s="25">
        <v>3196</v>
      </c>
      <c r="K77" s="25">
        <v>3196</v>
      </c>
      <c r="L77" s="25">
        <v>4794</v>
      </c>
      <c r="M77" s="25">
        <v>3196</v>
      </c>
      <c r="N77" s="25">
        <v>3196</v>
      </c>
      <c r="O77" s="25">
        <v>3196</v>
      </c>
      <c r="P77" s="25">
        <v>3196</v>
      </c>
      <c r="Q77" s="25">
        <v>3196</v>
      </c>
      <c r="R77" s="25">
        <v>4794</v>
      </c>
      <c r="S77" s="25">
        <v>3196</v>
      </c>
      <c r="T77" s="25">
        <v>3201.52</v>
      </c>
      <c r="U77" s="25">
        <v>3201.52</v>
      </c>
      <c r="V77" s="25">
        <v>3201.52</v>
      </c>
      <c r="W77" s="25">
        <v>3201.52</v>
      </c>
      <c r="X77" s="25">
        <v>4879.5599999999995</v>
      </c>
      <c r="Y77" s="25">
        <v>3356.08</v>
      </c>
      <c r="Z77" s="25">
        <v>3356.08</v>
      </c>
      <c r="AA77" s="25">
        <v>3418.54</v>
      </c>
      <c r="AB77" s="25">
        <v>3481</v>
      </c>
      <c r="AC77" s="25">
        <v>3481</v>
      </c>
      <c r="AD77" s="25">
        <v>5221.5</v>
      </c>
      <c r="AE77" s="25">
        <v>3481</v>
      </c>
      <c r="AF77" s="25">
        <v>3486.56</v>
      </c>
      <c r="AG77" s="25">
        <v>3486.56</v>
      </c>
      <c r="AH77" s="25">
        <v>3486.56</v>
      </c>
      <c r="AI77" s="25">
        <v>5229.84</v>
      </c>
      <c r="AJ77" s="25">
        <v>3486.56</v>
      </c>
      <c r="AK77" s="25">
        <v>3486.56</v>
      </c>
      <c r="AL77" s="25">
        <v>3486.56</v>
      </c>
      <c r="AM77" s="25">
        <v>3486.56</v>
      </c>
      <c r="AN77" s="25">
        <v>3587.64</v>
      </c>
      <c r="AO77" s="25">
        <v>5381.46</v>
      </c>
      <c r="AP77" s="25">
        <v>3587.64</v>
      </c>
      <c r="AQ77" s="25">
        <v>3587.64</v>
      </c>
      <c r="AR77" s="25">
        <v>3593.16</v>
      </c>
      <c r="AS77" s="25">
        <v>3593.16</v>
      </c>
      <c r="AT77" s="25">
        <v>5389.74</v>
      </c>
      <c r="AU77" s="25">
        <v>3593.16</v>
      </c>
      <c r="AV77" s="25">
        <v>3593.16</v>
      </c>
      <c r="AW77" s="25">
        <v>3593.16</v>
      </c>
      <c r="AX77" s="25">
        <v>3593.16</v>
      </c>
      <c r="AY77" s="25">
        <v>3635.7</v>
      </c>
      <c r="AZ77" s="25">
        <v>3678.24</v>
      </c>
      <c r="BA77" s="25">
        <v>5517.36</v>
      </c>
      <c r="BB77" s="25">
        <v>3678.24</v>
      </c>
      <c r="BC77" s="25">
        <v>3678.24</v>
      </c>
      <c r="BD77" s="25">
        <v>3683.8</v>
      </c>
      <c r="BE77" s="25">
        <v>3683.8</v>
      </c>
      <c r="BF77" s="25">
        <v>5525.7000000000007</v>
      </c>
      <c r="BG77" s="25">
        <v>3683.8</v>
      </c>
      <c r="BH77" s="25">
        <v>3683.8</v>
      </c>
      <c r="BI77" s="25">
        <v>3683.8</v>
      </c>
      <c r="BJ77" s="25">
        <v>3683.8</v>
      </c>
      <c r="BK77" s="3">
        <f t="shared" si="1"/>
        <v>3990.7833333333328</v>
      </c>
    </row>
    <row r="78" spans="1:63" x14ac:dyDescent="0.25">
      <c r="A78" s="3">
        <v>429131478</v>
      </c>
      <c r="B78" s="13" t="s">
        <v>142</v>
      </c>
      <c r="C78" s="25">
        <v>2584.7299999999996</v>
      </c>
      <c r="D78" s="25">
        <v>2656.86</v>
      </c>
      <c r="E78" s="25">
        <v>2769.13</v>
      </c>
      <c r="F78" s="25">
        <v>2814.02</v>
      </c>
      <c r="G78" s="25">
        <v>4151.83</v>
      </c>
      <c r="H78" s="25">
        <v>2694.2799999999997</v>
      </c>
      <c r="I78" s="25">
        <v>2503.4399999999996</v>
      </c>
      <c r="J78" s="25">
        <v>2754.15</v>
      </c>
      <c r="K78" s="25">
        <v>2720.36</v>
      </c>
      <c r="L78" s="25">
        <v>4226.32</v>
      </c>
      <c r="M78" s="25">
        <v>2443.37</v>
      </c>
      <c r="N78" s="25">
        <v>2428.4</v>
      </c>
      <c r="O78" s="25">
        <v>2428.4</v>
      </c>
      <c r="P78" s="25">
        <v>2428.4</v>
      </c>
      <c r="Q78" s="25">
        <v>2428.4</v>
      </c>
      <c r="R78" s="25">
        <v>3642.6000000000004</v>
      </c>
      <c r="S78" s="25">
        <v>2428.4</v>
      </c>
      <c r="T78" s="25">
        <v>2428.4</v>
      </c>
      <c r="U78" s="25">
        <v>2428.4</v>
      </c>
      <c r="V78" s="25">
        <v>2428.4</v>
      </c>
      <c r="W78" s="25">
        <v>2431.16</v>
      </c>
      <c r="X78" s="25">
        <v>3650.88</v>
      </c>
      <c r="Y78" s="25">
        <v>2433.92</v>
      </c>
      <c r="Z78" s="25">
        <v>2433.92</v>
      </c>
      <c r="AA78" s="25">
        <v>2484.8199999999997</v>
      </c>
      <c r="AB78" s="25">
        <v>2535.7199999999998</v>
      </c>
      <c r="AC78" s="25">
        <v>2535.7199999999998</v>
      </c>
      <c r="AD78" s="25">
        <v>3803.58</v>
      </c>
      <c r="AE78" s="25">
        <v>2535.7199999999998</v>
      </c>
      <c r="AF78" s="25">
        <v>2535.7199999999998</v>
      </c>
      <c r="AG78" s="25">
        <v>2535.7199999999998</v>
      </c>
      <c r="AH78" s="25">
        <v>2535.7199999999998</v>
      </c>
      <c r="AI78" s="25">
        <v>3809.1400000000003</v>
      </c>
      <c r="AJ78" s="25">
        <v>2541.2800000000002</v>
      </c>
      <c r="AK78" s="25">
        <v>2541.2800000000002</v>
      </c>
      <c r="AL78" s="25">
        <v>2541.2800000000002</v>
      </c>
      <c r="AM78" s="25">
        <v>2541.2800000000002</v>
      </c>
      <c r="AN78" s="25">
        <v>2616.16</v>
      </c>
      <c r="AO78" s="25">
        <v>3924.24</v>
      </c>
      <c r="AP78" s="25">
        <v>2616.16</v>
      </c>
      <c r="AQ78" s="25">
        <v>2616.16</v>
      </c>
      <c r="AR78" s="25">
        <v>2616.16</v>
      </c>
      <c r="AS78" s="25">
        <v>2616.16</v>
      </c>
      <c r="AT78" s="25">
        <v>3924.24</v>
      </c>
      <c r="AU78" s="25">
        <v>2621.68</v>
      </c>
      <c r="AV78" s="25">
        <v>2621.68</v>
      </c>
      <c r="AW78" s="25">
        <v>2621.68</v>
      </c>
      <c r="AX78" s="25">
        <v>2621.68</v>
      </c>
      <c r="AY78" s="25">
        <v>2665.2799999999997</v>
      </c>
      <c r="AZ78" s="25">
        <v>2708.88</v>
      </c>
      <c r="BA78" s="25">
        <v>4063.32</v>
      </c>
      <c r="BB78" s="25">
        <v>2708.88</v>
      </c>
      <c r="BC78" s="25">
        <v>2708.88</v>
      </c>
      <c r="BD78" s="25">
        <v>2841.84</v>
      </c>
      <c r="BE78" s="25">
        <v>2841.84</v>
      </c>
      <c r="BF78" s="25">
        <v>4262.76</v>
      </c>
      <c r="BG78" s="25">
        <v>2847.4</v>
      </c>
      <c r="BH78" s="25">
        <v>2847.3999999999996</v>
      </c>
      <c r="BI78" s="25">
        <v>2847.4</v>
      </c>
      <c r="BJ78" s="25">
        <v>2847.4</v>
      </c>
      <c r="BK78" s="3">
        <f t="shared" si="1"/>
        <v>3082.3666666666668</v>
      </c>
    </row>
    <row r="79" spans="1:63" x14ac:dyDescent="0.25">
      <c r="A79" s="3">
        <v>429134141</v>
      </c>
      <c r="B79" s="13" t="s">
        <v>144</v>
      </c>
      <c r="C79" s="25">
        <v>3546.44</v>
      </c>
      <c r="D79" s="25">
        <v>3598.28</v>
      </c>
      <c r="E79" s="25">
        <v>3598.28</v>
      </c>
      <c r="F79" s="25">
        <v>3598.28</v>
      </c>
      <c r="G79" s="25">
        <v>5397.42</v>
      </c>
      <c r="H79" s="25">
        <v>3598.28</v>
      </c>
      <c r="I79" s="25">
        <v>3598.28</v>
      </c>
      <c r="J79" s="25">
        <v>3598.28</v>
      </c>
      <c r="K79" s="25">
        <v>3598.28</v>
      </c>
      <c r="L79" s="25">
        <v>5397.42</v>
      </c>
      <c r="M79" s="25">
        <v>3598.28</v>
      </c>
      <c r="N79" s="25">
        <v>3603.84</v>
      </c>
      <c r="O79" s="25">
        <v>3603.84</v>
      </c>
      <c r="P79" s="25">
        <v>3603.84</v>
      </c>
      <c r="Q79" s="25">
        <v>3603.84</v>
      </c>
      <c r="R79" s="25">
        <v>5405.76</v>
      </c>
      <c r="S79" s="25">
        <v>3603.84</v>
      </c>
      <c r="T79" s="25">
        <v>3603.84</v>
      </c>
      <c r="U79" s="25">
        <v>3603.84</v>
      </c>
      <c r="V79" s="25">
        <v>3603.84</v>
      </c>
      <c r="W79" s="25">
        <v>3603.84</v>
      </c>
      <c r="X79" s="25">
        <v>5405.76</v>
      </c>
      <c r="Y79" s="25">
        <v>3603.84</v>
      </c>
      <c r="Z79" s="25">
        <v>3609.36</v>
      </c>
      <c r="AA79" s="25">
        <v>3680.52</v>
      </c>
      <c r="AB79" s="25">
        <v>3751.68</v>
      </c>
      <c r="AC79" s="25">
        <v>3751.68</v>
      </c>
      <c r="AD79" s="25">
        <v>5627.5199999999995</v>
      </c>
      <c r="AE79" s="25">
        <v>3751.68</v>
      </c>
      <c r="AF79" s="25">
        <v>3751.68</v>
      </c>
      <c r="AG79" s="25">
        <v>3751.68</v>
      </c>
      <c r="AH79" s="25">
        <v>3751.68</v>
      </c>
      <c r="AI79" s="25">
        <v>5627.5199999999995</v>
      </c>
      <c r="AJ79" s="25">
        <v>3751.68</v>
      </c>
      <c r="AK79" s="25">
        <v>3751.68</v>
      </c>
      <c r="AL79" s="25">
        <v>3757.24</v>
      </c>
      <c r="AM79" s="25">
        <v>3757.24</v>
      </c>
      <c r="AN79" s="25">
        <v>3868.24</v>
      </c>
      <c r="AO79" s="25">
        <v>5802.36</v>
      </c>
      <c r="AP79" s="25">
        <v>3868.24</v>
      </c>
      <c r="AQ79" s="25">
        <v>3868.24</v>
      </c>
      <c r="AR79" s="25">
        <v>3868.24</v>
      </c>
      <c r="AS79" s="25">
        <v>3868.24</v>
      </c>
      <c r="AT79" s="25">
        <v>5802.36</v>
      </c>
      <c r="AU79" s="25">
        <v>3868.24</v>
      </c>
      <c r="AV79" s="25">
        <v>3868.24</v>
      </c>
      <c r="AW79" s="25">
        <v>3868.24</v>
      </c>
      <c r="AX79" s="25">
        <v>3873.76</v>
      </c>
      <c r="AY79" s="25">
        <v>3930.96</v>
      </c>
      <c r="AZ79" s="25">
        <v>3988.16</v>
      </c>
      <c r="BA79" s="25">
        <v>5982.24</v>
      </c>
      <c r="BB79" s="25">
        <v>3988.16</v>
      </c>
      <c r="BC79" s="25">
        <v>3988.16</v>
      </c>
      <c r="BD79" s="25">
        <v>3988.16</v>
      </c>
      <c r="BE79" s="25">
        <v>3988.16</v>
      </c>
      <c r="BF79" s="25">
        <v>5982.24</v>
      </c>
      <c r="BG79" s="25">
        <v>3988.16</v>
      </c>
      <c r="BH79" s="25">
        <v>3988.16</v>
      </c>
      <c r="BI79" s="25">
        <v>3988.16</v>
      </c>
      <c r="BJ79" s="25">
        <v>3993.72</v>
      </c>
      <c r="BK79" s="3">
        <f t="shared" si="1"/>
        <v>4321.4333333333334</v>
      </c>
    </row>
    <row r="80" spans="1:63" x14ac:dyDescent="0.25">
      <c r="A80" s="3">
        <v>429135148</v>
      </c>
      <c r="B80" s="13" t="s">
        <v>145</v>
      </c>
      <c r="C80" s="25">
        <v>2461.64</v>
      </c>
      <c r="D80" s="25">
        <v>2500.08</v>
      </c>
      <c r="E80" s="25">
        <v>2500.08</v>
      </c>
      <c r="F80" s="25">
        <v>2500.08</v>
      </c>
      <c r="G80" s="25">
        <v>3750.12</v>
      </c>
      <c r="H80" s="25">
        <v>2500.08</v>
      </c>
      <c r="I80" s="25">
        <v>2500.08</v>
      </c>
      <c r="J80" s="25">
        <v>2500.08</v>
      </c>
      <c r="K80" s="25">
        <v>2500.08</v>
      </c>
      <c r="L80" s="25">
        <v>3757.0200000000004</v>
      </c>
      <c r="M80" s="25">
        <v>2505.6</v>
      </c>
      <c r="N80" s="25">
        <v>2505.6</v>
      </c>
      <c r="O80" s="25">
        <v>2505.6</v>
      </c>
      <c r="P80" s="25">
        <v>2505.6</v>
      </c>
      <c r="Q80" s="25">
        <v>2505.6</v>
      </c>
      <c r="R80" s="25">
        <v>3758.3999999999996</v>
      </c>
      <c r="S80" s="25">
        <v>2505.6</v>
      </c>
      <c r="T80" s="25">
        <v>2505.6</v>
      </c>
      <c r="U80" s="25">
        <v>2505.6</v>
      </c>
      <c r="V80" s="25">
        <v>2505.6</v>
      </c>
      <c r="W80" s="25">
        <v>2505.6</v>
      </c>
      <c r="X80" s="25">
        <v>3765.2999999999997</v>
      </c>
      <c r="Y80" s="25">
        <v>2511.12</v>
      </c>
      <c r="Z80" s="25">
        <v>2511.12</v>
      </c>
      <c r="AA80" s="25">
        <v>2558.58</v>
      </c>
      <c r="AB80" s="25">
        <v>2606.04</v>
      </c>
      <c r="AC80" s="25">
        <v>2606.04</v>
      </c>
      <c r="AD80" s="25">
        <v>3909.06</v>
      </c>
      <c r="AE80" s="25">
        <v>2606.04</v>
      </c>
      <c r="AF80" s="25">
        <v>2606.04</v>
      </c>
      <c r="AG80" s="25">
        <v>2606.04</v>
      </c>
      <c r="AH80" s="25">
        <v>2606.04</v>
      </c>
      <c r="AI80" s="25">
        <v>3910.45</v>
      </c>
      <c r="AJ80" s="25">
        <v>2611.6</v>
      </c>
      <c r="AK80" s="25">
        <v>2611.6</v>
      </c>
      <c r="AL80" s="25">
        <v>2611.6</v>
      </c>
      <c r="AM80" s="25">
        <v>2611.6</v>
      </c>
      <c r="AN80" s="25">
        <v>2687.44</v>
      </c>
      <c r="AO80" s="25">
        <v>4031.16</v>
      </c>
      <c r="AP80" s="25">
        <v>2687.44</v>
      </c>
      <c r="AQ80" s="25">
        <v>2687.44</v>
      </c>
      <c r="AR80" s="25">
        <v>2687.44</v>
      </c>
      <c r="AS80" s="25">
        <v>2687.44</v>
      </c>
      <c r="AT80" s="25">
        <v>4031.16</v>
      </c>
      <c r="AU80" s="25">
        <v>2688.8199999999997</v>
      </c>
      <c r="AV80" s="25">
        <v>2692.96</v>
      </c>
      <c r="AW80" s="25">
        <v>2692.96</v>
      </c>
      <c r="AX80" s="25">
        <v>2692.96</v>
      </c>
      <c r="AY80" s="25">
        <v>2730.06</v>
      </c>
      <c r="AZ80" s="25">
        <v>2767.16</v>
      </c>
      <c r="BA80" s="25">
        <v>4150.74</v>
      </c>
      <c r="BB80" s="25">
        <v>2767.16</v>
      </c>
      <c r="BC80" s="25">
        <v>2767.16</v>
      </c>
      <c r="BD80" s="25">
        <v>2767.16</v>
      </c>
      <c r="BE80" s="25">
        <v>2767.16</v>
      </c>
      <c r="BF80" s="25">
        <v>4150.74</v>
      </c>
      <c r="BG80" s="25">
        <v>2768.55</v>
      </c>
      <c r="BH80" s="25">
        <v>2772.7200000000003</v>
      </c>
      <c r="BI80" s="25">
        <v>2772.72</v>
      </c>
      <c r="BJ80" s="25">
        <v>2772.72</v>
      </c>
      <c r="BK80" s="3">
        <f t="shared" si="1"/>
        <v>3000.7683333333334</v>
      </c>
    </row>
    <row r="81" spans="1:63" x14ac:dyDescent="0.25">
      <c r="A81" s="3">
        <v>429137011</v>
      </c>
      <c r="B81" s="13" t="s">
        <v>146</v>
      </c>
      <c r="C81" s="25">
        <v>3714.6</v>
      </c>
      <c r="D81" s="25">
        <v>3767.52</v>
      </c>
      <c r="E81" s="25">
        <v>3767.52</v>
      </c>
      <c r="F81" s="25">
        <v>3767.52</v>
      </c>
      <c r="G81" s="25">
        <v>5651.28</v>
      </c>
      <c r="H81" s="25">
        <v>3770.3</v>
      </c>
      <c r="I81" s="25">
        <v>3773.08</v>
      </c>
      <c r="J81" s="25">
        <v>3773.08</v>
      </c>
      <c r="K81" s="25">
        <v>3773.08</v>
      </c>
      <c r="L81" s="25">
        <v>5659.62</v>
      </c>
      <c r="M81" s="25">
        <v>3773.08</v>
      </c>
      <c r="N81" s="25">
        <v>3773.08</v>
      </c>
      <c r="O81" s="25">
        <v>3773.08</v>
      </c>
      <c r="P81" s="25">
        <v>3773.08</v>
      </c>
      <c r="Q81" s="25">
        <v>3773.08</v>
      </c>
      <c r="R81" s="25">
        <v>5659.62</v>
      </c>
      <c r="S81" s="25">
        <v>3773.08</v>
      </c>
      <c r="T81" s="25">
        <v>3775.84</v>
      </c>
      <c r="U81" s="25">
        <v>3778.6</v>
      </c>
      <c r="V81" s="25">
        <v>3778.6</v>
      </c>
      <c r="W81" s="25">
        <v>3778.6</v>
      </c>
      <c r="X81" s="25">
        <v>5667.9</v>
      </c>
      <c r="Y81" s="25">
        <v>3778.6</v>
      </c>
      <c r="Z81" s="25">
        <v>3778.6</v>
      </c>
      <c r="AA81" s="25">
        <v>3851.3</v>
      </c>
      <c r="AB81" s="25">
        <v>3924</v>
      </c>
      <c r="AC81" s="25">
        <v>3924</v>
      </c>
      <c r="AD81" s="25">
        <v>5886</v>
      </c>
      <c r="AE81" s="25">
        <v>3924</v>
      </c>
      <c r="AF81" s="25">
        <v>3926.76</v>
      </c>
      <c r="AG81" s="25">
        <v>3929.52</v>
      </c>
      <c r="AH81" s="25">
        <v>3929.52</v>
      </c>
      <c r="AI81" s="25">
        <v>5894.28</v>
      </c>
      <c r="AJ81" s="25">
        <v>3929.52</v>
      </c>
      <c r="AK81" s="25">
        <v>3929.52</v>
      </c>
      <c r="AL81" s="25">
        <v>3929.52</v>
      </c>
      <c r="AM81" s="25">
        <v>3929.52</v>
      </c>
      <c r="AN81" s="25">
        <v>4042.88</v>
      </c>
      <c r="AO81" s="25">
        <v>6064.32</v>
      </c>
      <c r="AP81" s="25">
        <v>4042.88</v>
      </c>
      <c r="AQ81" s="25">
        <v>4042.88</v>
      </c>
      <c r="AR81" s="25">
        <v>4045.66</v>
      </c>
      <c r="AS81" s="25">
        <v>4048.44</v>
      </c>
      <c r="AT81" s="25">
        <v>6072.66</v>
      </c>
      <c r="AU81" s="25">
        <v>4048.44</v>
      </c>
      <c r="AV81" s="25">
        <v>4048.44</v>
      </c>
      <c r="AW81" s="25">
        <v>4048.44</v>
      </c>
      <c r="AX81" s="25">
        <v>4048.44</v>
      </c>
      <c r="AY81" s="25">
        <v>4106.84</v>
      </c>
      <c r="AZ81" s="25">
        <v>4165.24</v>
      </c>
      <c r="BA81" s="25">
        <v>6247.86</v>
      </c>
      <c r="BB81" s="25">
        <v>4165.24</v>
      </c>
      <c r="BC81" s="25">
        <v>4165.24</v>
      </c>
      <c r="BD81" s="25">
        <v>4168</v>
      </c>
      <c r="BE81" s="25">
        <v>4170.76</v>
      </c>
      <c r="BF81" s="25">
        <v>6256.14</v>
      </c>
      <c r="BG81" s="25">
        <v>4170.76</v>
      </c>
      <c r="BH81" s="25">
        <v>4170.76</v>
      </c>
      <c r="BI81" s="25">
        <v>4170.76</v>
      </c>
      <c r="BJ81" s="25">
        <v>4170.76</v>
      </c>
      <c r="BK81" s="3">
        <f t="shared" si="1"/>
        <v>4518.3233333333337</v>
      </c>
    </row>
    <row r="82" spans="1:63" x14ac:dyDescent="0.25">
      <c r="A82" s="3">
        <v>429138119</v>
      </c>
      <c r="B82" s="13" t="s">
        <v>147</v>
      </c>
      <c r="C82" s="25">
        <v>2767.3999999999996</v>
      </c>
      <c r="D82" s="25">
        <v>2807.08</v>
      </c>
      <c r="E82" s="25">
        <v>2807.08</v>
      </c>
      <c r="F82" s="25">
        <v>2812.6</v>
      </c>
      <c r="G82" s="25">
        <v>4218.8999999999996</v>
      </c>
      <c r="H82" s="25">
        <v>2812.6</v>
      </c>
      <c r="I82" s="25">
        <v>2812.6</v>
      </c>
      <c r="J82" s="25">
        <v>2812.6</v>
      </c>
      <c r="K82" s="25">
        <v>2812.6</v>
      </c>
      <c r="L82" s="25">
        <v>4218.8999999999996</v>
      </c>
      <c r="M82" s="25">
        <v>2812.6</v>
      </c>
      <c r="N82" s="25">
        <v>2812.6</v>
      </c>
      <c r="O82" s="25">
        <v>2812.6</v>
      </c>
      <c r="P82" s="25">
        <v>2812.6</v>
      </c>
      <c r="Q82" s="25">
        <v>2812.6</v>
      </c>
      <c r="R82" s="25">
        <v>4227.24</v>
      </c>
      <c r="S82" s="25">
        <v>2818.16</v>
      </c>
      <c r="T82" s="25">
        <v>2818.16</v>
      </c>
      <c r="U82" s="25">
        <v>2818.16</v>
      </c>
      <c r="V82" s="25">
        <v>2818.16</v>
      </c>
      <c r="W82" s="25">
        <v>2818.16</v>
      </c>
      <c r="X82" s="25">
        <v>4227.24</v>
      </c>
      <c r="Y82" s="25">
        <v>2818.16</v>
      </c>
      <c r="Z82" s="25">
        <v>2818.16</v>
      </c>
      <c r="AA82" s="25">
        <v>2867.18</v>
      </c>
      <c r="AB82" s="25">
        <v>2916.2</v>
      </c>
      <c r="AC82" s="25">
        <v>2916.2</v>
      </c>
      <c r="AD82" s="25">
        <v>4382.58</v>
      </c>
      <c r="AE82" s="25">
        <v>2921.72</v>
      </c>
      <c r="AF82" s="25">
        <v>2921.72</v>
      </c>
      <c r="AG82" s="25">
        <v>2921.72</v>
      </c>
      <c r="AH82" s="25">
        <v>2921.72</v>
      </c>
      <c r="AI82" s="25">
        <v>4382.58</v>
      </c>
      <c r="AJ82" s="25">
        <v>2921.72</v>
      </c>
      <c r="AK82" s="25">
        <v>2921.72</v>
      </c>
      <c r="AL82" s="25">
        <v>2921.72</v>
      </c>
      <c r="AM82" s="25">
        <v>2921.72</v>
      </c>
      <c r="AN82" s="25">
        <v>3006.4</v>
      </c>
      <c r="AO82" s="25">
        <v>4512.38</v>
      </c>
      <c r="AP82" s="25">
        <v>3011.96</v>
      </c>
      <c r="AQ82" s="25">
        <v>3011.96</v>
      </c>
      <c r="AR82" s="25">
        <v>3011.96</v>
      </c>
      <c r="AS82" s="25">
        <v>3011.96</v>
      </c>
      <c r="AT82" s="25">
        <v>4517.9400000000005</v>
      </c>
      <c r="AU82" s="25">
        <v>3011.96</v>
      </c>
      <c r="AV82" s="25">
        <v>3011.96</v>
      </c>
      <c r="AW82" s="25">
        <v>3011.96</v>
      </c>
      <c r="AX82" s="25">
        <v>3011.96</v>
      </c>
      <c r="AY82" s="25">
        <v>3049.02</v>
      </c>
      <c r="AZ82" s="25">
        <v>3086.08</v>
      </c>
      <c r="BA82" s="25">
        <v>4631.88</v>
      </c>
      <c r="BB82" s="25">
        <v>3091.6</v>
      </c>
      <c r="BC82" s="25">
        <v>3091.6</v>
      </c>
      <c r="BD82" s="25">
        <v>3091.6</v>
      </c>
      <c r="BE82" s="25">
        <v>3091.6</v>
      </c>
      <c r="BF82" s="25">
        <v>4637.3999999999996</v>
      </c>
      <c r="BG82" s="25">
        <v>3091.6</v>
      </c>
      <c r="BH82" s="25">
        <v>3091.6</v>
      </c>
      <c r="BI82" s="25">
        <v>3091.6</v>
      </c>
      <c r="BJ82" s="25">
        <v>3091.6</v>
      </c>
      <c r="BK82" s="3">
        <f t="shared" si="1"/>
        <v>3349.2333333333331</v>
      </c>
    </row>
    <row r="83" spans="1:63" x14ac:dyDescent="0.25">
      <c r="A83" s="3">
        <v>429139173</v>
      </c>
      <c r="B83" s="13" t="s">
        <v>149</v>
      </c>
      <c r="C83" s="25">
        <v>1988.22</v>
      </c>
      <c r="D83" s="25">
        <v>2029.44</v>
      </c>
      <c r="E83" s="25">
        <v>2030.36</v>
      </c>
      <c r="F83" s="25">
        <v>2030.36</v>
      </c>
      <c r="G83" s="25">
        <v>3045.54</v>
      </c>
      <c r="H83" s="25">
        <v>2030.36</v>
      </c>
      <c r="I83" s="25">
        <v>2030.36</v>
      </c>
      <c r="J83" s="25">
        <v>2030.36</v>
      </c>
      <c r="K83" s="25">
        <v>2030.36</v>
      </c>
      <c r="L83" s="25">
        <v>3045.54</v>
      </c>
      <c r="M83" s="25">
        <v>2030.36</v>
      </c>
      <c r="N83" s="25">
        <v>2030.36</v>
      </c>
      <c r="O83" s="25">
        <v>2030.36</v>
      </c>
      <c r="P83" s="25">
        <v>2033.15</v>
      </c>
      <c r="Q83" s="25">
        <v>2034.08</v>
      </c>
      <c r="R83" s="25">
        <v>3051.12</v>
      </c>
      <c r="S83" s="25">
        <v>2034.08</v>
      </c>
      <c r="T83" s="25">
        <v>2034.08</v>
      </c>
      <c r="U83" s="25">
        <v>2034.08</v>
      </c>
      <c r="V83" s="25">
        <v>2034.08</v>
      </c>
      <c r="W83" s="25">
        <v>2034.08</v>
      </c>
      <c r="X83" s="25">
        <v>3051.12</v>
      </c>
      <c r="Y83" s="25">
        <v>2034.08</v>
      </c>
      <c r="Z83" s="25">
        <v>2034.08</v>
      </c>
      <c r="AA83" s="25">
        <v>2071.38</v>
      </c>
      <c r="AB83" s="25">
        <v>2119.75</v>
      </c>
      <c r="AC83" s="25">
        <v>2123.44</v>
      </c>
      <c r="AD83" s="25">
        <v>3185.16</v>
      </c>
      <c r="AE83" s="25">
        <v>2123.44</v>
      </c>
      <c r="AF83" s="25">
        <v>2123.44</v>
      </c>
      <c r="AG83" s="25">
        <v>2123.44</v>
      </c>
      <c r="AH83" s="25">
        <v>2123.44</v>
      </c>
      <c r="AI83" s="25">
        <v>3185.16</v>
      </c>
      <c r="AJ83" s="25">
        <v>2123.44</v>
      </c>
      <c r="AK83" s="25">
        <v>2123.44</v>
      </c>
      <c r="AL83" s="25">
        <v>2123.44</v>
      </c>
      <c r="AM83" s="25">
        <v>2123.44</v>
      </c>
      <c r="AN83" s="25">
        <v>2190.2600000000002</v>
      </c>
      <c r="AO83" s="25">
        <v>3287.46</v>
      </c>
      <c r="AP83" s="25">
        <v>2191.64</v>
      </c>
      <c r="AQ83" s="25">
        <v>2191.64</v>
      </c>
      <c r="AR83" s="25">
        <v>2191.64</v>
      </c>
      <c r="AS83" s="25">
        <v>2191.64</v>
      </c>
      <c r="AT83" s="25">
        <v>3287.46</v>
      </c>
      <c r="AU83" s="25">
        <v>2191.64</v>
      </c>
      <c r="AV83" s="25">
        <v>2191.64</v>
      </c>
      <c r="AW83" s="25">
        <v>2191.64</v>
      </c>
      <c r="AX83" s="25">
        <v>2191.64</v>
      </c>
      <c r="AY83" s="25">
        <v>2219.1</v>
      </c>
      <c r="AZ83" s="25">
        <v>2250.73</v>
      </c>
      <c r="BA83" s="25">
        <v>3378.18</v>
      </c>
      <c r="BB83" s="25">
        <v>2252.12</v>
      </c>
      <c r="BC83" s="25">
        <v>2252.12</v>
      </c>
      <c r="BD83" s="25">
        <v>2252.12</v>
      </c>
      <c r="BE83" s="25">
        <v>2252.12</v>
      </c>
      <c r="BF83" s="25">
        <v>3378.18</v>
      </c>
      <c r="BG83" s="25">
        <v>2252.12</v>
      </c>
      <c r="BH83" s="25">
        <v>2252.12</v>
      </c>
      <c r="BI83" s="25">
        <v>2252.12</v>
      </c>
      <c r="BJ83" s="25">
        <v>2252.12</v>
      </c>
      <c r="BK83" s="3">
        <f t="shared" si="1"/>
        <v>2439.7966666666666</v>
      </c>
    </row>
    <row r="84" spans="1:63" x14ac:dyDescent="0.25">
      <c r="A84" s="3">
        <v>429150435</v>
      </c>
      <c r="B84" s="13" t="s">
        <v>150</v>
      </c>
      <c r="C84" s="25">
        <v>2718.46</v>
      </c>
      <c r="D84" s="25">
        <v>2824.92</v>
      </c>
      <c r="E84" s="25">
        <v>2844.5</v>
      </c>
      <c r="F84" s="25">
        <v>3461.19</v>
      </c>
      <c r="G84" s="25">
        <v>5053.0200000000004</v>
      </c>
      <c r="H84" s="25">
        <v>3250.93</v>
      </c>
      <c r="I84" s="25">
        <v>2763.16</v>
      </c>
      <c r="J84" s="25">
        <v>2763.16</v>
      </c>
      <c r="K84" s="25">
        <v>2763.16</v>
      </c>
      <c r="L84" s="25">
        <v>4666.16</v>
      </c>
      <c r="M84" s="25">
        <v>2763.16</v>
      </c>
      <c r="N84" s="25">
        <v>2763.16</v>
      </c>
      <c r="O84" s="25">
        <v>2763.16</v>
      </c>
      <c r="P84" s="25">
        <v>2763.16</v>
      </c>
      <c r="Q84" s="25">
        <v>2765.92</v>
      </c>
      <c r="R84" s="25">
        <v>4153.0199999999995</v>
      </c>
      <c r="S84" s="25">
        <v>2768.68</v>
      </c>
      <c r="T84" s="25">
        <v>2667.76</v>
      </c>
      <c r="U84" s="25">
        <v>2768.68</v>
      </c>
      <c r="V84" s="25">
        <v>2768.68</v>
      </c>
      <c r="W84" s="25">
        <v>2768.68</v>
      </c>
      <c r="X84" s="25">
        <v>4153.0199999999995</v>
      </c>
      <c r="Y84" s="25">
        <v>2768.68</v>
      </c>
      <c r="Z84" s="25">
        <v>2768.68</v>
      </c>
      <c r="AA84" s="25">
        <v>2835.9399999999996</v>
      </c>
      <c r="AB84" s="25">
        <v>2903.2</v>
      </c>
      <c r="AC84" s="25">
        <v>2905.98</v>
      </c>
      <c r="AD84" s="25">
        <v>4363.1400000000003</v>
      </c>
      <c r="AE84" s="25">
        <v>2908.76</v>
      </c>
      <c r="AF84" s="25">
        <v>2908.76</v>
      </c>
      <c r="AG84" s="25">
        <v>2908.76</v>
      </c>
      <c r="AH84" s="25">
        <v>2908.76</v>
      </c>
      <c r="AI84" s="25">
        <v>4363.1400000000003</v>
      </c>
      <c r="AJ84" s="25">
        <v>2908.76</v>
      </c>
      <c r="AK84" s="25">
        <v>2908.76</v>
      </c>
      <c r="AL84" s="25">
        <v>2908.76</v>
      </c>
      <c r="AM84" s="25">
        <v>2908.76</v>
      </c>
      <c r="AN84" s="25">
        <v>3035.92</v>
      </c>
      <c r="AO84" s="25">
        <v>4559.4000000000005</v>
      </c>
      <c r="AP84" s="25">
        <v>3041.44</v>
      </c>
      <c r="AQ84" s="25">
        <v>3041.44</v>
      </c>
      <c r="AR84" s="25">
        <v>3041.44</v>
      </c>
      <c r="AS84" s="25">
        <v>3041.44</v>
      </c>
      <c r="AT84" s="25">
        <v>4562.16</v>
      </c>
      <c r="AU84" s="25">
        <v>3041.44</v>
      </c>
      <c r="AV84" s="25">
        <v>3041.44</v>
      </c>
      <c r="AW84" s="25">
        <v>3041.44</v>
      </c>
      <c r="AX84" s="25">
        <v>3041.44</v>
      </c>
      <c r="AY84" s="25">
        <v>3112.3199999999997</v>
      </c>
      <c r="AZ84" s="25">
        <v>3183.2</v>
      </c>
      <c r="BA84" s="25">
        <v>4780.3600000000006</v>
      </c>
      <c r="BB84" s="25">
        <v>3188.76</v>
      </c>
      <c r="BC84" s="25">
        <v>3188.76</v>
      </c>
      <c r="BD84" s="25">
        <v>3188.76</v>
      </c>
      <c r="BE84" s="25">
        <v>3188.76</v>
      </c>
      <c r="BF84" s="25">
        <v>4783.1400000000003</v>
      </c>
      <c r="BG84" s="25">
        <v>3188.76</v>
      </c>
      <c r="BH84" s="25">
        <v>3188.76</v>
      </c>
      <c r="BI84" s="25">
        <v>3188.76</v>
      </c>
      <c r="BJ84" s="25">
        <v>3188.76</v>
      </c>
      <c r="BK84" s="3">
        <f t="shared" si="1"/>
        <v>3454.4900000000002</v>
      </c>
    </row>
    <row r="85" spans="1:63" x14ac:dyDescent="0.25">
      <c r="A85" s="3">
        <v>429151636</v>
      </c>
      <c r="B85" s="13" t="s">
        <v>151</v>
      </c>
      <c r="C85" s="25">
        <v>4269.22</v>
      </c>
      <c r="D85" s="25">
        <v>4331.6400000000003</v>
      </c>
      <c r="E85" s="25">
        <v>4331.6400000000003</v>
      </c>
      <c r="F85" s="25">
        <v>4331.6400000000003</v>
      </c>
      <c r="G85" s="25">
        <v>6497.4600000000009</v>
      </c>
      <c r="H85" s="25">
        <v>4331.6400000000003</v>
      </c>
      <c r="I85" s="25">
        <v>4331.6400000000003</v>
      </c>
      <c r="J85" s="25">
        <v>4331.6400000000003</v>
      </c>
      <c r="K85" s="25">
        <v>4331.6400000000003</v>
      </c>
      <c r="L85" s="25">
        <v>6502.98</v>
      </c>
      <c r="M85" s="25">
        <v>4337.16</v>
      </c>
      <c r="N85" s="25">
        <v>4337.16</v>
      </c>
      <c r="O85" s="25">
        <v>4337.16</v>
      </c>
      <c r="P85" s="25">
        <v>4337.16</v>
      </c>
      <c r="Q85" s="25">
        <v>4337.16</v>
      </c>
      <c r="R85" s="25">
        <v>6505.74</v>
      </c>
      <c r="S85" s="25">
        <v>4337.16</v>
      </c>
      <c r="T85" s="25">
        <v>4337.16</v>
      </c>
      <c r="U85" s="25">
        <v>4337.16</v>
      </c>
      <c r="V85" s="25">
        <v>4337.16</v>
      </c>
      <c r="W85" s="25">
        <v>4337.16</v>
      </c>
      <c r="X85" s="25">
        <v>6511.3000000000011</v>
      </c>
      <c r="Y85" s="25">
        <v>4342.72</v>
      </c>
      <c r="Z85" s="25">
        <v>4342.72</v>
      </c>
      <c r="AA85" s="25">
        <v>4428.4400000000005</v>
      </c>
      <c r="AB85" s="25">
        <v>4514.16</v>
      </c>
      <c r="AC85" s="25">
        <v>4514.16</v>
      </c>
      <c r="AD85" s="25">
        <v>6771.24</v>
      </c>
      <c r="AE85" s="25">
        <v>4514.16</v>
      </c>
      <c r="AF85" s="25">
        <v>4514.16</v>
      </c>
      <c r="AG85" s="25">
        <v>4514.16</v>
      </c>
      <c r="AH85" s="25">
        <v>4514.16</v>
      </c>
      <c r="AI85" s="25">
        <v>6771.24</v>
      </c>
      <c r="AJ85" s="25">
        <v>4519.68</v>
      </c>
      <c r="AK85" s="25">
        <v>4519.68</v>
      </c>
      <c r="AL85" s="25">
        <v>4519.68</v>
      </c>
      <c r="AM85" s="25">
        <v>4519.68</v>
      </c>
      <c r="AN85" s="25">
        <v>4653.3999999999996</v>
      </c>
      <c r="AO85" s="25">
        <v>6980.0999999999995</v>
      </c>
      <c r="AP85" s="25">
        <v>4653.3999999999996</v>
      </c>
      <c r="AQ85" s="25">
        <v>4653.3999999999996</v>
      </c>
      <c r="AR85" s="25">
        <v>4653.3999999999996</v>
      </c>
      <c r="AS85" s="25">
        <v>4653.3999999999996</v>
      </c>
      <c r="AT85" s="25">
        <v>6980.0999999999995</v>
      </c>
      <c r="AU85" s="25">
        <v>4653.3999999999996</v>
      </c>
      <c r="AV85" s="25">
        <v>4658.96</v>
      </c>
      <c r="AW85" s="25">
        <v>4658.96</v>
      </c>
      <c r="AX85" s="25">
        <v>4658.96</v>
      </c>
      <c r="AY85" s="25">
        <v>4727.84</v>
      </c>
      <c r="AZ85" s="25">
        <v>4796.72</v>
      </c>
      <c r="BA85" s="25">
        <v>7195.08</v>
      </c>
      <c r="BB85" s="25">
        <v>4796.72</v>
      </c>
      <c r="BC85" s="25">
        <v>4796.72</v>
      </c>
      <c r="BD85" s="25">
        <v>4796.72</v>
      </c>
      <c r="BE85" s="25">
        <v>4796.72</v>
      </c>
      <c r="BF85" s="25">
        <v>7195.08</v>
      </c>
      <c r="BG85" s="25">
        <v>4796.72</v>
      </c>
      <c r="BH85" s="25">
        <v>4802.24</v>
      </c>
      <c r="BI85" s="25">
        <v>4802.24</v>
      </c>
      <c r="BJ85" s="25">
        <v>4802.24</v>
      </c>
      <c r="BK85" s="3">
        <f t="shared" si="1"/>
        <v>5199.206666666666</v>
      </c>
    </row>
    <row r="86" spans="1:63" x14ac:dyDescent="0.25">
      <c r="A86" s="3">
        <v>429153107</v>
      </c>
      <c r="B86" s="13" t="s">
        <v>152</v>
      </c>
      <c r="C86" s="25">
        <v>5218.34</v>
      </c>
      <c r="D86" s="25">
        <v>5294</v>
      </c>
      <c r="E86" s="25">
        <v>5294</v>
      </c>
      <c r="F86" s="25">
        <v>5294</v>
      </c>
      <c r="G86" s="25">
        <v>7945.17</v>
      </c>
      <c r="H86" s="25">
        <v>5299.56</v>
      </c>
      <c r="I86" s="25">
        <v>5299.56</v>
      </c>
      <c r="J86" s="25">
        <v>5299.56</v>
      </c>
      <c r="K86" s="25">
        <v>5299.56</v>
      </c>
      <c r="L86" s="25">
        <v>7949.34</v>
      </c>
      <c r="M86" s="25">
        <v>5299.56</v>
      </c>
      <c r="N86" s="25">
        <v>5299.56</v>
      </c>
      <c r="O86" s="25">
        <v>5299.56</v>
      </c>
      <c r="P86" s="25">
        <v>5299.56</v>
      </c>
      <c r="Q86" s="25">
        <v>5299.56</v>
      </c>
      <c r="R86" s="25">
        <v>7949.34</v>
      </c>
      <c r="S86" s="25">
        <v>5303.7</v>
      </c>
      <c r="T86" s="25">
        <v>5305.08</v>
      </c>
      <c r="U86" s="25">
        <v>5305.08</v>
      </c>
      <c r="V86" s="25">
        <v>5305.08</v>
      </c>
      <c r="W86" s="25">
        <v>5305.08</v>
      </c>
      <c r="X86" s="25">
        <v>7957.62</v>
      </c>
      <c r="Y86" s="25">
        <v>5305.08</v>
      </c>
      <c r="Z86" s="25">
        <v>5305.08</v>
      </c>
      <c r="AA86" s="25">
        <v>5408.96</v>
      </c>
      <c r="AB86" s="25">
        <v>5512.84</v>
      </c>
      <c r="AC86" s="25">
        <v>5512.84</v>
      </c>
      <c r="AD86" s="25">
        <v>8269.26</v>
      </c>
      <c r="AE86" s="25">
        <v>5517.01</v>
      </c>
      <c r="AF86" s="25">
        <v>5518.4</v>
      </c>
      <c r="AG86" s="25">
        <v>5518.4</v>
      </c>
      <c r="AH86" s="25">
        <v>5518.4</v>
      </c>
      <c r="AI86" s="25">
        <v>8277.5999999999985</v>
      </c>
      <c r="AJ86" s="25">
        <v>5518.4</v>
      </c>
      <c r="AK86" s="25">
        <v>5518.4</v>
      </c>
      <c r="AL86" s="25">
        <v>5518.4</v>
      </c>
      <c r="AM86" s="25">
        <v>5518.4</v>
      </c>
      <c r="AN86" s="25">
        <v>5680.4</v>
      </c>
      <c r="AO86" s="25">
        <v>8520.5999999999985</v>
      </c>
      <c r="AP86" s="25">
        <v>5680.4</v>
      </c>
      <c r="AQ86" s="25">
        <v>5684.54</v>
      </c>
      <c r="AR86" s="25">
        <v>5685.92</v>
      </c>
      <c r="AS86" s="25">
        <v>5685.92</v>
      </c>
      <c r="AT86" s="25">
        <v>8528.880000000001</v>
      </c>
      <c r="AU86" s="25">
        <v>5685.92</v>
      </c>
      <c r="AV86" s="25">
        <v>5685.92</v>
      </c>
      <c r="AW86" s="25">
        <v>5685.92</v>
      </c>
      <c r="AX86" s="25">
        <v>5685.92</v>
      </c>
      <c r="AY86" s="25">
        <v>5769.38</v>
      </c>
      <c r="AZ86" s="25">
        <v>5852.84</v>
      </c>
      <c r="BA86" s="25">
        <v>8779.26</v>
      </c>
      <c r="BB86" s="25">
        <v>5852.84</v>
      </c>
      <c r="BC86" s="25">
        <v>5857.01</v>
      </c>
      <c r="BD86" s="25">
        <v>5858.4</v>
      </c>
      <c r="BE86" s="25">
        <v>5858.4</v>
      </c>
      <c r="BF86" s="25">
        <v>8787.5999999999985</v>
      </c>
      <c r="BG86" s="25">
        <v>5858.4</v>
      </c>
      <c r="BH86" s="25">
        <v>5858.4</v>
      </c>
      <c r="BI86" s="25">
        <v>5858.4</v>
      </c>
      <c r="BJ86" s="25">
        <v>5858.4</v>
      </c>
      <c r="BK86" s="3">
        <f t="shared" si="1"/>
        <v>6346.5999999999995</v>
      </c>
    </row>
    <row r="87" spans="1:63" x14ac:dyDescent="0.25">
      <c r="A87" s="3">
        <v>429171175</v>
      </c>
      <c r="B87" s="13" t="s">
        <v>153</v>
      </c>
      <c r="C87" s="25">
        <v>2486.48</v>
      </c>
      <c r="D87" s="25">
        <v>2524.92</v>
      </c>
      <c r="E87" s="25">
        <v>2524.92</v>
      </c>
      <c r="F87" s="25">
        <v>2524.92</v>
      </c>
      <c r="G87" s="25">
        <v>3788.76</v>
      </c>
      <c r="H87" s="25">
        <v>2530.44</v>
      </c>
      <c r="I87" s="25">
        <v>2530.44</v>
      </c>
      <c r="J87" s="25">
        <v>2530.44</v>
      </c>
      <c r="K87" s="25">
        <v>2530.44</v>
      </c>
      <c r="L87" s="25">
        <v>3795.66</v>
      </c>
      <c r="M87" s="25">
        <v>2530.44</v>
      </c>
      <c r="N87" s="25">
        <v>2530.44</v>
      </c>
      <c r="O87" s="25">
        <v>2530.44</v>
      </c>
      <c r="P87" s="25">
        <v>2530.44</v>
      </c>
      <c r="Q87" s="25">
        <v>2530.44</v>
      </c>
      <c r="R87" s="25">
        <v>3795.66</v>
      </c>
      <c r="S87" s="25">
        <v>2531.83</v>
      </c>
      <c r="T87" s="25">
        <v>2536</v>
      </c>
      <c r="U87" s="25">
        <v>2536</v>
      </c>
      <c r="V87" s="25">
        <v>2536</v>
      </c>
      <c r="W87" s="25">
        <v>2536</v>
      </c>
      <c r="X87" s="25">
        <v>3804</v>
      </c>
      <c r="Y87" s="25">
        <v>2536</v>
      </c>
      <c r="Z87" s="25">
        <v>2536</v>
      </c>
      <c r="AA87" s="25">
        <v>2581.34</v>
      </c>
      <c r="AB87" s="25">
        <v>2626.68</v>
      </c>
      <c r="AC87" s="25">
        <v>2626.68</v>
      </c>
      <c r="AD87" s="25">
        <v>3940.0199999999995</v>
      </c>
      <c r="AE87" s="25">
        <v>2628.06</v>
      </c>
      <c r="AF87" s="25">
        <v>2632.2</v>
      </c>
      <c r="AG87" s="25">
        <v>2632.2</v>
      </c>
      <c r="AH87" s="25">
        <v>2632.2</v>
      </c>
      <c r="AI87" s="25">
        <v>3948.2999999999997</v>
      </c>
      <c r="AJ87" s="25">
        <v>2632.2</v>
      </c>
      <c r="AK87" s="25">
        <v>2632.2</v>
      </c>
      <c r="AL87" s="25">
        <v>2632.2</v>
      </c>
      <c r="AM87" s="25">
        <v>2632.2</v>
      </c>
      <c r="AN87" s="25">
        <v>2677.5600000000004</v>
      </c>
      <c r="AO87" s="25">
        <v>4061.7000000000003</v>
      </c>
      <c r="AP87" s="25">
        <v>2707.8</v>
      </c>
      <c r="AQ87" s="25">
        <v>2709.19</v>
      </c>
      <c r="AR87" s="25">
        <v>2713.36</v>
      </c>
      <c r="AS87" s="25">
        <v>2713.36</v>
      </c>
      <c r="AT87" s="25">
        <v>4070.04</v>
      </c>
      <c r="AU87" s="25">
        <v>2713.36</v>
      </c>
      <c r="AV87" s="25">
        <v>2713.36</v>
      </c>
      <c r="AW87" s="25">
        <v>2713.36</v>
      </c>
      <c r="AX87" s="25">
        <v>2713.36</v>
      </c>
      <c r="AY87" s="25">
        <v>2752.32</v>
      </c>
      <c r="AZ87" s="25">
        <v>2791.28</v>
      </c>
      <c r="BA87" s="25">
        <v>4186.92</v>
      </c>
      <c r="BB87" s="25">
        <v>2791.28</v>
      </c>
      <c r="BC87" s="25">
        <v>2792.66</v>
      </c>
      <c r="BD87" s="25">
        <v>2796.8</v>
      </c>
      <c r="BE87" s="25">
        <v>2796.8</v>
      </c>
      <c r="BF87" s="25">
        <v>4195.2000000000007</v>
      </c>
      <c r="BG87" s="25">
        <v>2796.8</v>
      </c>
      <c r="BH87" s="25">
        <v>2796.8</v>
      </c>
      <c r="BI87" s="25">
        <v>2796.8</v>
      </c>
      <c r="BJ87" s="25">
        <v>2796.8</v>
      </c>
      <c r="BK87" s="3">
        <f t="shared" si="1"/>
        <v>3029.8666666666668</v>
      </c>
    </row>
    <row r="88" spans="1:63" x14ac:dyDescent="0.25">
      <c r="A88" s="3">
        <v>429171328</v>
      </c>
      <c r="B88" s="13" t="s">
        <v>154</v>
      </c>
      <c r="C88" s="25">
        <v>3940.02</v>
      </c>
      <c r="D88" s="25">
        <v>3998.16</v>
      </c>
      <c r="E88" s="25">
        <v>3998.16</v>
      </c>
      <c r="F88" s="25">
        <v>3998.16</v>
      </c>
      <c r="G88" s="25">
        <v>5997.24</v>
      </c>
      <c r="H88" s="25">
        <v>3998.16</v>
      </c>
      <c r="I88" s="25">
        <v>4000</v>
      </c>
      <c r="J88" s="25">
        <v>4001.84</v>
      </c>
      <c r="K88" s="25">
        <v>4001.84</v>
      </c>
      <c r="L88" s="25">
        <v>6002.76</v>
      </c>
      <c r="M88" s="25">
        <v>4001.84</v>
      </c>
      <c r="N88" s="25">
        <v>4001.84</v>
      </c>
      <c r="O88" s="25">
        <v>4001.84</v>
      </c>
      <c r="P88" s="25">
        <v>4001.84</v>
      </c>
      <c r="Q88" s="25">
        <v>4001.84</v>
      </c>
      <c r="R88" s="25">
        <v>6002.76</v>
      </c>
      <c r="S88" s="25">
        <v>4001.84</v>
      </c>
      <c r="T88" s="25">
        <v>4001.84</v>
      </c>
      <c r="U88" s="25">
        <v>3804.1400000000003</v>
      </c>
      <c r="V88" s="25">
        <v>4005.52</v>
      </c>
      <c r="W88" s="25">
        <v>4005.52</v>
      </c>
      <c r="X88" s="25">
        <v>6008.28</v>
      </c>
      <c r="Y88" s="25">
        <v>4005.52</v>
      </c>
      <c r="Z88" s="25">
        <v>4005.52</v>
      </c>
      <c r="AA88" s="25">
        <v>4085.34</v>
      </c>
      <c r="AB88" s="25">
        <v>4165.16</v>
      </c>
      <c r="AC88" s="25">
        <v>4165.16</v>
      </c>
      <c r="AD88" s="25">
        <v>6247.74</v>
      </c>
      <c r="AE88" s="25">
        <v>4165.16</v>
      </c>
      <c r="AF88" s="25">
        <v>4165.16</v>
      </c>
      <c r="AG88" s="25">
        <v>4167.0200000000004</v>
      </c>
      <c r="AH88" s="25">
        <v>4168.88</v>
      </c>
      <c r="AI88" s="25">
        <v>6253.32</v>
      </c>
      <c r="AJ88" s="25">
        <v>4168.88</v>
      </c>
      <c r="AK88" s="25">
        <v>4168.88</v>
      </c>
      <c r="AL88" s="25">
        <v>4168.88</v>
      </c>
      <c r="AM88" s="25">
        <v>4168.88</v>
      </c>
      <c r="AN88" s="25">
        <v>4303.72</v>
      </c>
      <c r="AO88" s="25">
        <v>6455.58</v>
      </c>
      <c r="AP88" s="25">
        <v>4303.72</v>
      </c>
      <c r="AQ88" s="25">
        <v>4303.72</v>
      </c>
      <c r="AR88" s="25">
        <v>4303.72</v>
      </c>
      <c r="AS88" s="25">
        <v>4311.1000000000004</v>
      </c>
      <c r="AT88" s="25">
        <v>6477.7199999999993</v>
      </c>
      <c r="AU88" s="25">
        <v>4318.4799999999996</v>
      </c>
      <c r="AV88" s="25">
        <v>4318.4799999999996</v>
      </c>
      <c r="AW88" s="25">
        <v>4318.4799999999996</v>
      </c>
      <c r="AX88" s="25">
        <v>4318.4799999999996</v>
      </c>
      <c r="AY88" s="25">
        <v>4390.4399999999996</v>
      </c>
      <c r="AZ88" s="25">
        <v>4462.3999999999996</v>
      </c>
      <c r="BA88" s="25">
        <v>6693.5999999999995</v>
      </c>
      <c r="BB88" s="25">
        <v>4462.3999999999996</v>
      </c>
      <c r="BC88" s="25">
        <v>4462.3999999999996</v>
      </c>
      <c r="BD88" s="25">
        <v>4462.3999999999996</v>
      </c>
      <c r="BE88" s="25">
        <v>4465.16</v>
      </c>
      <c r="BF88" s="25">
        <v>6701.88</v>
      </c>
      <c r="BG88" s="25">
        <v>4467.92</v>
      </c>
      <c r="BH88" s="25">
        <v>4467.92</v>
      </c>
      <c r="BI88" s="25">
        <v>4467.92</v>
      </c>
      <c r="BJ88" s="25">
        <v>4467.92</v>
      </c>
      <c r="BK88" s="3">
        <f t="shared" si="1"/>
        <v>4839.7866666666669</v>
      </c>
    </row>
    <row r="89" spans="1:63" x14ac:dyDescent="0.25">
      <c r="A89" s="3">
        <v>429176065</v>
      </c>
      <c r="B89" s="13" t="s">
        <v>155</v>
      </c>
      <c r="C89" s="25">
        <v>3633.96</v>
      </c>
      <c r="D89" s="25">
        <v>3686.36</v>
      </c>
      <c r="E89" s="25">
        <v>3592.4</v>
      </c>
      <c r="F89" s="25">
        <v>3592.4</v>
      </c>
      <c r="G89" s="25">
        <v>5388.6</v>
      </c>
      <c r="H89" s="25">
        <v>3592.4</v>
      </c>
      <c r="I89" s="25">
        <v>3592.4</v>
      </c>
      <c r="J89" s="25">
        <v>3592.4</v>
      </c>
      <c r="K89" s="25">
        <v>3592.4</v>
      </c>
      <c r="L89" s="25">
        <v>5395.5499999999993</v>
      </c>
      <c r="M89" s="25">
        <v>3597.96</v>
      </c>
      <c r="N89" s="25">
        <v>2698.51</v>
      </c>
      <c r="O89" s="25">
        <v>3148.24</v>
      </c>
      <c r="P89" s="25">
        <v>3597.96</v>
      </c>
      <c r="Q89" s="25">
        <v>3597.96</v>
      </c>
      <c r="R89" s="25">
        <v>5396.9400000000005</v>
      </c>
      <c r="S89" s="25">
        <v>3597.96</v>
      </c>
      <c r="T89" s="25">
        <v>3597.96</v>
      </c>
      <c r="U89" s="25">
        <v>3597.96</v>
      </c>
      <c r="V89" s="25">
        <v>3597.96</v>
      </c>
      <c r="W89" s="25">
        <v>3597.96</v>
      </c>
      <c r="X89" s="25">
        <v>5403.84</v>
      </c>
      <c r="Y89" s="25">
        <v>3603.48</v>
      </c>
      <c r="Z89" s="25">
        <v>3603.48</v>
      </c>
      <c r="AA89" s="25">
        <v>3668.2200000000003</v>
      </c>
      <c r="AB89" s="25">
        <v>3732.96</v>
      </c>
      <c r="AC89" s="25">
        <v>3732.96</v>
      </c>
      <c r="AD89" s="25">
        <v>5599.4400000000005</v>
      </c>
      <c r="AE89" s="25">
        <v>3732.96</v>
      </c>
      <c r="AF89" s="25">
        <v>3732.96</v>
      </c>
      <c r="AG89" s="25">
        <v>3732.96</v>
      </c>
      <c r="AH89" s="25">
        <v>3732.96</v>
      </c>
      <c r="AI89" s="25">
        <v>5600.83</v>
      </c>
      <c r="AJ89" s="25">
        <v>3738.52</v>
      </c>
      <c r="AK89" s="25">
        <v>3738.52</v>
      </c>
      <c r="AL89" s="25">
        <v>3738.52</v>
      </c>
      <c r="AM89" s="25">
        <v>3738.52</v>
      </c>
      <c r="AN89" s="25">
        <v>3850.28</v>
      </c>
      <c r="AO89" s="25">
        <v>5775.42</v>
      </c>
      <c r="AP89" s="25">
        <v>3850.28</v>
      </c>
      <c r="AQ89" s="25">
        <v>3850.28</v>
      </c>
      <c r="AR89" s="25">
        <v>3850.28</v>
      </c>
      <c r="AS89" s="25">
        <v>3850.28</v>
      </c>
      <c r="AT89" s="25">
        <v>5775.42</v>
      </c>
      <c r="AU89" s="25">
        <v>3851.66</v>
      </c>
      <c r="AV89" s="25">
        <v>3855.8</v>
      </c>
      <c r="AW89" s="25">
        <v>3855.8</v>
      </c>
      <c r="AX89" s="25">
        <v>3855.8</v>
      </c>
      <c r="AY89" s="25">
        <v>3948.86</v>
      </c>
      <c r="AZ89" s="25">
        <v>4041.92</v>
      </c>
      <c r="BA89" s="25">
        <v>6062.88</v>
      </c>
      <c r="BB89" s="25">
        <v>4041.92</v>
      </c>
      <c r="BC89" s="25">
        <v>4041.92</v>
      </c>
      <c r="BD89" s="25">
        <v>4041.92</v>
      </c>
      <c r="BE89" s="25">
        <v>4005.0699999999997</v>
      </c>
      <c r="BF89" s="25">
        <v>6062.88</v>
      </c>
      <c r="BG89" s="25">
        <v>4043.31</v>
      </c>
      <c r="BH89" s="25">
        <v>3654.36</v>
      </c>
      <c r="BI89" s="25">
        <v>4047.48</v>
      </c>
      <c r="BJ89" s="25">
        <v>4047.48</v>
      </c>
      <c r="BK89" s="3">
        <f t="shared" si="1"/>
        <v>4310.0966666666664</v>
      </c>
    </row>
    <row r="90" spans="1:63" x14ac:dyDescent="0.25">
      <c r="A90" s="3">
        <v>429176850</v>
      </c>
      <c r="B90" s="13" t="s">
        <v>156</v>
      </c>
      <c r="C90" s="25">
        <v>2401.96</v>
      </c>
      <c r="D90" s="25">
        <v>2440.4</v>
      </c>
      <c r="E90" s="25">
        <v>2440.4</v>
      </c>
      <c r="F90" s="25">
        <v>2451.4700000000003</v>
      </c>
      <c r="G90" s="25">
        <v>3682.74</v>
      </c>
      <c r="H90" s="25">
        <v>2455.16</v>
      </c>
      <c r="I90" s="25">
        <v>2455.16</v>
      </c>
      <c r="J90" s="25">
        <v>2455.16</v>
      </c>
      <c r="K90" s="25">
        <v>2455.16</v>
      </c>
      <c r="L90" s="25">
        <v>3682.74</v>
      </c>
      <c r="M90" s="25">
        <v>2455.16</v>
      </c>
      <c r="N90" s="25">
        <v>2455.16</v>
      </c>
      <c r="O90" s="25">
        <v>2455.16</v>
      </c>
      <c r="P90" s="25">
        <v>2455.16</v>
      </c>
      <c r="Q90" s="25">
        <v>2455.16</v>
      </c>
      <c r="R90" s="25">
        <v>3689.6400000000003</v>
      </c>
      <c r="S90" s="25">
        <v>2460.6799999999998</v>
      </c>
      <c r="T90" s="25">
        <v>2460.6799999999998</v>
      </c>
      <c r="U90" s="25">
        <v>2460.6799999999998</v>
      </c>
      <c r="V90" s="25">
        <v>2460.6799999999998</v>
      </c>
      <c r="W90" s="25">
        <v>2460.6799999999998</v>
      </c>
      <c r="X90" s="25">
        <v>3691.0199999999995</v>
      </c>
      <c r="Y90" s="25">
        <v>2460.6799999999998</v>
      </c>
      <c r="Z90" s="25">
        <v>2460.6799999999998</v>
      </c>
      <c r="AA90" s="25">
        <v>2507.3000000000002</v>
      </c>
      <c r="AB90" s="25">
        <v>2553.92</v>
      </c>
      <c r="AC90" s="25">
        <v>2553.92</v>
      </c>
      <c r="AD90" s="25">
        <v>3837.83</v>
      </c>
      <c r="AE90" s="25">
        <v>2559.48</v>
      </c>
      <c r="AF90" s="25">
        <v>2559.48</v>
      </c>
      <c r="AG90" s="25">
        <v>2559.48</v>
      </c>
      <c r="AH90" s="25">
        <v>2559.48</v>
      </c>
      <c r="AI90" s="25">
        <v>3839.2200000000003</v>
      </c>
      <c r="AJ90" s="25">
        <v>2559.48</v>
      </c>
      <c r="AK90" s="25">
        <v>2559.48</v>
      </c>
      <c r="AL90" s="25">
        <v>2582.7600000000002</v>
      </c>
      <c r="AM90" s="25">
        <v>2582.7600000000002</v>
      </c>
      <c r="AN90" s="25">
        <v>2658.92</v>
      </c>
      <c r="AO90" s="25">
        <v>3989.76</v>
      </c>
      <c r="AP90" s="25">
        <v>2664.44</v>
      </c>
      <c r="AQ90" s="25">
        <v>2664.44</v>
      </c>
      <c r="AR90" s="25">
        <v>2664.44</v>
      </c>
      <c r="AS90" s="25">
        <v>2664.44</v>
      </c>
      <c r="AT90" s="25">
        <v>3996.66</v>
      </c>
      <c r="AU90" s="25">
        <v>2664.44</v>
      </c>
      <c r="AV90" s="25">
        <v>2795.12</v>
      </c>
      <c r="AW90" s="25">
        <v>2795.12</v>
      </c>
      <c r="AX90" s="25">
        <v>2795.12</v>
      </c>
      <c r="AY90" s="25">
        <v>2828.76</v>
      </c>
      <c r="AZ90" s="25">
        <v>2862.4</v>
      </c>
      <c r="BA90" s="25">
        <v>4294.99</v>
      </c>
      <c r="BB90" s="25">
        <v>2867.96</v>
      </c>
      <c r="BC90" s="25">
        <v>2867.96</v>
      </c>
      <c r="BD90" s="25">
        <v>2867.96</v>
      </c>
      <c r="BE90" s="25">
        <v>2867.96</v>
      </c>
      <c r="BF90" s="25">
        <v>4301.9400000000005</v>
      </c>
      <c r="BG90" s="25">
        <v>2867.96</v>
      </c>
      <c r="BH90" s="25">
        <v>2867.96</v>
      </c>
      <c r="BI90" s="25">
        <v>2867.96</v>
      </c>
      <c r="BJ90" s="25">
        <v>2867.96</v>
      </c>
      <c r="BK90" s="3">
        <f t="shared" si="1"/>
        <v>3106.9566666666665</v>
      </c>
    </row>
    <row r="91" spans="1:63" x14ac:dyDescent="0.25">
      <c r="A91" s="3">
        <v>429176986</v>
      </c>
      <c r="B91" s="13" t="s">
        <v>157</v>
      </c>
      <c r="C91" s="25">
        <v>3487.58</v>
      </c>
      <c r="D91" s="25">
        <v>3537.16</v>
      </c>
      <c r="E91" s="25">
        <v>3537.16</v>
      </c>
      <c r="F91" s="25">
        <v>3537.16</v>
      </c>
      <c r="G91" s="25">
        <v>5305.74</v>
      </c>
      <c r="H91" s="25">
        <v>3537.16</v>
      </c>
      <c r="I91" s="25">
        <v>3537.16</v>
      </c>
      <c r="J91" s="25">
        <v>3537.16</v>
      </c>
      <c r="K91" s="25">
        <v>3537.16</v>
      </c>
      <c r="L91" s="25">
        <v>5305.74</v>
      </c>
      <c r="M91" s="25">
        <v>3539.9399999999996</v>
      </c>
      <c r="N91" s="25">
        <v>3542.72</v>
      </c>
      <c r="O91" s="25">
        <v>3542.72</v>
      </c>
      <c r="P91" s="25">
        <v>3542.72</v>
      </c>
      <c r="Q91" s="25">
        <v>3542.72</v>
      </c>
      <c r="R91" s="25">
        <v>5314.08</v>
      </c>
      <c r="S91" s="25">
        <v>3542.72</v>
      </c>
      <c r="T91" s="25">
        <v>3542.72</v>
      </c>
      <c r="U91" s="25">
        <v>3542.72</v>
      </c>
      <c r="V91" s="25">
        <v>3542.72</v>
      </c>
      <c r="W91" s="25">
        <v>3542.72</v>
      </c>
      <c r="X91" s="25">
        <v>5314.08</v>
      </c>
      <c r="Y91" s="25">
        <v>3545.4799999999996</v>
      </c>
      <c r="Z91" s="25">
        <v>3548.24</v>
      </c>
      <c r="AA91" s="25">
        <v>3616.3199999999997</v>
      </c>
      <c r="AB91" s="25">
        <v>3684.4</v>
      </c>
      <c r="AC91" s="25">
        <v>3684.4</v>
      </c>
      <c r="AD91" s="25">
        <v>5526.6</v>
      </c>
      <c r="AE91" s="25">
        <v>3684.4</v>
      </c>
      <c r="AF91" s="25">
        <v>3684.4</v>
      </c>
      <c r="AG91" s="25">
        <v>3684.4</v>
      </c>
      <c r="AH91" s="25">
        <v>3684.4</v>
      </c>
      <c r="AI91" s="25">
        <v>5526.6</v>
      </c>
      <c r="AJ91" s="25">
        <v>3684.4</v>
      </c>
      <c r="AK91" s="25">
        <v>3687.16</v>
      </c>
      <c r="AL91" s="25">
        <v>3689.92</v>
      </c>
      <c r="AM91" s="25">
        <v>3689.92</v>
      </c>
      <c r="AN91" s="25">
        <v>3796.08</v>
      </c>
      <c r="AO91" s="25">
        <v>5694.12</v>
      </c>
      <c r="AP91" s="25">
        <v>3796.08</v>
      </c>
      <c r="AQ91" s="25">
        <v>3796.08</v>
      </c>
      <c r="AR91" s="25">
        <v>3796.08</v>
      </c>
      <c r="AS91" s="25">
        <v>3796.08</v>
      </c>
      <c r="AT91" s="25">
        <v>5694.12</v>
      </c>
      <c r="AU91" s="25">
        <v>3796.08</v>
      </c>
      <c r="AV91" s="25">
        <v>3796.08</v>
      </c>
      <c r="AW91" s="25">
        <v>3798.8599999999997</v>
      </c>
      <c r="AX91" s="25">
        <v>3801.64</v>
      </c>
      <c r="AY91" s="25">
        <v>3856.3199999999997</v>
      </c>
      <c r="AZ91" s="25">
        <v>3911</v>
      </c>
      <c r="BA91" s="25">
        <v>5866.5</v>
      </c>
      <c r="BB91" s="25">
        <v>3911</v>
      </c>
      <c r="BC91" s="25">
        <v>3911</v>
      </c>
      <c r="BD91" s="25">
        <v>3911</v>
      </c>
      <c r="BE91" s="25">
        <v>3911</v>
      </c>
      <c r="BF91" s="25">
        <v>5866.5</v>
      </c>
      <c r="BG91" s="25">
        <v>3911</v>
      </c>
      <c r="BH91" s="25">
        <v>3911</v>
      </c>
      <c r="BI91" s="25">
        <v>3913.76</v>
      </c>
      <c r="BJ91" s="25">
        <v>3916.52</v>
      </c>
      <c r="BK91" s="3">
        <f t="shared" si="1"/>
        <v>4238.2966666666671</v>
      </c>
    </row>
    <row r="92" spans="1:63" x14ac:dyDescent="0.25">
      <c r="A92" s="3">
        <v>429217517</v>
      </c>
      <c r="B92" s="13" t="s">
        <v>163</v>
      </c>
      <c r="C92" s="25">
        <v>2353.8000000000002</v>
      </c>
      <c r="D92" s="25">
        <v>2392.2800000000002</v>
      </c>
      <c r="E92" s="25">
        <v>2392.2800000000002</v>
      </c>
      <c r="F92" s="25">
        <v>2392.2800000000002</v>
      </c>
      <c r="G92" s="25">
        <v>3588.42</v>
      </c>
      <c r="H92" s="25">
        <v>2392.2800000000002</v>
      </c>
      <c r="I92" s="25">
        <v>2392.2800000000002</v>
      </c>
      <c r="J92" s="25">
        <v>2403.13</v>
      </c>
      <c r="K92" s="25">
        <v>2406.7399999999998</v>
      </c>
      <c r="L92" s="25">
        <v>3596.76</v>
      </c>
      <c r="M92" s="25">
        <v>2397.84</v>
      </c>
      <c r="N92" s="25">
        <v>2397.84</v>
      </c>
      <c r="O92" s="25">
        <v>2397.84</v>
      </c>
      <c r="P92" s="25">
        <v>2397.84</v>
      </c>
      <c r="Q92" s="25">
        <v>2397.84</v>
      </c>
      <c r="R92" s="25">
        <v>3596.76</v>
      </c>
      <c r="S92" s="25">
        <v>2397.84</v>
      </c>
      <c r="T92" s="25">
        <v>2397.84</v>
      </c>
      <c r="U92" s="25">
        <v>2397.84</v>
      </c>
      <c r="V92" s="25">
        <v>2397.84</v>
      </c>
      <c r="W92" s="25">
        <v>2397.84</v>
      </c>
      <c r="X92" s="25">
        <v>3605.04</v>
      </c>
      <c r="Y92" s="25">
        <v>2403.36</v>
      </c>
      <c r="Z92" s="25">
        <v>2403.36</v>
      </c>
      <c r="AA92" s="25">
        <v>2449.66</v>
      </c>
      <c r="AB92" s="25">
        <v>2495.96</v>
      </c>
      <c r="AC92" s="25">
        <v>2495.96</v>
      </c>
      <c r="AD92" s="25">
        <v>3743.94</v>
      </c>
      <c r="AE92" s="25">
        <v>2495.96</v>
      </c>
      <c r="AF92" s="25">
        <v>2495.96</v>
      </c>
      <c r="AG92" s="25">
        <v>2495.96</v>
      </c>
      <c r="AH92" s="25">
        <v>2495.96</v>
      </c>
      <c r="AI92" s="25">
        <v>3746.7200000000003</v>
      </c>
      <c r="AJ92" s="25">
        <v>2501.52</v>
      </c>
      <c r="AK92" s="25">
        <v>2501.52</v>
      </c>
      <c r="AL92" s="25">
        <v>2501.52</v>
      </c>
      <c r="AM92" s="25">
        <v>2501.52</v>
      </c>
      <c r="AN92" s="25">
        <v>2573.7199999999998</v>
      </c>
      <c r="AO92" s="25">
        <v>3860.58</v>
      </c>
      <c r="AP92" s="25">
        <v>2573.7199999999998</v>
      </c>
      <c r="AQ92" s="25">
        <v>2573.7199999999998</v>
      </c>
      <c r="AR92" s="25">
        <v>2573.7199999999998</v>
      </c>
      <c r="AS92" s="25">
        <v>2573.7199999999998</v>
      </c>
      <c r="AT92" s="25">
        <v>3860.58</v>
      </c>
      <c r="AU92" s="25">
        <v>2576.4799999999996</v>
      </c>
      <c r="AV92" s="25">
        <v>2579.2399999999998</v>
      </c>
      <c r="AW92" s="25">
        <v>2579.2399999999998</v>
      </c>
      <c r="AX92" s="25">
        <v>2579.2399999999998</v>
      </c>
      <c r="AY92" s="25">
        <v>2616.42</v>
      </c>
      <c r="AZ92" s="25">
        <v>2653.6</v>
      </c>
      <c r="BA92" s="25">
        <v>3980.3999999999996</v>
      </c>
      <c r="BB92" s="25">
        <v>2653.6</v>
      </c>
      <c r="BC92" s="25">
        <v>2653.6</v>
      </c>
      <c r="BD92" s="25">
        <v>2653.6</v>
      </c>
      <c r="BE92" s="25">
        <v>2653.6</v>
      </c>
      <c r="BF92" s="25">
        <v>3980.3999999999996</v>
      </c>
      <c r="BG92" s="25">
        <v>2656.38</v>
      </c>
      <c r="BH92" s="25">
        <v>2659.16</v>
      </c>
      <c r="BI92" s="25">
        <v>2659.16</v>
      </c>
      <c r="BJ92" s="25">
        <v>2659.16</v>
      </c>
      <c r="BK92" s="3">
        <f t="shared" si="1"/>
        <v>2877.9766666666669</v>
      </c>
    </row>
    <row r="93" spans="1:63" x14ac:dyDescent="0.25">
      <c r="A93" s="3">
        <v>429219591</v>
      </c>
      <c r="B93" s="13" t="s">
        <v>167</v>
      </c>
      <c r="C93" s="25">
        <v>3198.08</v>
      </c>
      <c r="D93" s="25">
        <v>3243.64</v>
      </c>
      <c r="E93" s="25">
        <v>3126.37</v>
      </c>
      <c r="F93" s="25">
        <v>3243.64</v>
      </c>
      <c r="G93" s="25">
        <v>4865.46</v>
      </c>
      <c r="H93" s="25">
        <v>3243.64</v>
      </c>
      <c r="I93" s="25">
        <v>3243.64</v>
      </c>
      <c r="J93" s="25">
        <v>3243.64</v>
      </c>
      <c r="K93" s="25">
        <v>3243.64</v>
      </c>
      <c r="L93" s="25">
        <v>4865.46</v>
      </c>
      <c r="M93" s="25">
        <v>3243.64</v>
      </c>
      <c r="N93" s="25">
        <v>3247.7799999999997</v>
      </c>
      <c r="O93" s="25">
        <v>3249.16</v>
      </c>
      <c r="P93" s="25">
        <v>3249.16</v>
      </c>
      <c r="Q93" s="25">
        <v>3249.16</v>
      </c>
      <c r="R93" s="25">
        <v>4873.74</v>
      </c>
      <c r="S93" s="25">
        <v>3249.16</v>
      </c>
      <c r="T93" s="25">
        <v>3249.16</v>
      </c>
      <c r="U93" s="25">
        <v>3249.16</v>
      </c>
      <c r="V93" s="25">
        <v>3249.16</v>
      </c>
      <c r="W93" s="25">
        <v>3249.16</v>
      </c>
      <c r="X93" s="25">
        <v>4873.74</v>
      </c>
      <c r="Y93" s="25">
        <v>3249.16</v>
      </c>
      <c r="Z93" s="25">
        <v>3253.33</v>
      </c>
      <c r="AA93" s="25">
        <v>3315.7</v>
      </c>
      <c r="AB93" s="25">
        <v>3376.68</v>
      </c>
      <c r="AC93" s="25">
        <v>3376.68</v>
      </c>
      <c r="AD93" s="25">
        <v>5065.0199999999995</v>
      </c>
      <c r="AE93" s="25">
        <v>3376.68</v>
      </c>
      <c r="AF93" s="25">
        <v>3376.68</v>
      </c>
      <c r="AG93" s="25">
        <v>3376.68</v>
      </c>
      <c r="AH93" s="25">
        <v>3376.68</v>
      </c>
      <c r="AI93" s="25">
        <v>5065.0199999999995</v>
      </c>
      <c r="AJ93" s="25">
        <v>3376.68</v>
      </c>
      <c r="AK93" s="25">
        <v>3376.68</v>
      </c>
      <c r="AL93" s="25">
        <v>3380.8199999999997</v>
      </c>
      <c r="AM93" s="25">
        <v>3382.2</v>
      </c>
      <c r="AN93" s="25">
        <v>3479.64</v>
      </c>
      <c r="AO93" s="25">
        <v>5219.46</v>
      </c>
      <c r="AP93" s="25">
        <v>3479.64</v>
      </c>
      <c r="AQ93" s="25">
        <v>3479.64</v>
      </c>
      <c r="AR93" s="25">
        <v>3479.64</v>
      </c>
      <c r="AS93" s="25">
        <v>3479.64</v>
      </c>
      <c r="AT93" s="25">
        <v>5219.46</v>
      </c>
      <c r="AU93" s="25">
        <v>3479.64</v>
      </c>
      <c r="AV93" s="25">
        <v>3479.64</v>
      </c>
      <c r="AW93" s="25">
        <v>3479.64</v>
      </c>
      <c r="AX93" s="25">
        <v>3483.81</v>
      </c>
      <c r="AY93" s="25">
        <v>3535.3999999999996</v>
      </c>
      <c r="AZ93" s="25">
        <v>3585.6</v>
      </c>
      <c r="BA93" s="25">
        <v>5378.4</v>
      </c>
      <c r="BB93" s="25">
        <v>3585.6</v>
      </c>
      <c r="BC93" s="25">
        <v>3585.6</v>
      </c>
      <c r="BD93" s="25">
        <v>3585.6</v>
      </c>
      <c r="BE93" s="25">
        <v>3585.6</v>
      </c>
      <c r="BF93" s="25">
        <v>5378.4</v>
      </c>
      <c r="BG93" s="25">
        <v>3585.6</v>
      </c>
      <c r="BH93" s="25">
        <v>3585.6000000000004</v>
      </c>
      <c r="BI93" s="25">
        <v>3585.6</v>
      </c>
      <c r="BJ93" s="25">
        <v>3589.74</v>
      </c>
      <c r="BK93" s="3">
        <f t="shared" si="1"/>
        <v>3885.09</v>
      </c>
    </row>
    <row r="94" spans="1:63" x14ac:dyDescent="0.25">
      <c r="A94" s="3">
        <v>429230462</v>
      </c>
      <c r="B94" s="13" t="s">
        <v>168</v>
      </c>
      <c r="C94" s="25">
        <v>3961.5</v>
      </c>
      <c r="D94" s="25">
        <v>4018.08</v>
      </c>
      <c r="E94" s="25">
        <v>4018.08</v>
      </c>
      <c r="F94" s="25">
        <v>4018.08</v>
      </c>
      <c r="G94" s="25">
        <v>6027.12</v>
      </c>
      <c r="H94" s="25">
        <v>4018.08</v>
      </c>
      <c r="I94" s="25">
        <v>4020.8599999999997</v>
      </c>
      <c r="J94" s="25">
        <v>4023.64</v>
      </c>
      <c r="K94" s="25">
        <v>4023.64</v>
      </c>
      <c r="L94" s="25">
        <v>6035.46</v>
      </c>
      <c r="M94" s="25">
        <v>4023.64</v>
      </c>
      <c r="N94" s="25">
        <v>4023.64</v>
      </c>
      <c r="O94" s="25">
        <v>4023.64</v>
      </c>
      <c r="P94" s="25">
        <v>4023.64</v>
      </c>
      <c r="Q94" s="25">
        <v>4023.64</v>
      </c>
      <c r="R94" s="25">
        <v>6035.46</v>
      </c>
      <c r="S94" s="25">
        <v>4023.64</v>
      </c>
      <c r="T94" s="25">
        <v>4023.64</v>
      </c>
      <c r="U94" s="25">
        <v>4026.3999999999996</v>
      </c>
      <c r="V94" s="25">
        <v>4029.16</v>
      </c>
      <c r="W94" s="25">
        <v>4029.16</v>
      </c>
      <c r="X94" s="25">
        <v>6043.74</v>
      </c>
      <c r="Y94" s="25">
        <v>4029.16</v>
      </c>
      <c r="Z94" s="25">
        <v>4029.16</v>
      </c>
      <c r="AA94" s="25">
        <v>4116.54</v>
      </c>
      <c r="AB94" s="25">
        <v>4203.92</v>
      </c>
      <c r="AC94" s="25">
        <v>4203.92</v>
      </c>
      <c r="AD94" s="25">
        <v>6305.88</v>
      </c>
      <c r="AE94" s="25">
        <v>4203.92</v>
      </c>
      <c r="AF94" s="25">
        <v>4203.92</v>
      </c>
      <c r="AG94" s="25">
        <v>4206.68</v>
      </c>
      <c r="AH94" s="25">
        <v>4209.4399999999996</v>
      </c>
      <c r="AI94" s="25">
        <v>6314.16</v>
      </c>
      <c r="AJ94" s="25">
        <v>4209.4399999999996</v>
      </c>
      <c r="AK94" s="25">
        <v>4209.4399999999996</v>
      </c>
      <c r="AL94" s="25">
        <v>4209.4399999999996</v>
      </c>
      <c r="AM94" s="25">
        <v>4209.4399999999996</v>
      </c>
      <c r="AN94" s="25">
        <v>4355.6000000000004</v>
      </c>
      <c r="AO94" s="25">
        <v>6533.4000000000005</v>
      </c>
      <c r="AP94" s="25">
        <v>4355.6000000000004</v>
      </c>
      <c r="AQ94" s="25">
        <v>4355.6000000000004</v>
      </c>
      <c r="AR94" s="25">
        <v>4355.6000000000004</v>
      </c>
      <c r="AS94" s="25">
        <v>4358.38</v>
      </c>
      <c r="AT94" s="25">
        <v>6541.74</v>
      </c>
      <c r="AU94" s="25">
        <v>4361.16</v>
      </c>
      <c r="AV94" s="25">
        <v>4361.16</v>
      </c>
      <c r="AW94" s="25">
        <v>4361.16</v>
      </c>
      <c r="AX94" s="25">
        <v>4361.16</v>
      </c>
      <c r="AY94" s="25">
        <v>4424.24</v>
      </c>
      <c r="AZ94" s="25">
        <v>4487.32</v>
      </c>
      <c r="BA94" s="25">
        <v>6690.37</v>
      </c>
      <c r="BB94" s="25">
        <v>4487.32</v>
      </c>
      <c r="BC94" s="25">
        <v>4487.32</v>
      </c>
      <c r="BD94" s="25">
        <v>4487.32</v>
      </c>
      <c r="BE94" s="25">
        <v>4490.08</v>
      </c>
      <c r="BF94" s="25">
        <v>6739.26</v>
      </c>
      <c r="BG94" s="25">
        <v>4492.84</v>
      </c>
      <c r="BH94" s="25">
        <v>4492.84</v>
      </c>
      <c r="BI94" s="25">
        <v>4492.84</v>
      </c>
      <c r="BJ94" s="25">
        <v>4492.84</v>
      </c>
      <c r="BK94" s="3">
        <f t="shared" si="1"/>
        <v>4866.7833333333338</v>
      </c>
    </row>
    <row r="95" spans="1:63" x14ac:dyDescent="0.25">
      <c r="A95" s="3">
        <v>429231794</v>
      </c>
      <c r="B95" s="13" t="s">
        <v>170</v>
      </c>
      <c r="C95" s="25">
        <v>2452.3000000000002</v>
      </c>
      <c r="D95" s="25">
        <v>2490.7600000000002</v>
      </c>
      <c r="E95" s="25">
        <v>2490.7600000000002</v>
      </c>
      <c r="F95" s="25">
        <v>2490.7600000000002</v>
      </c>
      <c r="G95" s="25">
        <v>3736.1400000000003</v>
      </c>
      <c r="H95" s="25">
        <v>2492.1400000000003</v>
      </c>
      <c r="I95" s="25">
        <v>2496.2800000000002</v>
      </c>
      <c r="J95" s="25">
        <v>2496.2800000000002</v>
      </c>
      <c r="K95" s="25">
        <v>2496.2800000000002</v>
      </c>
      <c r="L95" s="25">
        <v>3744.42</v>
      </c>
      <c r="M95" s="25">
        <v>2496.2800000000002</v>
      </c>
      <c r="N95" s="25">
        <v>2496.2800000000002</v>
      </c>
      <c r="O95" s="25">
        <v>2496.2800000000002</v>
      </c>
      <c r="P95" s="25">
        <v>2496.2800000000002</v>
      </c>
      <c r="Q95" s="25">
        <v>2496.2800000000002</v>
      </c>
      <c r="R95" s="25">
        <v>3744.42</v>
      </c>
      <c r="S95" s="25">
        <v>2496.2800000000002</v>
      </c>
      <c r="T95" s="25">
        <v>2497.67</v>
      </c>
      <c r="U95" s="25">
        <v>2501.84</v>
      </c>
      <c r="V95" s="25">
        <v>2501.84</v>
      </c>
      <c r="W95" s="25">
        <v>2501.84</v>
      </c>
      <c r="X95" s="25">
        <v>3752.76</v>
      </c>
      <c r="Y95" s="25">
        <v>2501.84</v>
      </c>
      <c r="Z95" s="25">
        <v>2501.84</v>
      </c>
      <c r="AA95" s="25">
        <v>2550</v>
      </c>
      <c r="AB95" s="25">
        <v>2598.16</v>
      </c>
      <c r="AC95" s="25">
        <v>2598.16</v>
      </c>
      <c r="AD95" s="25">
        <v>3897.24</v>
      </c>
      <c r="AE95" s="25">
        <v>2598.16</v>
      </c>
      <c r="AF95" s="25">
        <v>2599.54</v>
      </c>
      <c r="AG95" s="25">
        <v>2603.6799999999998</v>
      </c>
      <c r="AH95" s="25">
        <v>2603.6799999999998</v>
      </c>
      <c r="AI95" s="25">
        <v>3905.5199999999995</v>
      </c>
      <c r="AJ95" s="25">
        <v>2603.6799999999998</v>
      </c>
      <c r="AK95" s="25">
        <v>2603.6799999999998</v>
      </c>
      <c r="AL95" s="25">
        <v>2603.6799999999998</v>
      </c>
      <c r="AM95" s="25">
        <v>2603.6799999999998</v>
      </c>
      <c r="AN95" s="25">
        <v>2697.56</v>
      </c>
      <c r="AO95" s="25">
        <v>4046.34</v>
      </c>
      <c r="AP95" s="25">
        <v>2697.56</v>
      </c>
      <c r="AQ95" s="25">
        <v>2697.56</v>
      </c>
      <c r="AR95" s="25">
        <v>2698.95</v>
      </c>
      <c r="AS95" s="25">
        <v>2703.12</v>
      </c>
      <c r="AT95" s="25">
        <v>4054.68</v>
      </c>
      <c r="AU95" s="25">
        <v>2703.12</v>
      </c>
      <c r="AV95" s="25">
        <v>2703.12</v>
      </c>
      <c r="AW95" s="25">
        <v>2703.12</v>
      </c>
      <c r="AX95" s="25">
        <v>2703.12</v>
      </c>
      <c r="AY95" s="25">
        <v>2744.7</v>
      </c>
      <c r="AZ95" s="25">
        <v>2786.28</v>
      </c>
      <c r="BA95" s="25">
        <v>4179.42</v>
      </c>
      <c r="BB95" s="25">
        <v>2786.28</v>
      </c>
      <c r="BC95" s="25">
        <v>2786.28</v>
      </c>
      <c r="BD95" s="25">
        <v>2787.66</v>
      </c>
      <c r="BE95" s="25">
        <v>2791.8</v>
      </c>
      <c r="BF95" s="25">
        <v>4187.7000000000007</v>
      </c>
      <c r="BG95" s="25">
        <v>2791.8</v>
      </c>
      <c r="BH95" s="25">
        <v>2791.8</v>
      </c>
      <c r="BI95" s="25">
        <v>2791.8</v>
      </c>
      <c r="BJ95" s="25">
        <v>2791.8</v>
      </c>
      <c r="BK95" s="3">
        <f t="shared" si="1"/>
        <v>3024.4500000000003</v>
      </c>
    </row>
    <row r="96" spans="1:63" x14ac:dyDescent="0.25">
      <c r="A96" s="3">
        <v>429238903</v>
      </c>
      <c r="B96" s="13" t="s">
        <v>172</v>
      </c>
      <c r="C96" s="25">
        <v>2029.64</v>
      </c>
      <c r="D96" s="25">
        <v>2242.7600000000002</v>
      </c>
      <c r="E96" s="25">
        <v>2242.7600000000002</v>
      </c>
      <c r="F96" s="25">
        <v>2634.76</v>
      </c>
      <c r="G96" s="25">
        <v>3323.9300000000003</v>
      </c>
      <c r="H96" s="25">
        <v>2463.31</v>
      </c>
      <c r="I96" s="25">
        <v>2085.7600000000002</v>
      </c>
      <c r="J96" s="25">
        <v>2085.7600000000002</v>
      </c>
      <c r="K96" s="25">
        <v>2085.7600000000002</v>
      </c>
      <c r="L96" s="25">
        <v>3226.28</v>
      </c>
      <c r="M96" s="25">
        <v>2087.1400000000003</v>
      </c>
      <c r="N96" s="25">
        <v>2088.52</v>
      </c>
      <c r="O96" s="25">
        <v>2088.52</v>
      </c>
      <c r="P96" s="25">
        <v>2192.6799999999998</v>
      </c>
      <c r="Q96" s="25">
        <v>2192.6799999999998</v>
      </c>
      <c r="R96" s="25">
        <v>3289.0199999999995</v>
      </c>
      <c r="S96" s="25">
        <v>2192.6799999999998</v>
      </c>
      <c r="T96" s="25">
        <v>2138</v>
      </c>
      <c r="U96" s="25">
        <v>2192.6799999999998</v>
      </c>
      <c r="V96" s="25">
        <v>2192.6799999999998</v>
      </c>
      <c r="W96" s="25">
        <v>2192.6799999999998</v>
      </c>
      <c r="X96" s="25">
        <v>3289.0199999999995</v>
      </c>
      <c r="Y96" s="25">
        <v>2194.08</v>
      </c>
      <c r="Z96" s="25">
        <v>2195.48</v>
      </c>
      <c r="AA96" s="25">
        <v>2239.2200000000003</v>
      </c>
      <c r="AB96" s="25">
        <v>2282.96</v>
      </c>
      <c r="AC96" s="25">
        <v>2282.96</v>
      </c>
      <c r="AD96" s="25">
        <v>3424.44</v>
      </c>
      <c r="AE96" s="25">
        <v>2282.96</v>
      </c>
      <c r="AF96" s="25">
        <v>2282.96</v>
      </c>
      <c r="AG96" s="25">
        <v>2282.96</v>
      </c>
      <c r="AH96" s="25">
        <v>2282.96</v>
      </c>
      <c r="AI96" s="25">
        <v>3424.44</v>
      </c>
      <c r="AJ96" s="25">
        <v>2282.96</v>
      </c>
      <c r="AK96" s="25">
        <v>2284.34</v>
      </c>
      <c r="AL96" s="25">
        <v>2285.7199999999998</v>
      </c>
      <c r="AM96" s="25">
        <v>2285.7199999999998</v>
      </c>
      <c r="AN96" s="25">
        <v>2353.92</v>
      </c>
      <c r="AO96" s="25">
        <v>3530.88</v>
      </c>
      <c r="AP96" s="25">
        <v>2353.92</v>
      </c>
      <c r="AQ96" s="25">
        <v>2353.92</v>
      </c>
      <c r="AR96" s="25">
        <v>2353.92</v>
      </c>
      <c r="AS96" s="25">
        <v>2353.92</v>
      </c>
      <c r="AT96" s="25">
        <v>3953.2400000000007</v>
      </c>
      <c r="AU96" s="25">
        <v>2776.28</v>
      </c>
      <c r="AV96" s="25">
        <v>2776.28</v>
      </c>
      <c r="AW96" s="25">
        <v>2778.1400000000003</v>
      </c>
      <c r="AX96" s="25">
        <v>2780</v>
      </c>
      <c r="AY96" s="25">
        <v>2821.44</v>
      </c>
      <c r="AZ96" s="25">
        <v>2862.88</v>
      </c>
      <c r="BA96" s="25">
        <v>4294.32</v>
      </c>
      <c r="BB96" s="25">
        <v>2862.88</v>
      </c>
      <c r="BC96" s="25">
        <v>2862.88</v>
      </c>
      <c r="BD96" s="25">
        <v>2862.88</v>
      </c>
      <c r="BE96" s="25">
        <v>2862.88</v>
      </c>
      <c r="BF96" s="25">
        <v>4294.32</v>
      </c>
      <c r="BG96" s="25">
        <v>2862.88</v>
      </c>
      <c r="BH96" s="25">
        <v>2862.88</v>
      </c>
      <c r="BI96" s="25">
        <v>2870.26</v>
      </c>
      <c r="BJ96" s="25">
        <v>2877.64</v>
      </c>
      <c r="BK96" s="3">
        <f t="shared" si="1"/>
        <v>3105.1433333333334</v>
      </c>
    </row>
    <row r="97" spans="1:63" x14ac:dyDescent="0.25">
      <c r="A97" s="3">
        <v>429259094</v>
      </c>
      <c r="B97" s="13" t="s">
        <v>179</v>
      </c>
      <c r="C97" s="25">
        <v>3082.42</v>
      </c>
      <c r="D97" s="25">
        <v>3125.84</v>
      </c>
      <c r="E97" s="25">
        <v>3125.84</v>
      </c>
      <c r="F97" s="25">
        <v>3125.84</v>
      </c>
      <c r="G97" s="25">
        <v>4688.76</v>
      </c>
      <c r="H97" s="25">
        <v>3051.29</v>
      </c>
      <c r="I97" s="25">
        <v>3064.75</v>
      </c>
      <c r="J97" s="25">
        <v>2982.27</v>
      </c>
      <c r="K97" s="25">
        <v>3056.8100000000004</v>
      </c>
      <c r="L97" s="25">
        <v>4697.04</v>
      </c>
      <c r="M97" s="25">
        <v>3131.36</v>
      </c>
      <c r="N97" s="25">
        <v>3131.36</v>
      </c>
      <c r="O97" s="25">
        <v>3131.36</v>
      </c>
      <c r="P97" s="25">
        <v>3131.36</v>
      </c>
      <c r="Q97" s="25">
        <v>3131.36</v>
      </c>
      <c r="R97" s="25">
        <v>4697.04</v>
      </c>
      <c r="S97" s="25">
        <v>3131.36</v>
      </c>
      <c r="T97" s="25">
        <v>3131.36</v>
      </c>
      <c r="U97" s="25">
        <v>3135.5299999999997</v>
      </c>
      <c r="V97" s="25">
        <v>3136.92</v>
      </c>
      <c r="W97" s="25">
        <v>3136.92</v>
      </c>
      <c r="X97" s="25">
        <v>4705.38</v>
      </c>
      <c r="Y97" s="25">
        <v>3136.92</v>
      </c>
      <c r="Z97" s="25">
        <v>3136.92</v>
      </c>
      <c r="AA97" s="25">
        <v>3174.7200000000003</v>
      </c>
      <c r="AB97" s="25">
        <v>3212.52</v>
      </c>
      <c r="AC97" s="25">
        <v>3212.52</v>
      </c>
      <c r="AD97" s="25">
        <v>4818.78</v>
      </c>
      <c r="AE97" s="25">
        <v>3212.52</v>
      </c>
      <c r="AF97" s="25">
        <v>3212.52</v>
      </c>
      <c r="AG97" s="25">
        <v>3216.66</v>
      </c>
      <c r="AH97" s="25">
        <v>3218.04</v>
      </c>
      <c r="AI97" s="25">
        <v>4827.0599999999995</v>
      </c>
      <c r="AJ97" s="25">
        <v>3218.04</v>
      </c>
      <c r="AK97" s="25">
        <v>3218.04</v>
      </c>
      <c r="AL97" s="25">
        <v>3218.04</v>
      </c>
      <c r="AM97" s="25">
        <v>3218.04</v>
      </c>
      <c r="AN97" s="25">
        <v>3305.1800000000003</v>
      </c>
      <c r="AO97" s="25">
        <v>4964.6400000000003</v>
      </c>
      <c r="AP97" s="25">
        <v>3309.76</v>
      </c>
      <c r="AQ97" s="25">
        <v>3309.76</v>
      </c>
      <c r="AR97" s="25">
        <v>3309.76</v>
      </c>
      <c r="AS97" s="25">
        <v>3313.9300000000003</v>
      </c>
      <c r="AT97" s="25">
        <v>4972.9800000000005</v>
      </c>
      <c r="AU97" s="25">
        <v>3315.32</v>
      </c>
      <c r="AV97" s="25">
        <v>3315.32</v>
      </c>
      <c r="AW97" s="25">
        <v>3315.32</v>
      </c>
      <c r="AX97" s="25">
        <v>3315.32</v>
      </c>
      <c r="AY97" s="25">
        <v>3315.32</v>
      </c>
      <c r="AZ97" s="25">
        <v>3456.9800000000005</v>
      </c>
      <c r="BA97" s="25">
        <v>5224.88</v>
      </c>
      <c r="BB97" s="25">
        <v>3630.24</v>
      </c>
      <c r="BC97" s="25">
        <v>3630.24</v>
      </c>
      <c r="BD97" s="25">
        <v>3630.24</v>
      </c>
      <c r="BE97" s="25">
        <v>3634.38</v>
      </c>
      <c r="BF97" s="25">
        <v>5453.64</v>
      </c>
      <c r="BG97" s="25">
        <v>3635.76</v>
      </c>
      <c r="BH97" s="25">
        <v>3635.76</v>
      </c>
      <c r="BI97" s="25">
        <v>3635.76</v>
      </c>
      <c r="BJ97" s="25">
        <v>3635.76</v>
      </c>
      <c r="BK97" s="3">
        <f t="shared" si="1"/>
        <v>3938.5100000000007</v>
      </c>
    </row>
    <row r="98" spans="1:63" x14ac:dyDescent="0.25">
      <c r="A98" s="3">
        <v>429259126</v>
      </c>
      <c r="B98" s="13" t="s">
        <v>180</v>
      </c>
      <c r="C98" s="25">
        <v>2395.38</v>
      </c>
      <c r="D98" s="25">
        <v>2722.84</v>
      </c>
      <c r="E98" s="25">
        <v>2974.96</v>
      </c>
      <c r="F98" s="25">
        <v>2921.23</v>
      </c>
      <c r="G98" s="25">
        <v>4199.99</v>
      </c>
      <c r="H98" s="25">
        <v>3251.89</v>
      </c>
      <c r="I98" s="25">
        <v>3260.15</v>
      </c>
      <c r="J98" s="25">
        <v>3119.62</v>
      </c>
      <c r="K98" s="25">
        <v>2656.7</v>
      </c>
      <c r="L98" s="25">
        <v>4370.88</v>
      </c>
      <c r="M98" s="25">
        <v>2596.13</v>
      </c>
      <c r="N98" s="25">
        <v>2728.4</v>
      </c>
      <c r="O98" s="25">
        <v>2463.86</v>
      </c>
      <c r="P98" s="25">
        <v>2728.4</v>
      </c>
      <c r="Q98" s="25">
        <v>2728.4</v>
      </c>
      <c r="R98" s="25">
        <v>4088.4700000000003</v>
      </c>
      <c r="S98" s="25">
        <v>2711.87</v>
      </c>
      <c r="T98" s="25">
        <v>2596.13</v>
      </c>
      <c r="U98" s="25">
        <v>2728.4</v>
      </c>
      <c r="V98" s="25">
        <v>2720.13</v>
      </c>
      <c r="W98" s="25">
        <v>2728.4</v>
      </c>
      <c r="X98" s="25">
        <v>4089.86</v>
      </c>
      <c r="Y98" s="25">
        <v>2601.65</v>
      </c>
      <c r="Z98" s="25">
        <v>2469.38</v>
      </c>
      <c r="AA98" s="25">
        <v>2508.56</v>
      </c>
      <c r="AB98" s="25">
        <v>2699.66</v>
      </c>
      <c r="AC98" s="25">
        <v>2699.66</v>
      </c>
      <c r="AD98" s="25">
        <v>4255.62</v>
      </c>
      <c r="AE98" s="25">
        <v>2837.08</v>
      </c>
      <c r="AF98" s="25">
        <v>2832.79</v>
      </c>
      <c r="AG98" s="25">
        <v>2837.08</v>
      </c>
      <c r="AH98" s="25">
        <v>1462.8799999999999</v>
      </c>
      <c r="AI98" s="25">
        <v>2606.58</v>
      </c>
      <c r="AJ98" s="25">
        <v>2842.64</v>
      </c>
      <c r="AK98" s="25">
        <v>2842.64</v>
      </c>
      <c r="AL98" s="25">
        <v>2842.64</v>
      </c>
      <c r="AM98" s="25">
        <v>2842.64</v>
      </c>
      <c r="AN98" s="25">
        <v>2922.32</v>
      </c>
      <c r="AO98" s="25">
        <v>4383.4800000000005</v>
      </c>
      <c r="AP98" s="25">
        <v>2922.32</v>
      </c>
      <c r="AQ98" s="25">
        <v>2917.9</v>
      </c>
      <c r="AR98" s="25">
        <v>2922.32</v>
      </c>
      <c r="AS98" s="25">
        <v>2922.32</v>
      </c>
      <c r="AT98" s="25">
        <v>4383.4800000000005</v>
      </c>
      <c r="AU98" s="25">
        <v>2922.32</v>
      </c>
      <c r="AV98" s="25">
        <v>2927.84</v>
      </c>
      <c r="AW98" s="25">
        <v>2923.42</v>
      </c>
      <c r="AX98" s="25">
        <v>2927.84</v>
      </c>
      <c r="AY98" s="25">
        <v>2963.79</v>
      </c>
      <c r="AZ98" s="25">
        <v>3007.04</v>
      </c>
      <c r="BA98" s="25">
        <v>4506.0200000000004</v>
      </c>
      <c r="BB98" s="25">
        <v>3007.04</v>
      </c>
      <c r="BC98" s="25">
        <v>3007.04</v>
      </c>
      <c r="BD98" s="25">
        <v>3007.04</v>
      </c>
      <c r="BE98" s="25">
        <v>3007.04</v>
      </c>
      <c r="BF98" s="25">
        <v>4510.5599999999995</v>
      </c>
      <c r="BG98" s="25">
        <v>3007.04</v>
      </c>
      <c r="BH98" s="25">
        <v>3012.6</v>
      </c>
      <c r="BI98" s="25">
        <v>3012.6</v>
      </c>
      <c r="BJ98" s="25">
        <v>3012.6</v>
      </c>
      <c r="BK98" s="3">
        <f t="shared" si="1"/>
        <v>3260.4066666666663</v>
      </c>
    </row>
    <row r="99" spans="1:63" x14ac:dyDescent="0.25">
      <c r="A99" s="3">
        <v>429277212</v>
      </c>
      <c r="B99" s="13" t="s">
        <v>182</v>
      </c>
      <c r="C99" s="25">
        <v>3295.49</v>
      </c>
      <c r="D99" s="25">
        <v>3568.17</v>
      </c>
      <c r="E99" s="25">
        <v>3809</v>
      </c>
      <c r="F99" s="25">
        <v>3809</v>
      </c>
      <c r="G99" s="25">
        <v>6034.62</v>
      </c>
      <c r="H99" s="25">
        <v>3768.87</v>
      </c>
      <c r="I99" s="25">
        <v>3889.29</v>
      </c>
      <c r="J99" s="25">
        <v>3653.46</v>
      </c>
      <c r="K99" s="25">
        <v>3648.44</v>
      </c>
      <c r="L99" s="25">
        <v>5392.38</v>
      </c>
      <c r="M99" s="25">
        <v>3166.77</v>
      </c>
      <c r="N99" s="25">
        <v>3327.32</v>
      </c>
      <c r="O99" s="25">
        <v>3007.6</v>
      </c>
      <c r="P99" s="25">
        <v>3172.29</v>
      </c>
      <c r="Q99" s="25">
        <v>3192.36</v>
      </c>
      <c r="R99" s="25">
        <v>4999.26</v>
      </c>
      <c r="S99" s="25">
        <v>3332.84</v>
      </c>
      <c r="T99" s="25">
        <v>3172.29</v>
      </c>
      <c r="U99" s="25">
        <v>3332.84</v>
      </c>
      <c r="V99" s="25">
        <v>3332.84</v>
      </c>
      <c r="W99" s="25">
        <v>3332.84</v>
      </c>
      <c r="X99" s="25">
        <v>4999.26</v>
      </c>
      <c r="Y99" s="25">
        <v>3172.29</v>
      </c>
      <c r="Z99" s="25">
        <v>3332.84</v>
      </c>
      <c r="AA99" s="25">
        <v>3077.35</v>
      </c>
      <c r="AB99" s="25">
        <v>3299.87</v>
      </c>
      <c r="AC99" s="25">
        <v>3299.87</v>
      </c>
      <c r="AD99" s="25">
        <v>5200.26</v>
      </c>
      <c r="AE99" s="25">
        <v>3466.84</v>
      </c>
      <c r="AF99" s="25">
        <v>3466.84</v>
      </c>
      <c r="AG99" s="25">
        <v>3466.84</v>
      </c>
      <c r="AH99" s="25">
        <v>3466.84</v>
      </c>
      <c r="AI99" s="25">
        <v>5200.26</v>
      </c>
      <c r="AJ99" s="25">
        <v>3466.84</v>
      </c>
      <c r="AK99" s="25">
        <v>3466.84</v>
      </c>
      <c r="AL99" s="25">
        <v>3466.84</v>
      </c>
      <c r="AM99" s="25">
        <v>3468.2200000000003</v>
      </c>
      <c r="AN99" s="25">
        <v>3597.56</v>
      </c>
      <c r="AO99" s="25">
        <v>5396.34</v>
      </c>
      <c r="AP99" s="25">
        <v>3597.56</v>
      </c>
      <c r="AQ99" s="25">
        <v>3597.56</v>
      </c>
      <c r="AR99" s="25">
        <v>3597.56</v>
      </c>
      <c r="AS99" s="25">
        <v>3597.56</v>
      </c>
      <c r="AT99" s="25">
        <v>5396.34</v>
      </c>
      <c r="AU99" s="25">
        <v>3597.56</v>
      </c>
      <c r="AV99" s="25">
        <v>3597.56</v>
      </c>
      <c r="AW99" s="25">
        <v>3597.56</v>
      </c>
      <c r="AX99" s="25">
        <v>3597.56</v>
      </c>
      <c r="AY99" s="25">
        <v>3650.9300000000003</v>
      </c>
      <c r="AZ99" s="25">
        <v>3707.08</v>
      </c>
      <c r="BA99" s="25">
        <v>5560.62</v>
      </c>
      <c r="BB99" s="25">
        <v>3707.08</v>
      </c>
      <c r="BC99" s="25">
        <v>3707.08</v>
      </c>
      <c r="BD99" s="25">
        <v>3707.08</v>
      </c>
      <c r="BE99" s="25">
        <v>3707.08</v>
      </c>
      <c r="BF99" s="25">
        <v>5560.62</v>
      </c>
      <c r="BG99" s="25">
        <v>3707.08</v>
      </c>
      <c r="BH99" s="25">
        <v>3707.08</v>
      </c>
      <c r="BI99" s="25">
        <v>3707.08</v>
      </c>
      <c r="BJ99" s="25">
        <v>3707.08</v>
      </c>
      <c r="BK99" s="3">
        <f t="shared" si="1"/>
        <v>4016.003333333334</v>
      </c>
    </row>
    <row r="100" spans="1:63" x14ac:dyDescent="0.25">
      <c r="A100" s="3">
        <v>429277319</v>
      </c>
      <c r="B100" s="13" t="s">
        <v>183</v>
      </c>
      <c r="C100" s="25">
        <v>2326.12</v>
      </c>
      <c r="D100" s="25">
        <v>2367.36</v>
      </c>
      <c r="E100" s="25">
        <v>2367.36</v>
      </c>
      <c r="F100" s="25">
        <v>2367.36</v>
      </c>
      <c r="G100" s="25">
        <v>3551.04</v>
      </c>
      <c r="H100" s="25">
        <v>2367.36</v>
      </c>
      <c r="I100" s="25">
        <v>2367.36</v>
      </c>
      <c r="J100" s="25">
        <v>2367.36</v>
      </c>
      <c r="K100" s="25">
        <v>2367.36</v>
      </c>
      <c r="L100" s="25">
        <v>3551.04</v>
      </c>
      <c r="M100" s="25">
        <v>2367.36</v>
      </c>
      <c r="N100" s="25">
        <v>2367.36</v>
      </c>
      <c r="O100" s="25">
        <v>2370.1400000000003</v>
      </c>
      <c r="P100" s="25">
        <v>2372.92</v>
      </c>
      <c r="Q100" s="25">
        <v>2372.92</v>
      </c>
      <c r="R100" s="25">
        <v>3559.38</v>
      </c>
      <c r="S100" s="25">
        <v>2372.92</v>
      </c>
      <c r="T100" s="25">
        <v>2372.92</v>
      </c>
      <c r="U100" s="25">
        <v>2372.92</v>
      </c>
      <c r="V100" s="25">
        <v>2372.92</v>
      </c>
      <c r="W100" s="25">
        <v>2372.92</v>
      </c>
      <c r="X100" s="25">
        <v>3559.38</v>
      </c>
      <c r="Y100" s="25">
        <v>2372.92</v>
      </c>
      <c r="Z100" s="25">
        <v>2372.92</v>
      </c>
      <c r="AA100" s="25">
        <v>2421.48</v>
      </c>
      <c r="AB100" s="25">
        <v>2470.04</v>
      </c>
      <c r="AC100" s="25">
        <v>2470.04</v>
      </c>
      <c r="AD100" s="25">
        <v>3705.06</v>
      </c>
      <c r="AE100" s="25">
        <v>2470.04</v>
      </c>
      <c r="AF100" s="25">
        <v>2470.04</v>
      </c>
      <c r="AG100" s="25">
        <v>2470.04</v>
      </c>
      <c r="AH100" s="25">
        <v>2470.04</v>
      </c>
      <c r="AI100" s="25">
        <v>3705.06</v>
      </c>
      <c r="AJ100" s="25">
        <v>2470.04</v>
      </c>
      <c r="AK100" s="25">
        <v>2470.04</v>
      </c>
      <c r="AL100" s="25">
        <v>2470.04</v>
      </c>
      <c r="AM100" s="25">
        <v>2472.8199999999997</v>
      </c>
      <c r="AN100" s="25">
        <v>2547.04</v>
      </c>
      <c r="AO100" s="25">
        <v>3820.56</v>
      </c>
      <c r="AP100" s="25">
        <v>2547.04</v>
      </c>
      <c r="AQ100" s="25">
        <v>2547.04</v>
      </c>
      <c r="AR100" s="25">
        <v>2547.04</v>
      </c>
      <c r="AS100" s="25">
        <v>2547.04</v>
      </c>
      <c r="AT100" s="25">
        <v>3820.56</v>
      </c>
      <c r="AU100" s="25">
        <v>2547.04</v>
      </c>
      <c r="AV100" s="25">
        <v>2547.04</v>
      </c>
      <c r="AW100" s="25">
        <v>2547.04</v>
      </c>
      <c r="AX100" s="25">
        <v>2547.04</v>
      </c>
      <c r="AY100" s="25">
        <v>2586.58</v>
      </c>
      <c r="AZ100" s="25">
        <v>2626.12</v>
      </c>
      <c r="BA100" s="25">
        <v>3939.18</v>
      </c>
      <c r="BB100" s="25">
        <v>2626.12</v>
      </c>
      <c r="BC100" s="25">
        <v>2626.12</v>
      </c>
      <c r="BD100" s="25">
        <v>2626.12</v>
      </c>
      <c r="BE100" s="25">
        <v>2626.12</v>
      </c>
      <c r="BF100" s="25">
        <v>3939.18</v>
      </c>
      <c r="BG100" s="25">
        <v>2626.12</v>
      </c>
      <c r="BH100" s="25">
        <v>2626.12</v>
      </c>
      <c r="BI100" s="25">
        <v>2626.12</v>
      </c>
      <c r="BJ100" s="25">
        <v>2626.12</v>
      </c>
      <c r="BK100" s="3">
        <f t="shared" si="1"/>
        <v>2844.9633333333327</v>
      </c>
    </row>
    <row r="101" spans="1:63" x14ac:dyDescent="0.25">
      <c r="A101" s="3">
        <v>429278766</v>
      </c>
      <c r="B101" s="13" t="s">
        <v>184</v>
      </c>
      <c r="C101" s="25">
        <v>2815.4399999999996</v>
      </c>
      <c r="D101" s="25">
        <v>2856.24</v>
      </c>
      <c r="E101" s="25">
        <v>2859</v>
      </c>
      <c r="F101" s="25">
        <v>2861.76</v>
      </c>
      <c r="G101" s="25">
        <v>4292.6400000000003</v>
      </c>
      <c r="H101" s="25">
        <v>2861.76</v>
      </c>
      <c r="I101" s="25">
        <v>2861.76</v>
      </c>
      <c r="J101" s="25">
        <v>2861.76</v>
      </c>
      <c r="K101" s="25">
        <v>2861.76</v>
      </c>
      <c r="L101" s="25">
        <v>4292.6400000000003</v>
      </c>
      <c r="M101" s="25">
        <v>2861.76</v>
      </c>
      <c r="N101" s="25">
        <v>2861.76</v>
      </c>
      <c r="O101" s="25">
        <v>2861.76</v>
      </c>
      <c r="P101" s="25">
        <v>2861.76</v>
      </c>
      <c r="Q101" s="25">
        <v>2864.54</v>
      </c>
      <c r="R101" s="25">
        <v>4300.9800000000005</v>
      </c>
      <c r="S101" s="25">
        <v>2867.32</v>
      </c>
      <c r="T101" s="25">
        <v>2867.32</v>
      </c>
      <c r="U101" s="25">
        <v>2867.32</v>
      </c>
      <c r="V101" s="25">
        <v>2867.32</v>
      </c>
      <c r="W101" s="25">
        <v>2867.32</v>
      </c>
      <c r="X101" s="25">
        <v>4300.9800000000005</v>
      </c>
      <c r="Y101" s="25">
        <v>2867.32</v>
      </c>
      <c r="Z101" s="25">
        <v>2867.32</v>
      </c>
      <c r="AA101" s="25">
        <v>2919.84</v>
      </c>
      <c r="AB101" s="25">
        <v>2972.36</v>
      </c>
      <c r="AC101" s="25">
        <v>2019.1200000000001</v>
      </c>
      <c r="AD101" s="25">
        <v>4125.3899999999994</v>
      </c>
      <c r="AE101" s="25">
        <v>2977.88</v>
      </c>
      <c r="AF101" s="25">
        <v>2977.88</v>
      </c>
      <c r="AG101" s="25">
        <v>2977.88</v>
      </c>
      <c r="AH101" s="25">
        <v>2977.88</v>
      </c>
      <c r="AI101" s="25">
        <v>4466.82</v>
      </c>
      <c r="AJ101" s="25">
        <v>2977.88</v>
      </c>
      <c r="AK101" s="25">
        <v>2977.88</v>
      </c>
      <c r="AL101" s="25">
        <v>2977.88</v>
      </c>
      <c r="AM101" s="25">
        <v>2977.88</v>
      </c>
      <c r="AN101" s="25">
        <v>3043.24</v>
      </c>
      <c r="AO101" s="25">
        <v>4570.38</v>
      </c>
      <c r="AP101" s="25">
        <v>3048.76</v>
      </c>
      <c r="AQ101" s="25">
        <v>3048.76</v>
      </c>
      <c r="AR101" s="25">
        <v>3048.76</v>
      </c>
      <c r="AS101" s="25">
        <v>3048.76</v>
      </c>
      <c r="AT101" s="25">
        <v>4573.1400000000003</v>
      </c>
      <c r="AU101" s="25">
        <v>3048.76</v>
      </c>
      <c r="AV101" s="25">
        <v>3048.76</v>
      </c>
      <c r="AW101" s="25">
        <v>3048.76</v>
      </c>
      <c r="AX101" s="25">
        <v>3048.76</v>
      </c>
      <c r="AY101" s="25">
        <v>3089.62</v>
      </c>
      <c r="AZ101" s="25">
        <v>3130.48</v>
      </c>
      <c r="BA101" s="25">
        <v>4701.2800000000007</v>
      </c>
      <c r="BB101" s="25">
        <v>3136.04</v>
      </c>
      <c r="BC101" s="25">
        <v>3136.04</v>
      </c>
      <c r="BD101" s="25">
        <v>3136.04</v>
      </c>
      <c r="BE101" s="25">
        <v>3136.04</v>
      </c>
      <c r="BF101" s="25">
        <v>4704.0599999999995</v>
      </c>
      <c r="BG101" s="25">
        <v>3136.04</v>
      </c>
      <c r="BH101" s="25">
        <v>3136.04</v>
      </c>
      <c r="BI101" s="25">
        <v>3136.04</v>
      </c>
      <c r="BJ101" s="25">
        <v>3136.04</v>
      </c>
      <c r="BK101" s="3">
        <f t="shared" si="1"/>
        <v>3397.376666666667</v>
      </c>
    </row>
    <row r="102" spans="1:63" x14ac:dyDescent="0.25">
      <c r="A102" s="3">
        <v>429291432</v>
      </c>
      <c r="B102" s="13" t="s">
        <v>186</v>
      </c>
      <c r="C102" s="25">
        <v>2622.36</v>
      </c>
      <c r="D102" s="25">
        <v>2660.84</v>
      </c>
      <c r="E102" s="25">
        <v>2660.84</v>
      </c>
      <c r="F102" s="25">
        <v>2660.84</v>
      </c>
      <c r="G102" s="25">
        <v>4134.08</v>
      </c>
      <c r="H102" s="25">
        <v>2827.46</v>
      </c>
      <c r="I102" s="25">
        <v>2986.15</v>
      </c>
      <c r="J102" s="25">
        <v>2822.31</v>
      </c>
      <c r="K102" s="25">
        <v>2666.4</v>
      </c>
      <c r="L102" s="25">
        <v>3999.6000000000004</v>
      </c>
      <c r="M102" s="25">
        <v>2666.4</v>
      </c>
      <c r="N102" s="25">
        <v>2666.4</v>
      </c>
      <c r="O102" s="25">
        <v>2666.4</v>
      </c>
      <c r="P102" s="25">
        <v>2666.4</v>
      </c>
      <c r="Q102" s="25">
        <v>2666.4</v>
      </c>
      <c r="R102" s="25">
        <v>3999.6000000000004</v>
      </c>
      <c r="S102" s="25">
        <v>2666.4</v>
      </c>
      <c r="T102" s="25">
        <v>2666.4</v>
      </c>
      <c r="U102" s="25">
        <v>2666.4</v>
      </c>
      <c r="V102" s="25">
        <v>2669.16</v>
      </c>
      <c r="W102" s="25">
        <v>2671.92</v>
      </c>
      <c r="X102" s="25">
        <v>4007.88</v>
      </c>
      <c r="Y102" s="25">
        <v>2671.92</v>
      </c>
      <c r="Z102" s="25">
        <v>2671.92</v>
      </c>
      <c r="AA102" s="25">
        <v>2722.7</v>
      </c>
      <c r="AB102" s="25">
        <v>2773.48</v>
      </c>
      <c r="AC102" s="25">
        <v>2773.48</v>
      </c>
      <c r="AD102" s="25">
        <v>4160.22</v>
      </c>
      <c r="AE102" s="25">
        <v>2773.48</v>
      </c>
      <c r="AF102" s="25">
        <v>2773.48</v>
      </c>
      <c r="AG102" s="25">
        <v>2773.48</v>
      </c>
      <c r="AH102" s="25">
        <v>2776.26</v>
      </c>
      <c r="AI102" s="25">
        <v>4168.5599999999995</v>
      </c>
      <c r="AJ102" s="25">
        <v>2779.04</v>
      </c>
      <c r="AK102" s="25">
        <v>2779.04</v>
      </c>
      <c r="AL102" s="25">
        <v>2779.04</v>
      </c>
      <c r="AM102" s="25">
        <v>2779.04</v>
      </c>
      <c r="AN102" s="25">
        <v>2864.84</v>
      </c>
      <c r="AO102" s="25">
        <v>4297.26</v>
      </c>
      <c r="AP102" s="25">
        <v>2864.84</v>
      </c>
      <c r="AQ102" s="25">
        <v>2864.84</v>
      </c>
      <c r="AR102" s="25">
        <v>2864.84</v>
      </c>
      <c r="AS102" s="25">
        <v>2864.84</v>
      </c>
      <c r="AT102" s="25">
        <v>4302.7800000000007</v>
      </c>
      <c r="AU102" s="25">
        <v>2870.36</v>
      </c>
      <c r="AV102" s="25">
        <v>2870.36</v>
      </c>
      <c r="AW102" s="25">
        <v>2870.36</v>
      </c>
      <c r="AX102" s="25">
        <v>2870.36</v>
      </c>
      <c r="AY102" s="25">
        <v>2911.26</v>
      </c>
      <c r="AZ102" s="25">
        <v>2952.16</v>
      </c>
      <c r="BA102" s="25">
        <v>4428.24</v>
      </c>
      <c r="BB102" s="25">
        <v>2952.16</v>
      </c>
      <c r="BC102" s="25">
        <v>2952.16</v>
      </c>
      <c r="BD102" s="25">
        <v>2952.16</v>
      </c>
      <c r="BE102" s="25">
        <v>2952.16</v>
      </c>
      <c r="BF102" s="25">
        <v>4433.76</v>
      </c>
      <c r="BG102" s="25">
        <v>2957.68</v>
      </c>
      <c r="BH102" s="25">
        <v>2957.6800000000003</v>
      </c>
      <c r="BI102" s="25">
        <v>2957.68</v>
      </c>
      <c r="BJ102" s="25">
        <v>2957.68</v>
      </c>
      <c r="BK102" s="3">
        <f t="shared" si="1"/>
        <v>3202.7733333333331</v>
      </c>
    </row>
    <row r="103" spans="1:63" x14ac:dyDescent="0.25">
      <c r="A103" s="3">
        <v>429298695</v>
      </c>
      <c r="B103" s="13" t="s">
        <v>189</v>
      </c>
      <c r="C103" s="25">
        <v>5626.7199999999993</v>
      </c>
      <c r="D103" s="25">
        <v>5710.71</v>
      </c>
      <c r="E103" s="25">
        <v>5714.88</v>
      </c>
      <c r="F103" s="25">
        <v>5714.88</v>
      </c>
      <c r="G103" s="25">
        <v>8572.32</v>
      </c>
      <c r="H103" s="25">
        <v>5714.88</v>
      </c>
      <c r="I103" s="25">
        <v>5714.88</v>
      </c>
      <c r="J103" s="25">
        <v>5714.88</v>
      </c>
      <c r="K103" s="25">
        <v>5714.88</v>
      </c>
      <c r="L103" s="25">
        <v>8572.32</v>
      </c>
      <c r="M103" s="25">
        <v>5714.88</v>
      </c>
      <c r="N103" s="25">
        <v>5714.88</v>
      </c>
      <c r="O103" s="25">
        <v>5714.88</v>
      </c>
      <c r="P103" s="25">
        <v>5716.26</v>
      </c>
      <c r="Q103" s="25">
        <v>5720.4</v>
      </c>
      <c r="R103" s="25">
        <v>8580.5999999999985</v>
      </c>
      <c r="S103" s="25">
        <v>5720.4</v>
      </c>
      <c r="T103" s="25">
        <v>5720.4</v>
      </c>
      <c r="U103" s="25">
        <v>5720.4</v>
      </c>
      <c r="V103" s="25">
        <v>5720.4</v>
      </c>
      <c r="W103" s="25">
        <v>5720.4</v>
      </c>
      <c r="X103" s="25">
        <v>8580.5999999999985</v>
      </c>
      <c r="Y103" s="25">
        <v>5720.4</v>
      </c>
      <c r="Z103" s="25">
        <v>5720.4</v>
      </c>
      <c r="AA103" s="25">
        <v>5833.78</v>
      </c>
      <c r="AB103" s="25">
        <v>5948.5499999999993</v>
      </c>
      <c r="AC103" s="25">
        <v>5952.72</v>
      </c>
      <c r="AD103" s="25">
        <v>8929.08</v>
      </c>
      <c r="AE103" s="25">
        <v>5952.72</v>
      </c>
      <c r="AF103" s="25">
        <v>5952.72</v>
      </c>
      <c r="AG103" s="25">
        <v>5952.72</v>
      </c>
      <c r="AH103" s="25">
        <v>5952.72</v>
      </c>
      <c r="AI103" s="25">
        <v>8929.08</v>
      </c>
      <c r="AJ103" s="25">
        <v>5952.72</v>
      </c>
      <c r="AK103" s="25">
        <v>5952.72</v>
      </c>
      <c r="AL103" s="25">
        <v>5952.72</v>
      </c>
      <c r="AM103" s="25">
        <v>5952.72</v>
      </c>
      <c r="AN103" s="25">
        <v>6189.9400000000005</v>
      </c>
      <c r="AO103" s="25">
        <v>9291.119999999999</v>
      </c>
      <c r="AP103" s="25">
        <v>6194.08</v>
      </c>
      <c r="AQ103" s="25">
        <v>6194.08</v>
      </c>
      <c r="AR103" s="25">
        <v>6194.08</v>
      </c>
      <c r="AS103" s="25">
        <v>6194.08</v>
      </c>
      <c r="AT103" s="25">
        <v>9291.119999999999</v>
      </c>
      <c r="AU103" s="25">
        <v>6194.08</v>
      </c>
      <c r="AV103" s="25">
        <v>6194.08</v>
      </c>
      <c r="AW103" s="25">
        <v>6194.08</v>
      </c>
      <c r="AX103" s="25">
        <v>6194.08</v>
      </c>
      <c r="AY103" s="25">
        <v>6316.74</v>
      </c>
      <c r="AZ103" s="25">
        <v>6440.79</v>
      </c>
      <c r="BA103" s="25">
        <v>9667.44</v>
      </c>
      <c r="BB103" s="25">
        <v>6444.96</v>
      </c>
      <c r="BC103" s="25">
        <v>6444.96</v>
      </c>
      <c r="BD103" s="25">
        <v>6444.96</v>
      </c>
      <c r="BE103" s="25">
        <v>6444.96</v>
      </c>
      <c r="BF103" s="25">
        <v>9667.44</v>
      </c>
      <c r="BG103" s="25">
        <v>6444.96</v>
      </c>
      <c r="BH103" s="25">
        <v>6444.96</v>
      </c>
      <c r="BI103" s="25">
        <v>6444.96</v>
      </c>
      <c r="BJ103" s="25">
        <v>6444.96</v>
      </c>
      <c r="BK103" s="3">
        <f t="shared" si="1"/>
        <v>6982.04</v>
      </c>
    </row>
    <row r="104" spans="1:63" x14ac:dyDescent="0.25">
      <c r="A104" s="3">
        <v>429314546</v>
      </c>
      <c r="B104" s="13" t="s">
        <v>192</v>
      </c>
      <c r="C104" s="25">
        <v>2843.86</v>
      </c>
      <c r="D104" s="25">
        <v>2885.32</v>
      </c>
      <c r="E104" s="25">
        <v>2885.32</v>
      </c>
      <c r="F104" s="25">
        <v>2885.32</v>
      </c>
      <c r="G104" s="25">
        <v>4332.1499999999996</v>
      </c>
      <c r="H104" s="25">
        <v>2890.88</v>
      </c>
      <c r="I104" s="25">
        <v>2890.88</v>
      </c>
      <c r="J104" s="25">
        <v>2890.88</v>
      </c>
      <c r="K104" s="25">
        <v>2890.88</v>
      </c>
      <c r="L104" s="25">
        <v>4336.32</v>
      </c>
      <c r="M104" s="25">
        <v>2890.88</v>
      </c>
      <c r="N104" s="25">
        <v>2890.88</v>
      </c>
      <c r="O104" s="25">
        <v>2890.88</v>
      </c>
      <c r="P104" s="25">
        <v>2890.88</v>
      </c>
      <c r="Q104" s="25">
        <v>2890.88</v>
      </c>
      <c r="R104" s="25">
        <v>4336.32</v>
      </c>
      <c r="S104" s="25">
        <v>2895.02</v>
      </c>
      <c r="T104" s="25">
        <v>2896.4</v>
      </c>
      <c r="U104" s="25">
        <v>2896.4</v>
      </c>
      <c r="V104" s="25">
        <v>2896.4</v>
      </c>
      <c r="W104" s="25">
        <v>2896.4</v>
      </c>
      <c r="X104" s="25">
        <v>4344.6000000000004</v>
      </c>
      <c r="Y104" s="25">
        <v>2896.4</v>
      </c>
      <c r="Z104" s="25">
        <v>2838.2200000000003</v>
      </c>
      <c r="AA104" s="25">
        <v>2953.3199999999997</v>
      </c>
      <c r="AB104" s="25">
        <v>3010.24</v>
      </c>
      <c r="AC104" s="25">
        <v>2804.87</v>
      </c>
      <c r="AD104" s="25">
        <v>4221.17</v>
      </c>
      <c r="AE104" s="25">
        <v>3008.86</v>
      </c>
      <c r="AF104" s="25">
        <v>3003.03</v>
      </c>
      <c r="AG104" s="25">
        <v>3001.55</v>
      </c>
      <c r="AH104" s="25">
        <v>3015.8</v>
      </c>
      <c r="AI104" s="25">
        <v>4523.7000000000007</v>
      </c>
      <c r="AJ104" s="25">
        <v>3003.2200000000003</v>
      </c>
      <c r="AK104" s="25">
        <v>3015.8</v>
      </c>
      <c r="AL104" s="25">
        <v>2985.09</v>
      </c>
      <c r="AM104" s="25">
        <v>3015.8</v>
      </c>
      <c r="AN104" s="25">
        <v>3101.64</v>
      </c>
      <c r="AO104" s="25">
        <v>4652.46</v>
      </c>
      <c r="AP104" s="25">
        <v>3101.64</v>
      </c>
      <c r="AQ104" s="25">
        <v>3105.7799999999997</v>
      </c>
      <c r="AR104" s="25">
        <v>3107.16</v>
      </c>
      <c r="AS104" s="25">
        <v>3107.16</v>
      </c>
      <c r="AT104" s="25">
        <v>4660.74</v>
      </c>
      <c r="AU104" s="25">
        <v>3107.16</v>
      </c>
      <c r="AV104" s="25">
        <v>3107.16</v>
      </c>
      <c r="AW104" s="25">
        <v>3107.16</v>
      </c>
      <c r="AX104" s="25">
        <v>3107.16</v>
      </c>
      <c r="AY104" s="25">
        <v>3082.4399999999996</v>
      </c>
      <c r="AZ104" s="25">
        <v>3198.52</v>
      </c>
      <c r="BA104" s="25">
        <v>4797.78</v>
      </c>
      <c r="BB104" s="25">
        <v>3018.5</v>
      </c>
      <c r="BC104" s="25">
        <v>3202.69</v>
      </c>
      <c r="BD104" s="25">
        <v>2995.23</v>
      </c>
      <c r="BE104" s="25">
        <v>3204.08</v>
      </c>
      <c r="BF104" s="25">
        <v>4662.97</v>
      </c>
      <c r="BG104" s="25">
        <v>3204.08</v>
      </c>
      <c r="BH104" s="25">
        <v>3204.08</v>
      </c>
      <c r="BI104" s="25">
        <v>3204.08</v>
      </c>
      <c r="BJ104" s="25">
        <v>3204.08</v>
      </c>
      <c r="BK104" s="3">
        <f t="shared" si="1"/>
        <v>3447.2283333333339</v>
      </c>
    </row>
    <row r="105" spans="1:63" x14ac:dyDescent="0.25">
      <c r="A105" s="3">
        <v>429319832</v>
      </c>
      <c r="B105" s="13" t="s">
        <v>193</v>
      </c>
      <c r="C105" s="25">
        <v>2552.6</v>
      </c>
      <c r="D105" s="25">
        <v>2469.8000000000002</v>
      </c>
      <c r="E105" s="25">
        <v>2592.94</v>
      </c>
      <c r="F105" s="25">
        <v>2821.2</v>
      </c>
      <c r="G105" s="25">
        <v>4053.91</v>
      </c>
      <c r="H105" s="25">
        <v>2893.96</v>
      </c>
      <c r="I105" s="25">
        <v>2594.8000000000002</v>
      </c>
      <c r="J105" s="25">
        <v>2594.8000000000002</v>
      </c>
      <c r="K105" s="25">
        <v>2594.8000000000002</v>
      </c>
      <c r="L105" s="25">
        <v>2108.2000000000003</v>
      </c>
      <c r="M105" s="25">
        <v>2148.8000000000002</v>
      </c>
      <c r="N105" s="25">
        <v>2594.8000000000002</v>
      </c>
      <c r="O105" s="25">
        <v>2594.8000000000002</v>
      </c>
      <c r="P105" s="25">
        <v>2427.4300000000003</v>
      </c>
      <c r="Q105" s="25">
        <v>2596.6400000000003</v>
      </c>
      <c r="R105" s="25">
        <v>3897.7200000000003</v>
      </c>
      <c r="S105" s="25">
        <v>2598.48</v>
      </c>
      <c r="T105" s="25">
        <v>2501.4499999999998</v>
      </c>
      <c r="U105" s="25">
        <v>2533.8000000000002</v>
      </c>
      <c r="V105" s="25">
        <v>2598.48</v>
      </c>
      <c r="W105" s="25">
        <v>2533.8000000000002</v>
      </c>
      <c r="X105" s="25">
        <v>3897.7200000000003</v>
      </c>
      <c r="Y105" s="25">
        <v>2598.48</v>
      </c>
      <c r="Z105" s="25">
        <v>2598.48</v>
      </c>
      <c r="AA105" s="25">
        <v>2650.2200000000003</v>
      </c>
      <c r="AB105" s="25">
        <v>2533.7799999999997</v>
      </c>
      <c r="AC105" s="25">
        <v>2703.8</v>
      </c>
      <c r="AD105" s="25">
        <v>4058.46</v>
      </c>
      <c r="AE105" s="25">
        <v>2705.64</v>
      </c>
      <c r="AF105" s="25">
        <v>2705.64</v>
      </c>
      <c r="AG105" s="25">
        <v>2705.64</v>
      </c>
      <c r="AH105" s="25">
        <v>2705.64</v>
      </c>
      <c r="AI105" s="25">
        <v>4058.46</v>
      </c>
      <c r="AJ105" s="25">
        <v>2705.64</v>
      </c>
      <c r="AK105" s="25">
        <v>2705.64</v>
      </c>
      <c r="AL105" s="25">
        <v>2705.64</v>
      </c>
      <c r="AM105" s="25">
        <v>2705.64</v>
      </c>
      <c r="AN105" s="25">
        <v>2786.36</v>
      </c>
      <c r="AO105" s="25">
        <v>4183.26</v>
      </c>
      <c r="AP105" s="25">
        <v>2790.08</v>
      </c>
      <c r="AQ105" s="25">
        <v>2790.08</v>
      </c>
      <c r="AR105" s="25">
        <v>2790.08</v>
      </c>
      <c r="AS105" s="25">
        <v>2790.08</v>
      </c>
      <c r="AT105" s="25">
        <v>4185.12</v>
      </c>
      <c r="AU105" s="25">
        <v>2790.08</v>
      </c>
      <c r="AV105" s="25">
        <v>2790.08</v>
      </c>
      <c r="AW105" s="25">
        <v>2790.08</v>
      </c>
      <c r="AX105" s="25">
        <v>2790.08</v>
      </c>
      <c r="AY105" s="25">
        <v>2831.66</v>
      </c>
      <c r="AZ105" s="25">
        <v>2873.24</v>
      </c>
      <c r="BA105" s="25">
        <v>4324.62</v>
      </c>
      <c r="BB105" s="25">
        <v>2888</v>
      </c>
      <c r="BC105" s="25">
        <v>2888</v>
      </c>
      <c r="BD105" s="25">
        <v>2888</v>
      </c>
      <c r="BE105" s="25">
        <v>2888</v>
      </c>
      <c r="BF105" s="25">
        <v>4332</v>
      </c>
      <c r="BG105" s="25">
        <v>2888</v>
      </c>
      <c r="BH105" s="25">
        <v>2888</v>
      </c>
      <c r="BI105" s="25">
        <v>2888</v>
      </c>
      <c r="BJ105" s="25">
        <v>2888</v>
      </c>
      <c r="BK105" s="3">
        <f t="shared" si="1"/>
        <v>3128.6666666666665</v>
      </c>
    </row>
    <row r="106" spans="1:63" x14ac:dyDescent="0.25">
      <c r="A106" s="3">
        <v>429319903</v>
      </c>
      <c r="B106" s="13" t="s">
        <v>194</v>
      </c>
      <c r="C106" s="25">
        <v>4685.4799999999996</v>
      </c>
      <c r="D106" s="25">
        <v>4754.24</v>
      </c>
      <c r="E106" s="25">
        <v>4754.24</v>
      </c>
      <c r="F106" s="25">
        <v>4754.24</v>
      </c>
      <c r="G106" s="25">
        <v>7131.36</v>
      </c>
      <c r="H106" s="25">
        <v>4759.76</v>
      </c>
      <c r="I106" s="25">
        <v>4759.76</v>
      </c>
      <c r="J106" s="25">
        <v>4759.76</v>
      </c>
      <c r="K106" s="25">
        <v>4759.76</v>
      </c>
      <c r="L106" s="25">
        <v>7139.64</v>
      </c>
      <c r="M106" s="25">
        <v>4759.76</v>
      </c>
      <c r="N106" s="25">
        <v>4759.76</v>
      </c>
      <c r="O106" s="25">
        <v>4759.76</v>
      </c>
      <c r="P106" s="25">
        <v>4759.76</v>
      </c>
      <c r="Q106" s="25">
        <v>4759.76</v>
      </c>
      <c r="R106" s="25">
        <v>7139.64</v>
      </c>
      <c r="S106" s="25">
        <v>4759.76</v>
      </c>
      <c r="T106" s="25">
        <v>4765.32</v>
      </c>
      <c r="U106" s="25">
        <v>4765.32</v>
      </c>
      <c r="V106" s="25">
        <v>4765.32</v>
      </c>
      <c r="W106" s="25">
        <v>4765.32</v>
      </c>
      <c r="X106" s="25">
        <v>7147.98</v>
      </c>
      <c r="Y106" s="25">
        <v>4765.32</v>
      </c>
      <c r="Z106" s="25">
        <v>4765.32</v>
      </c>
      <c r="AA106" s="25">
        <v>4859.7</v>
      </c>
      <c r="AB106" s="25">
        <v>4954.08</v>
      </c>
      <c r="AC106" s="25">
        <v>4954.08</v>
      </c>
      <c r="AD106" s="25">
        <v>7431.12</v>
      </c>
      <c r="AE106" s="25">
        <v>4954.08</v>
      </c>
      <c r="AF106" s="25">
        <v>4959.6000000000004</v>
      </c>
      <c r="AG106" s="25">
        <v>4959.6000000000004</v>
      </c>
      <c r="AH106" s="25">
        <v>4959.6000000000004</v>
      </c>
      <c r="AI106" s="25">
        <v>7439.4000000000005</v>
      </c>
      <c r="AJ106" s="25">
        <v>4959.6000000000004</v>
      </c>
      <c r="AK106" s="25">
        <v>4959.6000000000004</v>
      </c>
      <c r="AL106" s="25">
        <v>4959.6000000000004</v>
      </c>
      <c r="AM106" s="25">
        <v>4959.6000000000004</v>
      </c>
      <c r="AN106" s="25">
        <v>5131.3599999999997</v>
      </c>
      <c r="AO106" s="25">
        <v>7697.0399999999991</v>
      </c>
      <c r="AP106" s="25">
        <v>5131.3599999999997</v>
      </c>
      <c r="AQ106" s="25">
        <v>5131.3599999999997</v>
      </c>
      <c r="AR106" s="25">
        <v>5136.92</v>
      </c>
      <c r="AS106" s="25">
        <v>5136.92</v>
      </c>
      <c r="AT106" s="25">
        <v>7705.38</v>
      </c>
      <c r="AU106" s="25">
        <v>5136.92</v>
      </c>
      <c r="AV106" s="25">
        <v>5136.92</v>
      </c>
      <c r="AW106" s="25">
        <v>5136.92</v>
      </c>
      <c r="AX106" s="25">
        <v>5136.92</v>
      </c>
      <c r="AY106" s="25">
        <v>5215.7</v>
      </c>
      <c r="AZ106" s="25">
        <v>5294.48</v>
      </c>
      <c r="BA106" s="25">
        <v>7941.7199999999993</v>
      </c>
      <c r="BB106" s="25">
        <v>5294.48</v>
      </c>
      <c r="BC106" s="25">
        <v>5294.48</v>
      </c>
      <c r="BD106" s="25">
        <v>5300</v>
      </c>
      <c r="BE106" s="25">
        <v>5300</v>
      </c>
      <c r="BF106" s="25">
        <v>7950</v>
      </c>
      <c r="BG106" s="25">
        <v>5300</v>
      </c>
      <c r="BH106" s="25">
        <v>5300</v>
      </c>
      <c r="BI106" s="25">
        <v>5300</v>
      </c>
      <c r="BJ106" s="25">
        <v>5300</v>
      </c>
      <c r="BK106" s="3">
        <f t="shared" si="1"/>
        <v>5741.666666666667</v>
      </c>
    </row>
    <row r="107" spans="1:63" x14ac:dyDescent="0.25">
      <c r="A107" s="3">
        <v>429330467</v>
      </c>
      <c r="B107" s="13" t="s">
        <v>195</v>
      </c>
      <c r="C107" s="25">
        <v>2133.1</v>
      </c>
      <c r="D107" s="25">
        <v>2171.56</v>
      </c>
      <c r="E107" s="25">
        <v>2171.56</v>
      </c>
      <c r="F107" s="25">
        <v>2174.3199999999997</v>
      </c>
      <c r="G107" s="25">
        <v>3265.62</v>
      </c>
      <c r="H107" s="25">
        <v>2177.08</v>
      </c>
      <c r="I107" s="25">
        <v>2177.08</v>
      </c>
      <c r="J107" s="25">
        <v>2177.08</v>
      </c>
      <c r="K107" s="25">
        <v>2177.08</v>
      </c>
      <c r="L107" s="25">
        <v>3265.62</v>
      </c>
      <c r="M107" s="25">
        <v>2177.08</v>
      </c>
      <c r="N107" s="25">
        <v>2177.08</v>
      </c>
      <c r="O107" s="25">
        <v>2177.08</v>
      </c>
      <c r="P107" s="25">
        <v>2177.08</v>
      </c>
      <c r="Q107" s="25">
        <v>2177.08</v>
      </c>
      <c r="R107" s="25">
        <v>3271.1799999999994</v>
      </c>
      <c r="S107" s="25">
        <v>2182.64</v>
      </c>
      <c r="T107" s="25">
        <v>2182.64</v>
      </c>
      <c r="U107" s="25">
        <v>2182.64</v>
      </c>
      <c r="V107" s="25">
        <v>2182.64</v>
      </c>
      <c r="W107" s="25">
        <v>2182.64</v>
      </c>
      <c r="X107" s="25">
        <v>3273.96</v>
      </c>
      <c r="Y107" s="25">
        <v>2182.64</v>
      </c>
      <c r="Z107" s="25">
        <v>2182.64</v>
      </c>
      <c r="AA107" s="25">
        <v>2225.1799999999998</v>
      </c>
      <c r="AB107" s="25">
        <v>2267.7199999999998</v>
      </c>
      <c r="AC107" s="25">
        <v>2267.7199999999998</v>
      </c>
      <c r="AD107" s="25">
        <v>3407.0999999999995</v>
      </c>
      <c r="AE107" s="25">
        <v>2273.2399999999998</v>
      </c>
      <c r="AF107" s="25">
        <v>2273.2399999999998</v>
      </c>
      <c r="AG107" s="25">
        <v>2273.2399999999998</v>
      </c>
      <c r="AH107" s="25">
        <v>2273.2399999999998</v>
      </c>
      <c r="AI107" s="25">
        <v>3409.8599999999997</v>
      </c>
      <c r="AJ107" s="25">
        <v>2273.2399999999998</v>
      </c>
      <c r="AK107" s="25">
        <v>2273.2399999999998</v>
      </c>
      <c r="AL107" s="25">
        <v>2273.2399999999998</v>
      </c>
      <c r="AM107" s="25">
        <v>2273.2399999999998</v>
      </c>
      <c r="AN107" s="25">
        <v>2339.6</v>
      </c>
      <c r="AO107" s="25">
        <v>3509.3999999999996</v>
      </c>
      <c r="AP107" s="25">
        <v>2345.16</v>
      </c>
      <c r="AQ107" s="25">
        <v>2345.16</v>
      </c>
      <c r="AR107" s="25">
        <v>2345.16</v>
      </c>
      <c r="AS107" s="25">
        <v>2345.16</v>
      </c>
      <c r="AT107" s="25">
        <v>3517.74</v>
      </c>
      <c r="AU107" s="25">
        <v>2345.16</v>
      </c>
      <c r="AV107" s="25">
        <v>2345.16</v>
      </c>
      <c r="AW107" s="25">
        <v>2345.16</v>
      </c>
      <c r="AX107" s="25">
        <v>2345.16</v>
      </c>
      <c r="AY107" s="25">
        <v>2379.34</v>
      </c>
      <c r="AZ107" s="25">
        <v>2413.52</v>
      </c>
      <c r="BA107" s="25">
        <v>3620.2799999999997</v>
      </c>
      <c r="BB107" s="25">
        <v>2419.04</v>
      </c>
      <c r="BC107" s="25">
        <v>2419.04</v>
      </c>
      <c r="BD107" s="25">
        <v>2419.04</v>
      </c>
      <c r="BE107" s="25">
        <v>2419.04</v>
      </c>
      <c r="BF107" s="25">
        <v>3628.56</v>
      </c>
      <c r="BG107" s="25">
        <v>2419.04</v>
      </c>
      <c r="BH107" s="25">
        <v>2419.04</v>
      </c>
      <c r="BI107" s="25">
        <v>2419.04</v>
      </c>
      <c r="BJ107" s="25">
        <v>2419.04</v>
      </c>
      <c r="BK107" s="3">
        <f t="shared" si="1"/>
        <v>2620.626666666667</v>
      </c>
    </row>
    <row r="108" spans="1:63" x14ac:dyDescent="0.25">
      <c r="A108" s="3">
        <v>429330512</v>
      </c>
      <c r="B108" s="13" t="s">
        <v>196</v>
      </c>
      <c r="C108" s="25">
        <v>2671.7</v>
      </c>
      <c r="D108" s="25">
        <v>2710.16</v>
      </c>
      <c r="E108" s="25">
        <v>2710.16</v>
      </c>
      <c r="F108" s="25">
        <v>2712.92</v>
      </c>
      <c r="G108" s="25">
        <v>4073.5199999999995</v>
      </c>
      <c r="H108" s="25">
        <v>2715.68</v>
      </c>
      <c r="I108" s="25">
        <v>2715.68</v>
      </c>
      <c r="J108" s="25">
        <v>2715.68</v>
      </c>
      <c r="K108" s="25">
        <v>2715.68</v>
      </c>
      <c r="L108" s="25">
        <v>4073.5199999999995</v>
      </c>
      <c r="M108" s="25">
        <v>2715.68</v>
      </c>
      <c r="N108" s="25">
        <v>2715.68</v>
      </c>
      <c r="O108" s="25">
        <v>2715.68</v>
      </c>
      <c r="P108" s="25">
        <v>2715.68</v>
      </c>
      <c r="Q108" s="25">
        <v>2715.68</v>
      </c>
      <c r="R108" s="25">
        <v>4079.08</v>
      </c>
      <c r="S108" s="25">
        <v>2721.24</v>
      </c>
      <c r="T108" s="25">
        <v>2721.24</v>
      </c>
      <c r="U108" s="25">
        <v>2721.24</v>
      </c>
      <c r="V108" s="25">
        <v>2721.24</v>
      </c>
      <c r="W108" s="25">
        <v>2721.24</v>
      </c>
      <c r="X108" s="25">
        <v>4081.8599999999997</v>
      </c>
      <c r="Y108" s="25">
        <v>2721.24</v>
      </c>
      <c r="Z108" s="25">
        <v>2721.24</v>
      </c>
      <c r="AA108" s="25">
        <v>2767.3999999999996</v>
      </c>
      <c r="AB108" s="25">
        <v>2813.56</v>
      </c>
      <c r="AC108" s="25">
        <v>2813.56</v>
      </c>
      <c r="AD108" s="25">
        <v>4225.8599999999997</v>
      </c>
      <c r="AE108" s="25">
        <v>2819.08</v>
      </c>
      <c r="AF108" s="25">
        <v>2819.08</v>
      </c>
      <c r="AG108" s="25">
        <v>2819.08</v>
      </c>
      <c r="AH108" s="25">
        <v>2819.08</v>
      </c>
      <c r="AI108" s="25">
        <v>4228.62</v>
      </c>
      <c r="AJ108" s="25">
        <v>2819.08</v>
      </c>
      <c r="AK108" s="25">
        <v>2819.08</v>
      </c>
      <c r="AL108" s="25">
        <v>2819.08</v>
      </c>
      <c r="AM108" s="25">
        <v>2819.08</v>
      </c>
      <c r="AN108" s="25">
        <v>2887.28</v>
      </c>
      <c r="AO108" s="25">
        <v>4330.92</v>
      </c>
      <c r="AP108" s="25">
        <v>2892.84</v>
      </c>
      <c r="AQ108" s="25">
        <v>2892.84</v>
      </c>
      <c r="AR108" s="25">
        <v>2892.84</v>
      </c>
      <c r="AS108" s="25">
        <v>2892.84</v>
      </c>
      <c r="AT108" s="25">
        <v>4339.26</v>
      </c>
      <c r="AU108" s="25">
        <v>2892.84</v>
      </c>
      <c r="AV108" s="25">
        <v>2892.84</v>
      </c>
      <c r="AW108" s="25">
        <v>2892.84</v>
      </c>
      <c r="AX108" s="25">
        <v>2892.84</v>
      </c>
      <c r="AY108" s="25">
        <v>2934.8</v>
      </c>
      <c r="AZ108" s="25">
        <v>2976.76</v>
      </c>
      <c r="BA108" s="25">
        <v>4465.1400000000003</v>
      </c>
      <c r="BB108" s="25">
        <v>2982.28</v>
      </c>
      <c r="BC108" s="25">
        <v>2982.28</v>
      </c>
      <c r="BD108" s="25">
        <v>2982.28</v>
      </c>
      <c r="BE108" s="25">
        <v>2982.28</v>
      </c>
      <c r="BF108" s="25">
        <v>4473.42</v>
      </c>
      <c r="BG108" s="25">
        <v>2982.28</v>
      </c>
      <c r="BH108" s="25">
        <v>2982.2799999999997</v>
      </c>
      <c r="BI108" s="25">
        <v>2982.28</v>
      </c>
      <c r="BJ108" s="25">
        <v>2982.28</v>
      </c>
      <c r="BK108" s="3">
        <f t="shared" si="1"/>
        <v>3230.8033333333333</v>
      </c>
    </row>
    <row r="109" spans="1:63" x14ac:dyDescent="0.25">
      <c r="A109" s="3">
        <v>429338233</v>
      </c>
      <c r="B109" s="13" t="s">
        <v>200</v>
      </c>
      <c r="C109" s="25">
        <v>2479.62</v>
      </c>
      <c r="D109" s="25">
        <v>2518.08</v>
      </c>
      <c r="E109" s="25">
        <v>2518.08</v>
      </c>
      <c r="F109" s="25">
        <v>2518.08</v>
      </c>
      <c r="G109" s="25">
        <v>3777.12</v>
      </c>
      <c r="H109" s="25">
        <v>2518.08</v>
      </c>
      <c r="I109" s="25">
        <v>2518.08</v>
      </c>
      <c r="J109" s="25">
        <v>2518.08</v>
      </c>
      <c r="K109" s="25">
        <v>2518.08</v>
      </c>
      <c r="L109" s="25">
        <v>3778.51</v>
      </c>
      <c r="M109" s="25">
        <v>2523.64</v>
      </c>
      <c r="N109" s="25">
        <v>2523.64</v>
      </c>
      <c r="O109" s="25">
        <v>2523.64</v>
      </c>
      <c r="P109" s="25">
        <v>2523.64</v>
      </c>
      <c r="Q109" s="25">
        <v>2523.64</v>
      </c>
      <c r="R109" s="25">
        <v>3785.46</v>
      </c>
      <c r="S109" s="25">
        <v>2523.64</v>
      </c>
      <c r="T109" s="25">
        <v>2523.64</v>
      </c>
      <c r="U109" s="25">
        <v>2523.64</v>
      </c>
      <c r="V109" s="25">
        <v>2523.64</v>
      </c>
      <c r="W109" s="25">
        <v>2523.64</v>
      </c>
      <c r="X109" s="25">
        <v>3786.84</v>
      </c>
      <c r="Y109" s="25">
        <v>2529.16</v>
      </c>
      <c r="Z109" s="25">
        <v>2529.16</v>
      </c>
      <c r="AA109" s="25">
        <v>2577.96</v>
      </c>
      <c r="AB109" s="25">
        <v>2626.76</v>
      </c>
      <c r="AC109" s="25">
        <v>2626.76</v>
      </c>
      <c r="AD109" s="25">
        <v>3940.1400000000003</v>
      </c>
      <c r="AE109" s="25">
        <v>2626.76</v>
      </c>
      <c r="AF109" s="25">
        <v>2626.76</v>
      </c>
      <c r="AG109" s="25">
        <v>2626.76</v>
      </c>
      <c r="AH109" s="25">
        <v>2626.76</v>
      </c>
      <c r="AI109" s="25">
        <v>3940.1400000000003</v>
      </c>
      <c r="AJ109" s="25">
        <v>2628.15</v>
      </c>
      <c r="AK109" s="25">
        <v>2632.32</v>
      </c>
      <c r="AL109" s="25">
        <v>2632.32</v>
      </c>
      <c r="AM109" s="25">
        <v>2632.32</v>
      </c>
      <c r="AN109" s="25">
        <v>2708.48</v>
      </c>
      <c r="AO109" s="25">
        <v>4062.7200000000003</v>
      </c>
      <c r="AP109" s="25">
        <v>2708.48</v>
      </c>
      <c r="AQ109" s="25">
        <v>2708.48</v>
      </c>
      <c r="AR109" s="25">
        <v>2708.48</v>
      </c>
      <c r="AS109" s="25">
        <v>2708.48</v>
      </c>
      <c r="AT109" s="25">
        <v>4062.7200000000003</v>
      </c>
      <c r="AU109" s="25">
        <v>2708.48</v>
      </c>
      <c r="AV109" s="25">
        <v>2709.8599999999997</v>
      </c>
      <c r="AW109" s="25">
        <v>2714</v>
      </c>
      <c r="AX109" s="25">
        <v>2714</v>
      </c>
      <c r="AY109" s="25">
        <v>2753.2</v>
      </c>
      <c r="AZ109" s="25">
        <v>2792.4</v>
      </c>
      <c r="BA109" s="25">
        <v>4188.6000000000004</v>
      </c>
      <c r="BB109" s="25">
        <v>2792.4</v>
      </c>
      <c r="BC109" s="25">
        <v>2792.4</v>
      </c>
      <c r="BD109" s="25">
        <v>2792.4</v>
      </c>
      <c r="BE109" s="25">
        <v>2792.4</v>
      </c>
      <c r="BF109" s="25">
        <v>4188.6000000000004</v>
      </c>
      <c r="BG109" s="25">
        <v>2792.4</v>
      </c>
      <c r="BH109" s="25">
        <v>2793.79</v>
      </c>
      <c r="BI109" s="25">
        <v>2797.96</v>
      </c>
      <c r="BJ109" s="25">
        <v>2797.96</v>
      </c>
      <c r="BK109" s="3">
        <f t="shared" si="1"/>
        <v>3027.1849999999995</v>
      </c>
    </row>
    <row r="110" spans="1:63" x14ac:dyDescent="0.25">
      <c r="A110" s="3">
        <v>429338269</v>
      </c>
      <c r="B110" s="13" t="s">
        <v>201</v>
      </c>
      <c r="C110" s="25">
        <v>7525.7800000000007</v>
      </c>
      <c r="D110" s="25">
        <v>7636</v>
      </c>
      <c r="E110" s="25">
        <v>7636</v>
      </c>
      <c r="F110" s="25">
        <v>7636</v>
      </c>
      <c r="G110" s="25">
        <v>11454</v>
      </c>
      <c r="H110" s="25">
        <v>7636</v>
      </c>
      <c r="I110" s="25">
        <v>7636</v>
      </c>
      <c r="J110" s="25">
        <v>7636</v>
      </c>
      <c r="K110" s="25">
        <v>7636</v>
      </c>
      <c r="L110" s="25">
        <v>11454</v>
      </c>
      <c r="M110" s="25">
        <v>7638.76</v>
      </c>
      <c r="N110" s="25">
        <v>7641.52</v>
      </c>
      <c r="O110" s="25">
        <v>7641.52</v>
      </c>
      <c r="P110" s="25">
        <v>7641.52</v>
      </c>
      <c r="Q110" s="25">
        <v>7641.52</v>
      </c>
      <c r="R110" s="25">
        <v>11462.28</v>
      </c>
      <c r="S110" s="25">
        <v>7641.52</v>
      </c>
      <c r="T110" s="25">
        <v>7641.52</v>
      </c>
      <c r="U110" s="25">
        <v>7641.52</v>
      </c>
      <c r="V110" s="25">
        <v>7641.52</v>
      </c>
      <c r="W110" s="25">
        <v>7641.52</v>
      </c>
      <c r="X110" s="25">
        <v>11462.28</v>
      </c>
      <c r="Y110" s="25">
        <v>7644.2800000000007</v>
      </c>
      <c r="Z110" s="25">
        <v>7647.04</v>
      </c>
      <c r="AA110" s="25">
        <v>7798.4400000000005</v>
      </c>
      <c r="AB110" s="25">
        <v>7949.84</v>
      </c>
      <c r="AC110" s="25">
        <v>7949.84</v>
      </c>
      <c r="AD110" s="25">
        <v>11924.76</v>
      </c>
      <c r="AE110" s="25">
        <v>7949.84</v>
      </c>
      <c r="AF110" s="25">
        <v>7949.84</v>
      </c>
      <c r="AG110" s="25">
        <v>7949.84</v>
      </c>
      <c r="AH110" s="25">
        <v>7949.84</v>
      </c>
      <c r="AI110" s="25">
        <v>11924.76</v>
      </c>
      <c r="AJ110" s="25">
        <v>7949.84</v>
      </c>
      <c r="AK110" s="25">
        <v>7952.62</v>
      </c>
      <c r="AL110" s="25">
        <v>7955.4</v>
      </c>
      <c r="AM110" s="25">
        <v>7955.4</v>
      </c>
      <c r="AN110" s="25">
        <v>8191.56</v>
      </c>
      <c r="AO110" s="25">
        <v>12287.34</v>
      </c>
      <c r="AP110" s="25">
        <v>8191.56</v>
      </c>
      <c r="AQ110" s="25">
        <v>8191.56</v>
      </c>
      <c r="AR110" s="25">
        <v>8191.56</v>
      </c>
      <c r="AS110" s="25">
        <v>8191.56</v>
      </c>
      <c r="AT110" s="25">
        <v>12287.34</v>
      </c>
      <c r="AU110" s="25">
        <v>8191.56</v>
      </c>
      <c r="AV110" s="25">
        <v>8191.56</v>
      </c>
      <c r="AW110" s="25">
        <v>8194.32</v>
      </c>
      <c r="AX110" s="25">
        <v>8197.08</v>
      </c>
      <c r="AY110" s="25">
        <v>8318.68</v>
      </c>
      <c r="AZ110" s="25">
        <v>8440.2800000000007</v>
      </c>
      <c r="BA110" s="25">
        <v>12660.420000000002</v>
      </c>
      <c r="BB110" s="25">
        <v>8440.2800000000007</v>
      </c>
      <c r="BC110" s="25">
        <v>8440.2800000000007</v>
      </c>
      <c r="BD110" s="25">
        <v>8440.2800000000007</v>
      </c>
      <c r="BE110" s="25">
        <v>8440.2800000000007</v>
      </c>
      <c r="BF110" s="25">
        <v>12660.420000000002</v>
      </c>
      <c r="BG110" s="25">
        <v>8440.2800000000007</v>
      </c>
      <c r="BH110" s="25">
        <v>8440.2799999999988</v>
      </c>
      <c r="BI110" s="25">
        <v>8443.0600000000013</v>
      </c>
      <c r="BJ110" s="25">
        <v>8445.84</v>
      </c>
      <c r="BK110" s="3">
        <f t="shared" si="1"/>
        <v>9145.0266666666666</v>
      </c>
    </row>
    <row r="111" spans="1:63" x14ac:dyDescent="0.25">
      <c r="A111" s="3">
        <v>429359222</v>
      </c>
      <c r="B111" s="13" t="s">
        <v>205</v>
      </c>
      <c r="C111" s="25">
        <v>3919.2</v>
      </c>
      <c r="D111" s="25">
        <v>3977</v>
      </c>
      <c r="E111" s="25">
        <v>3977</v>
      </c>
      <c r="F111" s="25">
        <v>3977</v>
      </c>
      <c r="G111" s="25">
        <v>5965.5</v>
      </c>
      <c r="H111" s="25">
        <v>3978.84</v>
      </c>
      <c r="I111" s="25">
        <v>3980.68</v>
      </c>
      <c r="J111" s="25">
        <v>3980.68</v>
      </c>
      <c r="K111" s="25">
        <v>3980.68</v>
      </c>
      <c r="L111" s="25">
        <v>5971.0199999999995</v>
      </c>
      <c r="M111" s="25">
        <v>3980.68</v>
      </c>
      <c r="N111" s="25">
        <v>3980.68</v>
      </c>
      <c r="O111" s="25">
        <v>3980.68</v>
      </c>
      <c r="P111" s="25">
        <v>3980.68</v>
      </c>
      <c r="Q111" s="25">
        <v>3980.68</v>
      </c>
      <c r="R111" s="25">
        <v>5971.0199999999995</v>
      </c>
      <c r="S111" s="25">
        <v>3980.68</v>
      </c>
      <c r="T111" s="25">
        <v>3982.52</v>
      </c>
      <c r="U111" s="25">
        <v>3984.36</v>
      </c>
      <c r="V111" s="25">
        <v>3984.36</v>
      </c>
      <c r="W111" s="25">
        <v>3984.36</v>
      </c>
      <c r="X111" s="25">
        <v>5976.54</v>
      </c>
      <c r="Y111" s="25">
        <v>3984.36</v>
      </c>
      <c r="Z111" s="25">
        <v>3984.36</v>
      </c>
      <c r="AA111" s="25">
        <v>4083.6000000000004</v>
      </c>
      <c r="AB111" s="25">
        <v>4182.84</v>
      </c>
      <c r="AC111" s="25">
        <v>4182.84</v>
      </c>
      <c r="AD111" s="25">
        <v>6274.26</v>
      </c>
      <c r="AE111" s="25">
        <v>4182.84</v>
      </c>
      <c r="AF111" s="25">
        <v>4184.7000000000007</v>
      </c>
      <c r="AG111" s="25">
        <v>4186.5600000000004</v>
      </c>
      <c r="AH111" s="25">
        <v>4186.5600000000004</v>
      </c>
      <c r="AI111" s="25">
        <v>6279.84</v>
      </c>
      <c r="AJ111" s="25">
        <v>4186.5600000000004</v>
      </c>
      <c r="AK111" s="25">
        <v>4186.5600000000004</v>
      </c>
      <c r="AL111" s="25">
        <v>4186.5600000000004</v>
      </c>
      <c r="AM111" s="25">
        <v>4186.5600000000004</v>
      </c>
      <c r="AN111" s="25">
        <v>4436.6400000000003</v>
      </c>
      <c r="AO111" s="25">
        <v>6654.9600000000009</v>
      </c>
      <c r="AP111" s="25">
        <v>4436.6400000000003</v>
      </c>
      <c r="AQ111" s="25">
        <v>4436.6400000000003</v>
      </c>
      <c r="AR111" s="25">
        <v>4444.0200000000004</v>
      </c>
      <c r="AS111" s="25">
        <v>4451.3999999999996</v>
      </c>
      <c r="AT111" s="25">
        <v>6677.0999999999995</v>
      </c>
      <c r="AU111" s="25">
        <v>4451.3999999999996</v>
      </c>
      <c r="AV111" s="25">
        <v>4451.3999999999996</v>
      </c>
      <c r="AW111" s="25">
        <v>4451.3999999999996</v>
      </c>
      <c r="AX111" s="25">
        <v>4451.3999999999996</v>
      </c>
      <c r="AY111" s="25">
        <v>4517.66</v>
      </c>
      <c r="AZ111" s="25">
        <v>4583.92</v>
      </c>
      <c r="BA111" s="25">
        <v>6875.88</v>
      </c>
      <c r="BB111" s="25">
        <v>4583.92</v>
      </c>
      <c r="BC111" s="25">
        <v>4583.92</v>
      </c>
      <c r="BD111" s="25">
        <v>4586.68</v>
      </c>
      <c r="BE111" s="25">
        <v>4589.4399999999996</v>
      </c>
      <c r="BF111" s="25">
        <v>6884.16</v>
      </c>
      <c r="BG111" s="25">
        <v>4589.4399999999996</v>
      </c>
      <c r="BH111" s="25">
        <v>4589.4400000000005</v>
      </c>
      <c r="BI111" s="25">
        <v>4589.4399999999996</v>
      </c>
      <c r="BJ111" s="25">
        <v>4589.4399999999996</v>
      </c>
      <c r="BK111" s="3">
        <f t="shared" si="1"/>
        <v>4971.8933333333325</v>
      </c>
    </row>
    <row r="112" spans="1:63" x14ac:dyDescent="0.25">
      <c r="A112" s="3">
        <v>429395860</v>
      </c>
      <c r="B112" s="13" t="s">
        <v>209</v>
      </c>
      <c r="C112" s="25">
        <v>5225.0599999999995</v>
      </c>
      <c r="D112" s="25">
        <v>5300.4</v>
      </c>
      <c r="E112" s="25">
        <v>5300.4</v>
      </c>
      <c r="F112" s="25">
        <v>5300.4</v>
      </c>
      <c r="G112" s="25">
        <v>7950.5999999999995</v>
      </c>
      <c r="H112" s="25">
        <v>5300.4</v>
      </c>
      <c r="I112" s="25">
        <v>5300.4</v>
      </c>
      <c r="J112" s="25">
        <v>5300.4</v>
      </c>
      <c r="K112" s="25">
        <v>5300.4</v>
      </c>
      <c r="L112" s="25">
        <v>7950.5999999999995</v>
      </c>
      <c r="M112" s="25">
        <v>5300.4</v>
      </c>
      <c r="N112" s="25">
        <v>5304.54</v>
      </c>
      <c r="O112" s="25">
        <v>5305.92</v>
      </c>
      <c r="P112" s="25">
        <v>5305.92</v>
      </c>
      <c r="Q112" s="25">
        <v>5305.92</v>
      </c>
      <c r="R112" s="25">
        <v>7958.88</v>
      </c>
      <c r="S112" s="25">
        <v>5305.92</v>
      </c>
      <c r="T112" s="25">
        <v>5305.92</v>
      </c>
      <c r="U112" s="25">
        <v>5305.92</v>
      </c>
      <c r="V112" s="25">
        <v>5305.92</v>
      </c>
      <c r="W112" s="25">
        <v>5305.92</v>
      </c>
      <c r="X112" s="25">
        <v>7958.88</v>
      </c>
      <c r="Y112" s="25">
        <v>5305.92</v>
      </c>
      <c r="Z112" s="25">
        <v>5310.09</v>
      </c>
      <c r="AA112" s="25">
        <v>5414.9</v>
      </c>
      <c r="AB112" s="25">
        <v>5518.32</v>
      </c>
      <c r="AC112" s="25">
        <v>5518.32</v>
      </c>
      <c r="AD112" s="25">
        <v>8277.48</v>
      </c>
      <c r="AE112" s="25">
        <v>5518.32</v>
      </c>
      <c r="AF112" s="25">
        <v>5518.32</v>
      </c>
      <c r="AG112" s="25">
        <v>5518.32</v>
      </c>
      <c r="AH112" s="25">
        <v>5518.32</v>
      </c>
      <c r="AI112" s="25">
        <v>8277.48</v>
      </c>
      <c r="AJ112" s="25">
        <v>5518.32</v>
      </c>
      <c r="AK112" s="25">
        <v>5518.32</v>
      </c>
      <c r="AL112" s="25">
        <v>5522.46</v>
      </c>
      <c r="AM112" s="25">
        <v>5523.84</v>
      </c>
      <c r="AN112" s="25">
        <v>5685.24</v>
      </c>
      <c r="AO112" s="25">
        <v>8527.86</v>
      </c>
      <c r="AP112" s="25">
        <v>5685.24</v>
      </c>
      <c r="AQ112" s="25">
        <v>5685.24</v>
      </c>
      <c r="AR112" s="25">
        <v>5685.24</v>
      </c>
      <c r="AS112" s="25">
        <v>5685.24</v>
      </c>
      <c r="AT112" s="25">
        <v>8527.86</v>
      </c>
      <c r="AU112" s="25">
        <v>5685.24</v>
      </c>
      <c r="AV112" s="25">
        <v>5685.24</v>
      </c>
      <c r="AW112" s="25">
        <v>5685.24</v>
      </c>
      <c r="AX112" s="25">
        <v>5689.38</v>
      </c>
      <c r="AY112" s="25">
        <v>5773.8600000000006</v>
      </c>
      <c r="AZ112" s="25">
        <v>5856.96</v>
      </c>
      <c r="BA112" s="25">
        <v>8785.44</v>
      </c>
      <c r="BB112" s="25">
        <v>5856.96</v>
      </c>
      <c r="BC112" s="25">
        <v>5856.96</v>
      </c>
      <c r="BD112" s="25">
        <v>5856.96</v>
      </c>
      <c r="BE112" s="25">
        <v>5856.96</v>
      </c>
      <c r="BF112" s="25">
        <v>8785.44</v>
      </c>
      <c r="BG112" s="25">
        <v>5856.96</v>
      </c>
      <c r="BH112" s="25">
        <v>5856.96</v>
      </c>
      <c r="BI112" s="25">
        <v>5856.96</v>
      </c>
      <c r="BJ112" s="25">
        <v>5861.13</v>
      </c>
      <c r="BK112" s="3">
        <f t="shared" si="1"/>
        <v>6345.7349999999997</v>
      </c>
    </row>
    <row r="113" spans="1:63" x14ac:dyDescent="0.25">
      <c r="A113" s="3">
        <v>429413265</v>
      </c>
      <c r="B113" s="13" t="s">
        <v>211</v>
      </c>
      <c r="C113" s="25">
        <v>3103.9700000000003</v>
      </c>
      <c r="D113" s="25">
        <v>3568.91</v>
      </c>
      <c r="E113" s="25">
        <v>3395.41</v>
      </c>
      <c r="F113" s="25">
        <v>3022.99</v>
      </c>
      <c r="G113" s="25">
        <v>5715.18</v>
      </c>
      <c r="H113" s="25">
        <v>3856.67</v>
      </c>
      <c r="I113" s="25">
        <v>2929.88</v>
      </c>
      <c r="J113" s="25">
        <v>3164.0299999999997</v>
      </c>
      <c r="K113" s="25">
        <v>3015.85</v>
      </c>
      <c r="L113" s="25">
        <v>5338.43</v>
      </c>
      <c r="M113" s="25">
        <v>2656.14</v>
      </c>
      <c r="N113" s="25">
        <v>2656.14</v>
      </c>
      <c r="O113" s="25">
        <v>2520.7200000000003</v>
      </c>
      <c r="P113" s="25">
        <v>2656.14</v>
      </c>
      <c r="Q113" s="25">
        <v>2656.14</v>
      </c>
      <c r="R113" s="25">
        <v>4187.34</v>
      </c>
      <c r="S113" s="25">
        <v>2791.56</v>
      </c>
      <c r="T113" s="25">
        <v>2656.14</v>
      </c>
      <c r="U113" s="25">
        <v>2656.14</v>
      </c>
      <c r="V113" s="25">
        <v>2792.94</v>
      </c>
      <c r="W113" s="25">
        <v>2661.66</v>
      </c>
      <c r="X113" s="25">
        <v>4195.62</v>
      </c>
      <c r="Y113" s="25">
        <v>2661.66</v>
      </c>
      <c r="Z113" s="25">
        <v>2526.2399999999998</v>
      </c>
      <c r="AA113" s="25">
        <v>2715.8199999999997</v>
      </c>
      <c r="AB113" s="25">
        <v>2905.4</v>
      </c>
      <c r="AC113" s="25">
        <v>2905.4</v>
      </c>
      <c r="AD113" s="25">
        <v>4358.1000000000004</v>
      </c>
      <c r="AE113" s="25">
        <v>2905.4</v>
      </c>
      <c r="AF113" s="25">
        <v>2905.4</v>
      </c>
      <c r="AG113" s="25">
        <v>2905.4</v>
      </c>
      <c r="AH113" s="25">
        <v>2906.79</v>
      </c>
      <c r="AI113" s="25">
        <v>4366.4400000000005</v>
      </c>
      <c r="AJ113" s="25">
        <v>2910.96</v>
      </c>
      <c r="AK113" s="25">
        <v>2910.96</v>
      </c>
      <c r="AL113" s="25">
        <v>2910.96</v>
      </c>
      <c r="AM113" s="25">
        <v>2910.96</v>
      </c>
      <c r="AN113" s="25">
        <v>3002.48</v>
      </c>
      <c r="AO113" s="25">
        <v>4503.72</v>
      </c>
      <c r="AP113" s="25">
        <v>3002.48</v>
      </c>
      <c r="AQ113" s="25">
        <v>3002.48</v>
      </c>
      <c r="AR113" s="25">
        <v>3002.48</v>
      </c>
      <c r="AS113" s="25">
        <v>3002.48</v>
      </c>
      <c r="AT113" s="25">
        <v>4507.8599999999997</v>
      </c>
      <c r="AU113" s="25">
        <v>3008</v>
      </c>
      <c r="AV113" s="25">
        <v>2684.62</v>
      </c>
      <c r="AW113" s="25">
        <v>2646.6400000000003</v>
      </c>
      <c r="AX113" s="25">
        <v>3004.1800000000003</v>
      </c>
      <c r="AY113" s="25">
        <v>3051.6400000000003</v>
      </c>
      <c r="AZ113" s="25">
        <v>2582.1</v>
      </c>
      <c r="BA113" s="25">
        <v>4244.6900000000005</v>
      </c>
      <c r="BB113" s="25">
        <v>2168.1400000000003</v>
      </c>
      <c r="BC113" s="25">
        <v>2816.32</v>
      </c>
      <c r="BD113" s="25">
        <v>2975.84</v>
      </c>
      <c r="BE113" s="25">
        <v>2736.74</v>
      </c>
      <c r="BF113" s="25">
        <v>4059.21</v>
      </c>
      <c r="BG113" s="25">
        <v>1547.25</v>
      </c>
      <c r="BH113" s="25">
        <v>2962.67</v>
      </c>
      <c r="BI113" s="25">
        <v>2901.63</v>
      </c>
      <c r="BJ113" s="25">
        <v>3100.84</v>
      </c>
      <c r="BK113" s="3">
        <f t="shared" si="1"/>
        <v>2884.7233333333334</v>
      </c>
    </row>
    <row r="114" spans="1:63" x14ac:dyDescent="0.25">
      <c r="A114" s="3">
        <v>429414052</v>
      </c>
      <c r="B114" s="13" t="s">
        <v>213</v>
      </c>
      <c r="C114" s="25">
        <v>2672.76</v>
      </c>
      <c r="D114" s="25">
        <v>2712.08</v>
      </c>
      <c r="E114" s="25">
        <v>2712.08</v>
      </c>
      <c r="F114" s="25">
        <v>2713.92</v>
      </c>
      <c r="G114" s="25">
        <v>4073.6400000000003</v>
      </c>
      <c r="H114" s="25">
        <v>2715.76</v>
      </c>
      <c r="I114" s="25">
        <v>2715.76</v>
      </c>
      <c r="J114" s="25">
        <v>2715.76</v>
      </c>
      <c r="K114" s="25">
        <v>2715.76</v>
      </c>
      <c r="L114" s="25">
        <v>4073.6400000000003</v>
      </c>
      <c r="M114" s="25">
        <v>2715.76</v>
      </c>
      <c r="N114" s="25">
        <v>2643.17</v>
      </c>
      <c r="O114" s="25">
        <v>2663.4300000000003</v>
      </c>
      <c r="P114" s="25">
        <v>2513.1800000000003</v>
      </c>
      <c r="Q114" s="25">
        <v>2715.76</v>
      </c>
      <c r="R114" s="25">
        <v>4077.3599999999997</v>
      </c>
      <c r="S114" s="25">
        <v>2719.48</v>
      </c>
      <c r="T114" s="25">
        <v>2709.35</v>
      </c>
      <c r="U114" s="25">
        <v>2343.0299999999997</v>
      </c>
      <c r="V114" s="25">
        <v>2719.48</v>
      </c>
      <c r="W114" s="25">
        <v>2719.48</v>
      </c>
      <c r="X114" s="25">
        <v>4079.2200000000003</v>
      </c>
      <c r="Y114" s="25">
        <v>2719.48</v>
      </c>
      <c r="Z114" s="25">
        <v>2310.96</v>
      </c>
      <c r="AA114" s="25">
        <v>2773.48</v>
      </c>
      <c r="AB114" s="25">
        <v>2768.66</v>
      </c>
      <c r="AC114" s="25">
        <v>2373.65</v>
      </c>
      <c r="AD114" s="25">
        <v>4255.9799999999996</v>
      </c>
      <c r="AE114" s="25">
        <v>2842.24</v>
      </c>
      <c r="AF114" s="25">
        <v>2842.24</v>
      </c>
      <c r="AG114" s="25">
        <v>2842.24</v>
      </c>
      <c r="AH114" s="25">
        <v>2842.24</v>
      </c>
      <c r="AI114" s="25">
        <v>4263.3599999999997</v>
      </c>
      <c r="AJ114" s="25">
        <v>2842.24</v>
      </c>
      <c r="AK114" s="25">
        <v>2842.24</v>
      </c>
      <c r="AL114" s="25">
        <v>2842.24</v>
      </c>
      <c r="AM114" s="25">
        <v>2842.24</v>
      </c>
      <c r="AN114" s="25">
        <v>2926.48</v>
      </c>
      <c r="AO114" s="25">
        <v>4389.72</v>
      </c>
      <c r="AP114" s="25">
        <v>2798.19</v>
      </c>
      <c r="AQ114" s="25">
        <v>2932</v>
      </c>
      <c r="AR114" s="25">
        <v>2932</v>
      </c>
      <c r="AS114" s="25">
        <v>2932</v>
      </c>
      <c r="AT114" s="25">
        <v>4203.6099999999997</v>
      </c>
      <c r="AU114" s="25">
        <v>2932</v>
      </c>
      <c r="AV114" s="25">
        <v>2932</v>
      </c>
      <c r="AW114" s="25">
        <v>2932</v>
      </c>
      <c r="AX114" s="25">
        <v>2898.73</v>
      </c>
      <c r="AY114" s="25">
        <v>2975.38</v>
      </c>
      <c r="AZ114" s="25">
        <v>3018.76</v>
      </c>
      <c r="BA114" s="25">
        <v>4528.1400000000003</v>
      </c>
      <c r="BB114" s="25">
        <v>3024.32</v>
      </c>
      <c r="BC114" s="25">
        <v>3024.32</v>
      </c>
      <c r="BD114" s="25">
        <v>3024.32</v>
      </c>
      <c r="BE114" s="25">
        <v>3024.32</v>
      </c>
      <c r="BF114" s="25">
        <v>4536.4800000000005</v>
      </c>
      <c r="BG114" s="25">
        <v>3024.32</v>
      </c>
      <c r="BH114" s="25">
        <v>3024.3199999999997</v>
      </c>
      <c r="BI114" s="25">
        <v>3024.32</v>
      </c>
      <c r="BJ114" s="25">
        <v>3024.32</v>
      </c>
      <c r="BK114" s="3">
        <f t="shared" si="1"/>
        <v>3276.3466666666668</v>
      </c>
    </row>
    <row r="115" spans="1:63" x14ac:dyDescent="0.25">
      <c r="A115" s="3">
        <v>429434273</v>
      </c>
      <c r="B115" s="13" t="s">
        <v>216</v>
      </c>
      <c r="C115" s="25">
        <v>3269.62</v>
      </c>
      <c r="D115" s="25">
        <v>3317.76</v>
      </c>
      <c r="E115" s="25">
        <v>3317.76</v>
      </c>
      <c r="F115" s="25">
        <v>3317.76</v>
      </c>
      <c r="G115" s="25">
        <v>4976.6400000000003</v>
      </c>
      <c r="H115" s="25">
        <v>3317.76</v>
      </c>
      <c r="I115" s="25">
        <v>3317.76</v>
      </c>
      <c r="J115" s="25">
        <v>3317.76</v>
      </c>
      <c r="K115" s="25">
        <v>3317.76</v>
      </c>
      <c r="L115" s="25">
        <v>4976.6400000000003</v>
      </c>
      <c r="M115" s="25">
        <v>3317.76</v>
      </c>
      <c r="N115" s="25">
        <v>3320.52</v>
      </c>
      <c r="O115" s="25">
        <v>3321.44</v>
      </c>
      <c r="P115" s="25">
        <v>3321.44</v>
      </c>
      <c r="Q115" s="25">
        <v>3321.44</v>
      </c>
      <c r="R115" s="25">
        <v>4982.16</v>
      </c>
      <c r="S115" s="25">
        <v>3321.44</v>
      </c>
      <c r="T115" s="25">
        <v>3321.44</v>
      </c>
      <c r="U115" s="25">
        <v>3321.44</v>
      </c>
      <c r="V115" s="25">
        <v>3321.44</v>
      </c>
      <c r="W115" s="25">
        <v>3321.44</v>
      </c>
      <c r="X115" s="25">
        <v>4982.16</v>
      </c>
      <c r="Y115" s="25">
        <v>3321.44</v>
      </c>
      <c r="Z115" s="25">
        <v>3324.23</v>
      </c>
      <c r="AA115" s="25">
        <v>3391.2799999999997</v>
      </c>
      <c r="AB115" s="25">
        <v>3457.4</v>
      </c>
      <c r="AC115" s="25">
        <v>3457.4</v>
      </c>
      <c r="AD115" s="25">
        <v>5186.1000000000004</v>
      </c>
      <c r="AE115" s="25">
        <v>3457.4</v>
      </c>
      <c r="AF115" s="25">
        <v>3457.4</v>
      </c>
      <c r="AG115" s="25">
        <v>3457.4</v>
      </c>
      <c r="AH115" s="25">
        <v>3457.4</v>
      </c>
      <c r="AI115" s="25">
        <v>5186.1000000000004</v>
      </c>
      <c r="AJ115" s="25">
        <v>3457.4</v>
      </c>
      <c r="AK115" s="25">
        <v>2941.55</v>
      </c>
      <c r="AL115" s="25">
        <v>3468.4700000000003</v>
      </c>
      <c r="AM115" s="25">
        <v>3472.16</v>
      </c>
      <c r="AN115" s="25">
        <v>3575.32</v>
      </c>
      <c r="AO115" s="25">
        <v>5362.9800000000005</v>
      </c>
      <c r="AP115" s="25">
        <v>3575.32</v>
      </c>
      <c r="AQ115" s="25">
        <v>3575.32</v>
      </c>
      <c r="AR115" s="25">
        <v>3575.32</v>
      </c>
      <c r="AS115" s="25">
        <v>3575.32</v>
      </c>
      <c r="AT115" s="25">
        <v>5362.9800000000005</v>
      </c>
      <c r="AU115" s="25">
        <v>3575.32</v>
      </c>
      <c r="AV115" s="25">
        <v>3575.32</v>
      </c>
      <c r="AW115" s="25">
        <v>3575.32</v>
      </c>
      <c r="AX115" s="25">
        <v>3579.46</v>
      </c>
      <c r="AY115" s="25">
        <v>3633.96</v>
      </c>
      <c r="AZ115" s="25">
        <v>3687.08</v>
      </c>
      <c r="BA115" s="25">
        <v>5530.62</v>
      </c>
      <c r="BB115" s="25">
        <v>3687.08</v>
      </c>
      <c r="BC115" s="25">
        <v>3687.08</v>
      </c>
      <c r="BD115" s="25">
        <v>3687.08</v>
      </c>
      <c r="BE115" s="25">
        <v>3687.08</v>
      </c>
      <c r="BF115" s="25">
        <v>5530.62</v>
      </c>
      <c r="BG115" s="25">
        <v>3687.08</v>
      </c>
      <c r="BH115" s="25">
        <v>3687.08</v>
      </c>
      <c r="BI115" s="25">
        <v>3687.08</v>
      </c>
      <c r="BJ115" s="25">
        <v>3691.25</v>
      </c>
      <c r="BK115" s="3">
        <f t="shared" si="1"/>
        <v>3995.0316666666672</v>
      </c>
    </row>
    <row r="116" spans="1:63" x14ac:dyDescent="0.25">
      <c r="A116" s="3">
        <v>429436694</v>
      </c>
      <c r="B116" s="13" t="s">
        <v>217</v>
      </c>
      <c r="C116" s="25">
        <v>3527.66</v>
      </c>
      <c r="D116" s="25">
        <v>3579.72</v>
      </c>
      <c r="E116" s="25">
        <v>3579.72</v>
      </c>
      <c r="F116" s="25">
        <v>3579.72</v>
      </c>
      <c r="G116" s="25">
        <v>5369.58</v>
      </c>
      <c r="H116" s="25">
        <v>3579.72</v>
      </c>
      <c r="I116" s="25">
        <v>3579.72</v>
      </c>
      <c r="J116" s="25">
        <v>3579.72</v>
      </c>
      <c r="K116" s="25">
        <v>3579.72</v>
      </c>
      <c r="L116" s="25">
        <v>5373.26</v>
      </c>
      <c r="M116" s="25">
        <v>3583.4</v>
      </c>
      <c r="N116" s="25">
        <v>3583.4</v>
      </c>
      <c r="O116" s="25">
        <v>3583.4</v>
      </c>
      <c r="P116" s="25">
        <v>3583.4</v>
      </c>
      <c r="Q116" s="25">
        <v>3583.4</v>
      </c>
      <c r="R116" s="25">
        <v>5375.1</v>
      </c>
      <c r="S116" s="25">
        <v>3583.4</v>
      </c>
      <c r="T116" s="25">
        <v>3583.4</v>
      </c>
      <c r="U116" s="25">
        <v>3583.4</v>
      </c>
      <c r="V116" s="25">
        <v>3583.4</v>
      </c>
      <c r="W116" s="25">
        <v>3583.4</v>
      </c>
      <c r="X116" s="25">
        <v>5378.78</v>
      </c>
      <c r="Y116" s="25">
        <v>3587.08</v>
      </c>
      <c r="Z116" s="25">
        <v>3587.08</v>
      </c>
      <c r="AA116" s="25">
        <v>3658.5</v>
      </c>
      <c r="AB116" s="25">
        <v>3729.92</v>
      </c>
      <c r="AC116" s="25">
        <v>3729.92</v>
      </c>
      <c r="AD116" s="25">
        <v>5594.88</v>
      </c>
      <c r="AE116" s="25">
        <v>3729.92</v>
      </c>
      <c r="AF116" s="25">
        <v>3729.92</v>
      </c>
      <c r="AG116" s="25">
        <v>3729.92</v>
      </c>
      <c r="AH116" s="25">
        <v>3729.92</v>
      </c>
      <c r="AI116" s="25">
        <v>5594.88</v>
      </c>
      <c r="AJ116" s="25">
        <v>3733.64</v>
      </c>
      <c r="AK116" s="25">
        <v>3733.64</v>
      </c>
      <c r="AL116" s="25">
        <v>3733.64</v>
      </c>
      <c r="AM116" s="25">
        <v>3733.64</v>
      </c>
      <c r="AN116" s="25">
        <v>3863.64</v>
      </c>
      <c r="AO116" s="25">
        <v>5795.46</v>
      </c>
      <c r="AP116" s="25">
        <v>3863.64</v>
      </c>
      <c r="AQ116" s="25">
        <v>3863.64</v>
      </c>
      <c r="AR116" s="25">
        <v>3863.64</v>
      </c>
      <c r="AS116" s="25">
        <v>3863.64</v>
      </c>
      <c r="AT116" s="25">
        <v>5795.46</v>
      </c>
      <c r="AU116" s="25">
        <v>3863.64</v>
      </c>
      <c r="AV116" s="25">
        <v>3878.4</v>
      </c>
      <c r="AW116" s="25">
        <v>3878.4</v>
      </c>
      <c r="AX116" s="25">
        <v>3878.4</v>
      </c>
      <c r="AY116" s="25">
        <v>3936.1000000000004</v>
      </c>
      <c r="AZ116" s="25">
        <v>3993.8</v>
      </c>
      <c r="BA116" s="25">
        <v>5990.7000000000007</v>
      </c>
      <c r="BB116" s="25">
        <v>3993.8</v>
      </c>
      <c r="BC116" s="25">
        <v>3993.8</v>
      </c>
      <c r="BD116" s="25">
        <v>3993.8</v>
      </c>
      <c r="BE116" s="25">
        <v>3993.8</v>
      </c>
      <c r="BF116" s="25">
        <v>5990.7000000000007</v>
      </c>
      <c r="BG116" s="25">
        <v>3993.8</v>
      </c>
      <c r="BH116" s="25">
        <v>3999.3199999999997</v>
      </c>
      <c r="BI116" s="25">
        <v>3999.32</v>
      </c>
      <c r="BJ116" s="25">
        <v>3999.32</v>
      </c>
      <c r="BK116" s="3">
        <f t="shared" si="1"/>
        <v>4329.3766666666661</v>
      </c>
    </row>
    <row r="117" spans="1:63" x14ac:dyDescent="0.25">
      <c r="A117" s="3">
        <v>429451927</v>
      </c>
      <c r="B117" s="13" t="s">
        <v>220</v>
      </c>
      <c r="C117" s="25">
        <v>2599.42</v>
      </c>
      <c r="D117" s="25">
        <v>3078.36</v>
      </c>
      <c r="E117" s="25">
        <v>3134.42</v>
      </c>
      <c r="F117" s="25">
        <v>3199.83</v>
      </c>
      <c r="G117" s="25">
        <v>4673.6000000000004</v>
      </c>
      <c r="H117" s="25">
        <v>3078.36</v>
      </c>
      <c r="I117" s="25">
        <v>2928.87</v>
      </c>
      <c r="J117" s="25">
        <v>3078.36</v>
      </c>
      <c r="K117" s="25">
        <v>3078.36</v>
      </c>
      <c r="L117" s="25">
        <v>4654.91</v>
      </c>
      <c r="M117" s="25">
        <v>2928.87</v>
      </c>
      <c r="N117" s="25">
        <v>2933.04</v>
      </c>
      <c r="O117" s="25">
        <v>2784.94</v>
      </c>
      <c r="P117" s="25">
        <v>3083.92</v>
      </c>
      <c r="Q117" s="25">
        <v>3083.92</v>
      </c>
      <c r="R117" s="25">
        <v>4625.88</v>
      </c>
      <c r="S117" s="25">
        <v>3083.92</v>
      </c>
      <c r="T117" s="25">
        <v>3083.92</v>
      </c>
      <c r="U117" s="25">
        <v>3083.92</v>
      </c>
      <c r="V117" s="25">
        <v>3083.92</v>
      </c>
      <c r="W117" s="25">
        <v>3083.92</v>
      </c>
      <c r="X117" s="25">
        <v>4625.88</v>
      </c>
      <c r="Y117" s="25">
        <v>2934.4300000000003</v>
      </c>
      <c r="Z117" s="25">
        <v>2789.08</v>
      </c>
      <c r="AA117" s="25">
        <v>2999.75</v>
      </c>
      <c r="AB117" s="25">
        <v>3209.04</v>
      </c>
      <c r="AC117" s="25">
        <v>3209.04</v>
      </c>
      <c r="AD117" s="25">
        <v>4813.5599999999995</v>
      </c>
      <c r="AE117" s="25">
        <v>3209.04</v>
      </c>
      <c r="AF117" s="25">
        <v>3209.04</v>
      </c>
      <c r="AG117" s="25">
        <v>3286.76</v>
      </c>
      <c r="AH117" s="25">
        <v>3364.48</v>
      </c>
      <c r="AI117" s="25">
        <v>5046.72</v>
      </c>
      <c r="AJ117" s="25">
        <v>3364.48</v>
      </c>
      <c r="AK117" s="25">
        <v>3364.48</v>
      </c>
      <c r="AL117" s="25">
        <v>3368.65</v>
      </c>
      <c r="AM117" s="25">
        <v>3370.04</v>
      </c>
      <c r="AN117" s="25">
        <v>3468</v>
      </c>
      <c r="AO117" s="25">
        <v>5202</v>
      </c>
      <c r="AP117" s="25">
        <v>3468</v>
      </c>
      <c r="AQ117" s="25">
        <v>3468</v>
      </c>
      <c r="AR117" s="25">
        <v>3468</v>
      </c>
      <c r="AS117" s="25">
        <v>3468</v>
      </c>
      <c r="AT117" s="25">
        <v>5202</v>
      </c>
      <c r="AU117" s="25">
        <v>3468</v>
      </c>
      <c r="AV117" s="25">
        <v>3468</v>
      </c>
      <c r="AW117" s="25">
        <v>3468</v>
      </c>
      <c r="AX117" s="25">
        <v>3472.1400000000003</v>
      </c>
      <c r="AY117" s="25">
        <v>3523.96</v>
      </c>
      <c r="AZ117" s="25">
        <v>3574.4</v>
      </c>
      <c r="BA117" s="25">
        <v>5361.6</v>
      </c>
      <c r="BB117" s="25">
        <v>3574.4</v>
      </c>
      <c r="BC117" s="25">
        <v>3574.4</v>
      </c>
      <c r="BD117" s="25">
        <v>3574.4</v>
      </c>
      <c r="BE117" s="25">
        <v>3574.4</v>
      </c>
      <c r="BF117" s="25">
        <v>5361.6</v>
      </c>
      <c r="BG117" s="25">
        <v>3574.4</v>
      </c>
      <c r="BH117" s="25">
        <v>3574.4</v>
      </c>
      <c r="BI117" s="25">
        <v>3574.4</v>
      </c>
      <c r="BJ117" s="25">
        <v>3578.5699999999997</v>
      </c>
      <c r="BK117" s="3">
        <f t="shared" si="1"/>
        <v>3872.9616666666666</v>
      </c>
    </row>
    <row r="118" spans="1:63" x14ac:dyDescent="0.25">
      <c r="A118" s="3">
        <v>429458175</v>
      </c>
      <c r="B118" s="13" t="s">
        <v>222</v>
      </c>
      <c r="C118" s="25">
        <v>2805.7</v>
      </c>
      <c r="D118" s="25">
        <v>2846.88</v>
      </c>
      <c r="E118" s="25">
        <v>2846.88</v>
      </c>
      <c r="F118" s="25">
        <v>2846.88</v>
      </c>
      <c r="G118" s="25">
        <v>4270.32</v>
      </c>
      <c r="H118" s="25">
        <v>2846.88</v>
      </c>
      <c r="I118" s="25">
        <v>2846.88</v>
      </c>
      <c r="J118" s="25">
        <v>2705.46</v>
      </c>
      <c r="K118" s="25">
        <v>2705.46</v>
      </c>
      <c r="L118" s="25">
        <v>4281.3900000000003</v>
      </c>
      <c r="M118" s="25">
        <v>2861.64</v>
      </c>
      <c r="N118" s="25">
        <v>2861.64</v>
      </c>
      <c r="O118" s="25">
        <v>2861.64</v>
      </c>
      <c r="P118" s="25">
        <v>2861.64</v>
      </c>
      <c r="Q118" s="25">
        <v>2861.64</v>
      </c>
      <c r="R118" s="25">
        <v>4292.46</v>
      </c>
      <c r="S118" s="25">
        <v>2861.64</v>
      </c>
      <c r="T118" s="25">
        <v>2861.64</v>
      </c>
      <c r="U118" s="25">
        <v>2861.64</v>
      </c>
      <c r="V118" s="25">
        <v>2861.64</v>
      </c>
      <c r="W118" s="25">
        <v>2861.64</v>
      </c>
      <c r="X118" s="25">
        <v>4296.6000000000004</v>
      </c>
      <c r="Y118" s="25">
        <v>2867.16</v>
      </c>
      <c r="Z118" s="25">
        <v>2867.16</v>
      </c>
      <c r="AA118" s="25">
        <v>2923.7200000000003</v>
      </c>
      <c r="AB118" s="25">
        <v>2980.28</v>
      </c>
      <c r="AC118" s="25">
        <v>2980.28</v>
      </c>
      <c r="AD118" s="25">
        <v>4470.42</v>
      </c>
      <c r="AE118" s="25">
        <v>2980.28</v>
      </c>
      <c r="AF118" s="25">
        <v>2980.28</v>
      </c>
      <c r="AG118" s="25">
        <v>2980.28</v>
      </c>
      <c r="AH118" s="25">
        <v>2980.28</v>
      </c>
      <c r="AI118" s="25">
        <v>4470.42</v>
      </c>
      <c r="AJ118" s="25">
        <v>3084.45</v>
      </c>
      <c r="AK118" s="25">
        <v>3085.84</v>
      </c>
      <c r="AL118" s="25">
        <v>2985.84</v>
      </c>
      <c r="AM118" s="25">
        <v>2985.84</v>
      </c>
      <c r="AN118" s="25">
        <v>3074.08</v>
      </c>
      <c r="AO118" s="25">
        <v>4611.12</v>
      </c>
      <c r="AP118" s="25">
        <v>3074.08</v>
      </c>
      <c r="AQ118" s="25">
        <v>3074.08</v>
      </c>
      <c r="AR118" s="25">
        <v>3074.08</v>
      </c>
      <c r="AS118" s="25">
        <v>3074.08</v>
      </c>
      <c r="AT118" s="25">
        <v>4611.12</v>
      </c>
      <c r="AU118" s="25">
        <v>3074.08</v>
      </c>
      <c r="AV118" s="25">
        <v>3078.2200000000003</v>
      </c>
      <c r="AW118" s="25">
        <v>3079.6</v>
      </c>
      <c r="AX118" s="25">
        <v>3079.6</v>
      </c>
      <c r="AY118" s="25">
        <v>3125.04</v>
      </c>
      <c r="AZ118" s="25">
        <v>3170.48</v>
      </c>
      <c r="BA118" s="25">
        <v>4755.72</v>
      </c>
      <c r="BB118" s="25">
        <v>3170.48</v>
      </c>
      <c r="BC118" s="25">
        <v>3170.48</v>
      </c>
      <c r="BD118" s="25">
        <v>3170.48</v>
      </c>
      <c r="BE118" s="25">
        <v>3170.48</v>
      </c>
      <c r="BF118" s="25">
        <v>4755.72</v>
      </c>
      <c r="BG118" s="25">
        <v>3170.48</v>
      </c>
      <c r="BH118" s="25">
        <v>3174.6499999999996</v>
      </c>
      <c r="BI118" s="25">
        <v>3176.04</v>
      </c>
      <c r="BJ118" s="25">
        <v>3176.04</v>
      </c>
      <c r="BK118" s="3">
        <f t="shared" si="1"/>
        <v>3437.2350000000001</v>
      </c>
    </row>
    <row r="119" spans="1:63" x14ac:dyDescent="0.25">
      <c r="A119" s="3">
        <v>429459665</v>
      </c>
      <c r="B119" s="13" t="s">
        <v>223</v>
      </c>
      <c r="C119" s="25">
        <v>4370.7800000000007</v>
      </c>
      <c r="D119" s="25">
        <v>4433.84</v>
      </c>
      <c r="E119" s="25">
        <v>4433.84</v>
      </c>
      <c r="F119" s="25">
        <v>4433.84</v>
      </c>
      <c r="G119" s="25">
        <v>6650.76</v>
      </c>
      <c r="H119" s="25">
        <v>4433.84</v>
      </c>
      <c r="I119" s="25">
        <v>4433.84</v>
      </c>
      <c r="J119" s="25">
        <v>4433.84</v>
      </c>
      <c r="K119" s="25">
        <v>4433.84</v>
      </c>
      <c r="L119" s="25">
        <v>6650.76</v>
      </c>
      <c r="M119" s="25">
        <v>4433.84</v>
      </c>
      <c r="N119" s="25">
        <v>4436.6000000000004</v>
      </c>
      <c r="O119" s="25">
        <v>5413.2999999999993</v>
      </c>
      <c r="P119" s="25">
        <v>4439.3599999999997</v>
      </c>
      <c r="Q119" s="25">
        <v>4439.3599999999997</v>
      </c>
      <c r="R119" s="25">
        <v>6875.4599999999991</v>
      </c>
      <c r="S119" s="25">
        <v>4872.2</v>
      </c>
      <c r="T119" s="25">
        <v>4872.2</v>
      </c>
      <c r="U119" s="25">
        <v>4872.2</v>
      </c>
      <c r="V119" s="25">
        <v>4872.2</v>
      </c>
      <c r="W119" s="25">
        <v>4872.2</v>
      </c>
      <c r="X119" s="25">
        <v>7308.2999999999993</v>
      </c>
      <c r="Y119" s="25">
        <v>4872.2</v>
      </c>
      <c r="Z119" s="25">
        <v>4874.9799999999996</v>
      </c>
      <c r="AA119" s="25">
        <v>4984.88</v>
      </c>
      <c r="AB119" s="25">
        <v>5092</v>
      </c>
      <c r="AC119" s="25">
        <v>5092</v>
      </c>
      <c r="AD119" s="25">
        <v>7638</v>
      </c>
      <c r="AE119" s="25">
        <v>5092</v>
      </c>
      <c r="AF119" s="25">
        <v>5092</v>
      </c>
      <c r="AG119" s="25">
        <v>5092</v>
      </c>
      <c r="AH119" s="25">
        <v>5092</v>
      </c>
      <c r="AI119" s="25">
        <v>7638</v>
      </c>
      <c r="AJ119" s="25">
        <v>5092</v>
      </c>
      <c r="AK119" s="25">
        <v>5092</v>
      </c>
      <c r="AL119" s="25">
        <v>5094.76</v>
      </c>
      <c r="AM119" s="25">
        <v>5097.5200000000004</v>
      </c>
      <c r="AN119" s="25">
        <v>5246.76</v>
      </c>
      <c r="AO119" s="25">
        <v>7870.14</v>
      </c>
      <c r="AP119" s="25">
        <v>5246.76</v>
      </c>
      <c r="AQ119" s="25">
        <v>5246.76</v>
      </c>
      <c r="AR119" s="25">
        <v>5246.76</v>
      </c>
      <c r="AS119" s="25">
        <v>5246.76</v>
      </c>
      <c r="AT119" s="25">
        <v>7870.14</v>
      </c>
      <c r="AU119" s="25">
        <v>5246.76</v>
      </c>
      <c r="AV119" s="25">
        <v>5246.76</v>
      </c>
      <c r="AW119" s="25">
        <v>5246.76</v>
      </c>
      <c r="AX119" s="25">
        <v>5249.54</v>
      </c>
      <c r="AY119" s="25">
        <v>5333.0599999999995</v>
      </c>
      <c r="AZ119" s="25">
        <v>5413.8</v>
      </c>
      <c r="BA119" s="25">
        <v>8120.7000000000007</v>
      </c>
      <c r="BB119" s="25">
        <v>5413.8</v>
      </c>
      <c r="BC119" s="25">
        <v>5413.8</v>
      </c>
      <c r="BD119" s="25">
        <v>5413.8</v>
      </c>
      <c r="BE119" s="25">
        <v>5413.8</v>
      </c>
      <c r="BF119" s="25">
        <v>8120.7000000000007</v>
      </c>
      <c r="BG119" s="25">
        <v>5413.8</v>
      </c>
      <c r="BH119" s="25">
        <v>5413.8</v>
      </c>
      <c r="BI119" s="25">
        <v>5413.8</v>
      </c>
      <c r="BJ119" s="25">
        <v>5416.5599999999995</v>
      </c>
      <c r="BK119" s="3">
        <f t="shared" si="1"/>
        <v>5865.41</v>
      </c>
    </row>
    <row r="120" spans="1:63" x14ac:dyDescent="0.25">
      <c r="A120" s="3">
        <v>429470474</v>
      </c>
      <c r="B120" s="13" t="s">
        <v>224</v>
      </c>
      <c r="C120" s="25">
        <v>4543.71</v>
      </c>
      <c r="D120" s="25">
        <v>4529.16</v>
      </c>
      <c r="E120" s="25">
        <v>4223.03</v>
      </c>
      <c r="F120" s="25">
        <v>4321.76</v>
      </c>
      <c r="G120" s="25">
        <v>7307.21</v>
      </c>
      <c r="H120" s="25">
        <v>4845.13</v>
      </c>
      <c r="I120" s="25">
        <v>4687.1499999999996</v>
      </c>
      <c r="J120" s="25">
        <v>4529.16</v>
      </c>
      <c r="K120" s="25">
        <v>4015.66</v>
      </c>
      <c r="L120" s="25">
        <v>6589.11</v>
      </c>
      <c r="M120" s="25">
        <v>3112.68</v>
      </c>
      <c r="N120" s="25">
        <v>3112.68</v>
      </c>
      <c r="O120" s="25">
        <v>3112.68</v>
      </c>
      <c r="P120" s="25">
        <v>3270.68</v>
      </c>
      <c r="Q120" s="25">
        <v>3270.68</v>
      </c>
      <c r="R120" s="25">
        <v>4896.1499999999996</v>
      </c>
      <c r="S120" s="25">
        <v>3270.68</v>
      </c>
      <c r="T120" s="25">
        <v>3112.68</v>
      </c>
      <c r="U120" s="25">
        <v>3112.68</v>
      </c>
      <c r="V120" s="25">
        <v>3270.68</v>
      </c>
      <c r="W120" s="25">
        <v>3112.68</v>
      </c>
      <c r="X120" s="25">
        <v>4908.7999999999993</v>
      </c>
      <c r="Y120" s="25">
        <v>3118.24</v>
      </c>
      <c r="Z120" s="25">
        <v>2960.24</v>
      </c>
      <c r="AA120" s="25">
        <v>3181.4399999999996</v>
      </c>
      <c r="AB120" s="25">
        <v>3402.64</v>
      </c>
      <c r="AC120" s="25">
        <v>3402.64</v>
      </c>
      <c r="AD120" s="25">
        <v>5083.42</v>
      </c>
      <c r="AE120" s="25">
        <v>3402.64</v>
      </c>
      <c r="AF120" s="25">
        <v>3402.64</v>
      </c>
      <c r="AG120" s="25">
        <v>3402.64</v>
      </c>
      <c r="AH120" s="25">
        <v>3402.64</v>
      </c>
      <c r="AI120" s="25">
        <v>5103.96</v>
      </c>
      <c r="AJ120" s="25">
        <v>3405.3999999999996</v>
      </c>
      <c r="AK120" s="25">
        <v>3408.16</v>
      </c>
      <c r="AL120" s="25">
        <v>3408.16</v>
      </c>
      <c r="AM120" s="25">
        <v>3408.16</v>
      </c>
      <c r="AN120" s="25">
        <v>3531.36</v>
      </c>
      <c r="AO120" s="25">
        <v>5286.39</v>
      </c>
      <c r="AP120" s="25">
        <v>3515.38</v>
      </c>
      <c r="AQ120" s="25">
        <v>3531.36</v>
      </c>
      <c r="AR120" s="25">
        <v>3531.36</v>
      </c>
      <c r="AS120" s="25">
        <v>3531.36</v>
      </c>
      <c r="AT120" s="25">
        <v>5297.04</v>
      </c>
      <c r="AU120" s="25">
        <v>3531.36</v>
      </c>
      <c r="AV120" s="25">
        <v>3534.1400000000003</v>
      </c>
      <c r="AW120" s="25">
        <v>3536.92</v>
      </c>
      <c r="AX120" s="25">
        <v>3536.92</v>
      </c>
      <c r="AY120" s="25">
        <v>3588.08</v>
      </c>
      <c r="AZ120" s="25">
        <v>3639.24</v>
      </c>
      <c r="BA120" s="25">
        <v>5436.91</v>
      </c>
      <c r="BB120" s="25">
        <v>3639.24</v>
      </c>
      <c r="BC120" s="25">
        <v>3628.27</v>
      </c>
      <c r="BD120" s="25">
        <v>3622.7799999999997</v>
      </c>
      <c r="BE120" s="25">
        <v>3639.24</v>
      </c>
      <c r="BF120" s="25">
        <v>5458.86</v>
      </c>
      <c r="BG120" s="25">
        <v>3639.24</v>
      </c>
      <c r="BH120" s="25">
        <v>3642</v>
      </c>
      <c r="BI120" s="25">
        <v>3644.76</v>
      </c>
      <c r="BJ120" s="25">
        <v>3644.76</v>
      </c>
      <c r="BK120" s="3">
        <f t="shared" si="1"/>
        <v>3944.81</v>
      </c>
    </row>
    <row r="121" spans="1:63" x14ac:dyDescent="0.25">
      <c r="A121" s="3">
        <v>429470581</v>
      </c>
      <c r="B121" s="13" t="s">
        <v>225</v>
      </c>
      <c r="C121" s="25">
        <v>3205.12</v>
      </c>
      <c r="D121" s="25">
        <v>3251.16</v>
      </c>
      <c r="E121" s="25">
        <v>3251.16</v>
      </c>
      <c r="F121" s="25">
        <v>3251.16</v>
      </c>
      <c r="G121" s="25">
        <v>4876.74</v>
      </c>
      <c r="H121" s="25">
        <v>3251.16</v>
      </c>
      <c r="I121" s="25">
        <v>3255.33</v>
      </c>
      <c r="J121" s="25">
        <v>2466.0699999999997</v>
      </c>
      <c r="K121" s="25">
        <v>3256.72</v>
      </c>
      <c r="L121" s="25">
        <v>4885.08</v>
      </c>
      <c r="M121" s="25">
        <v>3256.72</v>
      </c>
      <c r="N121" s="25">
        <v>3256.72</v>
      </c>
      <c r="O121" s="25">
        <v>3256.72</v>
      </c>
      <c r="P121" s="25">
        <v>3256.72</v>
      </c>
      <c r="Q121" s="25">
        <v>3256.72</v>
      </c>
      <c r="R121" s="25">
        <v>4885.08</v>
      </c>
      <c r="S121" s="25">
        <v>3256.72</v>
      </c>
      <c r="T121" s="25">
        <v>3256.72</v>
      </c>
      <c r="U121" s="25">
        <v>3260.8599999999997</v>
      </c>
      <c r="V121" s="25">
        <v>3262.24</v>
      </c>
      <c r="W121" s="25">
        <v>3262.24</v>
      </c>
      <c r="X121" s="25">
        <v>4893.3599999999997</v>
      </c>
      <c r="Y121" s="25">
        <v>3262.24</v>
      </c>
      <c r="Z121" s="25">
        <v>3262.24</v>
      </c>
      <c r="AA121" s="25">
        <v>3322.4799999999996</v>
      </c>
      <c r="AB121" s="25">
        <v>3382.72</v>
      </c>
      <c r="AC121" s="25">
        <v>3382.72</v>
      </c>
      <c r="AD121" s="25">
        <v>5074.08</v>
      </c>
      <c r="AE121" s="25">
        <v>3382.72</v>
      </c>
      <c r="AF121" s="25">
        <v>3382.72</v>
      </c>
      <c r="AG121" s="25">
        <v>3386.8900000000003</v>
      </c>
      <c r="AH121" s="25">
        <v>3388.28</v>
      </c>
      <c r="AI121" s="25">
        <v>5082.42</v>
      </c>
      <c r="AJ121" s="25">
        <v>3388.28</v>
      </c>
      <c r="AK121" s="25">
        <v>3388.28</v>
      </c>
      <c r="AL121" s="25">
        <v>3388.28</v>
      </c>
      <c r="AM121" s="25">
        <v>3388.28</v>
      </c>
      <c r="AN121" s="25">
        <v>3490.04</v>
      </c>
      <c r="AO121" s="25">
        <v>5235.0599999999995</v>
      </c>
      <c r="AP121" s="25">
        <v>3490.04</v>
      </c>
      <c r="AQ121" s="25">
        <v>3490.04</v>
      </c>
      <c r="AR121" s="25">
        <v>3490.04</v>
      </c>
      <c r="AS121" s="25">
        <v>3494.1800000000003</v>
      </c>
      <c r="AT121" s="25">
        <v>5243.34</v>
      </c>
      <c r="AU121" s="25">
        <v>3495.56</v>
      </c>
      <c r="AV121" s="25">
        <v>3495.56</v>
      </c>
      <c r="AW121" s="25">
        <v>3495.56</v>
      </c>
      <c r="AX121" s="25">
        <v>3495.56</v>
      </c>
      <c r="AY121" s="25">
        <v>3546.3199999999997</v>
      </c>
      <c r="AZ121" s="25">
        <v>3597.08</v>
      </c>
      <c r="BA121" s="25">
        <v>5395.62</v>
      </c>
      <c r="BB121" s="25">
        <v>3597.08</v>
      </c>
      <c r="BC121" s="25">
        <v>3597.08</v>
      </c>
      <c r="BD121" s="25">
        <v>3597.08</v>
      </c>
      <c r="BE121" s="25">
        <v>3601.25</v>
      </c>
      <c r="BF121" s="25">
        <v>5403.96</v>
      </c>
      <c r="BG121" s="25">
        <v>3602.64</v>
      </c>
      <c r="BH121" s="25">
        <v>3602.6400000000003</v>
      </c>
      <c r="BI121" s="25">
        <v>3602.64</v>
      </c>
      <c r="BJ121" s="25">
        <v>3602.64</v>
      </c>
      <c r="BK121" s="3">
        <f t="shared" si="1"/>
        <v>3902.6283333333326</v>
      </c>
    </row>
    <row r="122" spans="1:63" x14ac:dyDescent="0.25">
      <c r="A122" s="3">
        <v>429493008</v>
      </c>
      <c r="B122" s="13" t="s">
        <v>228</v>
      </c>
      <c r="C122" s="25">
        <v>2882.38</v>
      </c>
      <c r="D122" s="25">
        <v>2856.26</v>
      </c>
      <c r="E122" s="25">
        <v>2634.56</v>
      </c>
      <c r="F122" s="25">
        <v>3063.1800000000003</v>
      </c>
      <c r="G122" s="25">
        <v>4724.54</v>
      </c>
      <c r="H122" s="25">
        <v>3113.04</v>
      </c>
      <c r="I122" s="25">
        <v>2817.44</v>
      </c>
      <c r="J122" s="25">
        <v>3142.6</v>
      </c>
      <c r="K122" s="25">
        <v>2595.7399999999998</v>
      </c>
      <c r="L122" s="25">
        <v>3782.76</v>
      </c>
      <c r="M122" s="25">
        <v>2285.3599999999997</v>
      </c>
      <c r="N122" s="25">
        <v>2403.6</v>
      </c>
      <c r="O122" s="25">
        <v>2403.6</v>
      </c>
      <c r="P122" s="25">
        <v>2285.3599999999997</v>
      </c>
      <c r="Q122" s="25">
        <v>2285.3599999999997</v>
      </c>
      <c r="R122" s="25">
        <v>3605.3999999999996</v>
      </c>
      <c r="S122" s="25">
        <v>2407.77</v>
      </c>
      <c r="T122" s="25">
        <v>2290.92</v>
      </c>
      <c r="U122" s="25">
        <v>2409.16</v>
      </c>
      <c r="V122" s="25">
        <v>2409.16</v>
      </c>
      <c r="W122" s="25">
        <v>2409.16</v>
      </c>
      <c r="X122" s="25">
        <v>3613.74</v>
      </c>
      <c r="Y122" s="25">
        <v>2409.16</v>
      </c>
      <c r="Z122" s="25">
        <v>2290.92</v>
      </c>
      <c r="AA122" s="25">
        <v>2456.46</v>
      </c>
      <c r="AB122" s="25">
        <v>2380.79</v>
      </c>
      <c r="AC122" s="25">
        <v>2380.79</v>
      </c>
      <c r="AD122" s="25">
        <v>3755.6400000000003</v>
      </c>
      <c r="AE122" s="25">
        <v>2507.9</v>
      </c>
      <c r="AF122" s="25">
        <v>2509.2800000000002</v>
      </c>
      <c r="AG122" s="25">
        <v>2509.2800000000002</v>
      </c>
      <c r="AH122" s="25">
        <v>2509.2800000000002</v>
      </c>
      <c r="AI122" s="25">
        <v>3763.92</v>
      </c>
      <c r="AJ122" s="25">
        <v>2509.2800000000002</v>
      </c>
      <c r="AK122" s="25">
        <v>2509.2800000000002</v>
      </c>
      <c r="AL122" s="25">
        <v>2509.2800000000002</v>
      </c>
      <c r="AM122" s="25">
        <v>2509.2800000000002</v>
      </c>
      <c r="AN122" s="25">
        <v>2601.52</v>
      </c>
      <c r="AO122" s="25">
        <v>3902.2799999999997</v>
      </c>
      <c r="AP122" s="25">
        <v>2601.52</v>
      </c>
      <c r="AQ122" s="25">
        <v>2605.69</v>
      </c>
      <c r="AR122" s="25">
        <v>2607.08</v>
      </c>
      <c r="AS122" s="25">
        <v>2607.08</v>
      </c>
      <c r="AT122" s="25">
        <v>3910.62</v>
      </c>
      <c r="AU122" s="25">
        <v>2607.08</v>
      </c>
      <c r="AV122" s="25">
        <v>2607.08</v>
      </c>
      <c r="AW122" s="25">
        <v>2607.08</v>
      </c>
      <c r="AX122" s="25">
        <v>2607.08</v>
      </c>
      <c r="AY122" s="25">
        <v>2645.34</v>
      </c>
      <c r="AZ122" s="25">
        <v>2683.6</v>
      </c>
      <c r="BA122" s="25">
        <v>4025.3999999999996</v>
      </c>
      <c r="BB122" s="25">
        <v>2683.6</v>
      </c>
      <c r="BC122" s="25">
        <v>2687.74</v>
      </c>
      <c r="BD122" s="25">
        <v>2689.12</v>
      </c>
      <c r="BE122" s="25">
        <v>2689.12</v>
      </c>
      <c r="BF122" s="25">
        <v>4033.68</v>
      </c>
      <c r="BG122" s="25">
        <v>2689.12</v>
      </c>
      <c r="BH122" s="25">
        <v>2689.12</v>
      </c>
      <c r="BI122" s="25">
        <v>2689.12</v>
      </c>
      <c r="BJ122" s="25">
        <v>2689.12</v>
      </c>
      <c r="BK122" s="3">
        <f t="shared" si="1"/>
        <v>2913.2133333333327</v>
      </c>
    </row>
    <row r="123" spans="1:63" x14ac:dyDescent="0.25">
      <c r="A123" s="3">
        <v>429530350</v>
      </c>
      <c r="B123" s="13" t="s">
        <v>231</v>
      </c>
      <c r="C123" s="25">
        <v>3951.5600000000004</v>
      </c>
      <c r="D123" s="25">
        <v>4009.76</v>
      </c>
      <c r="E123" s="25">
        <v>4009.76</v>
      </c>
      <c r="F123" s="25">
        <v>4010.69</v>
      </c>
      <c r="G123" s="25">
        <v>6020.22</v>
      </c>
      <c r="H123" s="25">
        <v>4013.48</v>
      </c>
      <c r="I123" s="25">
        <v>4013.48</v>
      </c>
      <c r="J123" s="25">
        <v>4013.48</v>
      </c>
      <c r="K123" s="25">
        <v>4013.48</v>
      </c>
      <c r="L123" s="25">
        <v>6020.22</v>
      </c>
      <c r="M123" s="25">
        <v>4013.48</v>
      </c>
      <c r="N123" s="25">
        <v>4013.48</v>
      </c>
      <c r="O123" s="25">
        <v>4013.48</v>
      </c>
      <c r="P123" s="25">
        <v>4013.48</v>
      </c>
      <c r="Q123" s="25">
        <v>4013.48</v>
      </c>
      <c r="R123" s="25">
        <v>6031.29</v>
      </c>
      <c r="S123" s="25">
        <v>4028.24</v>
      </c>
      <c r="T123" s="25">
        <v>4028.24</v>
      </c>
      <c r="U123" s="25">
        <v>4028.24</v>
      </c>
      <c r="V123" s="25">
        <v>4028.24</v>
      </c>
      <c r="W123" s="25">
        <v>4028.24</v>
      </c>
      <c r="X123" s="25">
        <v>6042.36</v>
      </c>
      <c r="Y123" s="25">
        <v>4028.24</v>
      </c>
      <c r="Z123" s="25">
        <v>4028.24</v>
      </c>
      <c r="AA123" s="25">
        <v>4108.12</v>
      </c>
      <c r="AB123" s="25">
        <v>4188</v>
      </c>
      <c r="AC123" s="25">
        <v>4188</v>
      </c>
      <c r="AD123" s="25">
        <v>6286.14</v>
      </c>
      <c r="AE123" s="25">
        <v>4193.5200000000004</v>
      </c>
      <c r="AF123" s="25">
        <v>4193.5200000000004</v>
      </c>
      <c r="AG123" s="25">
        <v>4193.5200000000004</v>
      </c>
      <c r="AH123" s="25">
        <v>4193.5200000000004</v>
      </c>
      <c r="AI123" s="25">
        <v>6290.2800000000007</v>
      </c>
      <c r="AJ123" s="25">
        <v>4193.5200000000004</v>
      </c>
      <c r="AK123" s="25">
        <v>4193.5200000000004</v>
      </c>
      <c r="AL123" s="25">
        <v>4193.5200000000004</v>
      </c>
      <c r="AM123" s="25">
        <v>4193.5200000000004</v>
      </c>
      <c r="AN123" s="25">
        <v>4318.16</v>
      </c>
      <c r="AO123" s="25">
        <v>6477.24</v>
      </c>
      <c r="AP123" s="25">
        <v>4322.33</v>
      </c>
      <c r="AQ123" s="25">
        <v>4323.72</v>
      </c>
      <c r="AR123" s="25">
        <v>4323.72</v>
      </c>
      <c r="AS123" s="25">
        <v>4323.72</v>
      </c>
      <c r="AT123" s="25">
        <v>6485.58</v>
      </c>
      <c r="AU123" s="25">
        <v>4323.72</v>
      </c>
      <c r="AV123" s="25">
        <v>4323.72</v>
      </c>
      <c r="AW123" s="25">
        <v>4323.72</v>
      </c>
      <c r="AX123" s="25">
        <v>4323.72</v>
      </c>
      <c r="AY123" s="25">
        <v>4387.8999999999996</v>
      </c>
      <c r="AZ123" s="25">
        <v>4452.08</v>
      </c>
      <c r="BA123" s="25">
        <v>6678.12</v>
      </c>
      <c r="BB123" s="25">
        <v>4456.22</v>
      </c>
      <c r="BC123" s="25">
        <v>4457.6000000000004</v>
      </c>
      <c r="BD123" s="25">
        <v>4457.6000000000004</v>
      </c>
      <c r="BE123" s="25">
        <v>4457.6000000000004</v>
      </c>
      <c r="BF123" s="25">
        <v>6686.4000000000005</v>
      </c>
      <c r="BG123" s="25">
        <v>4457.6000000000004</v>
      </c>
      <c r="BH123" s="25">
        <v>4457.6000000000004</v>
      </c>
      <c r="BI123" s="25">
        <v>4457.6000000000004</v>
      </c>
      <c r="BJ123" s="25">
        <v>4457.6000000000004</v>
      </c>
      <c r="BK123" s="3">
        <f t="shared" si="1"/>
        <v>4829.0666666666666</v>
      </c>
    </row>
    <row r="124" spans="1:63" x14ac:dyDescent="0.25">
      <c r="A124" s="3">
        <v>429531093</v>
      </c>
      <c r="B124" s="13" t="s">
        <v>232</v>
      </c>
      <c r="C124" s="25">
        <v>2925.68</v>
      </c>
      <c r="D124" s="25">
        <v>2967.68</v>
      </c>
      <c r="E124" s="25">
        <v>3039.8</v>
      </c>
      <c r="F124" s="25">
        <v>3418.4</v>
      </c>
      <c r="G124" s="25">
        <v>4586.74</v>
      </c>
      <c r="H124" s="25">
        <v>3376.09</v>
      </c>
      <c r="I124" s="25">
        <v>2973.2</v>
      </c>
      <c r="J124" s="25">
        <v>2973.2</v>
      </c>
      <c r="K124" s="25">
        <v>2973.2</v>
      </c>
      <c r="L124" s="25">
        <v>4694.17</v>
      </c>
      <c r="M124" s="25">
        <v>3117.43</v>
      </c>
      <c r="N124" s="25">
        <v>3045.3199999999997</v>
      </c>
      <c r="O124" s="25">
        <v>2973.2</v>
      </c>
      <c r="P124" s="25">
        <v>2973.2</v>
      </c>
      <c r="Q124" s="25">
        <v>2973.2</v>
      </c>
      <c r="R124" s="25">
        <v>4459.7999999999993</v>
      </c>
      <c r="S124" s="25">
        <v>2973.2</v>
      </c>
      <c r="T124" s="25">
        <v>2885.84</v>
      </c>
      <c r="U124" s="25">
        <v>2978.76</v>
      </c>
      <c r="V124" s="25">
        <v>2978.76</v>
      </c>
      <c r="W124" s="25">
        <v>2906.6400000000003</v>
      </c>
      <c r="X124" s="25">
        <v>4468.1400000000003</v>
      </c>
      <c r="Y124" s="25">
        <v>2978.76</v>
      </c>
      <c r="Z124" s="25">
        <v>2978.76</v>
      </c>
      <c r="AA124" s="25">
        <v>3036.46</v>
      </c>
      <c r="AB124" s="25">
        <v>3094.16</v>
      </c>
      <c r="AC124" s="25">
        <v>3094.16</v>
      </c>
      <c r="AD124" s="25">
        <v>4641.24</v>
      </c>
      <c r="AE124" s="25">
        <v>3094.16</v>
      </c>
      <c r="AF124" s="25">
        <v>3096.92</v>
      </c>
      <c r="AG124" s="25">
        <v>3099.68</v>
      </c>
      <c r="AH124" s="25">
        <v>3099.68</v>
      </c>
      <c r="AI124" s="25">
        <v>4649.5199999999995</v>
      </c>
      <c r="AJ124" s="25">
        <v>3099.68</v>
      </c>
      <c r="AK124" s="25">
        <v>3099.68</v>
      </c>
      <c r="AL124" s="25">
        <v>3099.68</v>
      </c>
      <c r="AM124" s="25">
        <v>3099.68</v>
      </c>
      <c r="AN124" s="25">
        <v>3204.64</v>
      </c>
      <c r="AO124" s="25">
        <v>4806.96</v>
      </c>
      <c r="AP124" s="25">
        <v>3204.64</v>
      </c>
      <c r="AQ124" s="25">
        <v>3204.64</v>
      </c>
      <c r="AR124" s="25">
        <v>3207.42</v>
      </c>
      <c r="AS124" s="25">
        <v>3210.2</v>
      </c>
      <c r="AT124" s="25">
        <v>4815.2999999999993</v>
      </c>
      <c r="AU124" s="25">
        <v>3210.2</v>
      </c>
      <c r="AV124" s="25">
        <v>3210.2</v>
      </c>
      <c r="AW124" s="25">
        <v>3210.2</v>
      </c>
      <c r="AX124" s="25">
        <v>3210.2</v>
      </c>
      <c r="AY124" s="25">
        <v>3256.7799999999997</v>
      </c>
      <c r="AZ124" s="25">
        <v>3303.36</v>
      </c>
      <c r="BA124" s="25">
        <v>4955.04</v>
      </c>
      <c r="BB124" s="25">
        <v>3303.36</v>
      </c>
      <c r="BC124" s="25">
        <v>3303.36</v>
      </c>
      <c r="BD124" s="25">
        <v>3306.12</v>
      </c>
      <c r="BE124" s="25">
        <v>3308.88</v>
      </c>
      <c r="BF124" s="25">
        <v>4963.32</v>
      </c>
      <c r="BG124" s="25">
        <v>3308.88</v>
      </c>
      <c r="BH124" s="25">
        <v>3308.88</v>
      </c>
      <c r="BI124" s="25">
        <v>3308.88</v>
      </c>
      <c r="BJ124" s="25">
        <v>3308.88</v>
      </c>
      <c r="BK124" s="3">
        <f t="shared" si="1"/>
        <v>3584.6200000000008</v>
      </c>
    </row>
    <row r="125" spans="1:63" x14ac:dyDescent="0.25">
      <c r="A125" s="3">
        <v>429594692</v>
      </c>
      <c r="B125" s="13" t="s">
        <v>238</v>
      </c>
      <c r="C125" s="25">
        <v>2138.62</v>
      </c>
      <c r="D125" s="25">
        <v>2181.25</v>
      </c>
      <c r="E125" s="25">
        <v>2182.64</v>
      </c>
      <c r="F125" s="25">
        <v>2182.64</v>
      </c>
      <c r="G125" s="25">
        <v>3273.96</v>
      </c>
      <c r="H125" s="25">
        <v>2182.64</v>
      </c>
      <c r="I125" s="25">
        <v>2182.64</v>
      </c>
      <c r="J125" s="25">
        <v>2182.64</v>
      </c>
      <c r="K125" s="25">
        <v>2182.64</v>
      </c>
      <c r="L125" s="25">
        <v>3273.96</v>
      </c>
      <c r="M125" s="25">
        <v>2182.64</v>
      </c>
      <c r="N125" s="25">
        <v>2182.64</v>
      </c>
      <c r="O125" s="25">
        <v>2182.64</v>
      </c>
      <c r="P125" s="25">
        <v>2186.7799999999997</v>
      </c>
      <c r="Q125" s="25">
        <v>2188.16</v>
      </c>
      <c r="R125" s="25">
        <v>3282.24</v>
      </c>
      <c r="S125" s="25">
        <v>2188.16</v>
      </c>
      <c r="T125" s="25">
        <v>2188.16</v>
      </c>
      <c r="U125" s="25">
        <v>2188.16</v>
      </c>
      <c r="V125" s="25">
        <v>2188.16</v>
      </c>
      <c r="W125" s="25">
        <v>2188.16</v>
      </c>
      <c r="X125" s="25">
        <v>3282.24</v>
      </c>
      <c r="Y125" s="25">
        <v>2188.16</v>
      </c>
      <c r="Z125" s="25">
        <v>2188.16</v>
      </c>
      <c r="AA125" s="25">
        <v>2230.6999999999998</v>
      </c>
      <c r="AB125" s="25">
        <v>2277.41</v>
      </c>
      <c r="AC125" s="25">
        <v>2278.8000000000002</v>
      </c>
      <c r="AD125" s="25">
        <v>3418.2000000000003</v>
      </c>
      <c r="AE125" s="25">
        <v>2278.8000000000002</v>
      </c>
      <c r="AF125" s="25">
        <v>2278.8000000000002</v>
      </c>
      <c r="AG125" s="25">
        <v>2278.8000000000002</v>
      </c>
      <c r="AH125" s="25">
        <v>2278.8000000000002</v>
      </c>
      <c r="AI125" s="25">
        <v>3418.2000000000003</v>
      </c>
      <c r="AJ125" s="25">
        <v>2278.8000000000002</v>
      </c>
      <c r="AK125" s="25">
        <v>2278.8000000000002</v>
      </c>
      <c r="AL125" s="25">
        <v>2278.8000000000002</v>
      </c>
      <c r="AM125" s="25">
        <v>2278.8000000000002</v>
      </c>
      <c r="AN125" s="25">
        <v>2349.3000000000002</v>
      </c>
      <c r="AO125" s="25">
        <v>3526.0199999999995</v>
      </c>
      <c r="AP125" s="25">
        <v>2350.6799999999998</v>
      </c>
      <c r="AQ125" s="25">
        <v>2350.6799999999998</v>
      </c>
      <c r="AR125" s="25">
        <v>2350.6799999999998</v>
      </c>
      <c r="AS125" s="25">
        <v>2350.6799999999998</v>
      </c>
      <c r="AT125" s="25">
        <v>3526.0199999999995</v>
      </c>
      <c r="AU125" s="25">
        <v>2350.6799999999998</v>
      </c>
      <c r="AV125" s="25">
        <v>2350.6799999999998</v>
      </c>
      <c r="AW125" s="25">
        <v>2350.6799999999998</v>
      </c>
      <c r="AX125" s="25">
        <v>2350.6799999999998</v>
      </c>
      <c r="AY125" s="25">
        <v>2384.8599999999997</v>
      </c>
      <c r="AZ125" s="25">
        <v>2423.1800000000003</v>
      </c>
      <c r="BA125" s="25">
        <v>3636.84</v>
      </c>
      <c r="BB125" s="25">
        <v>2424.56</v>
      </c>
      <c r="BC125" s="25">
        <v>2424.56</v>
      </c>
      <c r="BD125" s="25">
        <v>2424.56</v>
      </c>
      <c r="BE125" s="25">
        <v>3325.04</v>
      </c>
      <c r="BF125" s="25">
        <v>4987.5599999999995</v>
      </c>
      <c r="BG125" s="25">
        <v>3325.04</v>
      </c>
      <c r="BH125" s="25">
        <v>3325.04</v>
      </c>
      <c r="BI125" s="25">
        <v>3325.04</v>
      </c>
      <c r="BJ125" s="25">
        <v>3325.04</v>
      </c>
      <c r="BK125" s="3">
        <f t="shared" si="1"/>
        <v>3602.126666666667</v>
      </c>
    </row>
    <row r="126" spans="1:63" x14ac:dyDescent="0.25">
      <c r="A126" s="3">
        <v>429597923</v>
      </c>
      <c r="B126" s="13" t="s">
        <v>240</v>
      </c>
      <c r="C126" s="25">
        <v>2709.08</v>
      </c>
      <c r="D126" s="25">
        <v>2749.08</v>
      </c>
      <c r="E126" s="25">
        <v>2749.08</v>
      </c>
      <c r="F126" s="25">
        <v>2749.08</v>
      </c>
      <c r="G126" s="25">
        <v>4123.62</v>
      </c>
      <c r="H126" s="25">
        <v>2752.8</v>
      </c>
      <c r="I126" s="25">
        <v>2752.8</v>
      </c>
      <c r="J126" s="25">
        <v>2752.8</v>
      </c>
      <c r="K126" s="25">
        <v>2752.8</v>
      </c>
      <c r="L126" s="25">
        <v>4129.2000000000007</v>
      </c>
      <c r="M126" s="25">
        <v>2752.8</v>
      </c>
      <c r="N126" s="25">
        <v>2752.8</v>
      </c>
      <c r="O126" s="25">
        <v>2752.8</v>
      </c>
      <c r="P126" s="25">
        <v>2752.8</v>
      </c>
      <c r="Q126" s="25">
        <v>2752.8</v>
      </c>
      <c r="R126" s="25">
        <v>4129.2000000000007</v>
      </c>
      <c r="S126" s="25">
        <v>2752.8</v>
      </c>
      <c r="T126" s="25">
        <v>2756.48</v>
      </c>
      <c r="U126" s="25">
        <v>2756.48</v>
      </c>
      <c r="V126" s="25">
        <v>2756.48</v>
      </c>
      <c r="W126" s="25">
        <v>2756.48</v>
      </c>
      <c r="X126" s="25">
        <v>4134.72</v>
      </c>
      <c r="Y126" s="25">
        <v>2756.48</v>
      </c>
      <c r="Z126" s="25">
        <v>2756.48</v>
      </c>
      <c r="AA126" s="25">
        <v>2811.38</v>
      </c>
      <c r="AB126" s="25">
        <v>2866.28</v>
      </c>
      <c r="AC126" s="25">
        <v>2866.28</v>
      </c>
      <c r="AD126" s="25">
        <v>4299.42</v>
      </c>
      <c r="AE126" s="25">
        <v>2866.28</v>
      </c>
      <c r="AF126" s="25">
        <v>2869.96</v>
      </c>
      <c r="AG126" s="25">
        <v>2869.96</v>
      </c>
      <c r="AH126" s="25">
        <v>2869.96</v>
      </c>
      <c r="AI126" s="25">
        <v>4304.9400000000005</v>
      </c>
      <c r="AJ126" s="25">
        <v>2869.96</v>
      </c>
      <c r="AK126" s="25">
        <v>2869.96</v>
      </c>
      <c r="AL126" s="25">
        <v>2869.96</v>
      </c>
      <c r="AM126" s="25">
        <v>2869.96</v>
      </c>
      <c r="AN126" s="25">
        <v>2955.6</v>
      </c>
      <c r="AO126" s="25">
        <v>5112.3899999999994</v>
      </c>
      <c r="AP126" s="25">
        <v>3860.92</v>
      </c>
      <c r="AQ126" s="25">
        <v>3860.92</v>
      </c>
      <c r="AR126" s="25">
        <v>3864.64</v>
      </c>
      <c r="AS126" s="25">
        <v>3864.64</v>
      </c>
      <c r="AT126" s="25">
        <v>5796.96</v>
      </c>
      <c r="AU126" s="25">
        <v>3864.64</v>
      </c>
      <c r="AV126" s="25">
        <v>3864.64</v>
      </c>
      <c r="AW126" s="25">
        <v>3864.64</v>
      </c>
      <c r="AX126" s="25">
        <v>3864.64</v>
      </c>
      <c r="AY126" s="25">
        <v>3922.3199999999997</v>
      </c>
      <c r="AZ126" s="25">
        <v>3980</v>
      </c>
      <c r="BA126" s="25">
        <v>5970</v>
      </c>
      <c r="BB126" s="25">
        <v>3980</v>
      </c>
      <c r="BC126" s="25">
        <v>3980</v>
      </c>
      <c r="BD126" s="25">
        <v>3994.76</v>
      </c>
      <c r="BE126" s="25">
        <v>3994.76</v>
      </c>
      <c r="BF126" s="25">
        <v>5992.14</v>
      </c>
      <c r="BG126" s="25">
        <v>3994.76</v>
      </c>
      <c r="BH126" s="25">
        <v>3994.76</v>
      </c>
      <c r="BI126" s="25">
        <v>3994.76</v>
      </c>
      <c r="BJ126" s="25">
        <v>3994.76</v>
      </c>
      <c r="BK126" s="3">
        <f t="shared" si="1"/>
        <v>4327.6566666666668</v>
      </c>
    </row>
    <row r="127" spans="1:63" x14ac:dyDescent="0.25">
      <c r="A127" s="3">
        <v>429638971</v>
      </c>
      <c r="B127" s="13" t="s">
        <v>242</v>
      </c>
      <c r="C127" s="25">
        <v>2377.9</v>
      </c>
      <c r="D127" s="25">
        <v>2416.36</v>
      </c>
      <c r="E127" s="25">
        <v>2416.36</v>
      </c>
      <c r="F127" s="25">
        <v>2416.36</v>
      </c>
      <c r="G127" s="25">
        <v>3624.54</v>
      </c>
      <c r="H127" s="25">
        <v>2419.1499999999996</v>
      </c>
      <c r="I127" s="25">
        <v>2420.08</v>
      </c>
      <c r="J127" s="25">
        <v>2420.08</v>
      </c>
      <c r="K127" s="25">
        <v>2420.08</v>
      </c>
      <c r="L127" s="25">
        <v>3630.12</v>
      </c>
      <c r="M127" s="25">
        <v>2420.08</v>
      </c>
      <c r="N127" s="25">
        <v>2420.08</v>
      </c>
      <c r="O127" s="25">
        <v>2420.08</v>
      </c>
      <c r="P127" s="25">
        <v>2420.08</v>
      </c>
      <c r="Q127" s="25">
        <v>2420.08</v>
      </c>
      <c r="R127" s="25">
        <v>3630.12</v>
      </c>
      <c r="S127" s="25">
        <v>2420.08</v>
      </c>
      <c r="T127" s="25">
        <v>2431.15</v>
      </c>
      <c r="U127" s="25">
        <v>2434.84</v>
      </c>
      <c r="V127" s="25">
        <v>2434.84</v>
      </c>
      <c r="W127" s="25">
        <v>2434.84</v>
      </c>
      <c r="X127" s="25">
        <v>3652.26</v>
      </c>
      <c r="Y127" s="25">
        <v>2434.84</v>
      </c>
      <c r="Z127" s="25">
        <v>2434.84</v>
      </c>
      <c r="AA127" s="25">
        <v>2482.88</v>
      </c>
      <c r="AB127" s="25">
        <v>2530.92</v>
      </c>
      <c r="AC127" s="25">
        <v>2530.92</v>
      </c>
      <c r="AD127" s="25">
        <v>3796.38</v>
      </c>
      <c r="AE127" s="25">
        <v>2530.92</v>
      </c>
      <c r="AF127" s="25">
        <v>2535.06</v>
      </c>
      <c r="AG127" s="25">
        <v>2536.44</v>
      </c>
      <c r="AH127" s="25">
        <v>2536.44</v>
      </c>
      <c r="AI127" s="25">
        <v>3804.66</v>
      </c>
      <c r="AJ127" s="25">
        <v>2536.44</v>
      </c>
      <c r="AK127" s="25">
        <v>2536.44</v>
      </c>
      <c r="AL127" s="25">
        <v>2536.44</v>
      </c>
      <c r="AM127" s="25">
        <v>2536.44</v>
      </c>
      <c r="AN127" s="25">
        <v>2611.36</v>
      </c>
      <c r="AO127" s="25">
        <v>3917.04</v>
      </c>
      <c r="AP127" s="25">
        <v>2611.36</v>
      </c>
      <c r="AQ127" s="25">
        <v>2611.36</v>
      </c>
      <c r="AR127" s="25">
        <v>2615.5299999999997</v>
      </c>
      <c r="AS127" s="25">
        <v>2616.92</v>
      </c>
      <c r="AT127" s="25">
        <v>3925.38</v>
      </c>
      <c r="AU127" s="25">
        <v>2616.92</v>
      </c>
      <c r="AV127" s="25">
        <v>2616.92</v>
      </c>
      <c r="AW127" s="25">
        <v>2616.92</v>
      </c>
      <c r="AX127" s="25">
        <v>2616.92</v>
      </c>
      <c r="AY127" s="25">
        <v>2655.52</v>
      </c>
      <c r="AZ127" s="25">
        <v>2694.12</v>
      </c>
      <c r="BA127" s="25">
        <v>4041.18</v>
      </c>
      <c r="BB127" s="25">
        <v>2694.12</v>
      </c>
      <c r="BC127" s="25">
        <v>2694.12</v>
      </c>
      <c r="BD127" s="25">
        <v>2698.26</v>
      </c>
      <c r="BE127" s="25">
        <v>2699.64</v>
      </c>
      <c r="BF127" s="25">
        <v>4049.46</v>
      </c>
      <c r="BG127" s="25">
        <v>2699.64</v>
      </c>
      <c r="BH127" s="25">
        <v>2699.64</v>
      </c>
      <c r="BI127" s="25">
        <v>2699.64</v>
      </c>
      <c r="BJ127" s="25">
        <v>2699.64</v>
      </c>
      <c r="BK127" s="3">
        <f t="shared" si="1"/>
        <v>2924.61</v>
      </c>
    </row>
    <row r="128" spans="1:63" x14ac:dyDescent="0.25">
      <c r="A128" s="3">
        <v>429683005</v>
      </c>
      <c r="B128" s="13" t="s">
        <v>244</v>
      </c>
      <c r="C128" s="25">
        <v>3711.7</v>
      </c>
      <c r="D128" s="25">
        <v>3624.71</v>
      </c>
      <c r="E128" s="25">
        <v>3662.3199999999997</v>
      </c>
      <c r="F128" s="25">
        <v>3452.27</v>
      </c>
      <c r="G128" s="25">
        <v>5461.25</v>
      </c>
      <c r="H128" s="25">
        <v>3384.39</v>
      </c>
      <c r="I128" s="25">
        <v>3045.8</v>
      </c>
      <c r="J128" s="25">
        <v>3343.48</v>
      </c>
      <c r="K128" s="25">
        <v>3384.4700000000003</v>
      </c>
      <c r="L128" s="25">
        <v>4916.49</v>
      </c>
      <c r="M128" s="25">
        <v>3164.83</v>
      </c>
      <c r="N128" s="25">
        <v>3352.87</v>
      </c>
      <c r="O128" s="25">
        <v>3477.3500000000004</v>
      </c>
      <c r="P128" s="25">
        <v>2751.15</v>
      </c>
      <c r="Q128" s="25">
        <v>3193.04</v>
      </c>
      <c r="R128" s="25">
        <v>4794.26</v>
      </c>
      <c r="S128" s="25">
        <v>3202.44</v>
      </c>
      <c r="T128" s="25">
        <v>3206.6099999999997</v>
      </c>
      <c r="U128" s="25">
        <v>3198.6</v>
      </c>
      <c r="V128" s="25">
        <v>3189.2</v>
      </c>
      <c r="W128" s="25">
        <v>3198.6</v>
      </c>
      <c r="X128" s="25">
        <v>4801.09</v>
      </c>
      <c r="Y128" s="25">
        <v>3038.77</v>
      </c>
      <c r="Z128" s="25">
        <v>3057.5699999999997</v>
      </c>
      <c r="AA128" s="25">
        <v>2894.73</v>
      </c>
      <c r="AB128" s="25">
        <v>3305.0600000000004</v>
      </c>
      <c r="AC128" s="25">
        <v>3314.8</v>
      </c>
      <c r="AD128" s="25">
        <v>4952.72</v>
      </c>
      <c r="AE128" s="25">
        <v>3314.8</v>
      </c>
      <c r="AF128" s="25">
        <v>3318.94</v>
      </c>
      <c r="AG128" s="25">
        <v>3320.32</v>
      </c>
      <c r="AH128" s="25">
        <v>3281.38</v>
      </c>
      <c r="AI128" s="25">
        <v>4961.01</v>
      </c>
      <c r="AJ128" s="25">
        <v>3310.58</v>
      </c>
      <c r="AK128" s="25">
        <v>3320.32</v>
      </c>
      <c r="AL128" s="25">
        <v>3320.32</v>
      </c>
      <c r="AM128" s="25">
        <v>3310.58</v>
      </c>
      <c r="AN128" s="25">
        <v>3398.2</v>
      </c>
      <c r="AO128" s="25">
        <v>5097.2999999999993</v>
      </c>
      <c r="AP128" s="25">
        <v>3398.2</v>
      </c>
      <c r="AQ128" s="25">
        <v>3398.2</v>
      </c>
      <c r="AR128" s="25">
        <v>3402.37</v>
      </c>
      <c r="AS128" s="25">
        <v>3403.76</v>
      </c>
      <c r="AT128" s="25">
        <v>5069.12</v>
      </c>
      <c r="AU128" s="25">
        <v>3403.76</v>
      </c>
      <c r="AV128" s="25">
        <v>3403.76</v>
      </c>
      <c r="AW128" s="25">
        <v>3403.76</v>
      </c>
      <c r="AX128" s="25">
        <v>3400.7700000000004</v>
      </c>
      <c r="AY128" s="25">
        <v>3444.6800000000003</v>
      </c>
      <c r="AZ128" s="25">
        <v>3499.56</v>
      </c>
      <c r="BA128" s="25">
        <v>5243.58</v>
      </c>
      <c r="BB128" s="25">
        <v>3494.01</v>
      </c>
      <c r="BC128" s="25">
        <v>3499.56</v>
      </c>
      <c r="BD128" s="25">
        <v>3339.25</v>
      </c>
      <c r="BE128" s="25">
        <v>3505.08</v>
      </c>
      <c r="BF128" s="25">
        <v>5257.62</v>
      </c>
      <c r="BG128" s="25">
        <v>3505.08</v>
      </c>
      <c r="BH128" s="25">
        <v>3501.59</v>
      </c>
      <c r="BI128" s="25">
        <v>3501.59</v>
      </c>
      <c r="BJ128" s="25">
        <v>3505.08</v>
      </c>
      <c r="BK128" s="3">
        <f t="shared" si="1"/>
        <v>3796.0066666666667</v>
      </c>
    </row>
    <row r="129" spans="1:63" x14ac:dyDescent="0.25">
      <c r="A129" s="3">
        <v>429745421</v>
      </c>
      <c r="B129" s="13" t="s">
        <v>247</v>
      </c>
      <c r="C129" s="25">
        <v>3628.9</v>
      </c>
      <c r="D129" s="25">
        <v>3679.32</v>
      </c>
      <c r="E129" s="25">
        <v>3679.32</v>
      </c>
      <c r="F129" s="25">
        <v>3679.32</v>
      </c>
      <c r="G129" s="25">
        <v>5518.9800000000005</v>
      </c>
      <c r="H129" s="25">
        <v>3679.32</v>
      </c>
      <c r="I129" s="25">
        <v>3679.32</v>
      </c>
      <c r="J129" s="25">
        <v>3679.32</v>
      </c>
      <c r="K129" s="25">
        <v>3679.32</v>
      </c>
      <c r="L129" s="25">
        <v>5518.9800000000005</v>
      </c>
      <c r="M129" s="25">
        <v>3679.32</v>
      </c>
      <c r="N129" s="25">
        <v>3680.7</v>
      </c>
      <c r="O129" s="25">
        <v>3684.84</v>
      </c>
      <c r="P129" s="25">
        <v>3684.84</v>
      </c>
      <c r="Q129" s="25">
        <v>3684.84</v>
      </c>
      <c r="R129" s="25">
        <v>5527.26</v>
      </c>
      <c r="S129" s="25">
        <v>3684.84</v>
      </c>
      <c r="T129" s="25">
        <v>3684.84</v>
      </c>
      <c r="U129" s="25">
        <v>3684.84</v>
      </c>
      <c r="V129" s="25">
        <v>3684.84</v>
      </c>
      <c r="W129" s="25">
        <v>3684.84</v>
      </c>
      <c r="X129" s="25">
        <v>5527.26</v>
      </c>
      <c r="Y129" s="25">
        <v>3684.84</v>
      </c>
      <c r="Z129" s="25">
        <v>3686.23</v>
      </c>
      <c r="AA129" s="25">
        <v>3753.4</v>
      </c>
      <c r="AB129" s="25">
        <v>3816.4</v>
      </c>
      <c r="AC129" s="25">
        <v>3816.4</v>
      </c>
      <c r="AD129" s="25">
        <v>5724.6</v>
      </c>
      <c r="AE129" s="25">
        <v>3816.4</v>
      </c>
      <c r="AF129" s="25">
        <v>3816.4</v>
      </c>
      <c r="AG129" s="25">
        <v>3636.9300000000003</v>
      </c>
      <c r="AH129" s="25">
        <v>3816.4</v>
      </c>
      <c r="AI129" s="25">
        <v>5724.6</v>
      </c>
      <c r="AJ129" s="25">
        <v>3816.4</v>
      </c>
      <c r="AK129" s="25">
        <v>3816.4</v>
      </c>
      <c r="AL129" s="25">
        <v>3817.7799999999997</v>
      </c>
      <c r="AM129" s="25">
        <v>3821.92</v>
      </c>
      <c r="AN129" s="25">
        <v>3893.68</v>
      </c>
      <c r="AO129" s="25">
        <v>5840.5199999999995</v>
      </c>
      <c r="AP129" s="25">
        <v>3893.68</v>
      </c>
      <c r="AQ129" s="25">
        <v>3893.68</v>
      </c>
      <c r="AR129" s="25">
        <v>3893.68</v>
      </c>
      <c r="AS129" s="25">
        <v>3893.68</v>
      </c>
      <c r="AT129" s="25">
        <v>5840.5199999999995</v>
      </c>
      <c r="AU129" s="25">
        <v>3893.68</v>
      </c>
      <c r="AV129" s="25">
        <v>3893.68</v>
      </c>
      <c r="AW129" s="25">
        <v>3893.68</v>
      </c>
      <c r="AX129" s="25">
        <v>3895.0699999999997</v>
      </c>
      <c r="AY129" s="25">
        <v>3954.16</v>
      </c>
      <c r="AZ129" s="25">
        <v>3820.5299999999997</v>
      </c>
      <c r="BA129" s="25">
        <v>6013.62</v>
      </c>
      <c r="BB129" s="25">
        <v>4009.08</v>
      </c>
      <c r="BC129" s="25">
        <v>4009.08</v>
      </c>
      <c r="BD129" s="25">
        <v>4009.08</v>
      </c>
      <c r="BE129" s="25">
        <v>4009.08</v>
      </c>
      <c r="BF129" s="25">
        <v>6013.62</v>
      </c>
      <c r="BG129" s="25">
        <v>4009.08</v>
      </c>
      <c r="BH129" s="25">
        <v>4009.08</v>
      </c>
      <c r="BI129" s="25">
        <v>4009.08</v>
      </c>
      <c r="BJ129" s="25">
        <v>4010.46</v>
      </c>
      <c r="BK129" s="3">
        <f t="shared" si="1"/>
        <v>4343.4000000000005</v>
      </c>
    </row>
    <row r="130" spans="1:63" x14ac:dyDescent="0.25">
      <c r="A130" s="26">
        <v>429756514</v>
      </c>
      <c r="B130" s="27" t="s">
        <v>248</v>
      </c>
      <c r="C130" s="26">
        <v>1946.6</v>
      </c>
      <c r="D130" s="26">
        <v>2029.05</v>
      </c>
      <c r="E130" s="26">
        <v>1979.56</v>
      </c>
      <c r="F130" s="26">
        <v>2276.5</v>
      </c>
      <c r="G130" s="26">
        <v>3482.79</v>
      </c>
      <c r="H130" s="26">
        <v>2043.27</v>
      </c>
      <c r="I130" s="26">
        <v>1995.6</v>
      </c>
      <c r="J130" s="26">
        <v>2051.2800000000002</v>
      </c>
      <c r="K130" s="26">
        <v>2168.83</v>
      </c>
      <c r="L130" s="26">
        <v>3141.88</v>
      </c>
      <c r="M130" s="26">
        <v>1983.24</v>
      </c>
      <c r="N130" s="26">
        <v>1884.26</v>
      </c>
      <c r="O130" s="26">
        <v>1785.28</v>
      </c>
      <c r="P130" s="26">
        <v>1884.26</v>
      </c>
      <c r="Q130" s="26">
        <v>1983.24</v>
      </c>
      <c r="R130" s="26">
        <v>2974.86</v>
      </c>
      <c r="S130" s="26">
        <v>1983.24</v>
      </c>
      <c r="T130" s="26">
        <v>1725.3</v>
      </c>
      <c r="U130" s="26">
        <v>1887.98</v>
      </c>
      <c r="V130" s="26">
        <v>1986.96</v>
      </c>
      <c r="W130" s="26">
        <v>1986.96</v>
      </c>
      <c r="X130" s="26">
        <v>2980.44</v>
      </c>
      <c r="Y130" s="26">
        <v>1858.91</v>
      </c>
      <c r="Z130" s="26">
        <v>1944.27</v>
      </c>
      <c r="AA130" s="26">
        <v>1771.32</v>
      </c>
      <c r="AB130" s="26">
        <v>1658.23</v>
      </c>
      <c r="AC130" s="26">
        <v>2016.58</v>
      </c>
      <c r="AD130" s="26">
        <v>2937.31</v>
      </c>
      <c r="AE130" s="26">
        <v>2066.12</v>
      </c>
      <c r="AF130" s="26">
        <v>1953.44</v>
      </c>
      <c r="AG130" s="26">
        <v>1827.25</v>
      </c>
      <c r="AH130" s="26">
        <v>1711.45</v>
      </c>
      <c r="AI130" s="26">
        <v>2490.9299999999998</v>
      </c>
      <c r="AJ130" s="26">
        <v>2042.78</v>
      </c>
      <c r="AK130" s="26">
        <v>2069.8000000000002</v>
      </c>
      <c r="AL130" s="26">
        <v>1365.95</v>
      </c>
      <c r="AM130" s="26">
        <v>319.82</v>
      </c>
      <c r="AN130" s="26">
        <v>2129.48</v>
      </c>
      <c r="AO130" s="26">
        <v>3163.11</v>
      </c>
      <c r="AP130" s="26">
        <v>1975.9</v>
      </c>
      <c r="AQ130" s="26">
        <v>2068.58</v>
      </c>
      <c r="AR130" s="26">
        <v>1818.86</v>
      </c>
      <c r="AS130" s="26">
        <v>2111.98</v>
      </c>
      <c r="AT130" s="26">
        <v>3128.25</v>
      </c>
      <c r="AU130" s="26">
        <v>2108.67</v>
      </c>
      <c r="AV130" s="26">
        <v>1777.67</v>
      </c>
      <c r="AW130" s="26">
        <v>2133.16</v>
      </c>
      <c r="AX130" s="26">
        <v>2133.16</v>
      </c>
      <c r="AY130" s="26">
        <v>2130.16</v>
      </c>
      <c r="AZ130" s="26">
        <v>1511.44</v>
      </c>
      <c r="BA130" s="26">
        <v>3044.14</v>
      </c>
      <c r="BB130" s="26">
        <v>2158.54</v>
      </c>
      <c r="BC130" s="26">
        <v>2124.31</v>
      </c>
      <c r="BD130" s="26">
        <v>2155.21</v>
      </c>
      <c r="BE130" s="26">
        <v>2046.34</v>
      </c>
      <c r="BF130" s="26">
        <v>3293.16</v>
      </c>
      <c r="BG130" s="26">
        <v>2200.44</v>
      </c>
      <c r="BH130" s="26">
        <v>2200.44</v>
      </c>
      <c r="BI130" s="26">
        <v>2190.21</v>
      </c>
      <c r="BJ130" s="26">
        <v>2200.44</v>
      </c>
      <c r="BK130" s="3">
        <f t="shared" si="1"/>
        <v>2355.1716666666666</v>
      </c>
    </row>
    <row r="131" spans="1:63" x14ac:dyDescent="0.25">
      <c r="A131" s="3">
        <v>429773993</v>
      </c>
      <c r="B131" s="13" t="s">
        <v>249</v>
      </c>
      <c r="C131" s="25">
        <v>1872.5099999999998</v>
      </c>
      <c r="D131" s="25">
        <v>2018.32</v>
      </c>
      <c r="E131" s="25">
        <v>2056.02</v>
      </c>
      <c r="F131" s="25">
        <v>2018.32</v>
      </c>
      <c r="G131" s="25">
        <v>3228.58</v>
      </c>
      <c r="H131" s="25">
        <v>1955.4699999999998</v>
      </c>
      <c r="I131" s="25">
        <v>2056.02</v>
      </c>
      <c r="J131" s="25">
        <v>2019.24</v>
      </c>
      <c r="K131" s="25">
        <v>1934.02</v>
      </c>
      <c r="L131" s="25">
        <v>3033</v>
      </c>
      <c r="M131" s="25">
        <v>1921.45</v>
      </c>
      <c r="N131" s="25">
        <v>2022</v>
      </c>
      <c r="O131" s="25">
        <v>2022</v>
      </c>
      <c r="P131" s="25">
        <v>2022</v>
      </c>
      <c r="Q131" s="25">
        <v>2022</v>
      </c>
      <c r="R131" s="25">
        <v>3033</v>
      </c>
      <c r="S131" s="25">
        <v>2022</v>
      </c>
      <c r="T131" s="25">
        <v>2022</v>
      </c>
      <c r="U131" s="25">
        <v>2022</v>
      </c>
      <c r="V131" s="25">
        <v>2022.92</v>
      </c>
      <c r="W131" s="25">
        <v>1925.13</v>
      </c>
      <c r="X131" s="25">
        <v>3038.52</v>
      </c>
      <c r="Y131" s="25">
        <v>1925.13</v>
      </c>
      <c r="Z131" s="25">
        <v>1925.13</v>
      </c>
      <c r="AA131" s="25">
        <v>1965.35</v>
      </c>
      <c r="AB131" s="25">
        <v>2106.12</v>
      </c>
      <c r="AC131" s="25">
        <v>2106.12</v>
      </c>
      <c r="AD131" s="25">
        <v>3159.18</v>
      </c>
      <c r="AE131" s="25">
        <v>2106.12</v>
      </c>
      <c r="AF131" s="25">
        <v>2106.12</v>
      </c>
      <c r="AG131" s="25">
        <v>2106.12</v>
      </c>
      <c r="AH131" s="25">
        <v>2107.0500000000002</v>
      </c>
      <c r="AI131" s="25">
        <v>3164.76</v>
      </c>
      <c r="AJ131" s="25">
        <v>2109.84</v>
      </c>
      <c r="AK131" s="25">
        <v>2109.84</v>
      </c>
      <c r="AL131" s="25">
        <v>2109.84</v>
      </c>
      <c r="AM131" s="25">
        <v>2109.84</v>
      </c>
      <c r="AN131" s="25">
        <v>2177.8000000000002</v>
      </c>
      <c r="AO131" s="25">
        <v>3266.7000000000003</v>
      </c>
      <c r="AP131" s="25">
        <v>2177.8000000000002</v>
      </c>
      <c r="AQ131" s="25">
        <v>2177.8000000000002</v>
      </c>
      <c r="AR131" s="25">
        <v>2177.8000000000002</v>
      </c>
      <c r="AS131" s="25">
        <v>2177.8000000000002</v>
      </c>
      <c r="AT131" s="25">
        <v>3277.7699999999995</v>
      </c>
      <c r="AU131" s="25">
        <v>2340.92</v>
      </c>
      <c r="AV131" s="25">
        <v>2340.92</v>
      </c>
      <c r="AW131" s="25">
        <v>2340.92</v>
      </c>
      <c r="AX131" s="25">
        <v>2340.92</v>
      </c>
      <c r="AY131" s="25">
        <v>2375.54</v>
      </c>
      <c r="AZ131" s="25">
        <v>2410.16</v>
      </c>
      <c r="BA131" s="25">
        <v>3615.24</v>
      </c>
      <c r="BB131" s="25">
        <v>2410.16</v>
      </c>
      <c r="BC131" s="25">
        <v>2410.16</v>
      </c>
      <c r="BD131" s="25">
        <v>2410.16</v>
      </c>
      <c r="BE131" s="25">
        <v>2410.16</v>
      </c>
      <c r="BF131" s="25">
        <v>3619.38</v>
      </c>
      <c r="BG131" s="25">
        <v>2415.6799999999998</v>
      </c>
      <c r="BH131" s="25">
        <v>2415.6800000000003</v>
      </c>
      <c r="BI131" s="25">
        <v>2415.6799999999998</v>
      </c>
      <c r="BJ131" s="25">
        <v>2415.6799999999998</v>
      </c>
      <c r="BK131" s="3">
        <f t="shared" si="1"/>
        <v>2615.3766666666666</v>
      </c>
    </row>
    <row r="132" spans="1:63" x14ac:dyDescent="0.25">
      <c r="A132" s="26">
        <v>429778740</v>
      </c>
      <c r="B132" s="27" t="s">
        <v>250</v>
      </c>
      <c r="C132" s="28">
        <v>1651.81</v>
      </c>
      <c r="D132" s="28">
        <v>2004.3</v>
      </c>
      <c r="E132" s="28">
        <v>2035.23</v>
      </c>
      <c r="F132" s="28">
        <v>2146.59</v>
      </c>
      <c r="G132" s="28">
        <v>3130.18</v>
      </c>
      <c r="H132" s="28">
        <v>2128.0300000000002</v>
      </c>
      <c r="I132" s="28">
        <v>2188.64</v>
      </c>
      <c r="J132" s="28">
        <v>2292.5500000000002</v>
      </c>
      <c r="K132" s="28">
        <v>1983.24</v>
      </c>
      <c r="L132" s="28">
        <v>3550.18</v>
      </c>
      <c r="M132" s="28">
        <v>1884.26</v>
      </c>
      <c r="N132" s="28">
        <v>1983.24</v>
      </c>
      <c r="O132" s="28">
        <v>1983.24</v>
      </c>
      <c r="P132" s="28">
        <v>1995.52</v>
      </c>
      <c r="Q132" s="28">
        <v>2095.66</v>
      </c>
      <c r="R132" s="28">
        <v>3308.64</v>
      </c>
      <c r="S132" s="28">
        <v>2205.7600000000002</v>
      </c>
      <c r="T132" s="28">
        <v>2205.7600000000002</v>
      </c>
      <c r="U132" s="28">
        <v>2097.52</v>
      </c>
      <c r="V132" s="28">
        <v>2209.48</v>
      </c>
      <c r="W132" s="28">
        <v>2099.38</v>
      </c>
      <c r="X132" s="28">
        <v>3314.22</v>
      </c>
      <c r="Y132" s="28">
        <v>2209.48</v>
      </c>
      <c r="Z132" s="28">
        <v>2209.48</v>
      </c>
      <c r="AA132" s="28">
        <v>2253.52</v>
      </c>
      <c r="AB132" s="28">
        <v>2183.0500000000002</v>
      </c>
      <c r="AC132" s="28">
        <v>2183.0500000000002</v>
      </c>
      <c r="AD132" s="28">
        <v>3446.34</v>
      </c>
      <c r="AE132" s="28">
        <v>2297.56</v>
      </c>
      <c r="AF132" s="28">
        <v>2297.56</v>
      </c>
      <c r="AG132" s="28">
        <v>2299.4</v>
      </c>
      <c r="AH132" s="28">
        <v>2301.2399999999998</v>
      </c>
      <c r="AI132" s="28">
        <v>3451.86</v>
      </c>
      <c r="AJ132" s="28">
        <v>2301.2399999999998</v>
      </c>
      <c r="AK132" s="28">
        <v>2301.2399999999998</v>
      </c>
      <c r="AL132" s="28">
        <v>2301.2399999999998</v>
      </c>
      <c r="AM132" s="28">
        <v>1375.86</v>
      </c>
      <c r="AN132" s="28">
        <v>2369.96</v>
      </c>
      <c r="AO132" s="28">
        <v>3554.94</v>
      </c>
      <c r="AP132" s="28">
        <v>2369.96</v>
      </c>
      <c r="AQ132" s="28">
        <v>2366.27</v>
      </c>
      <c r="AR132" s="28">
        <v>2369.96</v>
      </c>
      <c r="AS132" s="28">
        <v>2371.8000000000002</v>
      </c>
      <c r="AT132" s="28">
        <v>3560.46</v>
      </c>
      <c r="AU132" s="28">
        <v>2373.64</v>
      </c>
      <c r="AV132" s="28">
        <v>2373.64</v>
      </c>
      <c r="AW132" s="28">
        <v>2373.64</v>
      </c>
      <c r="AX132" s="28">
        <v>2373.64</v>
      </c>
      <c r="AY132" s="28">
        <v>2409.02</v>
      </c>
      <c r="AZ132" s="28">
        <v>2444.4</v>
      </c>
      <c r="BA132" s="28">
        <v>3666.6</v>
      </c>
      <c r="BB132" s="28">
        <v>2440.6</v>
      </c>
      <c r="BC132" s="28">
        <v>2433.0100000000002</v>
      </c>
      <c r="BD132" s="28">
        <v>2444.4</v>
      </c>
      <c r="BE132" s="28">
        <v>2446.2600000000002</v>
      </c>
      <c r="BF132" s="28">
        <v>3672.18</v>
      </c>
      <c r="BG132" s="28">
        <v>2448.12</v>
      </c>
      <c r="BH132" s="28">
        <v>2444.3200000000002</v>
      </c>
      <c r="BI132" s="28">
        <v>2448.12</v>
      </c>
      <c r="BJ132" s="28">
        <v>2448.12</v>
      </c>
      <c r="BK132" s="3">
        <f t="shared" si="1"/>
        <v>2651.1866666666665</v>
      </c>
    </row>
    <row r="133" spans="1:63" x14ac:dyDescent="0.25">
      <c r="A133" s="3">
        <v>429840668</v>
      </c>
      <c r="B133" s="13" t="s">
        <v>251</v>
      </c>
      <c r="C133" s="25">
        <v>3118.62</v>
      </c>
      <c r="D133" s="25">
        <v>3164.24</v>
      </c>
      <c r="E133" s="25">
        <v>3164.24</v>
      </c>
      <c r="F133" s="25">
        <v>3164.24</v>
      </c>
      <c r="G133" s="25">
        <v>4746.3599999999997</v>
      </c>
      <c r="H133" s="25">
        <v>3164.24</v>
      </c>
      <c r="I133" s="25">
        <v>3164.24</v>
      </c>
      <c r="J133" s="25">
        <v>3164.24</v>
      </c>
      <c r="K133" s="25">
        <v>3164.24</v>
      </c>
      <c r="L133" s="25">
        <v>4754.6400000000003</v>
      </c>
      <c r="M133" s="25">
        <v>3169.76</v>
      </c>
      <c r="N133" s="25">
        <v>3169.76</v>
      </c>
      <c r="O133" s="25">
        <v>3169.76</v>
      </c>
      <c r="P133" s="25">
        <v>3169.76</v>
      </c>
      <c r="Q133" s="25">
        <v>3169.76</v>
      </c>
      <c r="R133" s="25">
        <v>4754.6400000000003</v>
      </c>
      <c r="S133" s="25">
        <v>3169.76</v>
      </c>
      <c r="T133" s="25">
        <v>3169.76</v>
      </c>
      <c r="U133" s="25">
        <v>3169.76</v>
      </c>
      <c r="V133" s="25">
        <v>3169.76</v>
      </c>
      <c r="W133" s="25">
        <v>3169.76</v>
      </c>
      <c r="X133" s="25">
        <v>4762.9800000000005</v>
      </c>
      <c r="Y133" s="25">
        <v>3175.32</v>
      </c>
      <c r="Z133" s="25">
        <v>3175.32</v>
      </c>
      <c r="AA133" s="25">
        <v>3237.94</v>
      </c>
      <c r="AB133" s="25">
        <v>3300.56</v>
      </c>
      <c r="AC133" s="25">
        <v>3300.56</v>
      </c>
      <c r="AD133" s="25">
        <v>4950.84</v>
      </c>
      <c r="AE133" s="25">
        <v>3300.56</v>
      </c>
      <c r="AF133" s="25">
        <v>3300.56</v>
      </c>
      <c r="AG133" s="25">
        <v>3300.56</v>
      </c>
      <c r="AH133" s="25">
        <v>3300.56</v>
      </c>
      <c r="AI133" s="25">
        <v>4953.6000000000004</v>
      </c>
      <c r="AJ133" s="25">
        <v>3306.08</v>
      </c>
      <c r="AK133" s="25">
        <v>3306.08</v>
      </c>
      <c r="AL133" s="25">
        <v>3306.08</v>
      </c>
      <c r="AM133" s="25">
        <v>3306.08</v>
      </c>
      <c r="AN133" s="25">
        <v>3403.76</v>
      </c>
      <c r="AO133" s="25">
        <v>5105.6400000000003</v>
      </c>
      <c r="AP133" s="25">
        <v>3403.76</v>
      </c>
      <c r="AQ133" s="25">
        <v>3403.76</v>
      </c>
      <c r="AR133" s="25">
        <v>3403.76</v>
      </c>
      <c r="AS133" s="25">
        <v>3403.76</v>
      </c>
      <c r="AT133" s="25">
        <v>5105.6400000000003</v>
      </c>
      <c r="AU133" s="25">
        <v>3406.54</v>
      </c>
      <c r="AV133" s="25">
        <v>3409.32</v>
      </c>
      <c r="AW133" s="25">
        <v>3409.32</v>
      </c>
      <c r="AX133" s="25">
        <v>3409.32</v>
      </c>
      <c r="AY133" s="25">
        <v>3459.6400000000003</v>
      </c>
      <c r="AZ133" s="25">
        <v>3509.96</v>
      </c>
      <c r="BA133" s="25">
        <v>5264.9400000000005</v>
      </c>
      <c r="BB133" s="25">
        <v>3509.96</v>
      </c>
      <c r="BC133" s="25">
        <v>3509.96</v>
      </c>
      <c r="BD133" s="25">
        <v>3509.96</v>
      </c>
      <c r="BE133" s="25">
        <v>3509.96</v>
      </c>
      <c r="BF133" s="25">
        <v>5264.9400000000005</v>
      </c>
      <c r="BG133" s="25">
        <v>3512.7200000000003</v>
      </c>
      <c r="BH133" s="25">
        <v>3515.48</v>
      </c>
      <c r="BI133" s="25">
        <v>3515.48</v>
      </c>
      <c r="BJ133" s="25">
        <v>3515.48</v>
      </c>
      <c r="BK133" s="3">
        <f t="shared" si="1"/>
        <v>3805.6766666666667</v>
      </c>
    </row>
    <row r="134" spans="1:63" x14ac:dyDescent="0.25">
      <c r="A134" s="3">
        <v>429869443</v>
      </c>
      <c r="B134" s="13" t="s">
        <v>252</v>
      </c>
      <c r="C134" s="25">
        <v>5253.52</v>
      </c>
      <c r="D134" s="25">
        <v>5328.72</v>
      </c>
      <c r="E134" s="25">
        <v>5328.72</v>
      </c>
      <c r="F134" s="25">
        <v>5328.72</v>
      </c>
      <c r="G134" s="25">
        <v>7993.08</v>
      </c>
      <c r="H134" s="25">
        <v>5328.72</v>
      </c>
      <c r="I134" s="25">
        <v>5328.72</v>
      </c>
      <c r="J134" s="25">
        <v>5331.48</v>
      </c>
      <c r="K134" s="25">
        <v>5334.24</v>
      </c>
      <c r="L134" s="25">
        <v>8001.36</v>
      </c>
      <c r="M134" s="25">
        <v>5334.24</v>
      </c>
      <c r="N134" s="25">
        <v>5334.24</v>
      </c>
      <c r="O134" s="25">
        <v>5334.24</v>
      </c>
      <c r="P134" s="25">
        <v>5334.24</v>
      </c>
      <c r="Q134" s="25">
        <v>5334.24</v>
      </c>
      <c r="R134" s="25">
        <v>8001.36</v>
      </c>
      <c r="S134" s="25">
        <v>5334.24</v>
      </c>
      <c r="T134" s="25">
        <v>5334.24</v>
      </c>
      <c r="U134" s="25">
        <v>5334.24</v>
      </c>
      <c r="V134" s="25">
        <v>5337.02</v>
      </c>
      <c r="W134" s="25">
        <v>5339.8</v>
      </c>
      <c r="X134" s="25">
        <v>8009.7000000000007</v>
      </c>
      <c r="Y134" s="25">
        <v>5339.8</v>
      </c>
      <c r="Z134" s="25">
        <v>5339.8</v>
      </c>
      <c r="AA134" s="25">
        <v>5443.02</v>
      </c>
      <c r="AB134" s="25">
        <v>5546.24</v>
      </c>
      <c r="AC134" s="25">
        <v>5546.24</v>
      </c>
      <c r="AD134" s="25">
        <v>8319.36</v>
      </c>
      <c r="AE134" s="25">
        <v>5546.24</v>
      </c>
      <c r="AF134" s="25">
        <v>5546.24</v>
      </c>
      <c r="AG134" s="25">
        <v>5546.24</v>
      </c>
      <c r="AH134" s="25">
        <v>5549</v>
      </c>
      <c r="AI134" s="25">
        <v>8327.64</v>
      </c>
      <c r="AJ134" s="25">
        <v>5551.76</v>
      </c>
      <c r="AK134" s="25">
        <v>5551.76</v>
      </c>
      <c r="AL134" s="25">
        <v>5551.76</v>
      </c>
      <c r="AM134" s="25">
        <v>5551.76</v>
      </c>
      <c r="AN134" s="25">
        <v>5739.6</v>
      </c>
      <c r="AO134" s="25">
        <v>8609.4000000000015</v>
      </c>
      <c r="AP134" s="25">
        <v>5739.6</v>
      </c>
      <c r="AQ134" s="25">
        <v>5739.6</v>
      </c>
      <c r="AR134" s="25">
        <v>5739.6</v>
      </c>
      <c r="AS134" s="25">
        <v>5739.6</v>
      </c>
      <c r="AT134" s="25">
        <v>8614.9599999999991</v>
      </c>
      <c r="AU134" s="25">
        <v>5745.16</v>
      </c>
      <c r="AV134" s="25">
        <v>5745.16</v>
      </c>
      <c r="AW134" s="25">
        <v>5745.16</v>
      </c>
      <c r="AX134" s="25">
        <v>5745.16</v>
      </c>
      <c r="AY134" s="25">
        <v>5828.5</v>
      </c>
      <c r="AZ134" s="25">
        <v>5911.84</v>
      </c>
      <c r="BA134" s="25">
        <v>8867.76</v>
      </c>
      <c r="BB134" s="25">
        <v>5911.84</v>
      </c>
      <c r="BC134" s="25">
        <v>5911.84</v>
      </c>
      <c r="BD134" s="25">
        <v>5911.84</v>
      </c>
      <c r="BE134" s="25">
        <v>5911.84</v>
      </c>
      <c r="BF134" s="25">
        <v>8873.2800000000007</v>
      </c>
      <c r="BG134" s="25">
        <v>5917.36</v>
      </c>
      <c r="BH134" s="25">
        <v>5917.36</v>
      </c>
      <c r="BI134" s="25">
        <v>5917.36</v>
      </c>
      <c r="BJ134" s="25">
        <v>5917.36</v>
      </c>
      <c r="BK134" s="3">
        <f t="shared" ref="BK134:BK197" si="2">AVERAGE(BE134:BJ134)</f>
        <v>6409.0933333333332</v>
      </c>
    </row>
    <row r="135" spans="1:63" x14ac:dyDescent="0.25">
      <c r="A135" s="3">
        <v>429869628</v>
      </c>
      <c r="B135" s="13" t="s">
        <v>253</v>
      </c>
      <c r="C135" s="25">
        <v>3275.1</v>
      </c>
      <c r="D135" s="25">
        <v>3321.16</v>
      </c>
      <c r="E135" s="25">
        <v>3322.55</v>
      </c>
      <c r="F135" s="25">
        <v>3326.72</v>
      </c>
      <c r="G135" s="25">
        <v>4990.08</v>
      </c>
      <c r="H135" s="25">
        <v>3326.72</v>
      </c>
      <c r="I135" s="25">
        <v>3326.72</v>
      </c>
      <c r="J135" s="25">
        <v>3326.72</v>
      </c>
      <c r="K135" s="25">
        <v>3326.72</v>
      </c>
      <c r="L135" s="25">
        <v>4990.08</v>
      </c>
      <c r="M135" s="25">
        <v>3326.72</v>
      </c>
      <c r="N135" s="25">
        <v>3326.72</v>
      </c>
      <c r="O135" s="25">
        <v>3326.72</v>
      </c>
      <c r="P135" s="25">
        <v>3326.72</v>
      </c>
      <c r="Q135" s="25">
        <v>3328.1</v>
      </c>
      <c r="R135" s="25">
        <v>4998.3599999999997</v>
      </c>
      <c r="S135" s="25">
        <v>3332.24</v>
      </c>
      <c r="T135" s="25">
        <v>3332.24</v>
      </c>
      <c r="U135" s="25">
        <v>3332.24</v>
      </c>
      <c r="V135" s="25">
        <v>3332.24</v>
      </c>
      <c r="W135" s="25">
        <v>3332.24</v>
      </c>
      <c r="X135" s="25">
        <v>4998.3599999999997</v>
      </c>
      <c r="Y135" s="25">
        <v>3332.24</v>
      </c>
      <c r="Z135" s="25">
        <v>3332.24</v>
      </c>
      <c r="AA135" s="25">
        <v>3395.4399999999996</v>
      </c>
      <c r="AB135" s="25">
        <v>3458.64</v>
      </c>
      <c r="AC135" s="25">
        <v>3460.0299999999997</v>
      </c>
      <c r="AD135" s="25">
        <v>5196.2999999999993</v>
      </c>
      <c r="AE135" s="25">
        <v>3464.2</v>
      </c>
      <c r="AF135" s="25">
        <v>3464.2</v>
      </c>
      <c r="AG135" s="25">
        <v>3464.2</v>
      </c>
      <c r="AH135" s="25">
        <v>3464.2</v>
      </c>
      <c r="AI135" s="25">
        <v>5196.2999999999993</v>
      </c>
      <c r="AJ135" s="25">
        <v>3464.2</v>
      </c>
      <c r="AK135" s="25">
        <v>3464.2</v>
      </c>
      <c r="AL135" s="25">
        <v>3464.2</v>
      </c>
      <c r="AM135" s="25">
        <v>3464.2</v>
      </c>
      <c r="AN135" s="25">
        <v>3557.87</v>
      </c>
      <c r="AO135" s="25">
        <v>5348.34</v>
      </c>
      <c r="AP135" s="25">
        <v>3568.32</v>
      </c>
      <c r="AQ135" s="25">
        <v>3568.32</v>
      </c>
      <c r="AR135" s="25">
        <v>3568.32</v>
      </c>
      <c r="AS135" s="25">
        <v>3568.32</v>
      </c>
      <c r="AT135" s="25">
        <v>5352.4800000000005</v>
      </c>
      <c r="AU135" s="25">
        <v>3568.32</v>
      </c>
      <c r="AV135" s="25">
        <v>3568.32</v>
      </c>
      <c r="AW135" s="25">
        <v>3568.32</v>
      </c>
      <c r="AX135" s="25">
        <v>3568.32</v>
      </c>
      <c r="AY135" s="25">
        <v>3627.58</v>
      </c>
      <c r="AZ135" s="25">
        <v>3686.84</v>
      </c>
      <c r="BA135" s="25">
        <v>5534.43</v>
      </c>
      <c r="BB135" s="25">
        <v>3692.4</v>
      </c>
      <c r="BC135" s="25">
        <v>3692.4</v>
      </c>
      <c r="BD135" s="25">
        <v>3692.4</v>
      </c>
      <c r="BE135" s="25">
        <v>3692.4</v>
      </c>
      <c r="BF135" s="25">
        <v>5538.6</v>
      </c>
      <c r="BG135" s="25">
        <v>3692.4</v>
      </c>
      <c r="BH135" s="25">
        <v>3692.3999999999996</v>
      </c>
      <c r="BI135" s="25">
        <v>3692.4</v>
      </c>
      <c r="BJ135" s="25">
        <v>3692.4</v>
      </c>
      <c r="BK135" s="3">
        <f t="shared" si="2"/>
        <v>4000.1000000000004</v>
      </c>
    </row>
    <row r="136" spans="1:63" x14ac:dyDescent="0.25">
      <c r="A136" s="3">
        <v>429880172</v>
      </c>
      <c r="B136" s="13" t="s">
        <v>254</v>
      </c>
      <c r="C136" s="25">
        <v>4147.84</v>
      </c>
      <c r="D136" s="25">
        <v>4206.92</v>
      </c>
      <c r="E136" s="25">
        <v>4206.92</v>
      </c>
      <c r="F136" s="25">
        <v>4206.92</v>
      </c>
      <c r="G136" s="25">
        <v>6310.38</v>
      </c>
      <c r="H136" s="25">
        <v>4206.92</v>
      </c>
      <c r="I136" s="25">
        <v>4208.3099999999995</v>
      </c>
      <c r="J136" s="25">
        <v>4212.4799999999996</v>
      </c>
      <c r="K136" s="25">
        <v>4212.4799999999996</v>
      </c>
      <c r="L136" s="25">
        <v>6318.7199999999993</v>
      </c>
      <c r="M136" s="25">
        <v>4212.4799999999996</v>
      </c>
      <c r="N136" s="25">
        <v>4212.4799999999996</v>
      </c>
      <c r="O136" s="25">
        <v>4212.4799999999996</v>
      </c>
      <c r="P136" s="25">
        <v>4212.4799999999996</v>
      </c>
      <c r="Q136" s="25">
        <v>4212.4799999999996</v>
      </c>
      <c r="R136" s="25">
        <v>6318.7199999999993</v>
      </c>
      <c r="S136" s="25">
        <v>4212.4799999999996</v>
      </c>
      <c r="T136" s="25">
        <v>4212.4799999999996</v>
      </c>
      <c r="U136" s="25">
        <v>4213.8599999999997</v>
      </c>
      <c r="V136" s="25">
        <v>4218</v>
      </c>
      <c r="W136" s="25">
        <v>4218</v>
      </c>
      <c r="X136" s="25">
        <v>6327</v>
      </c>
      <c r="Y136" s="25">
        <v>4218</v>
      </c>
      <c r="Z136" s="25">
        <v>4218</v>
      </c>
      <c r="AA136" s="25">
        <v>4299.1000000000004</v>
      </c>
      <c r="AB136" s="25">
        <v>4380.2</v>
      </c>
      <c r="AC136" s="25">
        <v>4380.2</v>
      </c>
      <c r="AD136" s="25">
        <v>6570.2999999999993</v>
      </c>
      <c r="AE136" s="25">
        <v>4380.2</v>
      </c>
      <c r="AF136" s="25">
        <v>4380.2</v>
      </c>
      <c r="AG136" s="25">
        <v>4381.59</v>
      </c>
      <c r="AH136" s="25">
        <v>4385.76</v>
      </c>
      <c r="AI136" s="25">
        <v>6578.64</v>
      </c>
      <c r="AJ136" s="25">
        <v>4385.76</v>
      </c>
      <c r="AK136" s="25">
        <v>4385.76</v>
      </c>
      <c r="AL136" s="25">
        <v>4385.76</v>
      </c>
      <c r="AM136" s="25">
        <v>4385.76</v>
      </c>
      <c r="AN136" s="25">
        <v>4512.32</v>
      </c>
      <c r="AO136" s="25">
        <v>6768.48</v>
      </c>
      <c r="AP136" s="25">
        <v>4512.32</v>
      </c>
      <c r="AQ136" s="25">
        <v>4512.32</v>
      </c>
      <c r="AR136" s="25">
        <v>4512.32</v>
      </c>
      <c r="AS136" s="25">
        <v>4513.7</v>
      </c>
      <c r="AT136" s="25">
        <v>6776.76</v>
      </c>
      <c r="AU136" s="25">
        <v>4517.84</v>
      </c>
      <c r="AV136" s="25">
        <v>4517.84</v>
      </c>
      <c r="AW136" s="25">
        <v>4517.84</v>
      </c>
      <c r="AX136" s="25">
        <v>4517.84</v>
      </c>
      <c r="AY136" s="25">
        <v>4583.04</v>
      </c>
      <c r="AZ136" s="25">
        <v>4648.24</v>
      </c>
      <c r="BA136" s="25">
        <v>6972.36</v>
      </c>
      <c r="BB136" s="25">
        <v>4648.24</v>
      </c>
      <c r="BC136" s="25">
        <v>4648.24</v>
      </c>
      <c r="BD136" s="25">
        <v>4648.24</v>
      </c>
      <c r="BE136" s="25">
        <v>4649.63</v>
      </c>
      <c r="BF136" s="25">
        <v>6980.7000000000007</v>
      </c>
      <c r="BG136" s="25">
        <v>4653.8</v>
      </c>
      <c r="BH136" s="25">
        <v>4653.8</v>
      </c>
      <c r="BI136" s="25">
        <v>4653.8</v>
      </c>
      <c r="BJ136" s="25">
        <v>4653.8</v>
      </c>
      <c r="BK136" s="3">
        <f t="shared" si="2"/>
        <v>5040.9216666666662</v>
      </c>
    </row>
    <row r="137" spans="1:63" x14ac:dyDescent="0.25">
      <c r="A137" s="3">
        <v>429940503</v>
      </c>
      <c r="B137" s="13" t="s">
        <v>258</v>
      </c>
      <c r="C137" s="25">
        <v>3895.08</v>
      </c>
      <c r="D137" s="25">
        <v>3949.84</v>
      </c>
      <c r="E137" s="25">
        <v>3949.84</v>
      </c>
      <c r="F137" s="25">
        <v>3949.84</v>
      </c>
      <c r="G137" s="25">
        <v>5924.76</v>
      </c>
      <c r="H137" s="25">
        <v>3951.2200000000003</v>
      </c>
      <c r="I137" s="25">
        <v>3955.36</v>
      </c>
      <c r="J137" s="25">
        <v>3955.36</v>
      </c>
      <c r="K137" s="25">
        <v>3955.36</v>
      </c>
      <c r="L137" s="25">
        <v>5933.04</v>
      </c>
      <c r="M137" s="25">
        <v>3955.36</v>
      </c>
      <c r="N137" s="25">
        <v>3955.36</v>
      </c>
      <c r="O137" s="25">
        <v>3955.36</v>
      </c>
      <c r="P137" s="25">
        <v>3955.36</v>
      </c>
      <c r="Q137" s="25">
        <v>3955.36</v>
      </c>
      <c r="R137" s="25">
        <v>5933.04</v>
      </c>
      <c r="S137" s="25">
        <v>3955.36</v>
      </c>
      <c r="T137" s="25">
        <v>3956.75</v>
      </c>
      <c r="U137" s="25">
        <v>3960.92</v>
      </c>
      <c r="V137" s="25">
        <v>3960.92</v>
      </c>
      <c r="W137" s="25">
        <v>3960.92</v>
      </c>
      <c r="X137" s="25">
        <v>5941.38</v>
      </c>
      <c r="Y137" s="25">
        <v>3960.92</v>
      </c>
      <c r="Z137" s="25">
        <v>3960.92</v>
      </c>
      <c r="AA137" s="25">
        <v>4036.16</v>
      </c>
      <c r="AB137" s="25">
        <v>4111.3999999999996</v>
      </c>
      <c r="AC137" s="25">
        <v>4111.3999999999996</v>
      </c>
      <c r="AD137" s="25">
        <v>6167.0999999999995</v>
      </c>
      <c r="AE137" s="25">
        <v>4111.3999999999996</v>
      </c>
      <c r="AF137" s="25">
        <v>4112.78</v>
      </c>
      <c r="AG137" s="25">
        <v>4116.92</v>
      </c>
      <c r="AH137" s="25">
        <v>4116.92</v>
      </c>
      <c r="AI137" s="25">
        <v>6175.38</v>
      </c>
      <c r="AJ137" s="25">
        <v>4116.92</v>
      </c>
      <c r="AK137" s="25">
        <v>4116.92</v>
      </c>
      <c r="AL137" s="25">
        <v>4116.92</v>
      </c>
      <c r="AM137" s="25">
        <v>4116.92</v>
      </c>
      <c r="AN137" s="25">
        <v>4234.24</v>
      </c>
      <c r="AO137" s="25">
        <v>6351.36</v>
      </c>
      <c r="AP137" s="25">
        <v>4234.24</v>
      </c>
      <c r="AQ137" s="25">
        <v>4234.24</v>
      </c>
      <c r="AR137" s="25">
        <v>4235.63</v>
      </c>
      <c r="AS137" s="25">
        <v>4239.8</v>
      </c>
      <c r="AT137" s="25">
        <v>6359.7000000000007</v>
      </c>
      <c r="AU137" s="25">
        <v>4239.8</v>
      </c>
      <c r="AV137" s="25">
        <v>4239.8</v>
      </c>
      <c r="AW137" s="25">
        <v>4239.8</v>
      </c>
      <c r="AX137" s="25">
        <v>4239.8</v>
      </c>
      <c r="AY137" s="25">
        <v>4300.24</v>
      </c>
      <c r="AZ137" s="25">
        <v>4360.68</v>
      </c>
      <c r="BA137" s="25">
        <v>6541.02</v>
      </c>
      <c r="BB137" s="25">
        <v>4360.68</v>
      </c>
      <c r="BC137" s="25">
        <v>4360.68</v>
      </c>
      <c r="BD137" s="25">
        <v>4362.0599999999995</v>
      </c>
      <c r="BE137" s="25">
        <v>4366.2</v>
      </c>
      <c r="BF137" s="25">
        <v>6549.2999999999993</v>
      </c>
      <c r="BG137" s="25">
        <v>4366.2</v>
      </c>
      <c r="BH137" s="25">
        <v>4366.2</v>
      </c>
      <c r="BI137" s="25">
        <v>4366.2</v>
      </c>
      <c r="BJ137" s="25">
        <v>4366.2</v>
      </c>
      <c r="BK137" s="3">
        <f t="shared" si="2"/>
        <v>4730.05</v>
      </c>
    </row>
    <row r="138" spans="1:63" x14ac:dyDescent="0.25">
      <c r="A138" s="3">
        <v>429945429</v>
      </c>
      <c r="B138" s="13" t="s">
        <v>260</v>
      </c>
      <c r="C138" s="25">
        <v>2555.54</v>
      </c>
      <c r="D138" s="25">
        <v>2594</v>
      </c>
      <c r="E138" s="25">
        <v>2594</v>
      </c>
      <c r="F138" s="25">
        <v>2594</v>
      </c>
      <c r="G138" s="25">
        <v>3891</v>
      </c>
      <c r="H138" s="25">
        <v>2594</v>
      </c>
      <c r="I138" s="25">
        <v>2599.52</v>
      </c>
      <c r="J138" s="25">
        <v>2599.52</v>
      </c>
      <c r="K138" s="25">
        <v>2599.52</v>
      </c>
      <c r="L138" s="25">
        <v>3899.2799999999997</v>
      </c>
      <c r="M138" s="25">
        <v>2599.52</v>
      </c>
      <c r="N138" s="25">
        <v>2599.52</v>
      </c>
      <c r="O138" s="25">
        <v>2599.52</v>
      </c>
      <c r="P138" s="25">
        <v>2599.52</v>
      </c>
      <c r="Q138" s="25">
        <v>2599.52</v>
      </c>
      <c r="R138" s="25">
        <v>3899.2799999999997</v>
      </c>
      <c r="S138" s="25">
        <v>2599.52</v>
      </c>
      <c r="T138" s="25">
        <v>2599.52</v>
      </c>
      <c r="U138" s="25">
        <v>2605.08</v>
      </c>
      <c r="V138" s="25">
        <v>2605.08</v>
      </c>
      <c r="W138" s="25">
        <v>2605.08</v>
      </c>
      <c r="X138" s="25">
        <v>3907.62</v>
      </c>
      <c r="Y138" s="25">
        <v>2605.08</v>
      </c>
      <c r="Z138" s="25">
        <v>2605.08</v>
      </c>
      <c r="AA138" s="25">
        <v>2655.52</v>
      </c>
      <c r="AB138" s="25">
        <v>2705.96</v>
      </c>
      <c r="AC138" s="25">
        <v>2705.96</v>
      </c>
      <c r="AD138" s="25">
        <v>4058.94</v>
      </c>
      <c r="AE138" s="25">
        <v>2705.96</v>
      </c>
      <c r="AF138" s="25">
        <v>2705.96</v>
      </c>
      <c r="AG138" s="25">
        <v>2711.48</v>
      </c>
      <c r="AH138" s="25">
        <v>2711.48</v>
      </c>
      <c r="AI138" s="25">
        <v>4067.2200000000003</v>
      </c>
      <c r="AJ138" s="25">
        <v>2711.48</v>
      </c>
      <c r="AK138" s="25">
        <v>2711.48</v>
      </c>
      <c r="AL138" s="25">
        <v>2711.48</v>
      </c>
      <c r="AM138" s="25">
        <v>2711.48</v>
      </c>
      <c r="AN138" s="25">
        <v>2790.16</v>
      </c>
      <c r="AO138" s="25">
        <v>4185.24</v>
      </c>
      <c r="AP138" s="25">
        <v>2790.16</v>
      </c>
      <c r="AQ138" s="25">
        <v>2790.16</v>
      </c>
      <c r="AR138" s="25">
        <v>2790.16</v>
      </c>
      <c r="AS138" s="25">
        <v>2795.72</v>
      </c>
      <c r="AT138" s="25">
        <v>4193.58</v>
      </c>
      <c r="AU138" s="25">
        <v>2795.72</v>
      </c>
      <c r="AV138" s="25">
        <v>2795.72</v>
      </c>
      <c r="AW138" s="25">
        <v>2795.72</v>
      </c>
      <c r="AX138" s="25">
        <v>2795.72</v>
      </c>
      <c r="AY138" s="25">
        <v>2836.24</v>
      </c>
      <c r="AZ138" s="25">
        <v>2876.76</v>
      </c>
      <c r="BA138" s="25">
        <v>4315.1400000000003</v>
      </c>
      <c r="BB138" s="25">
        <v>2876.76</v>
      </c>
      <c r="BC138" s="25">
        <v>2876.76</v>
      </c>
      <c r="BD138" s="25">
        <v>2876.76</v>
      </c>
      <c r="BE138" s="25">
        <v>2882.28</v>
      </c>
      <c r="BF138" s="25">
        <v>4323.42</v>
      </c>
      <c r="BG138" s="25">
        <v>2882.28</v>
      </c>
      <c r="BH138" s="25">
        <v>2882.2799999999997</v>
      </c>
      <c r="BI138" s="25">
        <v>2882.28</v>
      </c>
      <c r="BJ138" s="25">
        <v>2882.28</v>
      </c>
      <c r="BK138" s="3">
        <f t="shared" si="2"/>
        <v>3122.4700000000007</v>
      </c>
    </row>
    <row r="139" spans="1:63" x14ac:dyDescent="0.25">
      <c r="A139" s="3">
        <v>430023236</v>
      </c>
      <c r="B139" s="13" t="s">
        <v>264</v>
      </c>
      <c r="C139" s="25">
        <v>3024.84</v>
      </c>
      <c r="D139" s="25">
        <v>3067.48</v>
      </c>
      <c r="E139" s="25">
        <v>3067.48</v>
      </c>
      <c r="F139" s="25">
        <v>3067.48</v>
      </c>
      <c r="G139" s="25">
        <v>4601.22</v>
      </c>
      <c r="H139" s="25">
        <v>3067.48</v>
      </c>
      <c r="I139" s="25">
        <v>3067.48</v>
      </c>
      <c r="J139" s="25">
        <v>3070.24</v>
      </c>
      <c r="K139" s="25">
        <v>3073</v>
      </c>
      <c r="L139" s="25">
        <v>4609.5</v>
      </c>
      <c r="M139" s="25">
        <v>3073</v>
      </c>
      <c r="N139" s="25">
        <v>3073</v>
      </c>
      <c r="O139" s="25">
        <v>3073</v>
      </c>
      <c r="P139" s="25">
        <v>3073</v>
      </c>
      <c r="Q139" s="25">
        <v>3073</v>
      </c>
      <c r="R139" s="25">
        <v>4609.5</v>
      </c>
      <c r="S139" s="25">
        <v>3073</v>
      </c>
      <c r="T139" s="25">
        <v>3073</v>
      </c>
      <c r="U139" s="25">
        <v>3073</v>
      </c>
      <c r="V139" s="25">
        <v>3075.76</v>
      </c>
      <c r="W139" s="25">
        <v>3078.52</v>
      </c>
      <c r="X139" s="25">
        <v>4617.78</v>
      </c>
      <c r="Y139" s="25">
        <v>3078.52</v>
      </c>
      <c r="Z139" s="25">
        <v>3078.52</v>
      </c>
      <c r="AA139" s="25">
        <v>3137.1</v>
      </c>
      <c r="AB139" s="25">
        <v>3195.68</v>
      </c>
      <c r="AC139" s="25">
        <v>3195.68</v>
      </c>
      <c r="AD139" s="25">
        <v>4793.5199999999995</v>
      </c>
      <c r="AE139" s="25">
        <v>3195.68</v>
      </c>
      <c r="AF139" s="25">
        <v>3195.68</v>
      </c>
      <c r="AG139" s="25">
        <v>3195.68</v>
      </c>
      <c r="AH139" s="25">
        <v>3198.46</v>
      </c>
      <c r="AI139" s="25">
        <v>4801.8599999999997</v>
      </c>
      <c r="AJ139" s="25">
        <v>3201.24</v>
      </c>
      <c r="AK139" s="25">
        <v>3201.24</v>
      </c>
      <c r="AL139" s="25">
        <v>3201.24</v>
      </c>
      <c r="AM139" s="25">
        <v>3201.24</v>
      </c>
      <c r="AN139" s="25">
        <v>3292.6</v>
      </c>
      <c r="AO139" s="25">
        <v>4938.8999999999996</v>
      </c>
      <c r="AP139" s="25">
        <v>3292.6</v>
      </c>
      <c r="AQ139" s="25">
        <v>3292.6</v>
      </c>
      <c r="AR139" s="25">
        <v>3292.6</v>
      </c>
      <c r="AS139" s="25">
        <v>3292.6</v>
      </c>
      <c r="AT139" s="25">
        <v>4944.42</v>
      </c>
      <c r="AU139" s="25">
        <v>3298.12</v>
      </c>
      <c r="AV139" s="25">
        <v>3298.12</v>
      </c>
      <c r="AW139" s="25">
        <v>3298.12</v>
      </c>
      <c r="AX139" s="25">
        <v>3298.12</v>
      </c>
      <c r="AY139" s="25">
        <v>3345.2</v>
      </c>
      <c r="AZ139" s="25">
        <v>3392.28</v>
      </c>
      <c r="BA139" s="25">
        <v>5088.42</v>
      </c>
      <c r="BB139" s="25">
        <v>3392.28</v>
      </c>
      <c r="BC139" s="25">
        <v>3392.28</v>
      </c>
      <c r="BD139" s="25">
        <v>3392.28</v>
      </c>
      <c r="BE139" s="25">
        <v>3392.28</v>
      </c>
      <c r="BF139" s="25">
        <v>5093.9800000000005</v>
      </c>
      <c r="BG139" s="25">
        <v>3397.84</v>
      </c>
      <c r="BH139" s="25">
        <v>3397.84</v>
      </c>
      <c r="BI139" s="25">
        <v>3397.84</v>
      </c>
      <c r="BJ139" s="25">
        <v>3397.84</v>
      </c>
      <c r="BK139" s="3">
        <f t="shared" si="2"/>
        <v>3679.603333333333</v>
      </c>
    </row>
    <row r="140" spans="1:63" x14ac:dyDescent="0.25">
      <c r="A140" s="3">
        <v>430023306</v>
      </c>
      <c r="B140" s="13" t="s">
        <v>265</v>
      </c>
      <c r="C140" s="25">
        <v>2816.16</v>
      </c>
      <c r="D140" s="25">
        <v>2857.64</v>
      </c>
      <c r="E140" s="25">
        <v>2857.64</v>
      </c>
      <c r="F140" s="25">
        <v>2857.64</v>
      </c>
      <c r="G140" s="25">
        <v>4286.46</v>
      </c>
      <c r="H140" s="25">
        <v>2857.64</v>
      </c>
      <c r="I140" s="25">
        <v>2857.64</v>
      </c>
      <c r="J140" s="25">
        <v>2857.64</v>
      </c>
      <c r="K140" s="25">
        <v>2857.64</v>
      </c>
      <c r="L140" s="25">
        <v>4286.46</v>
      </c>
      <c r="M140" s="25">
        <v>2858.56</v>
      </c>
      <c r="N140" s="25">
        <v>2861.32</v>
      </c>
      <c r="O140" s="25">
        <v>2861.32</v>
      </c>
      <c r="P140" s="25">
        <v>2861.32</v>
      </c>
      <c r="Q140" s="25">
        <v>2861.32</v>
      </c>
      <c r="R140" s="25">
        <v>4291.9800000000005</v>
      </c>
      <c r="S140" s="25">
        <v>2861.32</v>
      </c>
      <c r="T140" s="25">
        <v>2861.32</v>
      </c>
      <c r="U140" s="25">
        <v>2861.32</v>
      </c>
      <c r="V140" s="25">
        <v>2861.32</v>
      </c>
      <c r="W140" s="25">
        <v>2861.32</v>
      </c>
      <c r="X140" s="25">
        <v>4291.9800000000005</v>
      </c>
      <c r="Y140" s="25">
        <v>2862.25</v>
      </c>
      <c r="Z140" s="25">
        <v>2865.04</v>
      </c>
      <c r="AA140" s="25">
        <v>2921.96</v>
      </c>
      <c r="AB140" s="25">
        <v>2978.88</v>
      </c>
      <c r="AC140" s="25">
        <v>2978.88</v>
      </c>
      <c r="AD140" s="25">
        <v>4468.32</v>
      </c>
      <c r="AE140" s="25">
        <v>2978.88</v>
      </c>
      <c r="AF140" s="25">
        <v>2978.88</v>
      </c>
      <c r="AG140" s="25">
        <v>2978.88</v>
      </c>
      <c r="AH140" s="25">
        <v>2978.88</v>
      </c>
      <c r="AI140" s="25">
        <v>4468.32</v>
      </c>
      <c r="AJ140" s="25">
        <v>2978.88</v>
      </c>
      <c r="AK140" s="25">
        <v>2982.57</v>
      </c>
      <c r="AL140" s="25">
        <v>2993.64</v>
      </c>
      <c r="AM140" s="25">
        <v>2993.64</v>
      </c>
      <c r="AN140" s="25">
        <v>3082.44</v>
      </c>
      <c r="AO140" s="25">
        <v>4623.66</v>
      </c>
      <c r="AP140" s="25">
        <v>3082.44</v>
      </c>
      <c r="AQ140" s="25">
        <v>3082.44</v>
      </c>
      <c r="AR140" s="25">
        <v>3082.44</v>
      </c>
      <c r="AS140" s="25">
        <v>3082.44</v>
      </c>
      <c r="AT140" s="25">
        <v>4623.66</v>
      </c>
      <c r="AU140" s="25">
        <v>3082.44</v>
      </c>
      <c r="AV140" s="25">
        <v>3082.44</v>
      </c>
      <c r="AW140" s="25">
        <v>3083.8199999999997</v>
      </c>
      <c r="AX140" s="25">
        <v>3087.96</v>
      </c>
      <c r="AY140" s="25">
        <v>3133.7</v>
      </c>
      <c r="AZ140" s="25">
        <v>3179.44</v>
      </c>
      <c r="BA140" s="25">
        <v>4769.16</v>
      </c>
      <c r="BB140" s="25">
        <v>3179.44</v>
      </c>
      <c r="BC140" s="25">
        <v>3179.44</v>
      </c>
      <c r="BD140" s="25">
        <v>3179.44</v>
      </c>
      <c r="BE140" s="25">
        <v>3179.44</v>
      </c>
      <c r="BF140" s="25">
        <v>4769.16</v>
      </c>
      <c r="BG140" s="25">
        <v>3179.44</v>
      </c>
      <c r="BH140" s="25">
        <v>3179.44</v>
      </c>
      <c r="BI140" s="25">
        <v>3180.83</v>
      </c>
      <c r="BJ140" s="25">
        <v>3185</v>
      </c>
      <c r="BK140" s="3">
        <f t="shared" si="2"/>
        <v>3445.5516666666667</v>
      </c>
    </row>
    <row r="141" spans="1:63" x14ac:dyDescent="0.25">
      <c r="A141" s="3">
        <v>430023936</v>
      </c>
      <c r="B141" s="13" t="s">
        <v>266</v>
      </c>
      <c r="C141" s="25">
        <v>4723.7199999999993</v>
      </c>
      <c r="D141" s="25">
        <v>4792.08</v>
      </c>
      <c r="E141" s="25">
        <v>4792.08</v>
      </c>
      <c r="F141" s="25">
        <v>4792.08</v>
      </c>
      <c r="G141" s="25">
        <v>7188.12</v>
      </c>
      <c r="H141" s="25">
        <v>4792.08</v>
      </c>
      <c r="I141" s="25">
        <v>4792.08</v>
      </c>
      <c r="J141" s="25">
        <v>4792.08</v>
      </c>
      <c r="K141" s="25">
        <v>4792.08</v>
      </c>
      <c r="L141" s="25">
        <v>7188.12</v>
      </c>
      <c r="M141" s="25">
        <v>4792.08</v>
      </c>
      <c r="N141" s="25">
        <v>4792.08</v>
      </c>
      <c r="O141" s="25">
        <v>4796.25</v>
      </c>
      <c r="P141" s="25">
        <v>4797.6400000000003</v>
      </c>
      <c r="Q141" s="25">
        <v>4797.6400000000003</v>
      </c>
      <c r="R141" s="25">
        <v>7196.4600000000009</v>
      </c>
      <c r="S141" s="25">
        <v>4797.6400000000003</v>
      </c>
      <c r="T141" s="25">
        <v>4797.6400000000003</v>
      </c>
      <c r="U141" s="25">
        <v>4797.6400000000003</v>
      </c>
      <c r="V141" s="25">
        <v>4797.6400000000003</v>
      </c>
      <c r="W141" s="25">
        <v>4797.6400000000003</v>
      </c>
      <c r="X141" s="25">
        <v>7196.4600000000009</v>
      </c>
      <c r="Y141" s="25">
        <v>4797.6400000000003</v>
      </c>
      <c r="Z141" s="25">
        <v>4797.6400000000003</v>
      </c>
      <c r="AA141" s="25">
        <v>4893.74</v>
      </c>
      <c r="AB141" s="25">
        <v>4987.08</v>
      </c>
      <c r="AC141" s="25">
        <v>4987.08</v>
      </c>
      <c r="AD141" s="25">
        <v>7480.62</v>
      </c>
      <c r="AE141" s="25">
        <v>4987.08</v>
      </c>
      <c r="AF141" s="25">
        <v>4987.08</v>
      </c>
      <c r="AG141" s="25">
        <v>4987.08</v>
      </c>
      <c r="AH141" s="25">
        <v>4987.08</v>
      </c>
      <c r="AI141" s="25">
        <v>7480.62</v>
      </c>
      <c r="AJ141" s="25">
        <v>4987.08</v>
      </c>
      <c r="AK141" s="25">
        <v>4987.08</v>
      </c>
      <c r="AL141" s="25">
        <v>4987.08</v>
      </c>
      <c r="AM141" s="25">
        <v>4991.25</v>
      </c>
      <c r="AN141" s="25">
        <v>5136.08</v>
      </c>
      <c r="AO141" s="25">
        <v>7704.12</v>
      </c>
      <c r="AP141" s="25">
        <v>5136.08</v>
      </c>
      <c r="AQ141" s="25">
        <v>5136.08</v>
      </c>
      <c r="AR141" s="25">
        <v>5136.08</v>
      </c>
      <c r="AS141" s="25">
        <v>5136.08</v>
      </c>
      <c r="AT141" s="25">
        <v>7704.12</v>
      </c>
      <c r="AU141" s="25">
        <v>5136.08</v>
      </c>
      <c r="AV141" s="25">
        <v>5136.08</v>
      </c>
      <c r="AW141" s="25">
        <v>5136.08</v>
      </c>
      <c r="AX141" s="25">
        <v>5136.08</v>
      </c>
      <c r="AY141" s="25">
        <v>5214.12</v>
      </c>
      <c r="AZ141" s="25">
        <v>5289.4</v>
      </c>
      <c r="BA141" s="25">
        <v>7934.0999999999995</v>
      </c>
      <c r="BB141" s="25">
        <v>5289.4</v>
      </c>
      <c r="BC141" s="25">
        <v>5289.4</v>
      </c>
      <c r="BD141" s="25">
        <v>5289.4</v>
      </c>
      <c r="BE141" s="25">
        <v>5289.4</v>
      </c>
      <c r="BF141" s="25">
        <v>7934.0999999999995</v>
      </c>
      <c r="BG141" s="25">
        <v>5289.4</v>
      </c>
      <c r="BH141" s="25">
        <v>5289.4</v>
      </c>
      <c r="BI141" s="25">
        <v>5289.4</v>
      </c>
      <c r="BJ141" s="25">
        <v>5289.4</v>
      </c>
      <c r="BK141" s="3">
        <f t="shared" si="2"/>
        <v>5730.1833333333343</v>
      </c>
    </row>
    <row r="142" spans="1:63" x14ac:dyDescent="0.25">
      <c r="A142" s="3">
        <v>430025794</v>
      </c>
      <c r="B142" s="13" t="s">
        <v>268</v>
      </c>
      <c r="C142" s="25">
        <v>3324.9799999999996</v>
      </c>
      <c r="D142" s="25">
        <v>3372.72</v>
      </c>
      <c r="E142" s="25">
        <v>3372.72</v>
      </c>
      <c r="F142" s="25">
        <v>3372.72</v>
      </c>
      <c r="G142" s="25">
        <v>5059.08</v>
      </c>
      <c r="H142" s="25">
        <v>3372.72</v>
      </c>
      <c r="I142" s="25">
        <v>3372.72</v>
      </c>
      <c r="J142" s="25">
        <v>3376.8599999999997</v>
      </c>
      <c r="K142" s="25">
        <v>3378.24</v>
      </c>
      <c r="L142" s="25">
        <v>5067.3599999999997</v>
      </c>
      <c r="M142" s="25">
        <v>3480.6899999999996</v>
      </c>
      <c r="N142" s="25">
        <v>3378.24</v>
      </c>
      <c r="O142" s="25">
        <v>3378.24</v>
      </c>
      <c r="P142" s="25">
        <v>3378.24</v>
      </c>
      <c r="Q142" s="25">
        <v>3378.24</v>
      </c>
      <c r="R142" s="25">
        <v>5067.3599999999997</v>
      </c>
      <c r="S142" s="25">
        <v>3378.24</v>
      </c>
      <c r="T142" s="25">
        <v>3378.24</v>
      </c>
      <c r="U142" s="25">
        <v>3378.24</v>
      </c>
      <c r="V142" s="25">
        <v>3382.41</v>
      </c>
      <c r="W142" s="25">
        <v>3383.8</v>
      </c>
      <c r="X142" s="25">
        <v>5075.7000000000007</v>
      </c>
      <c r="Y142" s="25">
        <v>3383.8</v>
      </c>
      <c r="Z142" s="25">
        <v>3383.8</v>
      </c>
      <c r="AA142" s="25">
        <v>3449.36</v>
      </c>
      <c r="AB142" s="25">
        <v>3514.92</v>
      </c>
      <c r="AC142" s="25">
        <v>3514.92</v>
      </c>
      <c r="AD142" s="25">
        <v>5272.38</v>
      </c>
      <c r="AE142" s="25">
        <v>3514.92</v>
      </c>
      <c r="AF142" s="25">
        <v>3514.92</v>
      </c>
      <c r="AG142" s="25">
        <v>3514.92</v>
      </c>
      <c r="AH142" s="25">
        <v>3519.06</v>
      </c>
      <c r="AI142" s="25">
        <v>5280.66</v>
      </c>
      <c r="AJ142" s="25">
        <v>3520.44</v>
      </c>
      <c r="AK142" s="25">
        <v>3520.44</v>
      </c>
      <c r="AL142" s="25">
        <v>3520.44</v>
      </c>
      <c r="AM142" s="25">
        <v>3520.44</v>
      </c>
      <c r="AN142" s="25">
        <v>3622.72</v>
      </c>
      <c r="AO142" s="25">
        <v>5434.08</v>
      </c>
      <c r="AP142" s="25">
        <v>3622.72</v>
      </c>
      <c r="AQ142" s="25">
        <v>3622.72</v>
      </c>
      <c r="AR142" s="25">
        <v>3622.72</v>
      </c>
      <c r="AS142" s="25">
        <v>3622.72</v>
      </c>
      <c r="AT142" s="25">
        <v>5441.0300000000007</v>
      </c>
      <c r="AU142" s="25">
        <v>3628.28</v>
      </c>
      <c r="AV142" s="25">
        <v>3628.28</v>
      </c>
      <c r="AW142" s="25">
        <v>3628.28</v>
      </c>
      <c r="AX142" s="25">
        <v>3628.28</v>
      </c>
      <c r="AY142" s="25">
        <v>3680.96</v>
      </c>
      <c r="AZ142" s="25">
        <v>3733.64</v>
      </c>
      <c r="BA142" s="25">
        <v>5600.46</v>
      </c>
      <c r="BB142" s="25">
        <v>3733.64</v>
      </c>
      <c r="BC142" s="25">
        <v>3733.64</v>
      </c>
      <c r="BD142" s="25">
        <v>3733.64</v>
      </c>
      <c r="BE142" s="25">
        <v>3733.64</v>
      </c>
      <c r="BF142" s="25">
        <v>5607.36</v>
      </c>
      <c r="BG142" s="25">
        <v>3739.16</v>
      </c>
      <c r="BH142" s="25">
        <v>3739.16</v>
      </c>
      <c r="BI142" s="25">
        <v>3739.16</v>
      </c>
      <c r="BJ142" s="25">
        <v>3739.16</v>
      </c>
      <c r="BK142" s="3">
        <f t="shared" si="2"/>
        <v>4049.6066666666666</v>
      </c>
    </row>
    <row r="143" spans="1:63" x14ac:dyDescent="0.25">
      <c r="A143" s="3">
        <v>430048492</v>
      </c>
      <c r="B143" s="13" t="s">
        <v>269</v>
      </c>
      <c r="C143" s="25">
        <v>4437.2199999999993</v>
      </c>
      <c r="D143" s="25">
        <v>4505.84</v>
      </c>
      <c r="E143" s="25">
        <v>4505.84</v>
      </c>
      <c r="F143" s="25">
        <v>4505.84</v>
      </c>
      <c r="G143" s="25">
        <v>6758.76</v>
      </c>
      <c r="H143" s="25">
        <v>4505.84</v>
      </c>
      <c r="I143" s="25">
        <v>4505.84</v>
      </c>
      <c r="J143" s="25">
        <v>4505.84</v>
      </c>
      <c r="K143" s="25">
        <v>4505.84</v>
      </c>
      <c r="L143" s="25">
        <v>6758.76</v>
      </c>
      <c r="M143" s="25">
        <v>4505.84</v>
      </c>
      <c r="N143" s="25">
        <v>4505.84</v>
      </c>
      <c r="O143" s="25">
        <v>4505.84</v>
      </c>
      <c r="P143" s="25">
        <v>4511.3599999999997</v>
      </c>
      <c r="Q143" s="25">
        <v>4511.3599999999997</v>
      </c>
      <c r="R143" s="25">
        <v>6767.0399999999991</v>
      </c>
      <c r="S143" s="25">
        <v>4511.3599999999997</v>
      </c>
      <c r="T143" s="25">
        <v>4511.3599999999997</v>
      </c>
      <c r="U143" s="25">
        <v>4511.3599999999997</v>
      </c>
      <c r="V143" s="25">
        <v>4511.3599999999997</v>
      </c>
      <c r="W143" s="25">
        <v>4511.3599999999997</v>
      </c>
      <c r="X143" s="25">
        <v>6767.0399999999991</v>
      </c>
      <c r="Y143" s="25">
        <v>4511.3599999999997</v>
      </c>
      <c r="Z143" s="25">
        <v>4511.3599999999997</v>
      </c>
      <c r="AA143" s="25">
        <v>4597.8999999999996</v>
      </c>
      <c r="AB143" s="25">
        <v>4690</v>
      </c>
      <c r="AC143" s="25">
        <v>4690</v>
      </c>
      <c r="AD143" s="25">
        <v>7035</v>
      </c>
      <c r="AE143" s="25">
        <v>4690</v>
      </c>
      <c r="AF143" s="25">
        <v>4690</v>
      </c>
      <c r="AG143" s="25">
        <v>4690</v>
      </c>
      <c r="AH143" s="25">
        <v>4690</v>
      </c>
      <c r="AI143" s="25">
        <v>7035</v>
      </c>
      <c r="AJ143" s="25">
        <v>4690</v>
      </c>
      <c r="AK143" s="25">
        <v>4690</v>
      </c>
      <c r="AL143" s="25">
        <v>4690</v>
      </c>
      <c r="AM143" s="25">
        <v>4690</v>
      </c>
      <c r="AN143" s="25">
        <v>4830.5200000000004</v>
      </c>
      <c r="AO143" s="25">
        <v>7245.7800000000007</v>
      </c>
      <c r="AP143" s="25">
        <v>4830.5200000000004</v>
      </c>
      <c r="AQ143" s="25">
        <v>4830.5200000000004</v>
      </c>
      <c r="AR143" s="25">
        <v>4830.5200000000004</v>
      </c>
      <c r="AS143" s="25">
        <v>4830.5200000000004</v>
      </c>
      <c r="AT143" s="25">
        <v>7245.7800000000007</v>
      </c>
      <c r="AU143" s="25">
        <v>4830.5200000000004</v>
      </c>
      <c r="AV143" s="25">
        <v>4830.5200000000004</v>
      </c>
      <c r="AW143" s="25">
        <v>4830.5200000000004</v>
      </c>
      <c r="AX143" s="25">
        <v>4830.5200000000004</v>
      </c>
      <c r="AY143" s="25">
        <v>4900.0600000000004</v>
      </c>
      <c r="AZ143" s="25">
        <v>4975.16</v>
      </c>
      <c r="BA143" s="25">
        <v>7462.74</v>
      </c>
      <c r="BB143" s="25">
        <v>4975.16</v>
      </c>
      <c r="BC143" s="25">
        <v>4975.16</v>
      </c>
      <c r="BD143" s="25">
        <v>4975.16</v>
      </c>
      <c r="BE143" s="25">
        <v>4975.16</v>
      </c>
      <c r="BF143" s="25">
        <v>7462.74</v>
      </c>
      <c r="BG143" s="25">
        <v>4975.16</v>
      </c>
      <c r="BH143" s="25">
        <v>4975.16</v>
      </c>
      <c r="BI143" s="25">
        <v>4975.16</v>
      </c>
      <c r="BJ143" s="25">
        <v>4975.16</v>
      </c>
      <c r="BK143" s="3">
        <f t="shared" si="2"/>
        <v>5389.7566666666662</v>
      </c>
    </row>
    <row r="144" spans="1:63" x14ac:dyDescent="0.25">
      <c r="A144" s="3">
        <v>430069529</v>
      </c>
      <c r="B144" s="13" t="s">
        <v>274</v>
      </c>
      <c r="C144" s="25">
        <v>3021.58</v>
      </c>
      <c r="D144" s="25">
        <v>3064.84</v>
      </c>
      <c r="E144" s="25">
        <v>3064.84</v>
      </c>
      <c r="F144" s="25">
        <v>3064.84</v>
      </c>
      <c r="G144" s="25">
        <v>4597.26</v>
      </c>
      <c r="H144" s="25">
        <v>3064.84</v>
      </c>
      <c r="I144" s="25">
        <v>3068.98</v>
      </c>
      <c r="J144" s="25">
        <v>3070.36</v>
      </c>
      <c r="K144" s="25">
        <v>3070.36</v>
      </c>
      <c r="L144" s="25">
        <v>4605.54</v>
      </c>
      <c r="M144" s="25">
        <v>3070.36</v>
      </c>
      <c r="N144" s="25">
        <v>3070.36</v>
      </c>
      <c r="O144" s="25">
        <v>3070.36</v>
      </c>
      <c r="P144" s="25">
        <v>3070.36</v>
      </c>
      <c r="Q144" s="25">
        <v>3070.36</v>
      </c>
      <c r="R144" s="25">
        <v>4605.54</v>
      </c>
      <c r="S144" s="25">
        <v>3070.36</v>
      </c>
      <c r="T144" s="25">
        <v>3070.36</v>
      </c>
      <c r="U144" s="25">
        <v>3074.5299999999997</v>
      </c>
      <c r="V144" s="25">
        <v>3075.92</v>
      </c>
      <c r="W144" s="25">
        <v>3075.92</v>
      </c>
      <c r="X144" s="25">
        <v>4613.88</v>
      </c>
      <c r="Y144" s="25">
        <v>3075.92</v>
      </c>
      <c r="Z144" s="25">
        <v>3075.92</v>
      </c>
      <c r="AA144" s="25">
        <v>3135.34</v>
      </c>
      <c r="AB144" s="25">
        <v>3194.76</v>
      </c>
      <c r="AC144" s="25">
        <v>3194.76</v>
      </c>
      <c r="AD144" s="25">
        <v>4792.1400000000003</v>
      </c>
      <c r="AE144" s="25">
        <v>3194.76</v>
      </c>
      <c r="AF144" s="25">
        <v>3194.76</v>
      </c>
      <c r="AG144" s="25">
        <v>3198.9</v>
      </c>
      <c r="AH144" s="25">
        <v>3200.28</v>
      </c>
      <c r="AI144" s="25">
        <v>4800.42</v>
      </c>
      <c r="AJ144" s="25">
        <v>3200.28</v>
      </c>
      <c r="AK144" s="25">
        <v>3200.28</v>
      </c>
      <c r="AL144" s="25">
        <v>3200.28</v>
      </c>
      <c r="AM144" s="25">
        <v>3200.28</v>
      </c>
      <c r="AN144" s="25">
        <v>3292.92</v>
      </c>
      <c r="AO144" s="25">
        <v>4939.38</v>
      </c>
      <c r="AP144" s="25">
        <v>3292.92</v>
      </c>
      <c r="AQ144" s="25">
        <v>3292.92</v>
      </c>
      <c r="AR144" s="25">
        <v>3292.92</v>
      </c>
      <c r="AS144" s="25">
        <v>3816.77</v>
      </c>
      <c r="AT144" s="25">
        <v>5727.24</v>
      </c>
      <c r="AU144" s="25">
        <v>3818.16</v>
      </c>
      <c r="AV144" s="25">
        <v>3818.16</v>
      </c>
      <c r="AW144" s="25">
        <v>3818.16</v>
      </c>
      <c r="AX144" s="25">
        <v>3818.16</v>
      </c>
      <c r="AY144" s="25">
        <v>3892.2</v>
      </c>
      <c r="AZ144" s="25">
        <v>3966.24</v>
      </c>
      <c r="BA144" s="25">
        <v>5949.36</v>
      </c>
      <c r="BB144" s="25">
        <v>3966.24</v>
      </c>
      <c r="BC144" s="25">
        <v>3966.24</v>
      </c>
      <c r="BD144" s="25">
        <v>3966.24</v>
      </c>
      <c r="BE144" s="25">
        <v>3970.38</v>
      </c>
      <c r="BF144" s="25">
        <v>5957.64</v>
      </c>
      <c r="BG144" s="25">
        <v>3971.76</v>
      </c>
      <c r="BH144" s="25">
        <v>3971.76</v>
      </c>
      <c r="BI144" s="25">
        <v>3971.76</v>
      </c>
      <c r="BJ144" s="25">
        <v>3971.76</v>
      </c>
      <c r="BK144" s="3">
        <f t="shared" si="2"/>
        <v>4302.5100000000011</v>
      </c>
    </row>
    <row r="145" spans="1:63" x14ac:dyDescent="0.25">
      <c r="A145" s="3">
        <v>430085659</v>
      </c>
      <c r="B145" s="13" t="s">
        <v>276</v>
      </c>
      <c r="C145" s="25">
        <v>3432.34</v>
      </c>
      <c r="D145" s="25">
        <v>3480.24</v>
      </c>
      <c r="E145" s="25">
        <v>3483</v>
      </c>
      <c r="F145" s="25">
        <v>3485.76</v>
      </c>
      <c r="G145" s="25">
        <v>5228.6400000000003</v>
      </c>
      <c r="H145" s="25">
        <v>3485.76</v>
      </c>
      <c r="I145" s="25">
        <v>3485.76</v>
      </c>
      <c r="J145" s="25">
        <v>3485.76</v>
      </c>
      <c r="K145" s="25">
        <v>3485.76</v>
      </c>
      <c r="L145" s="25">
        <v>5228.6400000000003</v>
      </c>
      <c r="M145" s="25">
        <v>3485.76</v>
      </c>
      <c r="N145" s="25">
        <v>3485.76</v>
      </c>
      <c r="O145" s="25">
        <v>3485.76</v>
      </c>
      <c r="P145" s="25">
        <v>3485.76</v>
      </c>
      <c r="Q145" s="25">
        <v>3488.54</v>
      </c>
      <c r="R145" s="25">
        <v>5236.9800000000005</v>
      </c>
      <c r="S145" s="25">
        <v>3491.32</v>
      </c>
      <c r="T145" s="25">
        <v>3491.32</v>
      </c>
      <c r="U145" s="25">
        <v>3491.32</v>
      </c>
      <c r="V145" s="25">
        <v>3491.32</v>
      </c>
      <c r="W145" s="25">
        <v>3491.32</v>
      </c>
      <c r="X145" s="25">
        <v>5267.84</v>
      </c>
      <c r="Y145" s="25">
        <v>3491.32</v>
      </c>
      <c r="Z145" s="25">
        <v>3491.32</v>
      </c>
      <c r="AA145" s="25">
        <v>3557.16</v>
      </c>
      <c r="AB145" s="25">
        <v>3623</v>
      </c>
      <c r="AC145" s="25">
        <v>3625.76</v>
      </c>
      <c r="AD145" s="25">
        <v>5458.83</v>
      </c>
      <c r="AE145" s="25">
        <v>3639.2200000000003</v>
      </c>
      <c r="AF145" s="25">
        <v>3658.48</v>
      </c>
      <c r="AG145" s="25">
        <v>3628.52</v>
      </c>
      <c r="AH145" s="25">
        <v>3682.01</v>
      </c>
      <c r="AI145" s="25">
        <v>5474.88</v>
      </c>
      <c r="AJ145" s="25">
        <v>3628.52</v>
      </c>
      <c r="AK145" s="25">
        <v>3628.52</v>
      </c>
      <c r="AL145" s="25">
        <v>3628.52</v>
      </c>
      <c r="AM145" s="25">
        <v>3657.19</v>
      </c>
      <c r="AN145" s="25">
        <v>3731.2</v>
      </c>
      <c r="AO145" s="25">
        <v>5602.3600000000006</v>
      </c>
      <c r="AP145" s="25">
        <v>3736.76</v>
      </c>
      <c r="AQ145" s="25">
        <v>3736.76</v>
      </c>
      <c r="AR145" s="25">
        <v>3791.6400000000003</v>
      </c>
      <c r="AS145" s="25">
        <v>3758.8</v>
      </c>
      <c r="AT145" s="25">
        <v>5660.24</v>
      </c>
      <c r="AU145" s="25">
        <v>3736.76</v>
      </c>
      <c r="AV145" s="25">
        <v>3794.0600000000004</v>
      </c>
      <c r="AW145" s="25">
        <v>3736.76</v>
      </c>
      <c r="AX145" s="25">
        <v>3736.76</v>
      </c>
      <c r="AY145" s="25">
        <v>3828.25</v>
      </c>
      <c r="AZ145" s="25">
        <v>3906.12</v>
      </c>
      <c r="BA145" s="25">
        <v>5769.36</v>
      </c>
      <c r="BB145" s="25">
        <v>3848.08</v>
      </c>
      <c r="BC145" s="25">
        <v>3882.13</v>
      </c>
      <c r="BD145" s="25">
        <v>3848.08</v>
      </c>
      <c r="BE145" s="25">
        <v>3893.48</v>
      </c>
      <c r="BF145" s="25">
        <v>5806.17</v>
      </c>
      <c r="BG145" s="25">
        <v>3848.08</v>
      </c>
      <c r="BH145" s="25">
        <v>3848.08</v>
      </c>
      <c r="BI145" s="25">
        <v>3848.08</v>
      </c>
      <c r="BJ145" s="25">
        <v>3859.4300000000003</v>
      </c>
      <c r="BK145" s="3">
        <f t="shared" si="2"/>
        <v>4183.8866666666663</v>
      </c>
    </row>
    <row r="146" spans="1:63" x14ac:dyDescent="0.25">
      <c r="A146" s="3">
        <v>430085732</v>
      </c>
      <c r="B146" s="13" t="s">
        <v>277</v>
      </c>
      <c r="C146" s="25">
        <v>3248.12</v>
      </c>
      <c r="D146" s="25">
        <v>3293.76</v>
      </c>
      <c r="E146" s="25">
        <v>3293.76</v>
      </c>
      <c r="F146" s="25">
        <v>3293.76</v>
      </c>
      <c r="G146" s="25">
        <v>4940.6400000000003</v>
      </c>
      <c r="H146" s="25">
        <v>3293.76</v>
      </c>
      <c r="I146" s="25">
        <v>3293.76</v>
      </c>
      <c r="J146" s="25">
        <v>3293.76</v>
      </c>
      <c r="K146" s="25">
        <v>3293.76</v>
      </c>
      <c r="L146" s="25">
        <v>4940.6400000000003</v>
      </c>
      <c r="M146" s="25">
        <v>3293.76</v>
      </c>
      <c r="N146" s="25">
        <v>3295.15</v>
      </c>
      <c r="O146" s="25">
        <v>3299.32</v>
      </c>
      <c r="P146" s="25">
        <v>3299.32</v>
      </c>
      <c r="Q146" s="25">
        <v>3299.32</v>
      </c>
      <c r="R146" s="25">
        <v>4948.9800000000005</v>
      </c>
      <c r="S146" s="25">
        <v>3299.32</v>
      </c>
      <c r="T146" s="25">
        <v>3299.32</v>
      </c>
      <c r="U146" s="25">
        <v>3299.32</v>
      </c>
      <c r="V146" s="25">
        <v>3299.32</v>
      </c>
      <c r="W146" s="25">
        <v>3299.32</v>
      </c>
      <c r="X146" s="25">
        <v>4948.9800000000005</v>
      </c>
      <c r="Y146" s="25">
        <v>3299.32</v>
      </c>
      <c r="Z146" s="25">
        <v>3300.7</v>
      </c>
      <c r="AA146" s="25">
        <v>3367.5</v>
      </c>
      <c r="AB146" s="25">
        <v>3430.16</v>
      </c>
      <c r="AC146" s="25">
        <v>3430.16</v>
      </c>
      <c r="AD146" s="25">
        <v>5145.24</v>
      </c>
      <c r="AE146" s="25">
        <v>3430.16</v>
      </c>
      <c r="AF146" s="25">
        <v>3430.16</v>
      </c>
      <c r="AG146" s="25">
        <v>3430.16</v>
      </c>
      <c r="AH146" s="25">
        <v>3430.16</v>
      </c>
      <c r="AI146" s="25">
        <v>5145.24</v>
      </c>
      <c r="AJ146" s="25">
        <v>3430.16</v>
      </c>
      <c r="AK146" s="25">
        <v>3430.16</v>
      </c>
      <c r="AL146" s="25">
        <v>3431.55</v>
      </c>
      <c r="AM146" s="25">
        <v>3435.72</v>
      </c>
      <c r="AN146" s="25">
        <v>3533.4</v>
      </c>
      <c r="AO146" s="25">
        <v>5300.1</v>
      </c>
      <c r="AP146" s="25">
        <v>3533.4</v>
      </c>
      <c r="AQ146" s="25">
        <v>3533.4</v>
      </c>
      <c r="AR146" s="25">
        <v>3533.4</v>
      </c>
      <c r="AS146" s="25">
        <v>3533.4</v>
      </c>
      <c r="AT146" s="25">
        <v>5300.1</v>
      </c>
      <c r="AU146" s="25">
        <v>3533.4</v>
      </c>
      <c r="AV146" s="25">
        <v>3533.4</v>
      </c>
      <c r="AW146" s="25">
        <v>3533.4</v>
      </c>
      <c r="AX146" s="25">
        <v>3534.7799999999997</v>
      </c>
      <c r="AY146" s="25">
        <v>3589.26</v>
      </c>
      <c r="AZ146" s="25">
        <v>3639.6</v>
      </c>
      <c r="BA146" s="25">
        <v>5459.4</v>
      </c>
      <c r="BB146" s="25">
        <v>3639.6</v>
      </c>
      <c r="BC146" s="25">
        <v>3639.6</v>
      </c>
      <c r="BD146" s="25">
        <v>3639.6</v>
      </c>
      <c r="BE146" s="25">
        <v>3639.6</v>
      </c>
      <c r="BF146" s="25">
        <v>5459.4</v>
      </c>
      <c r="BG146" s="25">
        <v>3639.6</v>
      </c>
      <c r="BH146" s="25">
        <v>3639.6</v>
      </c>
      <c r="BI146" s="25">
        <v>3639.6</v>
      </c>
      <c r="BJ146" s="25">
        <v>3640.99</v>
      </c>
      <c r="BK146" s="3">
        <f t="shared" si="2"/>
        <v>3943.1316666666667</v>
      </c>
    </row>
    <row r="147" spans="1:63" x14ac:dyDescent="0.25">
      <c r="A147" s="3">
        <v>430086486</v>
      </c>
      <c r="B147" s="13" t="s">
        <v>279</v>
      </c>
      <c r="C147" s="25">
        <v>3267.52</v>
      </c>
      <c r="D147" s="25">
        <v>3313.08</v>
      </c>
      <c r="E147" s="25">
        <v>3313.08</v>
      </c>
      <c r="F147" s="25">
        <v>3314.4700000000003</v>
      </c>
      <c r="G147" s="25">
        <v>4977.96</v>
      </c>
      <c r="H147" s="25">
        <v>3318.64</v>
      </c>
      <c r="I147" s="25">
        <v>3318.64</v>
      </c>
      <c r="J147" s="25">
        <v>3318.64</v>
      </c>
      <c r="K147" s="25">
        <v>3318.64</v>
      </c>
      <c r="L147" s="25">
        <v>5183.3899999999994</v>
      </c>
      <c r="M147" s="25">
        <v>3318.64</v>
      </c>
      <c r="N147" s="25">
        <v>3318.64</v>
      </c>
      <c r="O147" s="25">
        <v>3318.64</v>
      </c>
      <c r="P147" s="25">
        <v>3318.64</v>
      </c>
      <c r="Q147" s="25">
        <v>3318.64</v>
      </c>
      <c r="R147" s="25">
        <v>4982.1000000000004</v>
      </c>
      <c r="S147" s="25">
        <v>3324.16</v>
      </c>
      <c r="T147" s="25">
        <v>3324.16</v>
      </c>
      <c r="U147" s="25">
        <v>3324.16</v>
      </c>
      <c r="V147" s="25">
        <v>3324.16</v>
      </c>
      <c r="W147" s="25">
        <v>3324.16</v>
      </c>
      <c r="X147" s="25">
        <v>4986.24</v>
      </c>
      <c r="Y147" s="25">
        <v>3324.16</v>
      </c>
      <c r="Z147" s="25">
        <v>3324.16</v>
      </c>
      <c r="AA147" s="25">
        <v>3382.84</v>
      </c>
      <c r="AB147" s="25">
        <v>3441.52</v>
      </c>
      <c r="AC147" s="25">
        <v>3441.52</v>
      </c>
      <c r="AD147" s="25">
        <v>5166.45</v>
      </c>
      <c r="AE147" s="25">
        <v>3447.08</v>
      </c>
      <c r="AF147" s="25">
        <v>3447.08</v>
      </c>
      <c r="AG147" s="25">
        <v>3447.08</v>
      </c>
      <c r="AH147" s="25">
        <v>3447.08</v>
      </c>
      <c r="AI147" s="25">
        <v>5170.62</v>
      </c>
      <c r="AJ147" s="25">
        <v>3447.08</v>
      </c>
      <c r="AK147" s="25">
        <v>3447.08</v>
      </c>
      <c r="AL147" s="25">
        <v>3447.08</v>
      </c>
      <c r="AM147" s="25">
        <v>3447.08</v>
      </c>
      <c r="AN147" s="25">
        <v>3544.52</v>
      </c>
      <c r="AO147" s="25">
        <v>5316.78</v>
      </c>
      <c r="AP147" s="25">
        <v>3548.66</v>
      </c>
      <c r="AQ147" s="25">
        <v>3550.04</v>
      </c>
      <c r="AR147" s="25">
        <v>3550.04</v>
      </c>
      <c r="AS147" s="25">
        <v>3550.04</v>
      </c>
      <c r="AT147" s="25">
        <v>5325.0599999999995</v>
      </c>
      <c r="AU147" s="25">
        <v>3550.04</v>
      </c>
      <c r="AV147" s="25">
        <v>3550.04</v>
      </c>
      <c r="AW147" s="25">
        <v>3550.04</v>
      </c>
      <c r="AX147" s="25">
        <v>3550.04</v>
      </c>
      <c r="AY147" s="25">
        <v>3600.2</v>
      </c>
      <c r="AZ147" s="25">
        <v>3650.36</v>
      </c>
      <c r="BA147" s="25">
        <v>5475.54</v>
      </c>
      <c r="BB147" s="25">
        <v>3654.5299999999997</v>
      </c>
      <c r="BC147" s="25">
        <v>3655.92</v>
      </c>
      <c r="BD147" s="25">
        <v>3655.92</v>
      </c>
      <c r="BE147" s="25">
        <v>3655.92</v>
      </c>
      <c r="BF147" s="25">
        <v>5483.88</v>
      </c>
      <c r="BG147" s="25">
        <v>3655.92</v>
      </c>
      <c r="BH147" s="25">
        <v>3655.92</v>
      </c>
      <c r="BI147" s="25">
        <v>3655.92</v>
      </c>
      <c r="BJ147" s="25">
        <v>3655.92</v>
      </c>
      <c r="BK147" s="3">
        <f t="shared" si="2"/>
        <v>3960.5799999999995</v>
      </c>
    </row>
    <row r="148" spans="1:63" x14ac:dyDescent="0.25">
      <c r="A148" s="3">
        <v>430086508</v>
      </c>
      <c r="B148" s="13" t="s">
        <v>280</v>
      </c>
      <c r="C148" s="25">
        <v>2446.8900000000003</v>
      </c>
      <c r="D148" s="25">
        <v>2666.61</v>
      </c>
      <c r="E148" s="25">
        <v>2486.8000000000002</v>
      </c>
      <c r="F148" s="25">
        <v>2441.84</v>
      </c>
      <c r="G148" s="25">
        <v>3752.67</v>
      </c>
      <c r="H148" s="25">
        <v>2486.79</v>
      </c>
      <c r="I148" s="25">
        <v>2554.2200000000003</v>
      </c>
      <c r="J148" s="25">
        <v>2501.7600000000002</v>
      </c>
      <c r="K148" s="25">
        <v>2494.29</v>
      </c>
      <c r="L148" s="25">
        <v>3803.1400000000003</v>
      </c>
      <c r="M148" s="25">
        <v>2447.36</v>
      </c>
      <c r="N148" s="25">
        <v>2492.3100000000004</v>
      </c>
      <c r="O148" s="25">
        <v>2327.48</v>
      </c>
      <c r="P148" s="25">
        <v>2447.36</v>
      </c>
      <c r="Q148" s="25">
        <v>2447.36</v>
      </c>
      <c r="R148" s="25">
        <v>3671.04</v>
      </c>
      <c r="S148" s="25">
        <v>2447.36</v>
      </c>
      <c r="T148" s="25">
        <v>2514.79</v>
      </c>
      <c r="U148" s="25">
        <v>2484.8200000000002</v>
      </c>
      <c r="V148" s="25">
        <v>2462.34</v>
      </c>
      <c r="W148" s="25">
        <v>2447.36</v>
      </c>
      <c r="X148" s="25">
        <v>3676.6000000000004</v>
      </c>
      <c r="Y148" s="25">
        <v>2482.8900000000003</v>
      </c>
      <c r="Z148" s="25">
        <v>2452.92</v>
      </c>
      <c r="AA148" s="25">
        <v>2538.34</v>
      </c>
      <c r="AB148" s="25">
        <v>2548.84</v>
      </c>
      <c r="AC148" s="25">
        <v>2580</v>
      </c>
      <c r="AD148" s="25">
        <v>3823.26</v>
      </c>
      <c r="AE148" s="25">
        <v>2564.42</v>
      </c>
      <c r="AF148" s="25">
        <v>2548.84</v>
      </c>
      <c r="AG148" s="25">
        <v>2556.63</v>
      </c>
      <c r="AH148" s="25">
        <v>2548.84</v>
      </c>
      <c r="AI148" s="25">
        <v>3838.84</v>
      </c>
      <c r="AJ148" s="25">
        <v>2554.36</v>
      </c>
      <c r="AK148" s="25">
        <v>2554.36</v>
      </c>
      <c r="AL148" s="25">
        <v>2554.36</v>
      </c>
      <c r="AM148" s="25">
        <v>2554.36</v>
      </c>
      <c r="AN148" s="25">
        <v>2645.21</v>
      </c>
      <c r="AO148" s="25">
        <v>3943.74</v>
      </c>
      <c r="AP148" s="25">
        <v>2629.16</v>
      </c>
      <c r="AQ148" s="25">
        <v>2661.26</v>
      </c>
      <c r="AR148" s="25">
        <v>2629.16</v>
      </c>
      <c r="AS148" s="25">
        <v>2629.16</v>
      </c>
      <c r="AT148" s="25">
        <v>3959.79</v>
      </c>
      <c r="AU148" s="25">
        <v>2645.21</v>
      </c>
      <c r="AV148" s="25">
        <v>2634.72</v>
      </c>
      <c r="AW148" s="25">
        <v>2634.72</v>
      </c>
      <c r="AX148" s="25">
        <v>2634.72</v>
      </c>
      <c r="AY148" s="25">
        <v>2673.24</v>
      </c>
      <c r="AZ148" s="25">
        <v>2711.76</v>
      </c>
      <c r="BA148" s="25">
        <v>4067.6400000000003</v>
      </c>
      <c r="BB148" s="25">
        <v>2711.76</v>
      </c>
      <c r="BC148" s="25">
        <v>2711.76</v>
      </c>
      <c r="BD148" s="25">
        <v>2711.76</v>
      </c>
      <c r="BE148" s="25">
        <v>2728.3</v>
      </c>
      <c r="BF148" s="25">
        <v>4133.7700000000004</v>
      </c>
      <c r="BG148" s="25">
        <v>2711.76</v>
      </c>
      <c r="BH148" s="25">
        <v>2717.28</v>
      </c>
      <c r="BI148" s="25">
        <v>2717.28</v>
      </c>
      <c r="BJ148" s="25">
        <v>2717.28</v>
      </c>
      <c r="BK148" s="3">
        <f t="shared" si="2"/>
        <v>2954.2783333333336</v>
      </c>
    </row>
    <row r="149" spans="1:63" x14ac:dyDescent="0.25">
      <c r="A149" s="3">
        <v>430119117</v>
      </c>
      <c r="B149" s="13" t="s">
        <v>284</v>
      </c>
      <c r="C149" s="25">
        <v>3103.6800000000003</v>
      </c>
      <c r="D149" s="25">
        <v>3546.16</v>
      </c>
      <c r="E149" s="25">
        <v>3305.44</v>
      </c>
      <c r="F149" s="25">
        <v>3434.52</v>
      </c>
      <c r="G149" s="25">
        <v>5068.7199999999993</v>
      </c>
      <c r="H149" s="25">
        <v>3371.51</v>
      </c>
      <c r="I149" s="25">
        <v>3264.4</v>
      </c>
      <c r="J149" s="25">
        <v>3416.59</v>
      </c>
      <c r="K149" s="25">
        <v>3376.17</v>
      </c>
      <c r="L149" s="25">
        <v>5292.4699999999993</v>
      </c>
      <c r="M149" s="25">
        <v>3338.9</v>
      </c>
      <c r="N149" s="25">
        <v>3208.49</v>
      </c>
      <c r="O149" s="25">
        <v>3189.8599999999997</v>
      </c>
      <c r="P149" s="25">
        <v>3152.6</v>
      </c>
      <c r="Q149" s="25">
        <v>3152.6</v>
      </c>
      <c r="R149" s="25">
        <v>4734.46</v>
      </c>
      <c r="S149" s="25">
        <v>3176.79</v>
      </c>
      <c r="T149" s="25">
        <v>3158.16</v>
      </c>
      <c r="U149" s="25">
        <v>2705.6099999999997</v>
      </c>
      <c r="V149" s="25">
        <v>3133.94</v>
      </c>
      <c r="W149" s="25">
        <v>3158.16</v>
      </c>
      <c r="X149" s="25">
        <v>4737.24</v>
      </c>
      <c r="Y149" s="25">
        <v>3218.71</v>
      </c>
      <c r="Z149" s="25">
        <v>3158.16</v>
      </c>
      <c r="AA149" s="25">
        <v>3217.7799999999997</v>
      </c>
      <c r="AB149" s="25">
        <v>3335.5299999999997</v>
      </c>
      <c r="AC149" s="25">
        <v>3316.15</v>
      </c>
      <c r="AD149" s="25">
        <v>4921.62</v>
      </c>
      <c r="AE149" s="25">
        <v>3127.91</v>
      </c>
      <c r="AF149" s="25">
        <v>3302.3</v>
      </c>
      <c r="AG149" s="25">
        <v>3282.92</v>
      </c>
      <c r="AH149" s="25">
        <v>3321.67</v>
      </c>
      <c r="AI149" s="25">
        <v>4943.76</v>
      </c>
      <c r="AJ149" s="25">
        <v>3360.42</v>
      </c>
      <c r="AK149" s="25">
        <v>3127.91</v>
      </c>
      <c r="AL149" s="25">
        <v>3308.5</v>
      </c>
      <c r="AM149" s="25">
        <v>3302.3</v>
      </c>
      <c r="AN149" s="25">
        <v>3344.92</v>
      </c>
      <c r="AO149" s="25">
        <v>5017.38</v>
      </c>
      <c r="AP149" s="25">
        <v>3350.48</v>
      </c>
      <c r="AQ149" s="25">
        <v>3429.33</v>
      </c>
      <c r="AR149" s="25">
        <v>3377.95</v>
      </c>
      <c r="AS149" s="25">
        <v>3350.48</v>
      </c>
      <c r="AT149" s="25">
        <v>5131.0599999999995</v>
      </c>
      <c r="AU149" s="25">
        <v>3445.9300000000003</v>
      </c>
      <c r="AV149" s="25">
        <v>3414.51</v>
      </c>
      <c r="AW149" s="25">
        <v>3360.3599999999997</v>
      </c>
      <c r="AX149" s="25">
        <v>3380.13</v>
      </c>
      <c r="AY149" s="25">
        <v>3397.92</v>
      </c>
      <c r="AZ149" s="25">
        <v>3465.7200000000003</v>
      </c>
      <c r="BA149" s="25">
        <v>5168.04</v>
      </c>
      <c r="BB149" s="25">
        <v>3486.5</v>
      </c>
      <c r="BC149" s="25">
        <v>3450.88</v>
      </c>
      <c r="BD149" s="25">
        <v>3635.71</v>
      </c>
      <c r="BE149" s="25">
        <v>3491.59</v>
      </c>
      <c r="BF149" s="25">
        <v>5210.72</v>
      </c>
      <c r="BG149" s="25">
        <v>3450.88</v>
      </c>
      <c r="BH149" s="25">
        <v>3554.7</v>
      </c>
      <c r="BI149" s="25">
        <v>3476.33</v>
      </c>
      <c r="BJ149" s="25">
        <v>3553.6800000000003</v>
      </c>
      <c r="BK149" s="3">
        <f t="shared" si="2"/>
        <v>3789.65</v>
      </c>
    </row>
    <row r="150" spans="1:63" x14ac:dyDescent="0.25">
      <c r="A150" s="3">
        <v>430132730</v>
      </c>
      <c r="B150" s="13" t="s">
        <v>285</v>
      </c>
      <c r="C150" s="25">
        <v>2665.04</v>
      </c>
      <c r="D150" s="25">
        <v>2706.28</v>
      </c>
      <c r="E150" s="25">
        <v>2706.28</v>
      </c>
      <c r="F150" s="25">
        <v>2706.28</v>
      </c>
      <c r="G150" s="25">
        <v>4059.42</v>
      </c>
      <c r="H150" s="25">
        <v>2706.28</v>
      </c>
      <c r="I150" s="25">
        <v>2706.28</v>
      </c>
      <c r="J150" s="25">
        <v>2706.28</v>
      </c>
      <c r="K150" s="25">
        <v>2706.28</v>
      </c>
      <c r="L150" s="25">
        <v>4059.42</v>
      </c>
      <c r="M150" s="25">
        <v>2706.28</v>
      </c>
      <c r="N150" s="25">
        <v>2706.28</v>
      </c>
      <c r="O150" s="25">
        <v>2709.0600000000004</v>
      </c>
      <c r="P150" s="25">
        <v>2711.84</v>
      </c>
      <c r="Q150" s="25">
        <v>2711.84</v>
      </c>
      <c r="R150" s="25">
        <v>4067.76</v>
      </c>
      <c r="S150" s="25">
        <v>2711.84</v>
      </c>
      <c r="T150" s="25">
        <v>2711.84</v>
      </c>
      <c r="U150" s="25">
        <v>2711.84</v>
      </c>
      <c r="V150" s="25">
        <v>2711.84</v>
      </c>
      <c r="W150" s="25">
        <v>2711.84</v>
      </c>
      <c r="X150" s="25">
        <v>4067.76</v>
      </c>
      <c r="Y150" s="25">
        <v>2711.84</v>
      </c>
      <c r="Z150" s="25">
        <v>2711.84</v>
      </c>
      <c r="AA150" s="25">
        <v>2760.42</v>
      </c>
      <c r="AB150" s="25">
        <v>2809</v>
      </c>
      <c r="AC150" s="25">
        <v>2809</v>
      </c>
      <c r="AD150" s="25">
        <v>4213.5</v>
      </c>
      <c r="AE150" s="25">
        <v>2809</v>
      </c>
      <c r="AF150" s="25">
        <v>2809</v>
      </c>
      <c r="AG150" s="25">
        <v>2809</v>
      </c>
      <c r="AH150" s="25">
        <v>2809</v>
      </c>
      <c r="AI150" s="25">
        <v>4213.5</v>
      </c>
      <c r="AJ150" s="25">
        <v>2809</v>
      </c>
      <c r="AK150" s="25">
        <v>2809</v>
      </c>
      <c r="AL150" s="25">
        <v>2809</v>
      </c>
      <c r="AM150" s="25">
        <v>2811.7799999999997</v>
      </c>
      <c r="AN150" s="25">
        <v>2913.44</v>
      </c>
      <c r="AO150" s="25">
        <v>4370.16</v>
      </c>
      <c r="AP150" s="25">
        <v>2913.44</v>
      </c>
      <c r="AQ150" s="25">
        <v>2913.44</v>
      </c>
      <c r="AR150" s="25">
        <v>2913.44</v>
      </c>
      <c r="AS150" s="25">
        <v>2913.44</v>
      </c>
      <c r="AT150" s="25">
        <v>4370.16</v>
      </c>
      <c r="AU150" s="25">
        <v>2913.44</v>
      </c>
      <c r="AV150" s="25">
        <v>2913.44</v>
      </c>
      <c r="AW150" s="25">
        <v>2913.44</v>
      </c>
      <c r="AX150" s="25">
        <v>2913.44</v>
      </c>
      <c r="AY150" s="25">
        <v>2964.6400000000003</v>
      </c>
      <c r="AZ150" s="25">
        <v>3015.84</v>
      </c>
      <c r="BA150" s="25">
        <v>4523.76</v>
      </c>
      <c r="BB150" s="25">
        <v>3015.84</v>
      </c>
      <c r="BC150" s="25">
        <v>3015.84</v>
      </c>
      <c r="BD150" s="25">
        <v>3015.84</v>
      </c>
      <c r="BE150" s="25">
        <v>3015.84</v>
      </c>
      <c r="BF150" s="25">
        <v>4523.76</v>
      </c>
      <c r="BG150" s="25">
        <v>3015.84</v>
      </c>
      <c r="BH150" s="25">
        <v>3015.84</v>
      </c>
      <c r="BI150" s="25">
        <v>3015.84</v>
      </c>
      <c r="BJ150" s="25">
        <v>3015.84</v>
      </c>
      <c r="BK150" s="3">
        <f t="shared" si="2"/>
        <v>3267.1600000000003</v>
      </c>
    </row>
    <row r="151" spans="1:63" x14ac:dyDescent="0.25">
      <c r="A151" s="3">
        <v>430134911</v>
      </c>
      <c r="B151" s="13" t="s">
        <v>289</v>
      </c>
      <c r="C151" s="25">
        <v>2197.6999999999998</v>
      </c>
      <c r="D151" s="25">
        <v>2238.92</v>
      </c>
      <c r="E151" s="25">
        <v>2238.92</v>
      </c>
      <c r="F151" s="25">
        <v>2238.92</v>
      </c>
      <c r="G151" s="25">
        <v>3358.38</v>
      </c>
      <c r="H151" s="25">
        <v>2238.92</v>
      </c>
      <c r="I151" s="25">
        <v>2238.92</v>
      </c>
      <c r="J151" s="25">
        <v>2238.92</v>
      </c>
      <c r="K151" s="25">
        <v>2238.92</v>
      </c>
      <c r="L151" s="25">
        <v>3358.38</v>
      </c>
      <c r="M151" s="25">
        <v>2238.92</v>
      </c>
      <c r="N151" s="25">
        <v>2238.92</v>
      </c>
      <c r="O151" s="25">
        <v>2241.6999999999998</v>
      </c>
      <c r="P151" s="25">
        <v>2244.48</v>
      </c>
      <c r="Q151" s="25">
        <v>2244.48</v>
      </c>
      <c r="R151" s="25">
        <v>3366.7200000000003</v>
      </c>
      <c r="S151" s="25">
        <v>2244.48</v>
      </c>
      <c r="T151" s="25">
        <v>2244.48</v>
      </c>
      <c r="U151" s="25">
        <v>2244.48</v>
      </c>
      <c r="V151" s="25">
        <v>2244.48</v>
      </c>
      <c r="W151" s="25">
        <v>2244.48</v>
      </c>
      <c r="X151" s="25">
        <v>3366.7200000000003</v>
      </c>
      <c r="Y151" s="25">
        <v>2244.48</v>
      </c>
      <c r="Z151" s="25">
        <v>2244.48</v>
      </c>
      <c r="AA151" s="25">
        <v>2290.8000000000002</v>
      </c>
      <c r="AB151" s="25">
        <v>2337.12</v>
      </c>
      <c r="AC151" s="25">
        <v>2337.12</v>
      </c>
      <c r="AD151" s="25">
        <v>3505.68</v>
      </c>
      <c r="AE151" s="25">
        <v>2337.12</v>
      </c>
      <c r="AF151" s="25">
        <v>2337.12</v>
      </c>
      <c r="AG151" s="25">
        <v>2337.12</v>
      </c>
      <c r="AH151" s="25">
        <v>2337.12</v>
      </c>
      <c r="AI151" s="25">
        <v>3505.68</v>
      </c>
      <c r="AJ151" s="25">
        <v>2337.12</v>
      </c>
      <c r="AK151" s="25">
        <v>2337.12</v>
      </c>
      <c r="AL151" s="25">
        <v>2337.12</v>
      </c>
      <c r="AM151" s="25">
        <v>2339.88</v>
      </c>
      <c r="AN151" s="25">
        <v>2412.84</v>
      </c>
      <c r="AO151" s="25">
        <v>3619.26</v>
      </c>
      <c r="AP151" s="25">
        <v>2412.84</v>
      </c>
      <c r="AQ151" s="25">
        <v>2412.84</v>
      </c>
      <c r="AR151" s="25">
        <v>2412.84</v>
      </c>
      <c r="AS151" s="25">
        <v>2412.84</v>
      </c>
      <c r="AT151" s="25">
        <v>3619.26</v>
      </c>
      <c r="AU151" s="25">
        <v>2412.84</v>
      </c>
      <c r="AV151" s="25">
        <v>2412.84</v>
      </c>
      <c r="AW151" s="25">
        <v>2412.84</v>
      </c>
      <c r="AX151" s="25">
        <v>2412.84</v>
      </c>
      <c r="AY151" s="25">
        <v>2450.66</v>
      </c>
      <c r="AZ151" s="25">
        <v>2488.48</v>
      </c>
      <c r="BA151" s="25">
        <v>3732.7200000000003</v>
      </c>
      <c r="BB151" s="25">
        <v>2488.48</v>
      </c>
      <c r="BC151" s="25">
        <v>2488.48</v>
      </c>
      <c r="BD151" s="25">
        <v>2488.48</v>
      </c>
      <c r="BE151" s="25">
        <v>2488.48</v>
      </c>
      <c r="BF151" s="25">
        <v>3732.7200000000003</v>
      </c>
      <c r="BG151" s="25">
        <v>2488.48</v>
      </c>
      <c r="BH151" s="25">
        <v>2488.48</v>
      </c>
      <c r="BI151" s="25">
        <v>2488.48</v>
      </c>
      <c r="BJ151" s="25">
        <v>2488.48</v>
      </c>
      <c r="BK151" s="3">
        <f t="shared" si="2"/>
        <v>2695.853333333333</v>
      </c>
    </row>
    <row r="152" spans="1:63" x14ac:dyDescent="0.25">
      <c r="A152" s="3">
        <v>430154801</v>
      </c>
      <c r="B152" s="13" t="s">
        <v>290</v>
      </c>
      <c r="C152" s="25">
        <v>2339.6099999999997</v>
      </c>
      <c r="D152" s="25">
        <v>2323.7600000000002</v>
      </c>
      <c r="E152" s="25">
        <v>2323.7600000000002</v>
      </c>
      <c r="F152" s="25">
        <v>2298.84</v>
      </c>
      <c r="G152" s="25">
        <v>4284.78</v>
      </c>
      <c r="H152" s="25">
        <v>2820.76</v>
      </c>
      <c r="I152" s="25">
        <v>2606.29</v>
      </c>
      <c r="J152" s="25">
        <v>2470.4299999999998</v>
      </c>
      <c r="K152" s="25">
        <v>3478.5200000000004</v>
      </c>
      <c r="L152" s="25">
        <v>3648.46</v>
      </c>
      <c r="M152" s="25">
        <v>2477.58</v>
      </c>
      <c r="N152" s="25">
        <v>2634.87</v>
      </c>
      <c r="O152" s="25">
        <v>2370.34</v>
      </c>
      <c r="P152" s="25">
        <v>2298.84</v>
      </c>
      <c r="Q152" s="25">
        <v>2298.84</v>
      </c>
      <c r="R152" s="25">
        <v>3453.7799999999997</v>
      </c>
      <c r="S152" s="25">
        <v>2316.8199999999997</v>
      </c>
      <c r="T152" s="25">
        <v>2302.52</v>
      </c>
      <c r="U152" s="25">
        <v>2331.12</v>
      </c>
      <c r="V152" s="25">
        <v>2331.12</v>
      </c>
      <c r="W152" s="25">
        <v>2302.52</v>
      </c>
      <c r="X152" s="25">
        <v>3482.38</v>
      </c>
      <c r="Y152" s="25">
        <v>2302.52</v>
      </c>
      <c r="Z152" s="25">
        <v>2331.12</v>
      </c>
      <c r="AA152" s="25">
        <v>2344.84</v>
      </c>
      <c r="AB152" s="25">
        <v>2387.16</v>
      </c>
      <c r="AC152" s="25">
        <v>2387.16</v>
      </c>
      <c r="AD152" s="25">
        <v>3586.32</v>
      </c>
      <c r="AE152" s="25">
        <v>2390.88</v>
      </c>
      <c r="AF152" s="25">
        <v>2435.37</v>
      </c>
      <c r="AG152" s="25">
        <v>2390.88</v>
      </c>
      <c r="AH152" s="25">
        <v>2390.88</v>
      </c>
      <c r="AI152" s="25">
        <v>3615.98</v>
      </c>
      <c r="AJ152" s="25">
        <v>2390.88</v>
      </c>
      <c r="AK152" s="25">
        <v>2511.88</v>
      </c>
      <c r="AL152" s="25">
        <v>2511.88</v>
      </c>
      <c r="AM152" s="25">
        <v>2527.46</v>
      </c>
      <c r="AN152" s="25">
        <v>2586.6799999999998</v>
      </c>
      <c r="AO152" s="25">
        <v>3903.45</v>
      </c>
      <c r="AP152" s="25">
        <v>2617.4899999999998</v>
      </c>
      <c r="AQ152" s="25">
        <v>2601.44</v>
      </c>
      <c r="AR152" s="25">
        <v>2617.4899999999998</v>
      </c>
      <c r="AS152" s="25">
        <v>2601.44</v>
      </c>
      <c r="AT152" s="25">
        <v>3934.26</v>
      </c>
      <c r="AU152" s="25">
        <v>2601.44</v>
      </c>
      <c r="AV152" s="25">
        <v>2601.44</v>
      </c>
      <c r="AW152" s="25">
        <v>2601.44</v>
      </c>
      <c r="AX152" s="25">
        <v>2601.44</v>
      </c>
      <c r="AY152" s="25">
        <v>2639.96</v>
      </c>
      <c r="AZ152" s="25">
        <v>2678.48</v>
      </c>
      <c r="BA152" s="25">
        <v>4020.48</v>
      </c>
      <c r="BB152" s="25">
        <v>2684</v>
      </c>
      <c r="BC152" s="25">
        <v>2684</v>
      </c>
      <c r="BD152" s="25">
        <v>2700.5299999999997</v>
      </c>
      <c r="BE152" s="25">
        <v>2684</v>
      </c>
      <c r="BF152" s="25">
        <v>4059.0699999999997</v>
      </c>
      <c r="BG152" s="25">
        <v>2684</v>
      </c>
      <c r="BH152" s="25">
        <v>2717.07</v>
      </c>
      <c r="BI152" s="25">
        <v>2684</v>
      </c>
      <c r="BJ152" s="25">
        <v>2684</v>
      </c>
      <c r="BK152" s="3">
        <f t="shared" si="2"/>
        <v>2918.69</v>
      </c>
    </row>
    <row r="153" spans="1:63" x14ac:dyDescent="0.25">
      <c r="A153" s="3">
        <v>430171378</v>
      </c>
      <c r="B153" s="13" t="s">
        <v>294</v>
      </c>
      <c r="C153" s="25">
        <v>2760.3599999999997</v>
      </c>
      <c r="D153" s="25">
        <v>2800.24</v>
      </c>
      <c r="E153" s="25">
        <v>2801.63</v>
      </c>
      <c r="F153" s="25">
        <v>2805.8</v>
      </c>
      <c r="G153" s="25">
        <v>4208.7000000000007</v>
      </c>
      <c r="H153" s="25">
        <v>2805.8</v>
      </c>
      <c r="I153" s="25">
        <v>2805.8</v>
      </c>
      <c r="J153" s="25">
        <v>2805.8</v>
      </c>
      <c r="K153" s="25">
        <v>2805.8</v>
      </c>
      <c r="L153" s="25">
        <v>4208.7000000000007</v>
      </c>
      <c r="M153" s="25">
        <v>2805.8</v>
      </c>
      <c r="N153" s="25">
        <v>2805.8</v>
      </c>
      <c r="O153" s="25">
        <v>2805.8</v>
      </c>
      <c r="P153" s="25">
        <v>2805.8</v>
      </c>
      <c r="Q153" s="25">
        <v>2807.1800000000003</v>
      </c>
      <c r="R153" s="25">
        <v>4216.9800000000005</v>
      </c>
      <c r="S153" s="25">
        <v>2811.32</v>
      </c>
      <c r="T153" s="25">
        <v>2811.32</v>
      </c>
      <c r="U153" s="25">
        <v>2811.32</v>
      </c>
      <c r="V153" s="25">
        <v>2811.32</v>
      </c>
      <c r="W153" s="25">
        <v>2811.32</v>
      </c>
      <c r="X153" s="25">
        <v>4216.9800000000005</v>
      </c>
      <c r="Y153" s="25">
        <v>2811.32</v>
      </c>
      <c r="Z153" s="25">
        <v>2811.32</v>
      </c>
      <c r="AA153" s="25">
        <v>2866.1000000000004</v>
      </c>
      <c r="AB153" s="25">
        <v>2920.88</v>
      </c>
      <c r="AC153" s="25">
        <v>2922.26</v>
      </c>
      <c r="AD153" s="25">
        <v>4389.6000000000004</v>
      </c>
      <c r="AE153" s="25">
        <v>2926.4</v>
      </c>
      <c r="AF153" s="25">
        <v>2926.4</v>
      </c>
      <c r="AG153" s="25">
        <v>2926.4</v>
      </c>
      <c r="AH153" s="25">
        <v>2926.4</v>
      </c>
      <c r="AI153" s="25">
        <v>4389.6000000000004</v>
      </c>
      <c r="AJ153" s="25">
        <v>2926.4</v>
      </c>
      <c r="AK153" s="25">
        <v>2926.4</v>
      </c>
      <c r="AL153" s="25">
        <v>2926.4</v>
      </c>
      <c r="AM153" s="25">
        <v>2926.4</v>
      </c>
      <c r="AN153" s="25">
        <v>3011.84</v>
      </c>
      <c r="AO153" s="25">
        <v>4521.93</v>
      </c>
      <c r="AP153" s="25">
        <v>3017.4</v>
      </c>
      <c r="AQ153" s="25">
        <v>3017.4</v>
      </c>
      <c r="AR153" s="25">
        <v>3017.4</v>
      </c>
      <c r="AS153" s="25">
        <v>3017.4</v>
      </c>
      <c r="AT153" s="25">
        <v>4526.1000000000004</v>
      </c>
      <c r="AU153" s="25">
        <v>3017.4</v>
      </c>
      <c r="AV153" s="25">
        <v>3017.4</v>
      </c>
      <c r="AW153" s="25">
        <v>3017.4</v>
      </c>
      <c r="AX153" s="25">
        <v>3017.4</v>
      </c>
      <c r="AY153" s="25">
        <v>3061.42</v>
      </c>
      <c r="AZ153" s="25">
        <v>3101.04</v>
      </c>
      <c r="BA153" s="25">
        <v>4662.2999999999993</v>
      </c>
      <c r="BB153" s="25">
        <v>3110.96</v>
      </c>
      <c r="BC153" s="25">
        <v>3110.96</v>
      </c>
      <c r="BD153" s="25">
        <v>3110.96</v>
      </c>
      <c r="BE153" s="25">
        <v>3110.96</v>
      </c>
      <c r="BF153" s="25">
        <v>4666.4400000000005</v>
      </c>
      <c r="BG153" s="25">
        <v>3110.96</v>
      </c>
      <c r="BH153" s="25">
        <v>3110.96</v>
      </c>
      <c r="BI153" s="25">
        <v>3110.96</v>
      </c>
      <c r="BJ153" s="25">
        <v>3110.96</v>
      </c>
      <c r="BK153" s="3">
        <f t="shared" si="2"/>
        <v>3370.2066666666665</v>
      </c>
    </row>
    <row r="154" spans="1:63" x14ac:dyDescent="0.25">
      <c r="A154" s="3">
        <v>430172465</v>
      </c>
      <c r="B154" s="13" t="s">
        <v>296</v>
      </c>
      <c r="C154" s="25">
        <v>2858.38</v>
      </c>
      <c r="D154" s="25">
        <v>2902.84</v>
      </c>
      <c r="E154" s="25">
        <v>2902.84</v>
      </c>
      <c r="F154" s="25">
        <v>2902.84</v>
      </c>
      <c r="G154" s="25">
        <v>4354.26</v>
      </c>
      <c r="H154" s="25">
        <v>2902.84</v>
      </c>
      <c r="I154" s="25">
        <v>2902.84</v>
      </c>
      <c r="J154" s="25">
        <v>2902.84</v>
      </c>
      <c r="K154" s="25">
        <v>2902.84</v>
      </c>
      <c r="L154" s="25">
        <v>4354.26</v>
      </c>
      <c r="M154" s="25">
        <v>2902.84</v>
      </c>
      <c r="N154" s="25">
        <v>2902.84</v>
      </c>
      <c r="O154" s="25">
        <v>2905.62</v>
      </c>
      <c r="P154" s="25">
        <v>2908.4</v>
      </c>
      <c r="Q154" s="25">
        <v>2908.4</v>
      </c>
      <c r="R154" s="25">
        <v>4362.6000000000004</v>
      </c>
      <c r="S154" s="25">
        <v>2908.4</v>
      </c>
      <c r="T154" s="25">
        <v>2908.4</v>
      </c>
      <c r="U154" s="25">
        <v>2908.4</v>
      </c>
      <c r="V154" s="25">
        <v>2908.4</v>
      </c>
      <c r="W154" s="25">
        <v>2908.4</v>
      </c>
      <c r="X154" s="25">
        <v>4362.6000000000004</v>
      </c>
      <c r="Y154" s="25">
        <v>2908.4</v>
      </c>
      <c r="Z154" s="25">
        <v>2908.4</v>
      </c>
      <c r="AA154" s="25">
        <v>2968.42</v>
      </c>
      <c r="AB154" s="25">
        <v>3028.44</v>
      </c>
      <c r="AC154" s="25">
        <v>3028.44</v>
      </c>
      <c r="AD154" s="25">
        <v>4542.66</v>
      </c>
      <c r="AE154" s="25">
        <v>3028.44</v>
      </c>
      <c r="AF154" s="25">
        <v>3028.44</v>
      </c>
      <c r="AG154" s="25">
        <v>3028.44</v>
      </c>
      <c r="AH154" s="25">
        <v>3028.44</v>
      </c>
      <c r="AI154" s="25">
        <v>4542.66</v>
      </c>
      <c r="AJ154" s="25">
        <v>3028.44</v>
      </c>
      <c r="AK154" s="25">
        <v>3028.44</v>
      </c>
      <c r="AL154" s="25">
        <v>3028.44</v>
      </c>
      <c r="AM154" s="25">
        <v>3031.2200000000003</v>
      </c>
      <c r="AN154" s="25">
        <v>3123.32</v>
      </c>
      <c r="AO154" s="25">
        <v>4684.9800000000005</v>
      </c>
      <c r="AP154" s="25">
        <v>3123.32</v>
      </c>
      <c r="AQ154" s="25">
        <v>3123.32</v>
      </c>
      <c r="AR154" s="25">
        <v>3123.32</v>
      </c>
      <c r="AS154" s="25">
        <v>3123.32</v>
      </c>
      <c r="AT154" s="25">
        <v>4684.9800000000005</v>
      </c>
      <c r="AU154" s="25">
        <v>3123.32</v>
      </c>
      <c r="AV154" s="25">
        <v>3123.32</v>
      </c>
      <c r="AW154" s="25">
        <v>3123.32</v>
      </c>
      <c r="AX154" s="25">
        <v>3123.32</v>
      </c>
      <c r="AY154" s="25">
        <v>3172.08</v>
      </c>
      <c r="AZ154" s="25">
        <v>3220.84</v>
      </c>
      <c r="BA154" s="25">
        <v>4831.26</v>
      </c>
      <c r="BB154" s="25">
        <v>3220.84</v>
      </c>
      <c r="BC154" s="25">
        <v>3220.84</v>
      </c>
      <c r="BD154" s="25">
        <v>3220.84</v>
      </c>
      <c r="BE154" s="25">
        <v>3220.84</v>
      </c>
      <c r="BF154" s="25">
        <v>4831.26</v>
      </c>
      <c r="BG154" s="25">
        <v>3220.84</v>
      </c>
      <c r="BH154" s="25">
        <v>3220.84</v>
      </c>
      <c r="BI154" s="25">
        <v>3220.84</v>
      </c>
      <c r="BJ154" s="25">
        <v>3220.84</v>
      </c>
      <c r="BK154" s="3">
        <f t="shared" si="2"/>
        <v>3489.2433333333338</v>
      </c>
    </row>
    <row r="155" spans="1:63" x14ac:dyDescent="0.25">
      <c r="A155" s="3">
        <v>430177001</v>
      </c>
      <c r="B155" s="13" t="s">
        <v>297</v>
      </c>
      <c r="C155" s="25">
        <v>1972.22</v>
      </c>
      <c r="D155" s="25">
        <v>2010.68</v>
      </c>
      <c r="E155" s="25">
        <v>2010.68</v>
      </c>
      <c r="F155" s="25">
        <v>2010.68</v>
      </c>
      <c r="G155" s="25">
        <v>3017.88</v>
      </c>
      <c r="H155" s="25">
        <v>2014.4</v>
      </c>
      <c r="I155" s="25">
        <v>2014.4</v>
      </c>
      <c r="J155" s="25">
        <v>2014.4</v>
      </c>
      <c r="K155" s="25">
        <v>2014.4</v>
      </c>
      <c r="L155" s="25">
        <v>3021.6000000000004</v>
      </c>
      <c r="M155" s="25">
        <v>2014.4</v>
      </c>
      <c r="N155" s="25">
        <v>2014.4</v>
      </c>
      <c r="O155" s="25">
        <v>2014.4</v>
      </c>
      <c r="P155" s="25">
        <v>2014.4</v>
      </c>
      <c r="Q155" s="25">
        <v>2014.4</v>
      </c>
      <c r="R155" s="25">
        <v>3021.6000000000004</v>
      </c>
      <c r="S155" s="25">
        <v>2016.24</v>
      </c>
      <c r="T155" s="25">
        <v>2018.08</v>
      </c>
      <c r="U155" s="25">
        <v>2018.08</v>
      </c>
      <c r="V155" s="25">
        <v>2018.08</v>
      </c>
      <c r="W155" s="25">
        <v>2018.08</v>
      </c>
      <c r="X155" s="25">
        <v>3027.12</v>
      </c>
      <c r="Y155" s="25">
        <v>2018.08</v>
      </c>
      <c r="Z155" s="25">
        <v>2018.08</v>
      </c>
      <c r="AA155" s="25">
        <v>2053.1999999999998</v>
      </c>
      <c r="AB155" s="25">
        <v>2088.3200000000002</v>
      </c>
      <c r="AC155" s="25">
        <v>2088.3200000000002</v>
      </c>
      <c r="AD155" s="25">
        <v>3132.4800000000005</v>
      </c>
      <c r="AE155" s="25">
        <v>2090.16</v>
      </c>
      <c r="AF155" s="25">
        <v>1406</v>
      </c>
      <c r="AG155" s="25">
        <v>720</v>
      </c>
      <c r="AH155" s="25">
        <v>720</v>
      </c>
      <c r="AI155" s="25">
        <v>1080</v>
      </c>
      <c r="AJ155" s="25">
        <v>720</v>
      </c>
      <c r="AK155" s="25">
        <v>720</v>
      </c>
      <c r="AL155" s="25">
        <v>1602</v>
      </c>
      <c r="AM155" s="25">
        <v>2092</v>
      </c>
      <c r="AN155" s="25">
        <v>2154.3200000000002</v>
      </c>
      <c r="AO155" s="25">
        <v>3231.4800000000005</v>
      </c>
      <c r="AP155" s="25">
        <v>2154.3200000000002</v>
      </c>
      <c r="AQ155" s="25">
        <v>2156.1800000000003</v>
      </c>
      <c r="AR155" s="25">
        <v>2158.04</v>
      </c>
      <c r="AS155" s="25">
        <v>2158.04</v>
      </c>
      <c r="AT155" s="25">
        <v>3237.06</v>
      </c>
      <c r="AU155" s="25">
        <v>2158.04</v>
      </c>
      <c r="AV155" s="25">
        <v>2158.04</v>
      </c>
      <c r="AW155" s="25">
        <v>2158.04</v>
      </c>
      <c r="AX155" s="25">
        <v>2158.04</v>
      </c>
      <c r="AY155" s="25">
        <v>2188.52</v>
      </c>
      <c r="AZ155" s="25">
        <v>2219</v>
      </c>
      <c r="BA155" s="25">
        <v>3328.5</v>
      </c>
      <c r="BB155" s="25">
        <v>2219</v>
      </c>
      <c r="BC155" s="25">
        <v>2226.38</v>
      </c>
      <c r="BD155" s="25">
        <v>2233.7600000000002</v>
      </c>
      <c r="BE155" s="25">
        <v>2233.7600000000002</v>
      </c>
      <c r="BF155" s="25">
        <v>3350.6400000000003</v>
      </c>
      <c r="BG155" s="25">
        <v>2233.7600000000002</v>
      </c>
      <c r="BH155" s="25">
        <v>2233.7600000000002</v>
      </c>
      <c r="BI155" s="25">
        <v>2233.7600000000002</v>
      </c>
      <c r="BJ155" s="25">
        <v>2233.7600000000002</v>
      </c>
      <c r="BK155" s="3">
        <f t="shared" si="2"/>
        <v>2419.9066666666672</v>
      </c>
    </row>
    <row r="156" spans="1:63" x14ac:dyDescent="0.25">
      <c r="A156" s="3">
        <v>430179281</v>
      </c>
      <c r="B156" s="13" t="s">
        <v>299</v>
      </c>
      <c r="C156" s="25">
        <v>2208.14</v>
      </c>
      <c r="D156" s="25">
        <v>2246.6</v>
      </c>
      <c r="E156" s="25">
        <v>2246.6</v>
      </c>
      <c r="F156" s="25">
        <v>2246.6</v>
      </c>
      <c r="G156" s="25">
        <v>3369.8999999999996</v>
      </c>
      <c r="H156" s="25">
        <v>2246.6</v>
      </c>
      <c r="I156" s="25">
        <v>2252.16</v>
      </c>
      <c r="J156" s="25">
        <v>2252.16</v>
      </c>
      <c r="K156" s="25">
        <v>2252.16</v>
      </c>
      <c r="L156" s="25">
        <v>3378.24</v>
      </c>
      <c r="M156" s="25">
        <v>2252.16</v>
      </c>
      <c r="N156" s="25">
        <v>2252.16</v>
      </c>
      <c r="O156" s="25">
        <v>2252.16</v>
      </c>
      <c r="P156" s="25">
        <v>2252.16</v>
      </c>
      <c r="Q156" s="25">
        <v>2252.16</v>
      </c>
      <c r="R156" s="25">
        <v>3378.24</v>
      </c>
      <c r="S156" s="25">
        <v>2252.16</v>
      </c>
      <c r="T156" s="25">
        <v>2252.16</v>
      </c>
      <c r="U156" s="25">
        <v>2257.6799999999998</v>
      </c>
      <c r="V156" s="25">
        <v>2257.6799999999998</v>
      </c>
      <c r="W156" s="25">
        <v>2257.6799999999998</v>
      </c>
      <c r="X156" s="25">
        <v>3386.5199999999995</v>
      </c>
      <c r="Y156" s="25">
        <v>2257.6799999999998</v>
      </c>
      <c r="Z156" s="25">
        <v>2257.6799999999998</v>
      </c>
      <c r="AA156" s="25">
        <v>2300.62</v>
      </c>
      <c r="AB156" s="25">
        <v>2343.56</v>
      </c>
      <c r="AC156" s="25">
        <v>2343.56</v>
      </c>
      <c r="AD156" s="25">
        <v>3515.34</v>
      </c>
      <c r="AE156" s="25">
        <v>2343.56</v>
      </c>
      <c r="AF156" s="25">
        <v>2127.56</v>
      </c>
      <c r="AG156" s="25">
        <v>2349.12</v>
      </c>
      <c r="AH156" s="25">
        <v>2349.12</v>
      </c>
      <c r="AI156" s="25">
        <v>3523.68</v>
      </c>
      <c r="AJ156" s="25">
        <v>2349.12</v>
      </c>
      <c r="AK156" s="25">
        <v>2349.12</v>
      </c>
      <c r="AL156" s="25">
        <v>2349.12</v>
      </c>
      <c r="AM156" s="25">
        <v>2349.12</v>
      </c>
      <c r="AN156" s="25">
        <v>2416.08</v>
      </c>
      <c r="AO156" s="25">
        <v>3624.12</v>
      </c>
      <c r="AP156" s="25">
        <v>2416.08</v>
      </c>
      <c r="AQ156" s="25">
        <v>2416.08</v>
      </c>
      <c r="AR156" s="25">
        <v>2416.08</v>
      </c>
      <c r="AS156" s="25">
        <v>2421.6</v>
      </c>
      <c r="AT156" s="25">
        <v>4094.16</v>
      </c>
      <c r="AU156" s="25">
        <v>2883.36</v>
      </c>
      <c r="AV156" s="25">
        <v>2883.36</v>
      </c>
      <c r="AW156" s="25">
        <v>2883.36</v>
      </c>
      <c r="AX156" s="25">
        <v>2883.36</v>
      </c>
      <c r="AY156" s="25">
        <v>2924.8</v>
      </c>
      <c r="AZ156" s="25">
        <v>2966.24</v>
      </c>
      <c r="BA156" s="25">
        <v>4449.3599999999997</v>
      </c>
      <c r="BB156" s="25">
        <v>2966.24</v>
      </c>
      <c r="BC156" s="25">
        <v>2966.24</v>
      </c>
      <c r="BD156" s="25">
        <v>2966.24</v>
      </c>
      <c r="BE156" s="25">
        <v>2971.8</v>
      </c>
      <c r="BF156" s="25">
        <v>4457.7000000000007</v>
      </c>
      <c r="BG156" s="25">
        <v>2971.8</v>
      </c>
      <c r="BH156" s="25">
        <v>2971.8</v>
      </c>
      <c r="BI156" s="25">
        <v>2971.8</v>
      </c>
      <c r="BJ156" s="25">
        <v>2971.8</v>
      </c>
      <c r="BK156" s="3">
        <f t="shared" si="2"/>
        <v>3219.4500000000003</v>
      </c>
    </row>
    <row r="157" spans="1:63" x14ac:dyDescent="0.25">
      <c r="A157" s="3">
        <v>430179930</v>
      </c>
      <c r="B157" s="13" t="s">
        <v>300</v>
      </c>
      <c r="C157" s="25">
        <v>2998.2</v>
      </c>
      <c r="D157" s="25">
        <v>2869.92</v>
      </c>
      <c r="E157" s="25">
        <v>2869.92</v>
      </c>
      <c r="F157" s="25">
        <v>2869.92</v>
      </c>
      <c r="G157" s="25">
        <v>4480.25</v>
      </c>
      <c r="H157" s="25">
        <v>3075.23</v>
      </c>
      <c r="I157" s="25">
        <v>3517.52</v>
      </c>
      <c r="J157" s="25">
        <v>3517.52</v>
      </c>
      <c r="K157" s="25">
        <v>3517.52</v>
      </c>
      <c r="L157" s="25">
        <v>5276.28</v>
      </c>
      <c r="M157" s="25">
        <v>3517.52</v>
      </c>
      <c r="N157" s="25">
        <v>3520.3</v>
      </c>
      <c r="O157" s="25">
        <v>3523.08</v>
      </c>
      <c r="P157" s="25">
        <v>3523.08</v>
      </c>
      <c r="Q157" s="25">
        <v>3523.08</v>
      </c>
      <c r="R157" s="25">
        <v>5284.62</v>
      </c>
      <c r="S157" s="25">
        <v>3523.08</v>
      </c>
      <c r="T157" s="25">
        <v>3523.08</v>
      </c>
      <c r="U157" s="25">
        <v>3523.08</v>
      </c>
      <c r="V157" s="25">
        <v>3523.08</v>
      </c>
      <c r="W157" s="25">
        <v>3523.08</v>
      </c>
      <c r="X157" s="25">
        <v>5284.62</v>
      </c>
      <c r="Y157" s="25">
        <v>3523.08</v>
      </c>
      <c r="Z157" s="25">
        <v>3525.84</v>
      </c>
      <c r="AA157" s="25">
        <v>3596.3</v>
      </c>
      <c r="AB157" s="25">
        <v>3664</v>
      </c>
      <c r="AC157" s="25">
        <v>3664</v>
      </c>
      <c r="AD157" s="25">
        <v>5496</v>
      </c>
      <c r="AE157" s="25">
        <v>3664</v>
      </c>
      <c r="AF157" s="25">
        <v>3664</v>
      </c>
      <c r="AG157" s="25">
        <v>3664</v>
      </c>
      <c r="AH157" s="25">
        <v>3664</v>
      </c>
      <c r="AI157" s="25">
        <v>5496</v>
      </c>
      <c r="AJ157" s="25">
        <v>3664</v>
      </c>
      <c r="AK157" s="25">
        <v>3664</v>
      </c>
      <c r="AL157" s="25">
        <v>3666.76</v>
      </c>
      <c r="AM157" s="25">
        <v>3669.52</v>
      </c>
      <c r="AN157" s="25">
        <v>3775.04</v>
      </c>
      <c r="AO157" s="25">
        <v>5662.5599999999995</v>
      </c>
      <c r="AP157" s="25">
        <v>3775.04</v>
      </c>
      <c r="AQ157" s="25">
        <v>3775.04</v>
      </c>
      <c r="AR157" s="25">
        <v>3775.04</v>
      </c>
      <c r="AS157" s="25">
        <v>3775.04</v>
      </c>
      <c r="AT157" s="25">
        <v>5662.5599999999995</v>
      </c>
      <c r="AU157" s="25">
        <v>3775.04</v>
      </c>
      <c r="AV157" s="25">
        <v>3775.04</v>
      </c>
      <c r="AW157" s="25">
        <v>3775.04</v>
      </c>
      <c r="AX157" s="25">
        <v>3777.8199999999997</v>
      </c>
      <c r="AY157" s="25">
        <v>3835</v>
      </c>
      <c r="AZ157" s="25">
        <v>3889.4</v>
      </c>
      <c r="BA157" s="25">
        <v>5834.1</v>
      </c>
      <c r="BB157" s="25">
        <v>3889.4</v>
      </c>
      <c r="BC157" s="25">
        <v>3889.4</v>
      </c>
      <c r="BD157" s="25">
        <v>3889.4</v>
      </c>
      <c r="BE157" s="25">
        <v>3889.4</v>
      </c>
      <c r="BF157" s="25">
        <v>5834.1</v>
      </c>
      <c r="BG157" s="25">
        <v>3889.4</v>
      </c>
      <c r="BH157" s="25">
        <v>3889.4</v>
      </c>
      <c r="BI157" s="25">
        <v>3889.4</v>
      </c>
      <c r="BJ157" s="25">
        <v>3892.16</v>
      </c>
      <c r="BK157" s="3">
        <f t="shared" si="2"/>
        <v>4213.9766666666665</v>
      </c>
    </row>
    <row r="158" spans="1:63" x14ac:dyDescent="0.25">
      <c r="A158" s="3">
        <v>430199741</v>
      </c>
      <c r="B158" s="13" t="s">
        <v>301</v>
      </c>
      <c r="C158" s="25">
        <v>6210.6399999999994</v>
      </c>
      <c r="D158" s="25">
        <v>6302.92</v>
      </c>
      <c r="E158" s="25">
        <v>6302.92</v>
      </c>
      <c r="F158" s="25">
        <v>6302.92</v>
      </c>
      <c r="G158" s="25">
        <v>9454.380000000001</v>
      </c>
      <c r="H158" s="25">
        <v>6302.92</v>
      </c>
      <c r="I158" s="25">
        <v>6302.92</v>
      </c>
      <c r="J158" s="25">
        <v>6302.92</v>
      </c>
      <c r="K158" s="25">
        <v>6302.92</v>
      </c>
      <c r="L158" s="25">
        <v>9454.380000000001</v>
      </c>
      <c r="M158" s="25">
        <v>6302.92</v>
      </c>
      <c r="N158" s="25">
        <v>6302.92</v>
      </c>
      <c r="O158" s="25">
        <v>6307.09</v>
      </c>
      <c r="P158" s="25">
        <v>6308.48</v>
      </c>
      <c r="Q158" s="25">
        <v>6308.48</v>
      </c>
      <c r="R158" s="25">
        <v>9462.7199999999993</v>
      </c>
      <c r="S158" s="25">
        <v>6308.48</v>
      </c>
      <c r="T158" s="25">
        <v>6308.48</v>
      </c>
      <c r="U158" s="25">
        <v>6308.48</v>
      </c>
      <c r="V158" s="25">
        <v>6308.48</v>
      </c>
      <c r="W158" s="25">
        <v>6308.48</v>
      </c>
      <c r="X158" s="25">
        <v>9462.7199999999993</v>
      </c>
      <c r="Y158" s="25">
        <v>6308.48</v>
      </c>
      <c r="Z158" s="25">
        <v>6308.48</v>
      </c>
      <c r="AA158" s="25">
        <v>6409.66</v>
      </c>
      <c r="AB158" s="25">
        <v>6508.08</v>
      </c>
      <c r="AC158" s="25">
        <v>6508.08</v>
      </c>
      <c r="AD158" s="25">
        <v>9762.119999999999</v>
      </c>
      <c r="AE158" s="25">
        <v>6508.08</v>
      </c>
      <c r="AF158" s="25">
        <v>6508.08</v>
      </c>
      <c r="AG158" s="25">
        <v>6508.08</v>
      </c>
      <c r="AH158" s="25">
        <v>6508.08</v>
      </c>
      <c r="AI158" s="25">
        <v>9762.119999999999</v>
      </c>
      <c r="AJ158" s="25">
        <v>6508.08</v>
      </c>
      <c r="AK158" s="25">
        <v>6508.08</v>
      </c>
      <c r="AL158" s="25">
        <v>6508.08</v>
      </c>
      <c r="AM158" s="25">
        <v>6512.22</v>
      </c>
      <c r="AN158" s="25">
        <v>6674.44</v>
      </c>
      <c r="AO158" s="25">
        <v>10011.66</v>
      </c>
      <c r="AP158" s="25">
        <v>6674.44</v>
      </c>
      <c r="AQ158" s="25">
        <v>6674.44</v>
      </c>
      <c r="AR158" s="25">
        <v>6674.44</v>
      </c>
      <c r="AS158" s="25">
        <v>6674.44</v>
      </c>
      <c r="AT158" s="25">
        <v>10011.66</v>
      </c>
      <c r="AU158" s="25">
        <v>6674.44</v>
      </c>
      <c r="AV158" s="25">
        <v>6674.44</v>
      </c>
      <c r="AW158" s="25">
        <v>6674.44</v>
      </c>
      <c r="AX158" s="25">
        <v>6674.44</v>
      </c>
      <c r="AY158" s="25">
        <v>6777.57</v>
      </c>
      <c r="AZ158" s="25">
        <v>6877.92</v>
      </c>
      <c r="BA158" s="25">
        <v>10316.880000000001</v>
      </c>
      <c r="BB158" s="25">
        <v>6877.92</v>
      </c>
      <c r="BC158" s="25">
        <v>6877.92</v>
      </c>
      <c r="BD158" s="25">
        <v>6877.92</v>
      </c>
      <c r="BE158" s="25">
        <v>6877.92</v>
      </c>
      <c r="BF158" s="25">
        <v>10316.880000000001</v>
      </c>
      <c r="BG158" s="25">
        <v>6877.92</v>
      </c>
      <c r="BH158" s="25">
        <v>6877.92</v>
      </c>
      <c r="BI158" s="25">
        <v>6877.92</v>
      </c>
      <c r="BJ158" s="25">
        <v>6877.92</v>
      </c>
      <c r="BK158" s="3">
        <f t="shared" si="2"/>
        <v>7451.079999999999</v>
      </c>
    </row>
    <row r="159" spans="1:63" x14ac:dyDescent="0.25">
      <c r="A159" s="3">
        <v>430214990</v>
      </c>
      <c r="B159" s="13" t="s">
        <v>303</v>
      </c>
      <c r="C159" s="25">
        <v>5090.68</v>
      </c>
      <c r="D159" s="25">
        <v>5163.88</v>
      </c>
      <c r="E159" s="25">
        <v>5163.88</v>
      </c>
      <c r="F159" s="25">
        <v>5163.88</v>
      </c>
      <c r="G159" s="25">
        <v>7745.82</v>
      </c>
      <c r="H159" s="25">
        <v>5163.88</v>
      </c>
      <c r="I159" s="25">
        <v>5163.88</v>
      </c>
      <c r="J159" s="25">
        <v>5163.88</v>
      </c>
      <c r="K159" s="25">
        <v>5163.88</v>
      </c>
      <c r="L159" s="25">
        <v>7748.58</v>
      </c>
      <c r="M159" s="25">
        <v>5169.3999999999996</v>
      </c>
      <c r="N159" s="25">
        <v>5169.3999999999996</v>
      </c>
      <c r="O159" s="25">
        <v>5169.3999999999996</v>
      </c>
      <c r="P159" s="25">
        <v>5169.3999999999996</v>
      </c>
      <c r="Q159" s="25">
        <v>5169.3999999999996</v>
      </c>
      <c r="R159" s="25">
        <v>7754.0999999999995</v>
      </c>
      <c r="S159" s="25">
        <v>5169.3999999999996</v>
      </c>
      <c r="T159" s="25">
        <v>5169.3999999999996</v>
      </c>
      <c r="U159" s="25">
        <v>5169.3999999999996</v>
      </c>
      <c r="V159" s="25">
        <v>5169.3999999999996</v>
      </c>
      <c r="W159" s="25">
        <v>5169.3999999999996</v>
      </c>
      <c r="X159" s="25">
        <v>7756.86</v>
      </c>
      <c r="Y159" s="25">
        <v>5174.92</v>
      </c>
      <c r="Z159" s="25">
        <v>5174.92</v>
      </c>
      <c r="AA159" s="25">
        <v>5275.42</v>
      </c>
      <c r="AB159" s="25">
        <v>5375.92</v>
      </c>
      <c r="AC159" s="25">
        <v>5375.92</v>
      </c>
      <c r="AD159" s="25">
        <v>8063.88</v>
      </c>
      <c r="AE159" s="25">
        <v>5375.92</v>
      </c>
      <c r="AF159" s="25">
        <v>5375.92</v>
      </c>
      <c r="AG159" s="25">
        <v>5375.92</v>
      </c>
      <c r="AH159" s="25">
        <v>5375.92</v>
      </c>
      <c r="AI159" s="25">
        <v>8063.88</v>
      </c>
      <c r="AJ159" s="25">
        <v>5378.7</v>
      </c>
      <c r="AK159" s="25">
        <v>5381.48</v>
      </c>
      <c r="AL159" s="25">
        <v>5381.48</v>
      </c>
      <c r="AM159" s="25">
        <v>5381.48</v>
      </c>
      <c r="AN159" s="25">
        <v>5538.24</v>
      </c>
      <c r="AO159" s="25">
        <v>8307.36</v>
      </c>
      <c r="AP159" s="25">
        <v>5538.24</v>
      </c>
      <c r="AQ159" s="25">
        <v>5538.24</v>
      </c>
      <c r="AR159" s="25">
        <v>5538.24</v>
      </c>
      <c r="AS159" s="25">
        <v>5538.24</v>
      </c>
      <c r="AT159" s="25">
        <v>8307.36</v>
      </c>
      <c r="AU159" s="25">
        <v>5538.24</v>
      </c>
      <c r="AV159" s="25">
        <v>5541</v>
      </c>
      <c r="AW159" s="25">
        <v>5543.76</v>
      </c>
      <c r="AX159" s="25">
        <v>5543.76</v>
      </c>
      <c r="AY159" s="25">
        <v>5624.48</v>
      </c>
      <c r="AZ159" s="25">
        <v>5705.2</v>
      </c>
      <c r="BA159" s="25">
        <v>8557.7999999999993</v>
      </c>
      <c r="BB159" s="25">
        <v>5705.2</v>
      </c>
      <c r="BC159" s="25">
        <v>5705.2</v>
      </c>
      <c r="BD159" s="25">
        <v>5705.2</v>
      </c>
      <c r="BE159" s="25">
        <v>5705.2</v>
      </c>
      <c r="BF159" s="25">
        <v>8557.7999999999993</v>
      </c>
      <c r="BG159" s="25">
        <v>5705.2</v>
      </c>
      <c r="BH159" s="25">
        <v>5707.98</v>
      </c>
      <c r="BI159" s="25">
        <v>5710.76</v>
      </c>
      <c r="BJ159" s="25">
        <v>5710.76</v>
      </c>
      <c r="BK159" s="3">
        <f t="shared" si="2"/>
        <v>6182.9500000000007</v>
      </c>
    </row>
    <row r="160" spans="1:63" x14ac:dyDescent="0.25">
      <c r="A160" s="3">
        <v>430218089</v>
      </c>
      <c r="B160" s="13" t="s">
        <v>304</v>
      </c>
      <c r="C160" s="25">
        <v>4028.29</v>
      </c>
      <c r="D160" s="25">
        <v>4089.76</v>
      </c>
      <c r="E160" s="25">
        <v>4089.76</v>
      </c>
      <c r="F160" s="25">
        <v>4089.76</v>
      </c>
      <c r="G160" s="25">
        <v>6134.64</v>
      </c>
      <c r="H160" s="25">
        <v>4089.76</v>
      </c>
      <c r="I160" s="25">
        <v>4089.76</v>
      </c>
      <c r="J160" s="25">
        <v>4089.76</v>
      </c>
      <c r="K160" s="25">
        <v>4089.76</v>
      </c>
      <c r="L160" s="25">
        <v>6134.64</v>
      </c>
      <c r="M160" s="25">
        <v>4089.76</v>
      </c>
      <c r="N160" s="25">
        <v>4089.76</v>
      </c>
      <c r="O160" s="25">
        <v>4091.1400000000003</v>
      </c>
      <c r="P160" s="25">
        <v>4095.28</v>
      </c>
      <c r="Q160" s="25">
        <v>4095.28</v>
      </c>
      <c r="R160" s="25">
        <v>6142.92</v>
      </c>
      <c r="S160" s="25">
        <v>4095.28</v>
      </c>
      <c r="T160" s="25">
        <v>4095.28</v>
      </c>
      <c r="U160" s="25">
        <v>4095.28</v>
      </c>
      <c r="V160" s="25">
        <v>4095.28</v>
      </c>
      <c r="W160" s="25">
        <v>4095.28</v>
      </c>
      <c r="X160" s="25">
        <v>6142.92</v>
      </c>
      <c r="Y160" s="25">
        <v>4095.28</v>
      </c>
      <c r="Z160" s="25">
        <v>4095.28</v>
      </c>
      <c r="AA160" s="25">
        <v>4175.37</v>
      </c>
      <c r="AB160" s="25">
        <v>4258.24</v>
      </c>
      <c r="AC160" s="25">
        <v>4258.24</v>
      </c>
      <c r="AD160" s="25">
        <v>6387.36</v>
      </c>
      <c r="AE160" s="25">
        <v>4258.24</v>
      </c>
      <c r="AF160" s="25">
        <v>4258.24</v>
      </c>
      <c r="AG160" s="25">
        <v>4258.24</v>
      </c>
      <c r="AH160" s="25">
        <v>4258.24</v>
      </c>
      <c r="AI160" s="25">
        <v>6387.36</v>
      </c>
      <c r="AJ160" s="25">
        <v>4258.24</v>
      </c>
      <c r="AK160" s="25">
        <v>4258.24</v>
      </c>
      <c r="AL160" s="25">
        <v>4258.24</v>
      </c>
      <c r="AM160" s="25">
        <v>4259.62</v>
      </c>
      <c r="AN160" s="25">
        <v>4417.12</v>
      </c>
      <c r="AO160" s="25">
        <v>6625.68</v>
      </c>
      <c r="AP160" s="25">
        <v>4417.12</v>
      </c>
      <c r="AQ160" s="25">
        <v>4417.12</v>
      </c>
      <c r="AR160" s="25">
        <v>4417.12</v>
      </c>
      <c r="AS160" s="25">
        <v>4417.12</v>
      </c>
      <c r="AT160" s="25">
        <v>6625.68</v>
      </c>
      <c r="AU160" s="25">
        <v>4417.12</v>
      </c>
      <c r="AV160" s="25">
        <v>4417.12</v>
      </c>
      <c r="AW160" s="25">
        <v>4417.12</v>
      </c>
      <c r="AX160" s="25">
        <v>4417.12</v>
      </c>
      <c r="AY160" s="25">
        <v>4486.45</v>
      </c>
      <c r="AZ160" s="25">
        <v>4558.5600000000004</v>
      </c>
      <c r="BA160" s="25">
        <v>6837.84</v>
      </c>
      <c r="BB160" s="25">
        <v>4558.5600000000004</v>
      </c>
      <c r="BC160" s="25">
        <v>4558.5600000000004</v>
      </c>
      <c r="BD160" s="25">
        <v>4558.5600000000004</v>
      </c>
      <c r="BE160" s="25">
        <v>4558.5600000000004</v>
      </c>
      <c r="BF160" s="25">
        <v>6837.84</v>
      </c>
      <c r="BG160" s="25">
        <v>4558.5600000000004</v>
      </c>
      <c r="BH160" s="25">
        <v>4558.5599999999995</v>
      </c>
      <c r="BI160" s="25">
        <v>4558.5600000000004</v>
      </c>
      <c r="BJ160" s="25">
        <v>4558.5600000000004</v>
      </c>
      <c r="BK160" s="3">
        <f t="shared" si="2"/>
        <v>4938.4400000000014</v>
      </c>
    </row>
    <row r="161" spans="1:63" x14ac:dyDescent="0.25">
      <c r="A161" s="3">
        <v>430230164</v>
      </c>
      <c r="B161" s="13" t="s">
        <v>305</v>
      </c>
      <c r="C161" s="25">
        <v>3510.8199999999997</v>
      </c>
      <c r="D161" s="25">
        <v>3563.16</v>
      </c>
      <c r="E161" s="25">
        <v>3565.92</v>
      </c>
      <c r="F161" s="25">
        <v>3565.92</v>
      </c>
      <c r="G161" s="25">
        <v>5348.88</v>
      </c>
      <c r="H161" s="25">
        <v>3565.92</v>
      </c>
      <c r="I161" s="25">
        <v>3565.92</v>
      </c>
      <c r="J161" s="25">
        <v>3565.92</v>
      </c>
      <c r="K161" s="25">
        <v>3565.92</v>
      </c>
      <c r="L161" s="25">
        <v>5348.88</v>
      </c>
      <c r="M161" s="25">
        <v>3565.92</v>
      </c>
      <c r="N161" s="25">
        <v>3565.92</v>
      </c>
      <c r="O161" s="25">
        <v>3565.92</v>
      </c>
      <c r="P161" s="25">
        <v>3568.7</v>
      </c>
      <c r="Q161" s="25">
        <v>3571.48</v>
      </c>
      <c r="R161" s="25">
        <v>5357.22</v>
      </c>
      <c r="S161" s="25">
        <v>3571.48</v>
      </c>
      <c r="T161" s="25">
        <v>3571.48</v>
      </c>
      <c r="U161" s="25">
        <v>3571.48</v>
      </c>
      <c r="V161" s="25">
        <v>3571.48</v>
      </c>
      <c r="W161" s="25">
        <v>3571.48</v>
      </c>
      <c r="X161" s="25">
        <v>5357.22</v>
      </c>
      <c r="Y161" s="25">
        <v>3571.48</v>
      </c>
      <c r="Z161" s="25">
        <v>3571.48</v>
      </c>
      <c r="AA161" s="25">
        <v>3639.58</v>
      </c>
      <c r="AB161" s="25">
        <v>3710.4399999999996</v>
      </c>
      <c r="AC161" s="25">
        <v>3713.2</v>
      </c>
      <c r="AD161" s="25">
        <v>5569.7999999999993</v>
      </c>
      <c r="AE161" s="25">
        <v>3713.2</v>
      </c>
      <c r="AF161" s="25">
        <v>3713.2</v>
      </c>
      <c r="AG161" s="25">
        <v>3713.2</v>
      </c>
      <c r="AH161" s="25">
        <v>3713.2</v>
      </c>
      <c r="AI161" s="25">
        <v>5569.7999999999993</v>
      </c>
      <c r="AJ161" s="25">
        <v>3713.2</v>
      </c>
      <c r="AK161" s="25">
        <v>3713.2</v>
      </c>
      <c r="AL161" s="25">
        <v>3713.2</v>
      </c>
      <c r="AM161" s="25">
        <v>3713.2</v>
      </c>
      <c r="AN161" s="25">
        <v>3822.2200000000003</v>
      </c>
      <c r="AO161" s="25">
        <v>5691.9</v>
      </c>
      <c r="AP161" s="25">
        <v>3825</v>
      </c>
      <c r="AQ161" s="25">
        <v>3825</v>
      </c>
      <c r="AR161" s="25">
        <v>3825</v>
      </c>
      <c r="AS161" s="25">
        <v>3825</v>
      </c>
      <c r="AT161" s="25">
        <v>5737.5</v>
      </c>
      <c r="AU161" s="25">
        <v>3825</v>
      </c>
      <c r="AV161" s="25">
        <v>3825</v>
      </c>
      <c r="AW161" s="25">
        <v>3825</v>
      </c>
      <c r="AX161" s="25">
        <v>3825</v>
      </c>
      <c r="AY161" s="25">
        <v>3879.7200000000003</v>
      </c>
      <c r="AZ161" s="25">
        <v>3937.2</v>
      </c>
      <c r="BA161" s="25">
        <v>5909.9400000000005</v>
      </c>
      <c r="BB161" s="25">
        <v>3939.96</v>
      </c>
      <c r="BC161" s="25">
        <v>3939.96</v>
      </c>
      <c r="BD161" s="25">
        <v>3939.96</v>
      </c>
      <c r="BE161" s="25">
        <v>3939.96</v>
      </c>
      <c r="BF161" s="25">
        <v>5909.9400000000005</v>
      </c>
      <c r="BG161" s="25">
        <v>3939.96</v>
      </c>
      <c r="BH161" s="25">
        <v>3939.96</v>
      </c>
      <c r="BI161" s="25">
        <v>3939.96</v>
      </c>
      <c r="BJ161" s="25">
        <v>3939.96</v>
      </c>
      <c r="BK161" s="3">
        <f t="shared" si="2"/>
        <v>4268.29</v>
      </c>
    </row>
    <row r="162" spans="1:63" x14ac:dyDescent="0.25">
      <c r="A162" s="3">
        <v>430235021</v>
      </c>
      <c r="B162" s="13" t="s">
        <v>306</v>
      </c>
      <c r="C162" s="25">
        <v>3318.8</v>
      </c>
      <c r="D162" s="25">
        <v>3367</v>
      </c>
      <c r="E162" s="25">
        <v>3367</v>
      </c>
      <c r="F162" s="25">
        <v>3367</v>
      </c>
      <c r="G162" s="25">
        <v>5051.88</v>
      </c>
      <c r="H162" s="25">
        <v>3372.52</v>
      </c>
      <c r="I162" s="25">
        <v>3372.52</v>
      </c>
      <c r="J162" s="25">
        <v>3372.52</v>
      </c>
      <c r="K162" s="25">
        <v>3372.52</v>
      </c>
      <c r="L162" s="25">
        <v>5058.78</v>
      </c>
      <c r="M162" s="25">
        <v>3372.52</v>
      </c>
      <c r="N162" s="25">
        <v>3372.52</v>
      </c>
      <c r="O162" s="25">
        <v>3372.52</v>
      </c>
      <c r="P162" s="25">
        <v>3372.52</v>
      </c>
      <c r="Q162" s="25">
        <v>3372.52</v>
      </c>
      <c r="R162" s="25">
        <v>5058.78</v>
      </c>
      <c r="S162" s="25">
        <v>3373.91</v>
      </c>
      <c r="T162" s="25">
        <v>3378.08</v>
      </c>
      <c r="U162" s="25">
        <v>3378.08</v>
      </c>
      <c r="V162" s="25">
        <v>3378.08</v>
      </c>
      <c r="W162" s="25">
        <v>3378.08</v>
      </c>
      <c r="X162" s="25">
        <v>5067.12</v>
      </c>
      <c r="Y162" s="25">
        <v>3378.08</v>
      </c>
      <c r="Z162" s="25">
        <v>3378.08</v>
      </c>
      <c r="AA162" s="25">
        <v>3441.16</v>
      </c>
      <c r="AB162" s="25">
        <v>3504.24</v>
      </c>
      <c r="AC162" s="25">
        <v>3504.24</v>
      </c>
      <c r="AD162" s="25">
        <v>5256.36</v>
      </c>
      <c r="AE162" s="25">
        <v>3505.62</v>
      </c>
      <c r="AF162" s="25">
        <v>3509.76</v>
      </c>
      <c r="AG162" s="25">
        <v>3509.76</v>
      </c>
      <c r="AH162" s="25">
        <v>3509.76</v>
      </c>
      <c r="AI162" s="25">
        <v>5264.64</v>
      </c>
      <c r="AJ162" s="25">
        <v>3509.76</v>
      </c>
      <c r="AK162" s="25">
        <v>3509.76</v>
      </c>
      <c r="AL162" s="25">
        <v>3509.76</v>
      </c>
      <c r="AM162" s="25">
        <v>3509.76</v>
      </c>
      <c r="AN162" s="25">
        <v>3616.32</v>
      </c>
      <c r="AO162" s="25">
        <v>5424.4800000000005</v>
      </c>
      <c r="AP162" s="25">
        <v>3616.32</v>
      </c>
      <c r="AQ162" s="25">
        <v>3617.7</v>
      </c>
      <c r="AR162" s="25">
        <v>3621.84</v>
      </c>
      <c r="AS162" s="25">
        <v>3621.84</v>
      </c>
      <c r="AT162" s="25">
        <v>5432.76</v>
      </c>
      <c r="AU162" s="25">
        <v>3621.84</v>
      </c>
      <c r="AV162" s="25">
        <v>3621.84</v>
      </c>
      <c r="AW162" s="25">
        <v>3621.84</v>
      </c>
      <c r="AX162" s="25">
        <v>3621.84</v>
      </c>
      <c r="AY162" s="25">
        <v>3621.84</v>
      </c>
      <c r="AZ162" s="25">
        <v>3781.37</v>
      </c>
      <c r="BA162" s="25">
        <v>5592.2999999999993</v>
      </c>
      <c r="BB162" s="25">
        <v>3728.2</v>
      </c>
      <c r="BC162" s="25">
        <v>3729.59</v>
      </c>
      <c r="BD162" s="25">
        <v>3733.76</v>
      </c>
      <c r="BE162" s="25">
        <v>3733.76</v>
      </c>
      <c r="BF162" s="25">
        <v>5600.64</v>
      </c>
      <c r="BG162" s="25">
        <v>3733.76</v>
      </c>
      <c r="BH162" s="25">
        <v>3733.76</v>
      </c>
      <c r="BI162" s="25">
        <v>3733.76</v>
      </c>
      <c r="BJ162" s="25">
        <v>3733.76</v>
      </c>
      <c r="BK162" s="3">
        <f t="shared" si="2"/>
        <v>4044.9066666666672</v>
      </c>
    </row>
    <row r="163" spans="1:63" x14ac:dyDescent="0.25">
      <c r="A163" s="3">
        <v>430235284</v>
      </c>
      <c r="B163" s="13" t="s">
        <v>307</v>
      </c>
      <c r="C163" s="25">
        <v>2461.64</v>
      </c>
      <c r="D163" s="25">
        <v>2500.08</v>
      </c>
      <c r="E163" s="25">
        <v>2500.08</v>
      </c>
      <c r="F163" s="25">
        <v>2500.08</v>
      </c>
      <c r="G163" s="25">
        <v>3751.5</v>
      </c>
      <c r="H163" s="25">
        <v>2505.6</v>
      </c>
      <c r="I163" s="25">
        <v>2505.6</v>
      </c>
      <c r="J163" s="25">
        <v>2505.6</v>
      </c>
      <c r="K163" s="25">
        <v>2505.6</v>
      </c>
      <c r="L163" s="25">
        <v>3758.3999999999996</v>
      </c>
      <c r="M163" s="25">
        <v>2505.6</v>
      </c>
      <c r="N163" s="25">
        <v>2505.6</v>
      </c>
      <c r="O163" s="25">
        <v>2505.6</v>
      </c>
      <c r="P163" s="25">
        <v>2505.6</v>
      </c>
      <c r="Q163" s="25">
        <v>2505.6</v>
      </c>
      <c r="R163" s="25">
        <v>3758.3999999999996</v>
      </c>
      <c r="S163" s="25">
        <v>2506.98</v>
      </c>
      <c r="T163" s="25">
        <v>2511.12</v>
      </c>
      <c r="U163" s="25">
        <v>2511.12</v>
      </c>
      <c r="V163" s="25">
        <v>2511.12</v>
      </c>
      <c r="W163" s="25">
        <v>2511.12</v>
      </c>
      <c r="X163" s="25">
        <v>3766.68</v>
      </c>
      <c r="Y163" s="25">
        <v>2511.12</v>
      </c>
      <c r="Z163" s="25">
        <v>2511.12</v>
      </c>
      <c r="AA163" s="25">
        <v>2548.84</v>
      </c>
      <c r="AB163" s="25">
        <v>2586.56</v>
      </c>
      <c r="AC163" s="25">
        <v>2586.56</v>
      </c>
      <c r="AD163" s="25">
        <v>3879.84</v>
      </c>
      <c r="AE163" s="25">
        <v>2587.9499999999998</v>
      </c>
      <c r="AF163" s="25">
        <v>2592.12</v>
      </c>
      <c r="AG163" s="25">
        <v>2592.12</v>
      </c>
      <c r="AH163" s="25">
        <v>2592.12</v>
      </c>
      <c r="AI163" s="25">
        <v>3888.18</v>
      </c>
      <c r="AJ163" s="25">
        <v>2592.12</v>
      </c>
      <c r="AK163" s="25">
        <v>2592.12</v>
      </c>
      <c r="AL163" s="25">
        <v>2592.12</v>
      </c>
      <c r="AM163" s="25">
        <v>2592.12</v>
      </c>
      <c r="AN163" s="25">
        <v>2667.4</v>
      </c>
      <c r="AO163" s="25">
        <v>4001.1000000000004</v>
      </c>
      <c r="AP163" s="25">
        <v>2667.4</v>
      </c>
      <c r="AQ163" s="25">
        <v>2668.7799999999997</v>
      </c>
      <c r="AR163" s="25">
        <v>2672.92</v>
      </c>
      <c r="AS163" s="25">
        <v>2672.92</v>
      </c>
      <c r="AT163" s="25">
        <v>4009.38</v>
      </c>
      <c r="AU163" s="25">
        <v>2672.92</v>
      </c>
      <c r="AV163" s="25">
        <v>2672.92</v>
      </c>
      <c r="AW163" s="25">
        <v>2672.92</v>
      </c>
      <c r="AX163" s="25">
        <v>2672.92</v>
      </c>
      <c r="AY163" s="25">
        <v>2707.8</v>
      </c>
      <c r="AZ163" s="25">
        <v>2742.68</v>
      </c>
      <c r="BA163" s="25">
        <v>4114.0199999999995</v>
      </c>
      <c r="BB163" s="25">
        <v>2742.68</v>
      </c>
      <c r="BC163" s="25">
        <v>2744.0699999999997</v>
      </c>
      <c r="BD163" s="25">
        <v>2648.71</v>
      </c>
      <c r="BE163" s="25">
        <v>2748.24</v>
      </c>
      <c r="BF163" s="25">
        <v>4122.3599999999997</v>
      </c>
      <c r="BG163" s="25">
        <v>2748.24</v>
      </c>
      <c r="BH163" s="25">
        <v>2748.24</v>
      </c>
      <c r="BI163" s="25">
        <v>2748.24</v>
      </c>
      <c r="BJ163" s="25">
        <v>2748.24</v>
      </c>
      <c r="BK163" s="3">
        <f t="shared" si="2"/>
        <v>2977.2599999999998</v>
      </c>
    </row>
    <row r="164" spans="1:63" x14ac:dyDescent="0.25">
      <c r="A164" s="3">
        <v>430238076</v>
      </c>
      <c r="B164" s="13" t="s">
        <v>310</v>
      </c>
      <c r="C164" s="25">
        <v>4576.58</v>
      </c>
      <c r="D164" s="25">
        <v>4642.76</v>
      </c>
      <c r="E164" s="25">
        <v>4642.76</v>
      </c>
      <c r="F164" s="25">
        <v>4642.76</v>
      </c>
      <c r="G164" s="25">
        <v>6968.3099999999995</v>
      </c>
      <c r="H164" s="25">
        <v>4648.32</v>
      </c>
      <c r="I164" s="25">
        <v>4648.32</v>
      </c>
      <c r="J164" s="25">
        <v>4648.32</v>
      </c>
      <c r="K164" s="25">
        <v>4648.32</v>
      </c>
      <c r="L164" s="25">
        <v>6972.48</v>
      </c>
      <c r="M164" s="25">
        <v>4648.32</v>
      </c>
      <c r="N164" s="25">
        <v>4648.32</v>
      </c>
      <c r="O164" s="25">
        <v>4648.32</v>
      </c>
      <c r="P164" s="25">
        <v>4648.32</v>
      </c>
      <c r="Q164" s="25">
        <v>4648.32</v>
      </c>
      <c r="R164" s="25">
        <v>6972.48</v>
      </c>
      <c r="S164" s="25">
        <v>4652.46</v>
      </c>
      <c r="T164" s="25">
        <v>4653.84</v>
      </c>
      <c r="U164" s="25">
        <v>4653.84</v>
      </c>
      <c r="V164" s="25">
        <v>4653.84</v>
      </c>
      <c r="W164" s="25">
        <v>4653.84</v>
      </c>
      <c r="X164" s="25">
        <v>6980.76</v>
      </c>
      <c r="Y164" s="25">
        <v>4653.84</v>
      </c>
      <c r="Z164" s="25">
        <v>4653.84</v>
      </c>
      <c r="AA164" s="25">
        <v>4744.68</v>
      </c>
      <c r="AB164" s="25">
        <v>4835.5200000000004</v>
      </c>
      <c r="AC164" s="25">
        <v>4835.5200000000004</v>
      </c>
      <c r="AD164" s="25">
        <v>7253.2800000000007</v>
      </c>
      <c r="AE164" s="25">
        <v>4839.6900000000005</v>
      </c>
      <c r="AF164" s="25">
        <v>4841.08</v>
      </c>
      <c r="AG164" s="25">
        <v>4841.08</v>
      </c>
      <c r="AH164" s="25">
        <v>4841.08</v>
      </c>
      <c r="AI164" s="25">
        <v>7261.62</v>
      </c>
      <c r="AJ164" s="25">
        <v>4841.08</v>
      </c>
      <c r="AK164" s="25">
        <v>4841.08</v>
      </c>
      <c r="AL164" s="25">
        <v>4841.08</v>
      </c>
      <c r="AM164" s="25">
        <v>4841.08</v>
      </c>
      <c r="AN164" s="25">
        <v>4982.8</v>
      </c>
      <c r="AO164" s="25">
        <v>7474.2000000000007</v>
      </c>
      <c r="AP164" s="25">
        <v>4982.8</v>
      </c>
      <c r="AQ164" s="25">
        <v>4986.9400000000005</v>
      </c>
      <c r="AR164" s="25">
        <v>4988.32</v>
      </c>
      <c r="AS164" s="25">
        <v>4988.32</v>
      </c>
      <c r="AT164" s="25">
        <v>7482.48</v>
      </c>
      <c r="AU164" s="25">
        <v>4988.32</v>
      </c>
      <c r="AV164" s="25">
        <v>4988.32</v>
      </c>
      <c r="AW164" s="25">
        <v>4988.32</v>
      </c>
      <c r="AX164" s="25">
        <v>4988.32</v>
      </c>
      <c r="AY164" s="25">
        <v>5061.32</v>
      </c>
      <c r="AZ164" s="25">
        <v>5134.32</v>
      </c>
      <c r="BA164" s="25">
        <v>7701.48</v>
      </c>
      <c r="BB164" s="25">
        <v>5134.32</v>
      </c>
      <c r="BC164" s="25">
        <v>5138.49</v>
      </c>
      <c r="BD164" s="25">
        <v>5139.88</v>
      </c>
      <c r="BE164" s="25">
        <v>5139.88</v>
      </c>
      <c r="BF164" s="25">
        <v>7709.82</v>
      </c>
      <c r="BG164" s="25">
        <v>5139.88</v>
      </c>
      <c r="BH164" s="25">
        <v>5139.88</v>
      </c>
      <c r="BI164" s="25">
        <v>5139.88</v>
      </c>
      <c r="BJ164" s="25">
        <v>5139.88</v>
      </c>
      <c r="BK164" s="3">
        <f t="shared" si="2"/>
        <v>5568.2033333333338</v>
      </c>
    </row>
    <row r="165" spans="1:63" x14ac:dyDescent="0.25">
      <c r="A165" s="3">
        <v>430239209</v>
      </c>
      <c r="B165" s="13" t="s">
        <v>311</v>
      </c>
      <c r="C165" s="25">
        <v>3584.5</v>
      </c>
      <c r="D165" s="25">
        <v>3635</v>
      </c>
      <c r="E165" s="25">
        <v>3635</v>
      </c>
      <c r="F165" s="25">
        <v>3635</v>
      </c>
      <c r="G165" s="25">
        <v>5452.5</v>
      </c>
      <c r="H165" s="25">
        <v>3639.1400000000003</v>
      </c>
      <c r="I165" s="25">
        <v>3640.52</v>
      </c>
      <c r="J165" s="25">
        <v>3640.52</v>
      </c>
      <c r="K165" s="25">
        <v>3640.52</v>
      </c>
      <c r="L165" s="25">
        <v>5460.78</v>
      </c>
      <c r="M165" s="25">
        <v>3640.52</v>
      </c>
      <c r="N165" s="25">
        <v>3640.52</v>
      </c>
      <c r="O165" s="25">
        <v>3640.52</v>
      </c>
      <c r="P165" s="25">
        <v>3640.52</v>
      </c>
      <c r="Q165" s="25">
        <v>3640.52</v>
      </c>
      <c r="R165" s="25">
        <v>5460.78</v>
      </c>
      <c r="S165" s="25">
        <v>3640.52</v>
      </c>
      <c r="T165" s="25">
        <v>3644.69</v>
      </c>
      <c r="U165" s="25">
        <v>3646.08</v>
      </c>
      <c r="V165" s="25">
        <v>3646.08</v>
      </c>
      <c r="W165" s="25">
        <v>3646.08</v>
      </c>
      <c r="X165" s="25">
        <v>5469.12</v>
      </c>
      <c r="Y165" s="25">
        <v>3646.08</v>
      </c>
      <c r="Z165" s="25">
        <v>3646.08</v>
      </c>
      <c r="AA165" s="25">
        <v>3715.42</v>
      </c>
      <c r="AB165" s="25">
        <v>3784.76</v>
      </c>
      <c r="AC165" s="25">
        <v>3784.76</v>
      </c>
      <c r="AD165" s="25">
        <v>5677.14</v>
      </c>
      <c r="AE165" s="25">
        <v>3784.76</v>
      </c>
      <c r="AF165" s="25">
        <v>3788.9</v>
      </c>
      <c r="AG165" s="25">
        <v>3790.28</v>
      </c>
      <c r="AH165" s="25">
        <v>3790.28</v>
      </c>
      <c r="AI165" s="25">
        <v>5685.42</v>
      </c>
      <c r="AJ165" s="25">
        <v>3790.28</v>
      </c>
      <c r="AK165" s="25">
        <v>3790.28</v>
      </c>
      <c r="AL165" s="25">
        <v>3790.28</v>
      </c>
      <c r="AM165" s="25">
        <v>3790.28</v>
      </c>
      <c r="AN165" s="25">
        <v>3898.44</v>
      </c>
      <c r="AO165" s="25">
        <v>5847.66</v>
      </c>
      <c r="AP165" s="25">
        <v>3898.44</v>
      </c>
      <c r="AQ165" s="25">
        <v>3898.44</v>
      </c>
      <c r="AR165" s="25">
        <v>3902.6099999999997</v>
      </c>
      <c r="AS165" s="25">
        <v>3904</v>
      </c>
      <c r="AT165" s="25">
        <v>5856</v>
      </c>
      <c r="AU165" s="25">
        <v>3904</v>
      </c>
      <c r="AV165" s="25">
        <v>3904</v>
      </c>
      <c r="AW165" s="25">
        <v>3904</v>
      </c>
      <c r="AX165" s="25">
        <v>3904</v>
      </c>
      <c r="AY165" s="25">
        <v>3967.44</v>
      </c>
      <c r="AZ165" s="25">
        <v>4030.88</v>
      </c>
      <c r="BA165" s="25">
        <v>6046.32</v>
      </c>
      <c r="BB165" s="25">
        <v>4030.88</v>
      </c>
      <c r="BC165" s="25">
        <v>4030.88</v>
      </c>
      <c r="BD165" s="25">
        <v>4035.02</v>
      </c>
      <c r="BE165" s="25">
        <v>4036.4</v>
      </c>
      <c r="BF165" s="25">
        <v>6054.6</v>
      </c>
      <c r="BG165" s="25">
        <v>4036.4</v>
      </c>
      <c r="BH165" s="25">
        <v>4036.3999999999996</v>
      </c>
      <c r="BI165" s="25">
        <v>4036.4</v>
      </c>
      <c r="BJ165" s="25">
        <v>4036.4</v>
      </c>
      <c r="BK165" s="3">
        <f t="shared" si="2"/>
        <v>4372.7666666666673</v>
      </c>
    </row>
    <row r="166" spans="1:63" x14ac:dyDescent="0.25">
      <c r="A166" s="3">
        <v>430257288</v>
      </c>
      <c r="B166" s="13" t="s">
        <v>313</v>
      </c>
      <c r="C166" s="25">
        <v>2600.5</v>
      </c>
      <c r="D166" s="25">
        <v>2638.96</v>
      </c>
      <c r="E166" s="25">
        <v>2638.96</v>
      </c>
      <c r="F166" s="25">
        <v>2640.35</v>
      </c>
      <c r="G166" s="25">
        <v>3966.7799999999997</v>
      </c>
      <c r="H166" s="25">
        <v>2644.52</v>
      </c>
      <c r="I166" s="25">
        <v>2644.52</v>
      </c>
      <c r="J166" s="25">
        <v>2644.52</v>
      </c>
      <c r="K166" s="25">
        <v>2644.52</v>
      </c>
      <c r="L166" s="25">
        <v>3966.7799999999997</v>
      </c>
      <c r="M166" s="25">
        <v>2644.52</v>
      </c>
      <c r="N166" s="25">
        <v>2644.52</v>
      </c>
      <c r="O166" s="25">
        <v>2644.52</v>
      </c>
      <c r="P166" s="25">
        <v>2644.52</v>
      </c>
      <c r="Q166" s="25">
        <v>2644.52</v>
      </c>
      <c r="R166" s="25">
        <v>3970.92</v>
      </c>
      <c r="S166" s="25">
        <v>2650.04</v>
      </c>
      <c r="T166" s="25">
        <v>2737.17</v>
      </c>
      <c r="U166" s="25">
        <v>2650.04</v>
      </c>
      <c r="V166" s="25">
        <v>2650.04</v>
      </c>
      <c r="W166" s="25">
        <v>2650.04</v>
      </c>
      <c r="X166" s="25">
        <v>3975.06</v>
      </c>
      <c r="Y166" s="25">
        <v>2650.04</v>
      </c>
      <c r="Z166" s="25">
        <v>2650.04</v>
      </c>
      <c r="AA166" s="25">
        <v>2699.84</v>
      </c>
      <c r="AB166" s="25">
        <v>2749.64</v>
      </c>
      <c r="AC166" s="25">
        <v>2749.64</v>
      </c>
      <c r="AD166" s="25">
        <v>4128.6299999999992</v>
      </c>
      <c r="AE166" s="25">
        <v>2755.2</v>
      </c>
      <c r="AF166" s="25">
        <v>2755.2</v>
      </c>
      <c r="AG166" s="25">
        <v>2755.2</v>
      </c>
      <c r="AH166" s="25">
        <v>2755.2</v>
      </c>
      <c r="AI166" s="25">
        <v>4132.7999999999993</v>
      </c>
      <c r="AJ166" s="25">
        <v>2755.2</v>
      </c>
      <c r="AK166" s="25">
        <v>2755.2</v>
      </c>
      <c r="AL166" s="25">
        <v>2755.2</v>
      </c>
      <c r="AM166" s="25">
        <v>2755.2</v>
      </c>
      <c r="AN166" s="25">
        <v>2832.84</v>
      </c>
      <c r="AO166" s="25">
        <v>4249.26</v>
      </c>
      <c r="AP166" s="25">
        <v>2836.98</v>
      </c>
      <c r="AQ166" s="25">
        <v>2838.36</v>
      </c>
      <c r="AR166" s="25">
        <v>2838.36</v>
      </c>
      <c r="AS166" s="25">
        <v>2838.36</v>
      </c>
      <c r="AT166" s="25">
        <v>4257.54</v>
      </c>
      <c r="AU166" s="25">
        <v>2838.36</v>
      </c>
      <c r="AV166" s="25">
        <v>2838.36</v>
      </c>
      <c r="AW166" s="25">
        <v>2838.36</v>
      </c>
      <c r="AX166" s="25">
        <v>2838.36</v>
      </c>
      <c r="AY166" s="25">
        <v>2878.36</v>
      </c>
      <c r="AZ166" s="25">
        <v>2914.36</v>
      </c>
      <c r="BA166" s="25">
        <v>4377.54</v>
      </c>
      <c r="BB166" s="25">
        <v>2922.5299999999997</v>
      </c>
      <c r="BC166" s="25">
        <v>2923.92</v>
      </c>
      <c r="BD166" s="25">
        <v>2923.92</v>
      </c>
      <c r="BE166" s="25">
        <v>2923.92</v>
      </c>
      <c r="BF166" s="25">
        <v>4385.88</v>
      </c>
      <c r="BG166" s="25">
        <v>2923.92</v>
      </c>
      <c r="BH166" s="25">
        <v>2923.92</v>
      </c>
      <c r="BI166" s="25">
        <v>2923.92</v>
      </c>
      <c r="BJ166" s="25">
        <v>2923.92</v>
      </c>
      <c r="BK166" s="3">
        <f t="shared" si="2"/>
        <v>3167.5800000000004</v>
      </c>
    </row>
    <row r="167" spans="1:63" x14ac:dyDescent="0.25">
      <c r="A167" s="3">
        <v>430270870</v>
      </c>
      <c r="B167" s="13" t="s">
        <v>315</v>
      </c>
      <c r="C167" s="25">
        <v>3070.98</v>
      </c>
      <c r="D167" s="25">
        <v>3115.2</v>
      </c>
      <c r="E167" s="25">
        <v>3115.2</v>
      </c>
      <c r="F167" s="25">
        <v>3115.2</v>
      </c>
      <c r="G167" s="25">
        <v>4672.7999999999993</v>
      </c>
      <c r="H167" s="25">
        <v>3115.2</v>
      </c>
      <c r="I167" s="25">
        <v>3115.2</v>
      </c>
      <c r="J167" s="25">
        <v>3115.2</v>
      </c>
      <c r="K167" s="25">
        <v>3115.2</v>
      </c>
      <c r="L167" s="25">
        <v>4672.7999999999993</v>
      </c>
      <c r="M167" s="25">
        <v>3116.59</v>
      </c>
      <c r="N167" s="25">
        <v>3120.76</v>
      </c>
      <c r="O167" s="25">
        <v>3120.76</v>
      </c>
      <c r="P167" s="25">
        <v>3120.76</v>
      </c>
      <c r="Q167" s="25">
        <v>3120.76</v>
      </c>
      <c r="R167" s="25">
        <v>4681.1400000000003</v>
      </c>
      <c r="S167" s="25">
        <v>3120.76</v>
      </c>
      <c r="T167" s="25">
        <v>3120.76</v>
      </c>
      <c r="U167" s="25">
        <v>3120.76</v>
      </c>
      <c r="V167" s="25">
        <v>3120.76</v>
      </c>
      <c r="W167" s="25">
        <v>3120.76</v>
      </c>
      <c r="X167" s="25">
        <v>4681.1400000000003</v>
      </c>
      <c r="Y167" s="25">
        <v>3122.1400000000003</v>
      </c>
      <c r="Z167" s="25">
        <v>3126.28</v>
      </c>
      <c r="AA167" s="25">
        <v>3177.92</v>
      </c>
      <c r="AB167" s="25">
        <v>3229.56</v>
      </c>
      <c r="AC167" s="25">
        <v>3229.56</v>
      </c>
      <c r="AD167" s="25">
        <v>4844.34</v>
      </c>
      <c r="AE167" s="25">
        <v>3229.56</v>
      </c>
      <c r="AF167" s="25">
        <v>3229.56</v>
      </c>
      <c r="AG167" s="25">
        <v>3229.56</v>
      </c>
      <c r="AH167" s="25">
        <v>3229.56</v>
      </c>
      <c r="AI167" s="25">
        <v>4844.34</v>
      </c>
      <c r="AJ167" s="25">
        <v>3229.56</v>
      </c>
      <c r="AK167" s="25">
        <v>3230.95</v>
      </c>
      <c r="AL167" s="25">
        <v>3235.12</v>
      </c>
      <c r="AM167" s="25">
        <v>3235.12</v>
      </c>
      <c r="AN167" s="25">
        <v>3329.36</v>
      </c>
      <c r="AO167" s="25">
        <v>4994.04</v>
      </c>
      <c r="AP167" s="25">
        <v>3329.36</v>
      </c>
      <c r="AQ167" s="25">
        <v>3329.36</v>
      </c>
      <c r="AR167" s="25">
        <v>3329.36</v>
      </c>
      <c r="AS167" s="25">
        <v>3329.36</v>
      </c>
      <c r="AT167" s="25">
        <v>4994.04</v>
      </c>
      <c r="AU167" s="25">
        <v>3329.36</v>
      </c>
      <c r="AV167" s="25">
        <v>3329.36</v>
      </c>
      <c r="AW167" s="25">
        <v>3330.74</v>
      </c>
      <c r="AX167" s="25">
        <v>3334.88</v>
      </c>
      <c r="AY167" s="25">
        <v>3368.84</v>
      </c>
      <c r="AZ167" s="25">
        <v>3402.8</v>
      </c>
      <c r="BA167" s="25">
        <v>5104.2000000000007</v>
      </c>
      <c r="BB167" s="25">
        <v>3402.8</v>
      </c>
      <c r="BC167" s="25">
        <v>3402.8</v>
      </c>
      <c r="BD167" s="25">
        <v>3402.8</v>
      </c>
      <c r="BE167" s="25">
        <v>3402.8</v>
      </c>
      <c r="BF167" s="25">
        <v>5104.2000000000007</v>
      </c>
      <c r="BG167" s="25">
        <v>3402.8</v>
      </c>
      <c r="BH167" s="25">
        <v>3402.8</v>
      </c>
      <c r="BI167" s="25">
        <v>3073.87</v>
      </c>
      <c r="BJ167" s="25">
        <v>3408.36</v>
      </c>
      <c r="BK167" s="3">
        <f t="shared" si="2"/>
        <v>3632.4716666666664</v>
      </c>
    </row>
    <row r="168" spans="1:63" x14ac:dyDescent="0.25">
      <c r="A168" s="3">
        <v>430271001</v>
      </c>
      <c r="B168" s="13" t="s">
        <v>316</v>
      </c>
      <c r="C168" s="25">
        <v>2027.1399999999999</v>
      </c>
      <c r="D168" s="25">
        <v>2065.6</v>
      </c>
      <c r="E168" s="25">
        <v>2065.6</v>
      </c>
      <c r="F168" s="25">
        <v>2065.6</v>
      </c>
      <c r="G168" s="25">
        <v>3101.1899999999996</v>
      </c>
      <c r="H168" s="25">
        <v>2069.3200000000002</v>
      </c>
      <c r="I168" s="25">
        <v>2069.3200000000002</v>
      </c>
      <c r="J168" s="25">
        <v>2069.3200000000002</v>
      </c>
      <c r="K168" s="25">
        <v>2069.3200000000002</v>
      </c>
      <c r="L168" s="25">
        <v>3103.9800000000005</v>
      </c>
      <c r="M168" s="25">
        <v>2069.3200000000002</v>
      </c>
      <c r="N168" s="25">
        <v>2069.3200000000002</v>
      </c>
      <c r="O168" s="25">
        <v>2069.3200000000002</v>
      </c>
      <c r="P168" s="25">
        <v>2069.3200000000002</v>
      </c>
      <c r="Q168" s="25">
        <v>2069.3200000000002</v>
      </c>
      <c r="R168" s="25">
        <v>3103.9800000000005</v>
      </c>
      <c r="S168" s="25">
        <v>2080.39</v>
      </c>
      <c r="T168" s="25">
        <v>2084.08</v>
      </c>
      <c r="U168" s="25">
        <v>2084.08</v>
      </c>
      <c r="V168" s="25">
        <v>2084.08</v>
      </c>
      <c r="W168" s="25">
        <v>2084.08</v>
      </c>
      <c r="X168" s="25">
        <v>3126.12</v>
      </c>
      <c r="Y168" s="25">
        <v>2084.08</v>
      </c>
      <c r="Z168" s="25">
        <v>2084.08</v>
      </c>
      <c r="AA168" s="25">
        <v>2125.1</v>
      </c>
      <c r="AB168" s="25">
        <v>2166.12</v>
      </c>
      <c r="AC168" s="25">
        <v>2166.12</v>
      </c>
      <c r="AD168" s="25">
        <v>3249.18</v>
      </c>
      <c r="AE168" s="25">
        <v>2170.2600000000002</v>
      </c>
      <c r="AF168" s="25">
        <v>2171.64</v>
      </c>
      <c r="AG168" s="25">
        <v>2171.64</v>
      </c>
      <c r="AH168" s="25">
        <v>2171.64</v>
      </c>
      <c r="AI168" s="25">
        <v>3257.46</v>
      </c>
      <c r="AJ168" s="25">
        <v>2171.64</v>
      </c>
      <c r="AK168" s="25">
        <v>2171.64</v>
      </c>
      <c r="AL168" s="25">
        <v>2171.64</v>
      </c>
      <c r="AM168" s="25">
        <v>2171.64</v>
      </c>
      <c r="AN168" s="25">
        <v>2235.64</v>
      </c>
      <c r="AO168" s="25">
        <v>3353.46</v>
      </c>
      <c r="AP168" s="25">
        <v>2235.64</v>
      </c>
      <c r="AQ168" s="25">
        <v>2239.81</v>
      </c>
      <c r="AR168" s="25">
        <v>2241.1999999999998</v>
      </c>
      <c r="AS168" s="25">
        <v>2241.1999999999998</v>
      </c>
      <c r="AT168" s="25">
        <v>3361.7999999999997</v>
      </c>
      <c r="AU168" s="25">
        <v>2241.1999999999998</v>
      </c>
      <c r="AV168" s="25">
        <v>2241.1999999999998</v>
      </c>
      <c r="AW168" s="25">
        <v>2241.1999999999998</v>
      </c>
      <c r="AX168" s="25">
        <v>2241.1999999999998</v>
      </c>
      <c r="AY168" s="25">
        <v>2274.14</v>
      </c>
      <c r="AZ168" s="25">
        <v>2307.08</v>
      </c>
      <c r="BA168" s="25">
        <v>3460.62</v>
      </c>
      <c r="BB168" s="25">
        <v>2307.08</v>
      </c>
      <c r="BC168" s="25">
        <v>2311.2200000000003</v>
      </c>
      <c r="BD168" s="25">
        <v>2312.6</v>
      </c>
      <c r="BE168" s="25">
        <v>2312.6</v>
      </c>
      <c r="BF168" s="25">
        <v>3468.8999999999996</v>
      </c>
      <c r="BG168" s="25">
        <v>2312.6</v>
      </c>
      <c r="BH168" s="25">
        <v>2312.6</v>
      </c>
      <c r="BI168" s="25">
        <v>2312.6</v>
      </c>
      <c r="BJ168" s="25">
        <v>2312.6</v>
      </c>
      <c r="BK168" s="3">
        <f t="shared" si="2"/>
        <v>2505.3166666666671</v>
      </c>
    </row>
    <row r="169" spans="1:63" x14ac:dyDescent="0.25">
      <c r="A169" s="3">
        <v>430276072</v>
      </c>
      <c r="B169" s="13" t="s">
        <v>318</v>
      </c>
      <c r="C169" s="25">
        <v>1244.9699999999998</v>
      </c>
      <c r="D169" s="25">
        <v>2191.67</v>
      </c>
      <c r="E169" s="25">
        <v>2659.84</v>
      </c>
      <c r="F169" s="25">
        <v>2147.6800000000003</v>
      </c>
      <c r="G169" s="25">
        <v>3259.2400000000002</v>
      </c>
      <c r="H169" s="25">
        <v>2373.92</v>
      </c>
      <c r="I169" s="25">
        <v>1971.72</v>
      </c>
      <c r="J169" s="25">
        <v>2317.3599999999997</v>
      </c>
      <c r="K169" s="25">
        <v>2248.2200000000003</v>
      </c>
      <c r="L169" s="25">
        <v>3334.65</v>
      </c>
      <c r="M169" s="25">
        <v>1921.45</v>
      </c>
      <c r="N169" s="25">
        <v>2022</v>
      </c>
      <c r="O169" s="25">
        <v>2024.76</v>
      </c>
      <c r="P169" s="25">
        <v>1925.13</v>
      </c>
      <c r="Q169" s="25">
        <v>1925.13</v>
      </c>
      <c r="R169" s="25">
        <v>3038.52</v>
      </c>
      <c r="S169" s="25">
        <v>2025.68</v>
      </c>
      <c r="T169" s="25">
        <v>2025.68</v>
      </c>
      <c r="U169" s="25">
        <v>1925.13</v>
      </c>
      <c r="V169" s="25">
        <v>2025.68</v>
      </c>
      <c r="W169" s="25">
        <v>1925.13</v>
      </c>
      <c r="X169" s="25">
        <v>3038.52</v>
      </c>
      <c r="Y169" s="25">
        <v>2025.68</v>
      </c>
      <c r="Z169" s="25">
        <v>2025.68</v>
      </c>
      <c r="AA169" s="25">
        <v>2068.69</v>
      </c>
      <c r="AB169" s="25">
        <v>2005.27</v>
      </c>
      <c r="AC169" s="25">
        <v>2005.27</v>
      </c>
      <c r="AD169" s="25">
        <v>2955.62</v>
      </c>
      <c r="AE169" s="25">
        <v>2106.5700000000002</v>
      </c>
      <c r="AF169" s="25">
        <v>2109.84</v>
      </c>
      <c r="AG169" s="25">
        <v>2109.84</v>
      </c>
      <c r="AH169" s="25">
        <v>2109.84</v>
      </c>
      <c r="AI169" s="25">
        <v>3161.4900000000002</v>
      </c>
      <c r="AJ169" s="25">
        <v>2109.84</v>
      </c>
      <c r="AK169" s="25">
        <v>2109.84</v>
      </c>
      <c r="AL169" s="25">
        <v>1792.8600000000001</v>
      </c>
      <c r="AM169" s="25">
        <v>2111.1099999999997</v>
      </c>
      <c r="AN169" s="25">
        <v>2185.2399999999998</v>
      </c>
      <c r="AO169" s="25">
        <v>3277.8599999999997</v>
      </c>
      <c r="AP169" s="25">
        <v>2185.2399999999998</v>
      </c>
      <c r="AQ169" s="25">
        <v>2185.2399999999998</v>
      </c>
      <c r="AR169" s="25">
        <v>2185.2399999999998</v>
      </c>
      <c r="AS169" s="25">
        <v>2185.2399999999998</v>
      </c>
      <c r="AT169" s="25">
        <v>3277.8599999999997</v>
      </c>
      <c r="AU169" s="25">
        <v>2185.2399999999998</v>
      </c>
      <c r="AV169" s="25">
        <v>2185.2399999999998</v>
      </c>
      <c r="AW169" s="25">
        <v>2185.2399999999998</v>
      </c>
      <c r="AX169" s="25">
        <v>2185.2399999999998</v>
      </c>
      <c r="AY169" s="25">
        <v>2221.66</v>
      </c>
      <c r="AZ169" s="25">
        <v>2255.3200000000002</v>
      </c>
      <c r="BA169" s="25">
        <v>3304.71</v>
      </c>
      <c r="BB169" s="25">
        <v>2242.8500000000004</v>
      </c>
      <c r="BC169" s="25">
        <v>2251.16</v>
      </c>
      <c r="BD169" s="25">
        <v>2255.3200000000002</v>
      </c>
      <c r="BE169" s="25">
        <v>2255.3200000000002</v>
      </c>
      <c r="BF169" s="25">
        <v>3382.9800000000005</v>
      </c>
      <c r="BG169" s="25">
        <v>2255.3200000000002</v>
      </c>
      <c r="BH169" s="25">
        <v>2313.7399999999998</v>
      </c>
      <c r="BI169" s="25">
        <v>2372.16</v>
      </c>
      <c r="BJ169" s="25">
        <v>2372.16</v>
      </c>
      <c r="BK169" s="3">
        <f t="shared" si="2"/>
        <v>2491.9466666666667</v>
      </c>
    </row>
    <row r="170" spans="1:63" x14ac:dyDescent="0.25">
      <c r="A170" s="3">
        <v>430294971</v>
      </c>
      <c r="B170" s="13" t="s">
        <v>319</v>
      </c>
      <c r="C170" s="25">
        <v>3568.91</v>
      </c>
      <c r="D170" s="25">
        <v>3512.77</v>
      </c>
      <c r="E170" s="25">
        <v>3672.09</v>
      </c>
      <c r="F170" s="25">
        <v>3789.48</v>
      </c>
      <c r="G170" s="25">
        <v>5734.51</v>
      </c>
      <c r="H170" s="25">
        <v>4041</v>
      </c>
      <c r="I170" s="25">
        <v>3663.7200000000003</v>
      </c>
      <c r="J170" s="25">
        <v>3160.63</v>
      </c>
      <c r="K170" s="25">
        <v>3848.15</v>
      </c>
      <c r="L170" s="25">
        <v>4921.1899999999996</v>
      </c>
      <c r="M170" s="25">
        <v>2720.38</v>
      </c>
      <c r="N170" s="25">
        <v>2721.76</v>
      </c>
      <c r="O170" s="25">
        <v>2721.76</v>
      </c>
      <c r="P170" s="25">
        <v>2721.76</v>
      </c>
      <c r="Q170" s="25">
        <v>2721.76</v>
      </c>
      <c r="R170" s="25">
        <v>4082.6400000000003</v>
      </c>
      <c r="S170" s="25">
        <v>2721.76</v>
      </c>
      <c r="T170" s="25">
        <v>2721.76</v>
      </c>
      <c r="U170" s="25">
        <v>2721.76</v>
      </c>
      <c r="V170" s="25">
        <v>2721.76</v>
      </c>
      <c r="W170" s="25">
        <v>2721.76</v>
      </c>
      <c r="X170" s="25">
        <v>4082.6400000000003</v>
      </c>
      <c r="Y170" s="25">
        <v>2725.9300000000003</v>
      </c>
      <c r="Z170" s="25">
        <v>2727.32</v>
      </c>
      <c r="AA170" s="25">
        <v>2780.98</v>
      </c>
      <c r="AB170" s="25">
        <v>2834.64</v>
      </c>
      <c r="AC170" s="25">
        <v>2834.64</v>
      </c>
      <c r="AD170" s="25">
        <v>4251.96</v>
      </c>
      <c r="AE170" s="25">
        <v>2834.64</v>
      </c>
      <c r="AF170" s="25">
        <v>2834.64</v>
      </c>
      <c r="AG170" s="25">
        <v>2834.64</v>
      </c>
      <c r="AH170" s="25">
        <v>2834.64</v>
      </c>
      <c r="AI170" s="25">
        <v>4251.96</v>
      </c>
      <c r="AJ170" s="25">
        <v>2834.64</v>
      </c>
      <c r="AK170" s="25">
        <v>2838.7799999999997</v>
      </c>
      <c r="AL170" s="25">
        <v>2840.16</v>
      </c>
      <c r="AM170" s="25">
        <v>2840.16</v>
      </c>
      <c r="AN170" s="25">
        <v>2930.84</v>
      </c>
      <c r="AO170" s="25">
        <v>4396.26</v>
      </c>
      <c r="AP170" s="25">
        <v>2930.84</v>
      </c>
      <c r="AQ170" s="25">
        <v>2930.84</v>
      </c>
      <c r="AR170" s="25">
        <v>2930.84</v>
      </c>
      <c r="AS170" s="25">
        <v>2930.84</v>
      </c>
      <c r="AT170" s="25">
        <v>4396.26</v>
      </c>
      <c r="AU170" s="25">
        <v>2930.84</v>
      </c>
      <c r="AV170" s="25">
        <v>2930.84</v>
      </c>
      <c r="AW170" s="25">
        <v>2935.01</v>
      </c>
      <c r="AX170" s="25">
        <v>2936.4</v>
      </c>
      <c r="AY170" s="25">
        <v>2981.06</v>
      </c>
      <c r="AZ170" s="25">
        <v>3025.72</v>
      </c>
      <c r="BA170" s="25">
        <v>4538.58</v>
      </c>
      <c r="BB170" s="25">
        <v>3025.72</v>
      </c>
      <c r="BC170" s="25">
        <v>3025.72</v>
      </c>
      <c r="BD170" s="25">
        <v>3025.72</v>
      </c>
      <c r="BE170" s="25">
        <v>3025.72</v>
      </c>
      <c r="BF170" s="25">
        <v>4538.58</v>
      </c>
      <c r="BG170" s="25">
        <v>3025.72</v>
      </c>
      <c r="BH170" s="25">
        <v>3025.7200000000003</v>
      </c>
      <c r="BI170" s="25">
        <v>3029.8599999999997</v>
      </c>
      <c r="BJ170" s="25">
        <v>3031.24</v>
      </c>
      <c r="BK170" s="3">
        <f t="shared" si="2"/>
        <v>3279.4733333333329</v>
      </c>
    </row>
    <row r="171" spans="1:63" x14ac:dyDescent="0.25">
      <c r="A171" s="3">
        <v>430310203</v>
      </c>
      <c r="B171" s="13" t="s">
        <v>321</v>
      </c>
      <c r="C171" s="25">
        <v>2419.3200000000002</v>
      </c>
      <c r="D171" s="25">
        <v>2457.8000000000002</v>
      </c>
      <c r="E171" s="25">
        <v>2457.8000000000002</v>
      </c>
      <c r="F171" s="25">
        <v>2460.5600000000004</v>
      </c>
      <c r="G171" s="25">
        <v>3694.9800000000005</v>
      </c>
      <c r="H171" s="25">
        <v>2463.3200000000002</v>
      </c>
      <c r="I171" s="25">
        <v>2463.3200000000002</v>
      </c>
      <c r="J171" s="25">
        <v>2463.3200000000002</v>
      </c>
      <c r="K171" s="25">
        <v>2463.3200000000002</v>
      </c>
      <c r="L171" s="25">
        <v>3694.9800000000005</v>
      </c>
      <c r="M171" s="25">
        <v>2463.3200000000002</v>
      </c>
      <c r="N171" s="25">
        <v>2463.3200000000002</v>
      </c>
      <c r="O171" s="25">
        <v>2463.3200000000002</v>
      </c>
      <c r="P171" s="25">
        <v>2463.3200000000002</v>
      </c>
      <c r="Q171" s="25">
        <v>2463.3200000000002</v>
      </c>
      <c r="R171" s="25">
        <v>3700.5</v>
      </c>
      <c r="S171" s="25">
        <v>2468.84</v>
      </c>
      <c r="T171" s="25">
        <v>2468.84</v>
      </c>
      <c r="U171" s="25">
        <v>2468.84</v>
      </c>
      <c r="V171" s="25">
        <v>2468.84</v>
      </c>
      <c r="W171" s="25">
        <v>2468.84</v>
      </c>
      <c r="X171" s="25">
        <v>3703.26</v>
      </c>
      <c r="Y171" s="25">
        <v>2468.84</v>
      </c>
      <c r="Z171" s="25">
        <v>2468.84</v>
      </c>
      <c r="AA171" s="25">
        <v>2516.66</v>
      </c>
      <c r="AB171" s="25">
        <v>2564.48</v>
      </c>
      <c r="AC171" s="25">
        <v>2564.48</v>
      </c>
      <c r="AD171" s="25">
        <v>3852.28</v>
      </c>
      <c r="AE171" s="25">
        <v>2570.04</v>
      </c>
      <c r="AF171" s="25">
        <v>2570.04</v>
      </c>
      <c r="AG171" s="25">
        <v>2570.04</v>
      </c>
      <c r="AH171" s="25">
        <v>2570.04</v>
      </c>
      <c r="AI171" s="25">
        <v>3855.06</v>
      </c>
      <c r="AJ171" s="25">
        <v>2570.04</v>
      </c>
      <c r="AK171" s="25">
        <v>2570.04</v>
      </c>
      <c r="AL171" s="25">
        <v>2570.04</v>
      </c>
      <c r="AM171" s="25">
        <v>2570.04</v>
      </c>
      <c r="AN171" s="25">
        <v>2644.64</v>
      </c>
      <c r="AO171" s="25">
        <v>3966.96</v>
      </c>
      <c r="AP171" s="25">
        <v>2650.16</v>
      </c>
      <c r="AQ171" s="25">
        <v>2650.16</v>
      </c>
      <c r="AR171" s="25">
        <v>2650.16</v>
      </c>
      <c r="AS171" s="25">
        <v>2650.16</v>
      </c>
      <c r="AT171" s="25">
        <v>3975.24</v>
      </c>
      <c r="AU171" s="25">
        <v>2650.16</v>
      </c>
      <c r="AV171" s="25">
        <v>2650.16</v>
      </c>
      <c r="AW171" s="25">
        <v>2650.16</v>
      </c>
      <c r="AX171" s="25">
        <v>2650.16</v>
      </c>
      <c r="AY171" s="25">
        <v>2701.3999999999996</v>
      </c>
      <c r="AZ171" s="25">
        <v>2752.64</v>
      </c>
      <c r="BA171" s="25">
        <v>4128.96</v>
      </c>
      <c r="BB171" s="25">
        <v>2758.2</v>
      </c>
      <c r="BC171" s="25">
        <v>2758.2</v>
      </c>
      <c r="BD171" s="25">
        <v>2758.2</v>
      </c>
      <c r="BE171" s="25">
        <v>2758.2</v>
      </c>
      <c r="BF171" s="25">
        <v>4137.2999999999993</v>
      </c>
      <c r="BG171" s="25">
        <v>2758.2</v>
      </c>
      <c r="BH171" s="25">
        <v>2758.2</v>
      </c>
      <c r="BI171" s="25">
        <v>2758.2</v>
      </c>
      <c r="BJ171" s="25">
        <v>2758.2</v>
      </c>
      <c r="BK171" s="3">
        <f t="shared" si="2"/>
        <v>2988.0499999999997</v>
      </c>
    </row>
    <row r="172" spans="1:63" x14ac:dyDescent="0.25">
      <c r="A172" s="3">
        <v>430316244</v>
      </c>
      <c r="B172" s="13" t="s">
        <v>323</v>
      </c>
      <c r="C172" s="25">
        <v>1026.1199999999999</v>
      </c>
      <c r="D172" s="25">
        <v>2055.92</v>
      </c>
      <c r="E172" s="25">
        <v>2055.92</v>
      </c>
      <c r="F172" s="25">
        <v>2055.92</v>
      </c>
      <c r="G172" s="25">
        <v>3083.88</v>
      </c>
      <c r="H172" s="25">
        <v>2055.92</v>
      </c>
      <c r="I172" s="25">
        <v>2055.92</v>
      </c>
      <c r="J172" s="25">
        <v>2055.92</v>
      </c>
      <c r="K172" s="25">
        <v>2055.92</v>
      </c>
      <c r="L172" s="25">
        <v>3083.88</v>
      </c>
      <c r="M172" s="25">
        <v>2055.92</v>
      </c>
      <c r="N172" s="25">
        <v>2055.92</v>
      </c>
      <c r="O172" s="25">
        <v>2055.92</v>
      </c>
      <c r="P172" s="25">
        <v>2059.64</v>
      </c>
      <c r="Q172" s="25">
        <v>2059.64</v>
      </c>
      <c r="R172" s="25">
        <v>3089.46</v>
      </c>
      <c r="S172" s="25">
        <v>2059.64</v>
      </c>
      <c r="T172" s="25">
        <v>2059.64</v>
      </c>
      <c r="U172" s="25">
        <v>2059.64</v>
      </c>
      <c r="V172" s="25">
        <v>2059.64</v>
      </c>
      <c r="W172" s="25">
        <v>2059.64</v>
      </c>
      <c r="X172" s="25">
        <v>3089.46</v>
      </c>
      <c r="Y172" s="25">
        <v>2059.64</v>
      </c>
      <c r="Z172" s="25">
        <v>2059.64</v>
      </c>
      <c r="AA172" s="25">
        <v>2093.5</v>
      </c>
      <c r="AB172" s="25">
        <v>2131.04</v>
      </c>
      <c r="AC172" s="25">
        <v>2131.04</v>
      </c>
      <c r="AD172" s="25">
        <v>3196.56</v>
      </c>
      <c r="AE172" s="25">
        <v>2131.04</v>
      </c>
      <c r="AF172" s="25">
        <v>2131.04</v>
      </c>
      <c r="AG172" s="25">
        <v>2131.04</v>
      </c>
      <c r="AH172" s="25">
        <v>2131.04</v>
      </c>
      <c r="AI172" s="25">
        <v>3196.56</v>
      </c>
      <c r="AJ172" s="25">
        <v>2131.04</v>
      </c>
      <c r="AK172" s="25">
        <v>2131.04</v>
      </c>
      <c r="AL172" s="25">
        <v>2131.04</v>
      </c>
      <c r="AM172" s="25">
        <v>2131.04</v>
      </c>
      <c r="AN172" s="25">
        <v>2198.2800000000002</v>
      </c>
      <c r="AO172" s="25">
        <v>3297.42</v>
      </c>
      <c r="AP172" s="25">
        <v>2198.2800000000002</v>
      </c>
      <c r="AQ172" s="25">
        <v>2198.2800000000002</v>
      </c>
      <c r="AR172" s="25">
        <v>2198.2800000000002</v>
      </c>
      <c r="AS172" s="25">
        <v>2198.2800000000002</v>
      </c>
      <c r="AT172" s="25">
        <v>3297.42</v>
      </c>
      <c r="AU172" s="25">
        <v>2198.2800000000002</v>
      </c>
      <c r="AV172" s="25">
        <v>2198.2800000000002</v>
      </c>
      <c r="AW172" s="25">
        <v>2198.2800000000002</v>
      </c>
      <c r="AX172" s="25">
        <v>2198.2800000000002</v>
      </c>
      <c r="AY172" s="25">
        <v>2231.04</v>
      </c>
      <c r="AZ172" s="25">
        <v>2267.52</v>
      </c>
      <c r="BA172" s="25">
        <v>3401.2799999999997</v>
      </c>
      <c r="BB172" s="25">
        <v>2267.52</v>
      </c>
      <c r="BC172" s="25">
        <v>2267.52</v>
      </c>
      <c r="BD172" s="25">
        <v>2267.52</v>
      </c>
      <c r="BE172" s="25">
        <v>2267.52</v>
      </c>
      <c r="BF172" s="25">
        <v>3401.2799999999997</v>
      </c>
      <c r="BG172" s="25">
        <v>2267.52</v>
      </c>
      <c r="BH172" s="25">
        <v>2267.5200000000004</v>
      </c>
      <c r="BI172" s="25">
        <v>2267.52</v>
      </c>
      <c r="BJ172" s="25">
        <v>2267.52</v>
      </c>
      <c r="BK172" s="3">
        <f t="shared" si="2"/>
        <v>2456.48</v>
      </c>
    </row>
    <row r="173" spans="1:63" x14ac:dyDescent="0.25">
      <c r="A173" s="3">
        <v>430336245</v>
      </c>
      <c r="B173" s="13" t="s">
        <v>325</v>
      </c>
      <c r="C173" s="25">
        <v>2740.9399999999996</v>
      </c>
      <c r="D173" s="25">
        <v>2797.9700000000003</v>
      </c>
      <c r="E173" s="25">
        <v>3135.54</v>
      </c>
      <c r="F173" s="25">
        <v>3502.46</v>
      </c>
      <c r="G173" s="25">
        <v>4737.79</v>
      </c>
      <c r="H173" s="25">
        <v>3238.29</v>
      </c>
      <c r="I173" s="25">
        <v>3317.2200000000003</v>
      </c>
      <c r="J173" s="25">
        <v>2902.59</v>
      </c>
      <c r="K173" s="25">
        <v>2744.8199999999997</v>
      </c>
      <c r="L173" s="25">
        <v>4674.9699999999993</v>
      </c>
      <c r="M173" s="25">
        <v>2275.1499999999996</v>
      </c>
      <c r="N173" s="25">
        <v>2392.56</v>
      </c>
      <c r="O173" s="25">
        <v>2392.56</v>
      </c>
      <c r="P173" s="25">
        <v>2275.1499999999996</v>
      </c>
      <c r="Q173" s="25">
        <v>2275.1499999999996</v>
      </c>
      <c r="R173" s="25">
        <v>3588.84</v>
      </c>
      <c r="S173" s="25">
        <v>2366.14</v>
      </c>
      <c r="T173" s="25">
        <v>2275.1499999999996</v>
      </c>
      <c r="U173" s="25">
        <v>2280.67</v>
      </c>
      <c r="V173" s="25">
        <v>2398.08</v>
      </c>
      <c r="W173" s="25">
        <v>2084.7399999999998</v>
      </c>
      <c r="X173" s="25">
        <v>3244.89</v>
      </c>
      <c r="Y173" s="25">
        <v>2368.7199999999998</v>
      </c>
      <c r="Z173" s="25">
        <v>2387.0699999999997</v>
      </c>
      <c r="AA173" s="25">
        <v>2376.35</v>
      </c>
      <c r="AB173" s="25">
        <v>2247.7799999999997</v>
      </c>
      <c r="AC173" s="25">
        <v>2198.94</v>
      </c>
      <c r="AD173" s="25">
        <v>3693.7300000000005</v>
      </c>
      <c r="AE173" s="25">
        <v>2342.41</v>
      </c>
      <c r="AF173" s="25">
        <v>2492</v>
      </c>
      <c r="AG173" s="25">
        <v>2506.1999999999998</v>
      </c>
      <c r="AH173" s="25">
        <v>2514.84</v>
      </c>
      <c r="AI173" s="25">
        <v>3742.75</v>
      </c>
      <c r="AJ173" s="25">
        <v>2278.4300000000003</v>
      </c>
      <c r="AK173" s="25">
        <v>2483.79</v>
      </c>
      <c r="AL173" s="25">
        <v>2370.66</v>
      </c>
      <c r="AM173" s="25">
        <v>2514.84</v>
      </c>
      <c r="AN173" s="25">
        <v>2588.6</v>
      </c>
      <c r="AO173" s="25">
        <v>3882.8999999999996</v>
      </c>
      <c r="AP173" s="25">
        <v>2588.6</v>
      </c>
      <c r="AQ173" s="25">
        <v>2588.6</v>
      </c>
      <c r="AR173" s="25">
        <v>2588.6</v>
      </c>
      <c r="AS173" s="25">
        <v>2590.16</v>
      </c>
      <c r="AT173" s="25">
        <v>3891.18</v>
      </c>
      <c r="AU173" s="25">
        <v>2594.12</v>
      </c>
      <c r="AV173" s="25">
        <v>2594.12</v>
      </c>
      <c r="AW173" s="25">
        <v>2232.81</v>
      </c>
      <c r="AX173" s="25">
        <v>2594.12</v>
      </c>
      <c r="AY173" s="25">
        <v>2632.12</v>
      </c>
      <c r="AZ173" s="25">
        <v>2670.12</v>
      </c>
      <c r="BA173" s="25">
        <v>4001.1</v>
      </c>
      <c r="BB173" s="25">
        <v>2670.12</v>
      </c>
      <c r="BC173" s="25">
        <v>2670.12</v>
      </c>
      <c r="BD173" s="25">
        <v>2545.69</v>
      </c>
      <c r="BE173" s="25">
        <v>2675.68</v>
      </c>
      <c r="BF173" s="25">
        <v>4013.5199999999995</v>
      </c>
      <c r="BG173" s="25">
        <v>2550.4399999999996</v>
      </c>
      <c r="BH173" s="25">
        <v>2528.59</v>
      </c>
      <c r="BI173" s="25">
        <v>2379.6999999999998</v>
      </c>
      <c r="BJ173" s="25">
        <v>2443.13</v>
      </c>
      <c r="BK173" s="3">
        <f t="shared" si="2"/>
        <v>2765.1766666666667</v>
      </c>
    </row>
    <row r="174" spans="1:63" x14ac:dyDescent="0.25">
      <c r="A174" s="3">
        <v>430339020</v>
      </c>
      <c r="B174" s="13" t="s">
        <v>327</v>
      </c>
      <c r="C174" s="25">
        <v>4069.74</v>
      </c>
      <c r="D174" s="25">
        <v>4129.54</v>
      </c>
      <c r="E174" s="25">
        <v>4133.68</v>
      </c>
      <c r="F174" s="25">
        <v>4133.68</v>
      </c>
      <c r="G174" s="25">
        <v>6200.52</v>
      </c>
      <c r="H174" s="25">
        <v>4133.68</v>
      </c>
      <c r="I174" s="25">
        <v>4133.68</v>
      </c>
      <c r="J174" s="25">
        <v>4133.68</v>
      </c>
      <c r="K174" s="25">
        <v>4133.68</v>
      </c>
      <c r="L174" s="25">
        <v>6200.52</v>
      </c>
      <c r="M174" s="25">
        <v>4133.68</v>
      </c>
      <c r="N174" s="25">
        <v>4133.68</v>
      </c>
      <c r="O174" s="25">
        <v>4133.68</v>
      </c>
      <c r="P174" s="25">
        <v>4135.07</v>
      </c>
      <c r="Q174" s="25">
        <v>4139.24</v>
      </c>
      <c r="R174" s="25">
        <v>6208.86</v>
      </c>
      <c r="S174" s="25">
        <v>4139.24</v>
      </c>
      <c r="T174" s="25">
        <v>4139.24</v>
      </c>
      <c r="U174" s="25">
        <v>4139.24</v>
      </c>
      <c r="V174" s="25">
        <v>4139.24</v>
      </c>
      <c r="W174" s="25">
        <v>4139.24</v>
      </c>
      <c r="X174" s="25">
        <v>6208.86</v>
      </c>
      <c r="Y174" s="25">
        <v>4139.24</v>
      </c>
      <c r="Z174" s="25">
        <v>4139.24</v>
      </c>
      <c r="AA174" s="25">
        <v>4237.5200000000004</v>
      </c>
      <c r="AB174" s="25">
        <v>4337.18</v>
      </c>
      <c r="AC174" s="25">
        <v>4341.32</v>
      </c>
      <c r="AD174" s="25">
        <v>6511.98</v>
      </c>
      <c r="AE174" s="25">
        <v>4341.32</v>
      </c>
      <c r="AF174" s="25">
        <v>4341.32</v>
      </c>
      <c r="AG174" s="25">
        <v>4341.32</v>
      </c>
      <c r="AH174" s="25">
        <v>4341.32</v>
      </c>
      <c r="AI174" s="25">
        <v>6511.98</v>
      </c>
      <c r="AJ174" s="25">
        <v>4341.32</v>
      </c>
      <c r="AK174" s="25">
        <v>4341.32</v>
      </c>
      <c r="AL174" s="25">
        <v>4341.32</v>
      </c>
      <c r="AM174" s="25">
        <v>4341.32</v>
      </c>
      <c r="AN174" s="25">
        <v>4510.99</v>
      </c>
      <c r="AO174" s="25">
        <v>6772.74</v>
      </c>
      <c r="AP174" s="25">
        <v>4515.16</v>
      </c>
      <c r="AQ174" s="25">
        <v>4515.16</v>
      </c>
      <c r="AR174" s="25">
        <v>4515.16</v>
      </c>
      <c r="AS174" s="25">
        <v>4515.16</v>
      </c>
      <c r="AT174" s="25">
        <v>6772.74</v>
      </c>
      <c r="AU174" s="25">
        <v>4515.16</v>
      </c>
      <c r="AV174" s="25">
        <v>4515.16</v>
      </c>
      <c r="AW174" s="25">
        <v>4515.16</v>
      </c>
      <c r="AX174" s="25">
        <v>4515.16</v>
      </c>
      <c r="AY174" s="25">
        <v>4580.82</v>
      </c>
      <c r="AZ174" s="25">
        <v>4647.8599999999997</v>
      </c>
      <c r="BA174" s="25">
        <v>6978</v>
      </c>
      <c r="BB174" s="25">
        <v>4652</v>
      </c>
      <c r="BC174" s="25">
        <v>4652</v>
      </c>
      <c r="BD174" s="25">
        <v>4652</v>
      </c>
      <c r="BE174" s="25">
        <v>4652</v>
      </c>
      <c r="BF174" s="25">
        <v>6978</v>
      </c>
      <c r="BG174" s="25">
        <v>4652</v>
      </c>
      <c r="BH174" s="25">
        <v>4652</v>
      </c>
      <c r="BI174" s="25">
        <v>4652</v>
      </c>
      <c r="BJ174" s="25">
        <v>4652</v>
      </c>
      <c r="BK174" s="3">
        <f t="shared" si="2"/>
        <v>5039.666666666667</v>
      </c>
    </row>
    <row r="175" spans="1:63" x14ac:dyDescent="0.25">
      <c r="A175" s="3">
        <v>430339586</v>
      </c>
      <c r="B175" s="13" t="s">
        <v>329</v>
      </c>
      <c r="C175" s="25">
        <v>2536.94</v>
      </c>
      <c r="D175" s="25">
        <v>2591.08</v>
      </c>
      <c r="E175" s="25">
        <v>2638.12</v>
      </c>
      <c r="F175" s="25">
        <v>2591.08</v>
      </c>
      <c r="G175" s="25">
        <v>3878.7799999999997</v>
      </c>
      <c r="H175" s="25">
        <v>2575.4</v>
      </c>
      <c r="I175" s="25">
        <v>2640.88</v>
      </c>
      <c r="J175" s="25">
        <v>2580.92</v>
      </c>
      <c r="K175" s="25">
        <v>2580.92</v>
      </c>
      <c r="L175" s="25">
        <v>3871.38</v>
      </c>
      <c r="M175" s="25">
        <v>2580.92</v>
      </c>
      <c r="N175" s="25">
        <v>2580.92</v>
      </c>
      <c r="O175" s="25">
        <v>2580.92</v>
      </c>
      <c r="P175" s="25">
        <v>2580.92</v>
      </c>
      <c r="Q175" s="25">
        <v>2580.92</v>
      </c>
      <c r="R175" s="25">
        <v>3871.38</v>
      </c>
      <c r="S175" s="25">
        <v>2580.92</v>
      </c>
      <c r="T175" s="25">
        <v>2580.92</v>
      </c>
      <c r="U175" s="25">
        <v>2583.6800000000003</v>
      </c>
      <c r="V175" s="25">
        <v>2586.44</v>
      </c>
      <c r="W175" s="25">
        <v>2586.44</v>
      </c>
      <c r="X175" s="25">
        <v>3879.66</v>
      </c>
      <c r="Y175" s="25">
        <v>2586.44</v>
      </c>
      <c r="Z175" s="25">
        <v>2586.44</v>
      </c>
      <c r="AA175" s="25">
        <v>2636.62</v>
      </c>
      <c r="AB175" s="25">
        <v>2686.8</v>
      </c>
      <c r="AC175" s="25">
        <v>2686.8</v>
      </c>
      <c r="AD175" s="25">
        <v>4030.2000000000003</v>
      </c>
      <c r="AE175" s="25">
        <v>2686.8</v>
      </c>
      <c r="AF175" s="25">
        <v>2686.8</v>
      </c>
      <c r="AG175" s="25">
        <v>2754.78</v>
      </c>
      <c r="AH175" s="25">
        <v>2822.76</v>
      </c>
      <c r="AI175" s="25">
        <v>4234.1400000000003</v>
      </c>
      <c r="AJ175" s="25">
        <v>2822.76</v>
      </c>
      <c r="AK175" s="25">
        <v>2822.76</v>
      </c>
      <c r="AL175" s="25">
        <v>2822.76</v>
      </c>
      <c r="AM175" s="25">
        <v>2822.76</v>
      </c>
      <c r="AN175" s="25">
        <v>2911.8</v>
      </c>
      <c r="AO175" s="25">
        <v>4367.7000000000007</v>
      </c>
      <c r="AP175" s="25">
        <v>2911.8</v>
      </c>
      <c r="AQ175" s="25">
        <v>2911.8</v>
      </c>
      <c r="AR175" s="25">
        <v>2911.8</v>
      </c>
      <c r="AS175" s="25">
        <v>2914.5600000000004</v>
      </c>
      <c r="AT175" s="25">
        <v>4375.9800000000005</v>
      </c>
      <c r="AU175" s="25">
        <v>2917.32</v>
      </c>
      <c r="AV175" s="25">
        <v>2917.32</v>
      </c>
      <c r="AW175" s="25">
        <v>2917.32</v>
      </c>
      <c r="AX175" s="25">
        <v>2917.32</v>
      </c>
      <c r="AY175" s="25">
        <v>2962.5600000000004</v>
      </c>
      <c r="AZ175" s="25">
        <v>3007.8</v>
      </c>
      <c r="BA175" s="25">
        <v>4511.7000000000007</v>
      </c>
      <c r="BB175" s="25">
        <v>3007.8</v>
      </c>
      <c r="BC175" s="25">
        <v>3007.8</v>
      </c>
      <c r="BD175" s="25">
        <v>3007.8</v>
      </c>
      <c r="BE175" s="25">
        <v>3010.58</v>
      </c>
      <c r="BF175" s="25">
        <v>4520.04</v>
      </c>
      <c r="BG175" s="25">
        <v>3013.36</v>
      </c>
      <c r="BH175" s="25">
        <v>3013.36</v>
      </c>
      <c r="BI175" s="25">
        <v>3013.36</v>
      </c>
      <c r="BJ175" s="25">
        <v>3013.36</v>
      </c>
      <c r="BK175" s="3">
        <f t="shared" si="2"/>
        <v>3264.01</v>
      </c>
    </row>
    <row r="176" spans="1:63" x14ac:dyDescent="0.25">
      <c r="A176" s="3">
        <v>430353810</v>
      </c>
      <c r="B176" s="13" t="s">
        <v>332</v>
      </c>
      <c r="C176" s="25">
        <v>2985.35</v>
      </c>
      <c r="D176" s="25">
        <v>2893.7200000000003</v>
      </c>
      <c r="E176" s="25">
        <v>2738.87</v>
      </c>
      <c r="F176" s="25">
        <v>2794.54</v>
      </c>
      <c r="G176" s="25">
        <v>3910.29</v>
      </c>
      <c r="H176" s="25">
        <v>2896.18</v>
      </c>
      <c r="I176" s="25">
        <v>2743.72</v>
      </c>
      <c r="J176" s="25">
        <v>2845.3599999999997</v>
      </c>
      <c r="K176" s="25">
        <v>2743.72</v>
      </c>
      <c r="L176" s="25">
        <v>4115.58</v>
      </c>
      <c r="M176" s="25">
        <v>2743.72</v>
      </c>
      <c r="N176" s="25">
        <v>2904.6499999999996</v>
      </c>
      <c r="O176" s="25">
        <v>2743.72</v>
      </c>
      <c r="P176" s="25">
        <v>2743.72</v>
      </c>
      <c r="Q176" s="25">
        <v>2747.8599999999997</v>
      </c>
      <c r="R176" s="25">
        <v>4123.8599999999997</v>
      </c>
      <c r="S176" s="25">
        <v>2749.24</v>
      </c>
      <c r="T176" s="25">
        <v>2749.24</v>
      </c>
      <c r="U176" s="25">
        <v>2749.24</v>
      </c>
      <c r="V176" s="25">
        <v>2749.24</v>
      </c>
      <c r="W176" s="25">
        <v>2749.24</v>
      </c>
      <c r="X176" s="25">
        <v>4123.8599999999997</v>
      </c>
      <c r="Y176" s="25">
        <v>2613.7199999999998</v>
      </c>
      <c r="Z176" s="25">
        <v>2579.84</v>
      </c>
      <c r="AA176" s="25">
        <v>2803.4399999999996</v>
      </c>
      <c r="AB176" s="25">
        <v>2857.64</v>
      </c>
      <c r="AC176" s="25">
        <v>2861.81</v>
      </c>
      <c r="AD176" s="25">
        <v>4294.7999999999993</v>
      </c>
      <c r="AE176" s="25">
        <v>2863.2</v>
      </c>
      <c r="AF176" s="25">
        <v>2863.2</v>
      </c>
      <c r="AG176" s="25">
        <v>2863.2</v>
      </c>
      <c r="AH176" s="25">
        <v>2863.2</v>
      </c>
      <c r="AI176" s="25">
        <v>4294.7999999999993</v>
      </c>
      <c r="AJ176" s="25">
        <v>2863.2</v>
      </c>
      <c r="AK176" s="25">
        <v>2863.2</v>
      </c>
      <c r="AL176" s="25">
        <v>2863.2</v>
      </c>
      <c r="AM176" s="25">
        <v>2863.2</v>
      </c>
      <c r="AN176" s="25">
        <v>3016.38</v>
      </c>
      <c r="AO176" s="25">
        <v>4906.74</v>
      </c>
      <c r="AP176" s="25">
        <v>3272.08</v>
      </c>
      <c r="AQ176" s="25">
        <v>3272.08</v>
      </c>
      <c r="AR176" s="25">
        <v>3272.08</v>
      </c>
      <c r="AS176" s="25">
        <v>3272.08</v>
      </c>
      <c r="AT176" s="25">
        <v>4908.12</v>
      </c>
      <c r="AU176" s="25">
        <v>3272.08</v>
      </c>
      <c r="AV176" s="25">
        <v>3272.08</v>
      </c>
      <c r="AW176" s="25">
        <v>3610.42</v>
      </c>
      <c r="AX176" s="25">
        <v>3497.64</v>
      </c>
      <c r="AY176" s="25">
        <v>3556.08</v>
      </c>
      <c r="AZ176" s="25">
        <v>3614.52</v>
      </c>
      <c r="BA176" s="25">
        <v>5428.73</v>
      </c>
      <c r="BB176" s="25">
        <v>3620.08</v>
      </c>
      <c r="BC176" s="25">
        <v>3620.08</v>
      </c>
      <c r="BD176" s="25">
        <v>3620.08</v>
      </c>
      <c r="BE176" s="25">
        <v>3620.08</v>
      </c>
      <c r="BF176" s="25">
        <v>5430.12</v>
      </c>
      <c r="BG176" s="25">
        <v>3620.08</v>
      </c>
      <c r="BH176" s="25">
        <v>3620.08</v>
      </c>
      <c r="BI176" s="25">
        <v>3620.08</v>
      </c>
      <c r="BJ176" s="25">
        <v>3620.08</v>
      </c>
      <c r="BK176" s="3">
        <f t="shared" si="2"/>
        <v>3921.753333333334</v>
      </c>
    </row>
    <row r="177" spans="1:63" x14ac:dyDescent="0.25">
      <c r="A177" s="3">
        <v>430359156</v>
      </c>
      <c r="B177" s="13" t="s">
        <v>334</v>
      </c>
      <c r="C177" s="25">
        <v>2747.46</v>
      </c>
      <c r="D177" s="25">
        <v>2787.84</v>
      </c>
      <c r="E177" s="25">
        <v>2787.84</v>
      </c>
      <c r="F177" s="25">
        <v>2787.84</v>
      </c>
      <c r="G177" s="25">
        <v>4181.76</v>
      </c>
      <c r="H177" s="25">
        <v>2787.84</v>
      </c>
      <c r="I177" s="25">
        <v>2787.84</v>
      </c>
      <c r="J177" s="25">
        <v>2788.77</v>
      </c>
      <c r="K177" s="25">
        <v>2791.56</v>
      </c>
      <c r="L177" s="25">
        <v>4187.34</v>
      </c>
      <c r="M177" s="25">
        <v>2791.56</v>
      </c>
      <c r="N177" s="25">
        <v>2791.56</v>
      </c>
      <c r="O177" s="25">
        <v>2791.56</v>
      </c>
      <c r="P177" s="25">
        <v>2791.56</v>
      </c>
      <c r="Q177" s="25">
        <v>2791.56</v>
      </c>
      <c r="R177" s="25">
        <v>4187.34</v>
      </c>
      <c r="S177" s="25">
        <v>2791.56</v>
      </c>
      <c r="T177" s="25">
        <v>2791.56</v>
      </c>
      <c r="U177" s="25">
        <v>2791.56</v>
      </c>
      <c r="V177" s="25">
        <v>2795.25</v>
      </c>
      <c r="W177" s="25">
        <v>2806.32</v>
      </c>
      <c r="X177" s="25">
        <v>4209.4800000000005</v>
      </c>
      <c r="Y177" s="25">
        <v>2806.32</v>
      </c>
      <c r="Z177" s="25">
        <v>2806.32</v>
      </c>
      <c r="AA177" s="25">
        <v>2852.0600000000004</v>
      </c>
      <c r="AB177" s="25">
        <v>2897.8</v>
      </c>
      <c r="AC177" s="25">
        <v>2897.8</v>
      </c>
      <c r="AD177" s="25">
        <v>4346.7000000000007</v>
      </c>
      <c r="AE177" s="25">
        <v>2974.7200000000003</v>
      </c>
      <c r="AF177" s="25">
        <v>3051.64</v>
      </c>
      <c r="AG177" s="25">
        <v>3051.64</v>
      </c>
      <c r="AH177" s="25">
        <v>3053.02</v>
      </c>
      <c r="AI177" s="25">
        <v>4585.74</v>
      </c>
      <c r="AJ177" s="25">
        <v>3057.16</v>
      </c>
      <c r="AK177" s="25">
        <v>3057.16</v>
      </c>
      <c r="AL177" s="25">
        <v>3057.16</v>
      </c>
      <c r="AM177" s="25">
        <v>3057.16</v>
      </c>
      <c r="AN177" s="25">
        <v>3147.68</v>
      </c>
      <c r="AO177" s="25">
        <v>4721.5199999999995</v>
      </c>
      <c r="AP177" s="25">
        <v>3147.68</v>
      </c>
      <c r="AQ177" s="25">
        <v>3147.68</v>
      </c>
      <c r="AR177" s="25">
        <v>3147.68</v>
      </c>
      <c r="AS177" s="25">
        <v>3147.68</v>
      </c>
      <c r="AT177" s="25">
        <v>4725.6899999999996</v>
      </c>
      <c r="AU177" s="25">
        <v>3153.24</v>
      </c>
      <c r="AV177" s="25">
        <v>3153.24</v>
      </c>
      <c r="AW177" s="25">
        <v>3153.24</v>
      </c>
      <c r="AX177" s="25">
        <v>3153.24</v>
      </c>
      <c r="AY177" s="25">
        <v>3199.8599999999997</v>
      </c>
      <c r="AZ177" s="25">
        <v>3246.48</v>
      </c>
      <c r="BA177" s="25">
        <v>4869.72</v>
      </c>
      <c r="BB177" s="25">
        <v>3246.48</v>
      </c>
      <c r="BC177" s="25">
        <v>3246.48</v>
      </c>
      <c r="BD177" s="25">
        <v>3246.48</v>
      </c>
      <c r="BE177" s="25">
        <v>3246.48</v>
      </c>
      <c r="BF177" s="25">
        <v>4873.8599999999997</v>
      </c>
      <c r="BG177" s="25">
        <v>3252</v>
      </c>
      <c r="BH177" s="25">
        <v>3252</v>
      </c>
      <c r="BI177" s="25">
        <v>3252</v>
      </c>
      <c r="BJ177" s="25">
        <v>3252</v>
      </c>
      <c r="BK177" s="3">
        <f t="shared" si="2"/>
        <v>3521.39</v>
      </c>
    </row>
    <row r="178" spans="1:63" x14ac:dyDescent="0.25">
      <c r="A178" s="3">
        <v>430371101</v>
      </c>
      <c r="B178" s="13" t="s">
        <v>335</v>
      </c>
      <c r="C178" s="25">
        <v>2724.6400000000003</v>
      </c>
      <c r="D178" s="25">
        <v>2764.84</v>
      </c>
      <c r="E178" s="25">
        <v>2766.7</v>
      </c>
      <c r="F178" s="25">
        <v>2768.56</v>
      </c>
      <c r="G178" s="25">
        <v>4152.84</v>
      </c>
      <c r="H178" s="25">
        <v>2768.56</v>
      </c>
      <c r="I178" s="25">
        <v>2768.56</v>
      </c>
      <c r="J178" s="25">
        <v>2768.56</v>
      </c>
      <c r="K178" s="25">
        <v>2768.56</v>
      </c>
      <c r="L178" s="25">
        <v>4152.84</v>
      </c>
      <c r="M178" s="25">
        <v>2768.56</v>
      </c>
      <c r="N178" s="25">
        <v>2768.56</v>
      </c>
      <c r="O178" s="25">
        <v>2768.56</v>
      </c>
      <c r="P178" s="25">
        <v>2768.56</v>
      </c>
      <c r="Q178" s="25">
        <v>2770.3999999999996</v>
      </c>
      <c r="R178" s="25">
        <v>4158.3599999999997</v>
      </c>
      <c r="S178" s="25">
        <v>2772.24</v>
      </c>
      <c r="T178" s="25">
        <v>2772.24</v>
      </c>
      <c r="U178" s="25">
        <v>2772.24</v>
      </c>
      <c r="V178" s="25">
        <v>2772.24</v>
      </c>
      <c r="W178" s="25">
        <v>2772.24</v>
      </c>
      <c r="X178" s="25">
        <v>4158.3599999999997</v>
      </c>
      <c r="Y178" s="25">
        <v>2772.24</v>
      </c>
      <c r="Z178" s="25">
        <v>2772.24</v>
      </c>
      <c r="AA178" s="25">
        <v>2827.46</v>
      </c>
      <c r="AB178" s="25">
        <v>2882.68</v>
      </c>
      <c r="AC178" s="25">
        <v>2884.52</v>
      </c>
      <c r="AD178" s="25">
        <v>4329.54</v>
      </c>
      <c r="AE178" s="25">
        <v>2886.36</v>
      </c>
      <c r="AF178" s="25">
        <v>2886.36</v>
      </c>
      <c r="AG178" s="25">
        <v>2886.36</v>
      </c>
      <c r="AH178" s="25">
        <v>2886.36</v>
      </c>
      <c r="AI178" s="25">
        <v>4329.54</v>
      </c>
      <c r="AJ178" s="25">
        <v>2886.36</v>
      </c>
      <c r="AK178" s="25">
        <v>2886.36</v>
      </c>
      <c r="AL178" s="25">
        <v>2886.36</v>
      </c>
      <c r="AM178" s="25">
        <v>2886.36</v>
      </c>
      <c r="AN178" s="25">
        <v>3015.56</v>
      </c>
      <c r="AO178" s="25">
        <v>4527.0600000000004</v>
      </c>
      <c r="AP178" s="25">
        <v>3019.28</v>
      </c>
      <c r="AQ178" s="25">
        <v>3019.28</v>
      </c>
      <c r="AR178" s="25">
        <v>3019.28</v>
      </c>
      <c r="AS178" s="25">
        <v>3019.28</v>
      </c>
      <c r="AT178" s="25">
        <v>4528.92</v>
      </c>
      <c r="AU178" s="25">
        <v>3019.28</v>
      </c>
      <c r="AV178" s="25">
        <v>3019.28</v>
      </c>
      <c r="AW178" s="25">
        <v>3019.28</v>
      </c>
      <c r="AX178" s="25">
        <v>3019.28</v>
      </c>
      <c r="AY178" s="25">
        <v>3064.3</v>
      </c>
      <c r="AZ178" s="25">
        <v>3109.32</v>
      </c>
      <c r="BA178" s="25">
        <v>4678.74</v>
      </c>
      <c r="BB178" s="25">
        <v>3124.08</v>
      </c>
      <c r="BC178" s="25">
        <v>3124.08</v>
      </c>
      <c r="BD178" s="25">
        <v>3124.08</v>
      </c>
      <c r="BE178" s="25">
        <v>3124.08</v>
      </c>
      <c r="BF178" s="25">
        <v>4686.12</v>
      </c>
      <c r="BG178" s="25">
        <v>3124.08</v>
      </c>
      <c r="BH178" s="25">
        <v>3124.08</v>
      </c>
      <c r="BI178" s="25">
        <v>3124.08</v>
      </c>
      <c r="BJ178" s="25">
        <v>3124.08</v>
      </c>
      <c r="BK178" s="3">
        <f t="shared" si="2"/>
        <v>3384.4199999999996</v>
      </c>
    </row>
    <row r="179" spans="1:63" x14ac:dyDescent="0.25">
      <c r="A179" s="3">
        <v>430375175</v>
      </c>
      <c r="B179" s="13" t="s">
        <v>337</v>
      </c>
      <c r="C179" s="25">
        <v>4121.6000000000004</v>
      </c>
      <c r="D179" s="25">
        <v>4181.3599999999997</v>
      </c>
      <c r="E179" s="25">
        <v>4181.3599999999997</v>
      </c>
      <c r="F179" s="25">
        <v>4181.3599999999997</v>
      </c>
      <c r="G179" s="25">
        <v>6272.0399999999991</v>
      </c>
      <c r="H179" s="25">
        <v>4181.3599999999997</v>
      </c>
      <c r="I179" s="25">
        <v>4181.3599999999997</v>
      </c>
      <c r="J179" s="25">
        <v>4186.92</v>
      </c>
      <c r="K179" s="25">
        <v>4186.92</v>
      </c>
      <c r="L179" s="25">
        <v>6280.38</v>
      </c>
      <c r="M179" s="25">
        <v>4186.92</v>
      </c>
      <c r="N179" s="25">
        <v>4186.92</v>
      </c>
      <c r="O179" s="25">
        <v>4186.92</v>
      </c>
      <c r="P179" s="25">
        <v>4186.92</v>
      </c>
      <c r="Q179" s="25">
        <v>4186.92</v>
      </c>
      <c r="R179" s="25">
        <v>6280.38</v>
      </c>
      <c r="S179" s="25">
        <v>4186.92</v>
      </c>
      <c r="T179" s="25">
        <v>4186.92</v>
      </c>
      <c r="U179" s="25">
        <v>4186.92</v>
      </c>
      <c r="V179" s="25">
        <v>4192.4399999999996</v>
      </c>
      <c r="W179" s="25">
        <v>4192.4399999999996</v>
      </c>
      <c r="X179" s="25">
        <v>6288.66</v>
      </c>
      <c r="Y179" s="25">
        <v>4192.4399999999996</v>
      </c>
      <c r="Z179" s="25">
        <v>4192.4399999999996</v>
      </c>
      <c r="AA179" s="25">
        <v>4274.5200000000004</v>
      </c>
      <c r="AB179" s="25">
        <v>4356.6000000000004</v>
      </c>
      <c r="AC179" s="25">
        <v>4356.6000000000004</v>
      </c>
      <c r="AD179" s="25">
        <v>6534.9000000000005</v>
      </c>
      <c r="AE179" s="25">
        <v>4356.6000000000004</v>
      </c>
      <c r="AF179" s="25">
        <v>4356.6000000000004</v>
      </c>
      <c r="AG179" s="25">
        <v>4356.6000000000004</v>
      </c>
      <c r="AH179" s="25">
        <v>4362.16</v>
      </c>
      <c r="AI179" s="25">
        <v>6543.24</v>
      </c>
      <c r="AJ179" s="25">
        <v>4362.16</v>
      </c>
      <c r="AK179" s="25">
        <v>4362.16</v>
      </c>
      <c r="AL179" s="25">
        <v>4362.16</v>
      </c>
      <c r="AM179" s="25">
        <v>4362.16</v>
      </c>
      <c r="AN179" s="25">
        <v>4490.16</v>
      </c>
      <c r="AO179" s="25">
        <v>6735.24</v>
      </c>
      <c r="AP179" s="25">
        <v>4490.16</v>
      </c>
      <c r="AQ179" s="25">
        <v>4490.16</v>
      </c>
      <c r="AR179" s="25">
        <v>4490.16</v>
      </c>
      <c r="AS179" s="25">
        <v>4490.16</v>
      </c>
      <c r="AT179" s="25">
        <v>6743.52</v>
      </c>
      <c r="AU179" s="25">
        <v>4495.68</v>
      </c>
      <c r="AV179" s="25">
        <v>4495.68</v>
      </c>
      <c r="AW179" s="25">
        <v>4495.68</v>
      </c>
      <c r="AX179" s="25">
        <v>4495.68</v>
      </c>
      <c r="AY179" s="25">
        <v>4561.6000000000004</v>
      </c>
      <c r="AZ179" s="25">
        <v>4627.5200000000004</v>
      </c>
      <c r="BA179" s="25">
        <v>6941.2800000000007</v>
      </c>
      <c r="BB179" s="25">
        <v>4627.5200000000004</v>
      </c>
      <c r="BC179" s="25">
        <v>4627.5200000000004</v>
      </c>
      <c r="BD179" s="25">
        <v>4627.5200000000004</v>
      </c>
      <c r="BE179" s="25">
        <v>4627.5200000000004</v>
      </c>
      <c r="BF179" s="25">
        <v>6949.62</v>
      </c>
      <c r="BG179" s="25">
        <v>4633.08</v>
      </c>
      <c r="BH179" s="25">
        <v>4633.08</v>
      </c>
      <c r="BI179" s="25">
        <v>4633.08</v>
      </c>
      <c r="BJ179" s="25">
        <v>4633.08</v>
      </c>
      <c r="BK179" s="3">
        <f t="shared" si="2"/>
        <v>5018.2433333333329</v>
      </c>
    </row>
    <row r="180" spans="1:63" x14ac:dyDescent="0.25">
      <c r="A180" s="3">
        <v>430392661</v>
      </c>
      <c r="B180" s="13" t="s">
        <v>342</v>
      </c>
      <c r="C180" s="25">
        <v>2922.2</v>
      </c>
      <c r="D180" s="25">
        <v>2930.92</v>
      </c>
      <c r="E180" s="25">
        <v>3133.49</v>
      </c>
      <c r="F180" s="25">
        <v>3029.95</v>
      </c>
      <c r="G180" s="25">
        <v>4558.43</v>
      </c>
      <c r="H180" s="25">
        <v>3038.96</v>
      </c>
      <c r="I180" s="25">
        <v>2984.94</v>
      </c>
      <c r="J180" s="25">
        <v>2930.92</v>
      </c>
      <c r="K180" s="25">
        <v>2948.9300000000003</v>
      </c>
      <c r="L180" s="25">
        <v>4396.38</v>
      </c>
      <c r="M180" s="25">
        <v>2930.92</v>
      </c>
      <c r="N180" s="25">
        <v>2930.92</v>
      </c>
      <c r="O180" s="25">
        <v>2933.7</v>
      </c>
      <c r="P180" s="25">
        <v>2936.48</v>
      </c>
      <c r="Q180" s="25">
        <v>2936.48</v>
      </c>
      <c r="R180" s="25">
        <v>4404.72</v>
      </c>
      <c r="S180" s="25">
        <v>2936.48</v>
      </c>
      <c r="T180" s="25">
        <v>2936.48</v>
      </c>
      <c r="U180" s="25">
        <v>2936.48</v>
      </c>
      <c r="V180" s="25">
        <v>2936.48</v>
      </c>
      <c r="W180" s="25">
        <v>2936.48</v>
      </c>
      <c r="X180" s="25">
        <v>4404.72</v>
      </c>
      <c r="Y180" s="25">
        <v>2936.48</v>
      </c>
      <c r="Z180" s="25">
        <v>2936.48</v>
      </c>
      <c r="AA180" s="25">
        <v>2996.8599999999997</v>
      </c>
      <c r="AB180" s="25">
        <v>3057.24</v>
      </c>
      <c r="AC180" s="25">
        <v>3057.24</v>
      </c>
      <c r="AD180" s="25">
        <v>4585.8599999999997</v>
      </c>
      <c r="AE180" s="25">
        <v>3057.24</v>
      </c>
      <c r="AF180" s="25">
        <v>3057.24</v>
      </c>
      <c r="AG180" s="25">
        <v>3057.24</v>
      </c>
      <c r="AH180" s="25">
        <v>3057.24</v>
      </c>
      <c r="AI180" s="25">
        <v>4585.8599999999997</v>
      </c>
      <c r="AJ180" s="25">
        <v>3057.24</v>
      </c>
      <c r="AK180" s="25">
        <v>3057.24</v>
      </c>
      <c r="AL180" s="25">
        <v>3057.24</v>
      </c>
      <c r="AM180" s="25">
        <v>3060.02</v>
      </c>
      <c r="AN180" s="25">
        <v>3152.68</v>
      </c>
      <c r="AO180" s="25">
        <v>4729.0199999999995</v>
      </c>
      <c r="AP180" s="25">
        <v>3152.68</v>
      </c>
      <c r="AQ180" s="25">
        <v>3152.68</v>
      </c>
      <c r="AR180" s="25">
        <v>3152.68</v>
      </c>
      <c r="AS180" s="25">
        <v>3152.68</v>
      </c>
      <c r="AT180" s="25">
        <v>4729.0199999999995</v>
      </c>
      <c r="AU180" s="25">
        <v>3152.68</v>
      </c>
      <c r="AV180" s="25">
        <v>3152.68</v>
      </c>
      <c r="AW180" s="25">
        <v>3152.68</v>
      </c>
      <c r="AX180" s="25">
        <v>3152.68</v>
      </c>
      <c r="AY180" s="25">
        <v>3201.74</v>
      </c>
      <c r="AZ180" s="25">
        <v>3250.8</v>
      </c>
      <c r="BA180" s="25">
        <v>4876.2000000000007</v>
      </c>
      <c r="BB180" s="25">
        <v>3250.8</v>
      </c>
      <c r="BC180" s="25">
        <v>3250.8</v>
      </c>
      <c r="BD180" s="25">
        <v>3250.8</v>
      </c>
      <c r="BE180" s="25">
        <v>3250.8</v>
      </c>
      <c r="BF180" s="25">
        <v>4876.2000000000007</v>
      </c>
      <c r="BG180" s="25">
        <v>3250.8</v>
      </c>
      <c r="BH180" s="25">
        <v>3250.74</v>
      </c>
      <c r="BI180" s="25">
        <v>3250.8</v>
      </c>
      <c r="BJ180" s="25">
        <v>3250.8</v>
      </c>
      <c r="BK180" s="3">
        <f t="shared" si="2"/>
        <v>3521.69</v>
      </c>
    </row>
    <row r="181" spans="1:63" x14ac:dyDescent="0.25">
      <c r="A181" s="3">
        <v>430393594</v>
      </c>
      <c r="B181" s="13" t="s">
        <v>343</v>
      </c>
      <c r="C181" s="25">
        <v>1857.6999999999998</v>
      </c>
      <c r="D181" s="25">
        <v>1897.56</v>
      </c>
      <c r="E181" s="25">
        <v>1897.56</v>
      </c>
      <c r="F181" s="25">
        <v>1897.56</v>
      </c>
      <c r="G181" s="25">
        <v>2846.34</v>
      </c>
      <c r="H181" s="25">
        <v>1897.56</v>
      </c>
      <c r="I181" s="25">
        <v>1897.56</v>
      </c>
      <c r="J181" s="25">
        <v>1897.56</v>
      </c>
      <c r="K181" s="25">
        <v>1897.56</v>
      </c>
      <c r="L181" s="25">
        <v>2846.34</v>
      </c>
      <c r="M181" s="25">
        <v>1897.56</v>
      </c>
      <c r="N181" s="25">
        <v>1897.56</v>
      </c>
      <c r="O181" s="25">
        <v>1898.94</v>
      </c>
      <c r="P181" s="25">
        <v>1900.32</v>
      </c>
      <c r="Q181" s="25">
        <v>1900.32</v>
      </c>
      <c r="R181" s="25">
        <v>2850.48</v>
      </c>
      <c r="S181" s="25">
        <v>1900.32</v>
      </c>
      <c r="T181" s="25">
        <v>1900.32</v>
      </c>
      <c r="U181" s="25">
        <v>1900.32</v>
      </c>
      <c r="V181" s="25">
        <v>1900.32</v>
      </c>
      <c r="W181" s="25">
        <v>1900.32</v>
      </c>
      <c r="X181" s="25">
        <v>2850.48</v>
      </c>
      <c r="Y181" s="25">
        <v>1900.32</v>
      </c>
      <c r="Z181" s="25">
        <v>1900.32</v>
      </c>
      <c r="AA181" s="25">
        <v>1947.74</v>
      </c>
      <c r="AB181" s="25">
        <v>1995.16</v>
      </c>
      <c r="AC181" s="25">
        <v>1995.16</v>
      </c>
      <c r="AD181" s="25">
        <v>2992.7400000000002</v>
      </c>
      <c r="AE181" s="25">
        <v>1995.16</v>
      </c>
      <c r="AF181" s="25">
        <v>1995.16</v>
      </c>
      <c r="AG181" s="25">
        <v>1995.16</v>
      </c>
      <c r="AH181" s="25">
        <v>1995.16</v>
      </c>
      <c r="AI181" s="25">
        <v>2992.7400000000002</v>
      </c>
      <c r="AJ181" s="25">
        <v>1995.16</v>
      </c>
      <c r="AK181" s="25">
        <v>1995.16</v>
      </c>
      <c r="AL181" s="25">
        <v>1995.16</v>
      </c>
      <c r="AM181" s="25">
        <v>1997.92</v>
      </c>
      <c r="AN181" s="25">
        <v>2059.52</v>
      </c>
      <c r="AO181" s="25">
        <v>3089.2799999999997</v>
      </c>
      <c r="AP181" s="25">
        <v>2059.52</v>
      </c>
      <c r="AQ181" s="25">
        <v>2059.52</v>
      </c>
      <c r="AR181" s="25">
        <v>2059.52</v>
      </c>
      <c r="AS181" s="25">
        <v>2059.52</v>
      </c>
      <c r="AT181" s="25">
        <v>3089.2799999999997</v>
      </c>
      <c r="AU181" s="25">
        <v>2160.56</v>
      </c>
      <c r="AV181" s="25">
        <v>2160.56</v>
      </c>
      <c r="AW181" s="25">
        <v>2160.56</v>
      </c>
      <c r="AX181" s="25">
        <v>2160.56</v>
      </c>
      <c r="AY181" s="25">
        <v>3013.61</v>
      </c>
      <c r="AZ181" s="25">
        <v>2425.84</v>
      </c>
      <c r="BA181" s="25">
        <v>3638.76</v>
      </c>
      <c r="BB181" s="25">
        <v>2425.84</v>
      </c>
      <c r="BC181" s="25">
        <v>2425.84</v>
      </c>
      <c r="BD181" s="25">
        <v>2425.84</v>
      </c>
      <c r="BE181" s="25">
        <v>2425.84</v>
      </c>
      <c r="BF181" s="25">
        <v>3638.76</v>
      </c>
      <c r="BG181" s="25">
        <v>2425.84</v>
      </c>
      <c r="BH181" s="25">
        <v>2425.84</v>
      </c>
      <c r="BI181" s="25">
        <v>2425.84</v>
      </c>
      <c r="BJ181" s="25">
        <v>2425.84</v>
      </c>
      <c r="BK181" s="3">
        <f t="shared" si="2"/>
        <v>2627.9933333333333</v>
      </c>
    </row>
    <row r="182" spans="1:63" x14ac:dyDescent="0.25">
      <c r="A182" s="3">
        <v>430399228</v>
      </c>
      <c r="B182" s="13" t="s">
        <v>344</v>
      </c>
      <c r="C182" s="25">
        <v>4813.3</v>
      </c>
      <c r="D182" s="25">
        <v>4883.68</v>
      </c>
      <c r="E182" s="25">
        <v>4883.68</v>
      </c>
      <c r="F182" s="25">
        <v>4883.68</v>
      </c>
      <c r="G182" s="25">
        <v>7325.52</v>
      </c>
      <c r="H182" s="25">
        <v>4883.68</v>
      </c>
      <c r="I182" s="25">
        <v>4883.68</v>
      </c>
      <c r="J182" s="25">
        <v>4883.68</v>
      </c>
      <c r="K182" s="25">
        <v>4883.68</v>
      </c>
      <c r="L182" s="25">
        <v>7331.08</v>
      </c>
      <c r="M182" s="25">
        <v>4889.24</v>
      </c>
      <c r="N182" s="25">
        <v>4889.24</v>
      </c>
      <c r="O182" s="25">
        <v>4889.24</v>
      </c>
      <c r="P182" s="25">
        <v>4889.24</v>
      </c>
      <c r="Q182" s="25">
        <v>4889.24</v>
      </c>
      <c r="R182" s="25">
        <v>7333.86</v>
      </c>
      <c r="S182" s="25">
        <v>4889.24</v>
      </c>
      <c r="T182" s="25">
        <v>4889.24</v>
      </c>
      <c r="U182" s="25">
        <v>4889.24</v>
      </c>
      <c r="V182" s="25">
        <v>4889.24</v>
      </c>
      <c r="W182" s="25">
        <v>4889.24</v>
      </c>
      <c r="X182" s="25">
        <v>7339.38</v>
      </c>
      <c r="Y182" s="25">
        <v>4894.76</v>
      </c>
      <c r="Z182" s="25">
        <v>4894.76</v>
      </c>
      <c r="AA182" s="25">
        <v>4991.42</v>
      </c>
      <c r="AB182" s="25">
        <v>5088.08</v>
      </c>
      <c r="AC182" s="25">
        <v>5088.08</v>
      </c>
      <c r="AD182" s="25">
        <v>7632.12</v>
      </c>
      <c r="AE182" s="25">
        <v>5088.08</v>
      </c>
      <c r="AF182" s="25">
        <v>5088.08</v>
      </c>
      <c r="AG182" s="25">
        <v>5088.08</v>
      </c>
      <c r="AH182" s="25">
        <v>5088.08</v>
      </c>
      <c r="AI182" s="25">
        <v>7632.12</v>
      </c>
      <c r="AJ182" s="25">
        <v>5093.6400000000003</v>
      </c>
      <c r="AK182" s="25">
        <v>5093.6400000000003</v>
      </c>
      <c r="AL182" s="25">
        <v>5093.6400000000003</v>
      </c>
      <c r="AM182" s="25">
        <v>5093.6400000000003</v>
      </c>
      <c r="AN182" s="25">
        <v>5244.4</v>
      </c>
      <c r="AO182" s="25">
        <v>7866.5999999999995</v>
      </c>
      <c r="AP182" s="25">
        <v>5244.4</v>
      </c>
      <c r="AQ182" s="25">
        <v>5244.4</v>
      </c>
      <c r="AR182" s="25">
        <v>5244.4</v>
      </c>
      <c r="AS182" s="25">
        <v>5244.4</v>
      </c>
      <c r="AT182" s="25">
        <v>7866.5999999999995</v>
      </c>
      <c r="AU182" s="25">
        <v>5244.4</v>
      </c>
      <c r="AV182" s="25">
        <v>5249.92</v>
      </c>
      <c r="AW182" s="25">
        <v>5249.92</v>
      </c>
      <c r="AX182" s="25">
        <v>5249.92</v>
      </c>
      <c r="AY182" s="25">
        <v>5327.58</v>
      </c>
      <c r="AZ182" s="25">
        <v>5405.24</v>
      </c>
      <c r="BA182" s="25">
        <v>8107.86</v>
      </c>
      <c r="BB182" s="25">
        <v>5405.24</v>
      </c>
      <c r="BC182" s="25">
        <v>5405.24</v>
      </c>
      <c r="BD182" s="25">
        <v>5405.24</v>
      </c>
      <c r="BE182" s="25">
        <v>5405.24</v>
      </c>
      <c r="BF182" s="25">
        <v>8107.86</v>
      </c>
      <c r="BG182" s="25">
        <v>5405.24</v>
      </c>
      <c r="BH182" s="25">
        <v>5410.76</v>
      </c>
      <c r="BI182" s="25">
        <v>5410.76</v>
      </c>
      <c r="BJ182" s="25">
        <v>5410.76</v>
      </c>
      <c r="BK182" s="3">
        <f t="shared" si="2"/>
        <v>5858.4366666666674</v>
      </c>
    </row>
    <row r="183" spans="1:63" x14ac:dyDescent="0.25">
      <c r="A183" s="3">
        <v>430419161</v>
      </c>
      <c r="B183" s="13" t="s">
        <v>346</v>
      </c>
      <c r="C183" s="25">
        <v>2238.52</v>
      </c>
      <c r="D183" s="25">
        <v>2277</v>
      </c>
      <c r="E183" s="25">
        <v>2277</v>
      </c>
      <c r="F183" s="25">
        <v>2277</v>
      </c>
      <c r="G183" s="25">
        <v>3420.1499999999996</v>
      </c>
      <c r="H183" s="25">
        <v>2280.7199999999998</v>
      </c>
      <c r="I183" s="25">
        <v>2280.7199999999998</v>
      </c>
      <c r="J183" s="25">
        <v>2280.7199999999998</v>
      </c>
      <c r="K183" s="25">
        <v>2280.7199999999998</v>
      </c>
      <c r="L183" s="25">
        <v>3421.08</v>
      </c>
      <c r="M183" s="25">
        <v>2280.7199999999998</v>
      </c>
      <c r="N183" s="25">
        <v>2280.7199999999998</v>
      </c>
      <c r="O183" s="25">
        <v>2280.7199999999998</v>
      </c>
      <c r="P183" s="25">
        <v>2280.7199999999998</v>
      </c>
      <c r="Q183" s="25">
        <v>2280.7199999999998</v>
      </c>
      <c r="R183" s="25">
        <v>3424.7699999999995</v>
      </c>
      <c r="S183" s="25">
        <v>2295.48</v>
      </c>
      <c r="T183" s="25">
        <v>2295.48</v>
      </c>
      <c r="U183" s="25">
        <v>2295.48</v>
      </c>
      <c r="V183" s="25">
        <v>2295.48</v>
      </c>
      <c r="W183" s="25">
        <v>2295.48</v>
      </c>
      <c r="X183" s="25">
        <v>3443.2200000000003</v>
      </c>
      <c r="Y183" s="25">
        <v>2295.48</v>
      </c>
      <c r="Z183" s="25">
        <v>2295.48</v>
      </c>
      <c r="AA183" s="25">
        <v>2328.2799999999997</v>
      </c>
      <c r="AB183" s="25">
        <v>2361.08</v>
      </c>
      <c r="AC183" s="25">
        <v>2361.08</v>
      </c>
      <c r="AD183" s="25">
        <v>3543</v>
      </c>
      <c r="AE183" s="25">
        <v>2366.6</v>
      </c>
      <c r="AF183" s="25">
        <v>2366.6</v>
      </c>
      <c r="AG183" s="25">
        <v>2366.6</v>
      </c>
      <c r="AH183" s="25">
        <v>2366.6</v>
      </c>
      <c r="AI183" s="25">
        <v>3549.8999999999996</v>
      </c>
      <c r="AJ183" s="25">
        <v>2366.6</v>
      </c>
      <c r="AK183" s="25">
        <v>2366.6</v>
      </c>
      <c r="AL183" s="25">
        <v>2366.6</v>
      </c>
      <c r="AM183" s="25">
        <v>2366.6</v>
      </c>
      <c r="AN183" s="25">
        <v>2401.48</v>
      </c>
      <c r="AO183" s="25">
        <v>3602.2200000000003</v>
      </c>
      <c r="AP183" s="25">
        <v>2402.87</v>
      </c>
      <c r="AQ183" s="25">
        <v>2407.04</v>
      </c>
      <c r="AR183" s="25">
        <v>2407.04</v>
      </c>
      <c r="AS183" s="25">
        <v>2407.04</v>
      </c>
      <c r="AT183" s="25">
        <v>3610.56</v>
      </c>
      <c r="AU183" s="25">
        <v>2407.04</v>
      </c>
      <c r="AV183" s="25">
        <v>2407.04</v>
      </c>
      <c r="AW183" s="25">
        <v>2407.04</v>
      </c>
      <c r="AX183" s="25">
        <v>2407.04</v>
      </c>
      <c r="AY183" s="25">
        <v>2407.04</v>
      </c>
      <c r="AZ183" s="25">
        <v>2407.04</v>
      </c>
      <c r="BA183" s="25">
        <v>3610.56</v>
      </c>
      <c r="BB183" s="25">
        <v>2408.42</v>
      </c>
      <c r="BC183" s="25">
        <v>2412.56</v>
      </c>
      <c r="BD183" s="25">
        <v>2412.56</v>
      </c>
      <c r="BE183" s="25">
        <v>2412.56</v>
      </c>
      <c r="BF183" s="25">
        <v>3618.84</v>
      </c>
      <c r="BG183" s="25">
        <v>2412.56</v>
      </c>
      <c r="BH183" s="25">
        <v>2412.56</v>
      </c>
      <c r="BI183" s="25">
        <v>2412.56</v>
      </c>
      <c r="BJ183" s="25">
        <v>2412.56</v>
      </c>
      <c r="BK183" s="3">
        <f t="shared" si="2"/>
        <v>2613.6066666666661</v>
      </c>
    </row>
    <row r="184" spans="1:63" x14ac:dyDescent="0.25">
      <c r="A184" s="3">
        <v>430431727</v>
      </c>
      <c r="B184" s="13" t="s">
        <v>348</v>
      </c>
      <c r="C184" s="25">
        <v>5196.2199999999993</v>
      </c>
      <c r="D184" s="25">
        <v>5275</v>
      </c>
      <c r="E184" s="25">
        <v>5275</v>
      </c>
      <c r="F184" s="25">
        <v>5275</v>
      </c>
      <c r="G184" s="25">
        <v>7912.5</v>
      </c>
      <c r="H184" s="25">
        <v>5275</v>
      </c>
      <c r="I184" s="25">
        <v>5275</v>
      </c>
      <c r="J184" s="25">
        <v>5275</v>
      </c>
      <c r="K184" s="25">
        <v>5275</v>
      </c>
      <c r="L184" s="25">
        <v>7912.5</v>
      </c>
      <c r="M184" s="25">
        <v>5275</v>
      </c>
      <c r="N184" s="25">
        <v>5275</v>
      </c>
      <c r="O184" s="25">
        <v>5277.76</v>
      </c>
      <c r="P184" s="25">
        <v>5280.52</v>
      </c>
      <c r="Q184" s="25">
        <v>5280.52</v>
      </c>
      <c r="R184" s="25">
        <v>7920.7800000000007</v>
      </c>
      <c r="S184" s="25">
        <v>5280.52</v>
      </c>
      <c r="T184" s="25">
        <v>5280.52</v>
      </c>
      <c r="U184" s="25">
        <v>5280.52</v>
      </c>
      <c r="V184" s="25">
        <v>5280.52</v>
      </c>
      <c r="W184" s="25">
        <v>5280.52</v>
      </c>
      <c r="X184" s="25">
        <v>7920.7800000000007</v>
      </c>
      <c r="Y184" s="25">
        <v>5280.52</v>
      </c>
      <c r="Z184" s="25">
        <v>5280.52</v>
      </c>
      <c r="AA184" s="25">
        <v>5387.7000000000007</v>
      </c>
      <c r="AB184" s="25">
        <v>5494.88</v>
      </c>
      <c r="AC184" s="25">
        <v>5494.88</v>
      </c>
      <c r="AD184" s="25">
        <v>8242.32</v>
      </c>
      <c r="AE184" s="25">
        <v>5494.88</v>
      </c>
      <c r="AF184" s="25">
        <v>5766.28</v>
      </c>
      <c r="AG184" s="25">
        <v>5766.28</v>
      </c>
      <c r="AH184" s="25">
        <v>5766.28</v>
      </c>
      <c r="AI184" s="25">
        <v>8649.42</v>
      </c>
      <c r="AJ184" s="25">
        <v>5766.28</v>
      </c>
      <c r="AK184" s="25">
        <v>5766.28</v>
      </c>
      <c r="AL184" s="25">
        <v>5766.28</v>
      </c>
      <c r="AM184" s="25">
        <v>5769.04</v>
      </c>
      <c r="AN184" s="25">
        <v>5942.76</v>
      </c>
      <c r="AO184" s="25">
        <v>8914.14</v>
      </c>
      <c r="AP184" s="25">
        <v>5942.76</v>
      </c>
      <c r="AQ184" s="25">
        <v>5942.76</v>
      </c>
      <c r="AR184" s="25">
        <v>5942.76</v>
      </c>
      <c r="AS184" s="25">
        <v>5942.76</v>
      </c>
      <c r="AT184" s="25">
        <v>8914.14</v>
      </c>
      <c r="AU184" s="25">
        <v>5942.76</v>
      </c>
      <c r="AV184" s="25">
        <v>5942.76</v>
      </c>
      <c r="AW184" s="25">
        <v>5942.76</v>
      </c>
      <c r="AX184" s="25">
        <v>5942.76</v>
      </c>
      <c r="AY184" s="25">
        <v>6033.6</v>
      </c>
      <c r="AZ184" s="25">
        <v>6124.44</v>
      </c>
      <c r="BA184" s="25">
        <v>9186.66</v>
      </c>
      <c r="BB184" s="25">
        <v>6124.44</v>
      </c>
      <c r="BC184" s="25">
        <v>6124.44</v>
      </c>
      <c r="BD184" s="25">
        <v>6124.44</v>
      </c>
      <c r="BE184" s="25">
        <v>6124.44</v>
      </c>
      <c r="BF184" s="25">
        <v>9186.66</v>
      </c>
      <c r="BG184" s="25">
        <v>6124.44</v>
      </c>
      <c r="BH184" s="25">
        <v>6124.4400000000005</v>
      </c>
      <c r="BI184" s="25">
        <v>6124.44</v>
      </c>
      <c r="BJ184" s="25">
        <v>6124.44</v>
      </c>
      <c r="BK184" s="3">
        <f t="shared" si="2"/>
        <v>6634.81</v>
      </c>
    </row>
    <row r="185" spans="1:63" x14ac:dyDescent="0.25">
      <c r="A185" s="3">
        <v>430432089</v>
      </c>
      <c r="B185" s="13" t="s">
        <v>349</v>
      </c>
      <c r="C185" s="25">
        <v>3153.14</v>
      </c>
      <c r="D185" s="25">
        <v>3199.68</v>
      </c>
      <c r="E185" s="25">
        <v>3199.68</v>
      </c>
      <c r="F185" s="25">
        <v>3199.68</v>
      </c>
      <c r="G185" s="25">
        <v>4799.5199999999995</v>
      </c>
      <c r="H185" s="25">
        <v>3199.68</v>
      </c>
      <c r="I185" s="25">
        <v>3199.68</v>
      </c>
      <c r="J185" s="25">
        <v>3199.68</v>
      </c>
      <c r="K185" s="25">
        <v>3199.68</v>
      </c>
      <c r="L185" s="25">
        <v>4801.38</v>
      </c>
      <c r="M185" s="25">
        <v>3203.4</v>
      </c>
      <c r="N185" s="25">
        <v>3203.4</v>
      </c>
      <c r="O185" s="25">
        <v>3203.4</v>
      </c>
      <c r="P185" s="25">
        <v>3203.4</v>
      </c>
      <c r="Q185" s="25">
        <v>3203.4</v>
      </c>
      <c r="R185" s="25">
        <v>6299.58</v>
      </c>
      <c r="S185" s="25">
        <v>4199.72</v>
      </c>
      <c r="T185" s="25">
        <v>4199.72</v>
      </c>
      <c r="U185" s="25">
        <v>4199.72</v>
      </c>
      <c r="V185" s="25">
        <v>4199.72</v>
      </c>
      <c r="W185" s="25">
        <v>4199.72</v>
      </c>
      <c r="X185" s="25">
        <v>6301.42</v>
      </c>
      <c r="Y185" s="25">
        <v>4203.3999999999996</v>
      </c>
      <c r="Z185" s="25">
        <v>4203.3999999999996</v>
      </c>
      <c r="AA185" s="25">
        <v>4278.8599999999997</v>
      </c>
      <c r="AB185" s="25">
        <v>4354.32</v>
      </c>
      <c r="AC185" s="25">
        <v>4354.32</v>
      </c>
      <c r="AD185" s="25">
        <v>6531.48</v>
      </c>
      <c r="AE185" s="25">
        <v>4354.32</v>
      </c>
      <c r="AF185" s="25">
        <v>4354.32</v>
      </c>
      <c r="AG185" s="25">
        <v>4354.32</v>
      </c>
      <c r="AH185" s="25">
        <v>4354.32</v>
      </c>
      <c r="AI185" s="25">
        <v>6531.48</v>
      </c>
      <c r="AJ185" s="25">
        <v>4356.16</v>
      </c>
      <c r="AK185" s="25">
        <v>4358</v>
      </c>
      <c r="AL185" s="25">
        <v>4358</v>
      </c>
      <c r="AM185" s="25">
        <v>4358</v>
      </c>
      <c r="AN185" s="25">
        <v>4488.2</v>
      </c>
      <c r="AO185" s="25">
        <v>6732.2999999999993</v>
      </c>
      <c r="AP185" s="25">
        <v>4488.2</v>
      </c>
      <c r="AQ185" s="25">
        <v>4488.2</v>
      </c>
      <c r="AR185" s="25">
        <v>4488.2</v>
      </c>
      <c r="AS185" s="25">
        <v>4488.2</v>
      </c>
      <c r="AT185" s="25">
        <v>6732.2999999999993</v>
      </c>
      <c r="AU185" s="25">
        <v>4488.2</v>
      </c>
      <c r="AV185" s="25">
        <v>4490.0599999999995</v>
      </c>
      <c r="AW185" s="25">
        <v>4491.92</v>
      </c>
      <c r="AX185" s="25">
        <v>4491.92</v>
      </c>
      <c r="AY185" s="25">
        <v>4559.04</v>
      </c>
      <c r="AZ185" s="25">
        <v>4626.16</v>
      </c>
      <c r="BA185" s="25">
        <v>6939.24</v>
      </c>
      <c r="BB185" s="25">
        <v>4626.16</v>
      </c>
      <c r="BC185" s="25">
        <v>4626.16</v>
      </c>
      <c r="BD185" s="25">
        <v>4626.16</v>
      </c>
      <c r="BE185" s="25">
        <v>4626.16</v>
      </c>
      <c r="BF185" s="25">
        <v>6939.24</v>
      </c>
      <c r="BG185" s="25">
        <v>4626.16</v>
      </c>
      <c r="BH185" s="25">
        <v>4633.54</v>
      </c>
      <c r="BI185" s="25">
        <v>4640.92</v>
      </c>
      <c r="BJ185" s="25">
        <v>4640.92</v>
      </c>
      <c r="BK185" s="3">
        <f t="shared" si="2"/>
        <v>5017.8233333333328</v>
      </c>
    </row>
    <row r="186" spans="1:63" x14ac:dyDescent="0.25">
      <c r="A186" s="3">
        <v>430439752</v>
      </c>
      <c r="B186" s="13" t="s">
        <v>350</v>
      </c>
      <c r="C186" s="25">
        <v>2238.52</v>
      </c>
      <c r="D186" s="25">
        <v>2277</v>
      </c>
      <c r="E186" s="25">
        <v>2277</v>
      </c>
      <c r="F186" s="25">
        <v>2277</v>
      </c>
      <c r="G186" s="25">
        <v>3415.5</v>
      </c>
      <c r="H186" s="25">
        <v>2277</v>
      </c>
      <c r="I186" s="25">
        <v>2277</v>
      </c>
      <c r="J186" s="25">
        <v>2279.79</v>
      </c>
      <c r="K186" s="25">
        <v>2280.7199999999998</v>
      </c>
      <c r="L186" s="25">
        <v>3421.08</v>
      </c>
      <c r="M186" s="25">
        <v>2280.7199999999998</v>
      </c>
      <c r="N186" s="25">
        <v>2280.7199999999998</v>
      </c>
      <c r="O186" s="25">
        <v>2280.7199999999998</v>
      </c>
      <c r="P186" s="25">
        <v>2280.7199999999998</v>
      </c>
      <c r="Q186" s="25">
        <v>2280.7199999999998</v>
      </c>
      <c r="R186" s="25">
        <v>3421.08</v>
      </c>
      <c r="S186" s="25">
        <v>2280.7199999999998</v>
      </c>
      <c r="T186" s="25">
        <v>2280.7199999999998</v>
      </c>
      <c r="U186" s="25">
        <v>2280.7199999999998</v>
      </c>
      <c r="V186" s="25">
        <v>2291.79</v>
      </c>
      <c r="W186" s="25">
        <v>2295.48</v>
      </c>
      <c r="X186" s="25">
        <v>3443.2200000000003</v>
      </c>
      <c r="Y186" s="25">
        <v>2295.48</v>
      </c>
      <c r="Z186" s="25">
        <v>2295.48</v>
      </c>
      <c r="AA186" s="25">
        <v>2327.1400000000003</v>
      </c>
      <c r="AB186" s="25">
        <v>2358.8000000000002</v>
      </c>
      <c r="AC186" s="25">
        <v>2358.8000000000002</v>
      </c>
      <c r="AD186" s="25">
        <v>3538.2000000000003</v>
      </c>
      <c r="AE186" s="25">
        <v>2358.8000000000002</v>
      </c>
      <c r="AF186" s="25">
        <v>2358.8000000000002</v>
      </c>
      <c r="AG186" s="25">
        <v>2358.8000000000002</v>
      </c>
      <c r="AH186" s="25">
        <v>2362.94</v>
      </c>
      <c r="AI186" s="25">
        <v>3546.4800000000005</v>
      </c>
      <c r="AJ186" s="25">
        <v>2364.3200000000002</v>
      </c>
      <c r="AK186" s="25">
        <v>2364.3200000000002</v>
      </c>
      <c r="AL186" s="25">
        <v>2364.3200000000002</v>
      </c>
      <c r="AM186" s="25">
        <v>2364.3200000000002</v>
      </c>
      <c r="AN186" s="25">
        <v>2434.08</v>
      </c>
      <c r="AO186" s="25">
        <v>3651.12</v>
      </c>
      <c r="AP186" s="25">
        <v>2434.08</v>
      </c>
      <c r="AQ186" s="25">
        <v>2434.08</v>
      </c>
      <c r="AR186" s="25">
        <v>2434.08</v>
      </c>
      <c r="AS186" s="25">
        <v>2434.08</v>
      </c>
      <c r="AT186" s="25">
        <v>3658.0699999999997</v>
      </c>
      <c r="AU186" s="25">
        <v>2439.64</v>
      </c>
      <c r="AV186" s="25">
        <v>2439.64</v>
      </c>
      <c r="AW186" s="25">
        <v>2439.64</v>
      </c>
      <c r="AX186" s="25">
        <v>2439.64</v>
      </c>
      <c r="AY186" s="25">
        <v>2470.1799999999998</v>
      </c>
      <c r="AZ186" s="25">
        <v>2500.7199999999998</v>
      </c>
      <c r="BA186" s="25">
        <v>3751.08</v>
      </c>
      <c r="BB186" s="25">
        <v>2500.7199999999998</v>
      </c>
      <c r="BC186" s="25">
        <v>2500.7199999999998</v>
      </c>
      <c r="BD186" s="25">
        <v>2500.7199999999998</v>
      </c>
      <c r="BE186" s="25">
        <v>2500.7199999999998</v>
      </c>
      <c r="BF186" s="25">
        <v>3757.9799999999996</v>
      </c>
      <c r="BG186" s="25">
        <v>2506.2399999999998</v>
      </c>
      <c r="BH186" s="25">
        <v>2506.2399999999998</v>
      </c>
      <c r="BI186" s="25">
        <v>2506.2399999999998</v>
      </c>
      <c r="BJ186" s="25">
        <v>2506.2399999999998</v>
      </c>
      <c r="BK186" s="3">
        <f t="shared" si="2"/>
        <v>2713.9433333333332</v>
      </c>
    </row>
    <row r="187" spans="1:63" x14ac:dyDescent="0.25">
      <c r="A187" s="3">
        <v>430452792</v>
      </c>
      <c r="B187" s="13" t="s">
        <v>353</v>
      </c>
      <c r="C187" s="25">
        <v>3042.6800000000003</v>
      </c>
      <c r="D187" s="25">
        <v>3062.96</v>
      </c>
      <c r="E187" s="25">
        <v>2988.3599999999997</v>
      </c>
      <c r="F187" s="25">
        <v>3381.95</v>
      </c>
      <c r="G187" s="25">
        <v>5005.34</v>
      </c>
      <c r="H187" s="25">
        <v>2984.3900000000003</v>
      </c>
      <c r="I187" s="25">
        <v>3087.75</v>
      </c>
      <c r="J187" s="25">
        <v>3203.05</v>
      </c>
      <c r="K187" s="25">
        <v>2916.8</v>
      </c>
      <c r="L187" s="25">
        <v>4802.57</v>
      </c>
      <c r="M187" s="25">
        <v>2562.96</v>
      </c>
      <c r="N187" s="25">
        <v>2435.7399999999998</v>
      </c>
      <c r="O187" s="25">
        <v>2308.52</v>
      </c>
      <c r="P187" s="25">
        <v>2574.0299999999997</v>
      </c>
      <c r="Q187" s="25">
        <v>2577.7199999999998</v>
      </c>
      <c r="R187" s="25">
        <v>3866.58</v>
      </c>
      <c r="S187" s="25">
        <v>2577.7199999999998</v>
      </c>
      <c r="T187" s="25">
        <v>2450.5</v>
      </c>
      <c r="U187" s="25">
        <v>2450.5</v>
      </c>
      <c r="V187" s="25">
        <v>2577.7199999999998</v>
      </c>
      <c r="W187" s="25">
        <v>2450.5</v>
      </c>
      <c r="X187" s="25">
        <v>3866.58</v>
      </c>
      <c r="Y187" s="25">
        <v>2450.5</v>
      </c>
      <c r="Z187" s="25">
        <v>2323.2799999999997</v>
      </c>
      <c r="AA187" s="25">
        <v>2374.16</v>
      </c>
      <c r="AB187" s="25">
        <v>2551.31</v>
      </c>
      <c r="AC187" s="25">
        <v>2552.69</v>
      </c>
      <c r="AD187" s="25">
        <v>4027.5</v>
      </c>
      <c r="AE187" s="25">
        <v>2685</v>
      </c>
      <c r="AF187" s="25">
        <v>2685</v>
      </c>
      <c r="AG187" s="25">
        <v>2751.1400000000003</v>
      </c>
      <c r="AH187" s="25">
        <v>2817.28</v>
      </c>
      <c r="AI187" s="25">
        <v>4225.92</v>
      </c>
      <c r="AJ187" s="25">
        <v>2817.28</v>
      </c>
      <c r="AK187" s="25">
        <v>2817.28</v>
      </c>
      <c r="AL187" s="25">
        <v>2817.28</v>
      </c>
      <c r="AM187" s="25">
        <v>2817.28</v>
      </c>
      <c r="AN187" s="25">
        <v>2911.73</v>
      </c>
      <c r="AO187" s="25">
        <v>4369.68</v>
      </c>
      <c r="AP187" s="25">
        <v>2913.12</v>
      </c>
      <c r="AQ187" s="25">
        <v>2913.12</v>
      </c>
      <c r="AR187" s="25">
        <v>2913.12</v>
      </c>
      <c r="AS187" s="25">
        <v>2913.12</v>
      </c>
      <c r="AT187" s="25">
        <v>4369.68</v>
      </c>
      <c r="AU187" s="25">
        <v>2913.12</v>
      </c>
      <c r="AV187" s="25">
        <v>2913.12</v>
      </c>
      <c r="AW187" s="25">
        <v>2913.12</v>
      </c>
      <c r="AX187" s="25">
        <v>2913.12</v>
      </c>
      <c r="AY187" s="25">
        <v>2957.6</v>
      </c>
      <c r="AZ187" s="25">
        <v>3006.2200000000003</v>
      </c>
      <c r="BA187" s="25">
        <v>4511.3999999999996</v>
      </c>
      <c r="BB187" s="25">
        <v>3007.6</v>
      </c>
      <c r="BC187" s="25">
        <v>3082.71</v>
      </c>
      <c r="BD187" s="25">
        <v>3059.68</v>
      </c>
      <c r="BE187" s="25">
        <v>3059.68</v>
      </c>
      <c r="BF187" s="25">
        <v>4589.5199999999995</v>
      </c>
      <c r="BG187" s="25">
        <v>3059.68</v>
      </c>
      <c r="BH187" s="25">
        <v>3059.6800000000003</v>
      </c>
      <c r="BI187" s="25">
        <v>3059.68</v>
      </c>
      <c r="BJ187" s="25">
        <v>3059.68</v>
      </c>
      <c r="BK187" s="3">
        <f t="shared" si="2"/>
        <v>3314.6533333333332</v>
      </c>
    </row>
    <row r="188" spans="1:63" x14ac:dyDescent="0.25">
      <c r="A188" s="3">
        <v>430476312</v>
      </c>
      <c r="B188" s="13" t="s">
        <v>356</v>
      </c>
      <c r="C188" s="25">
        <v>4392.9400000000005</v>
      </c>
      <c r="D188" s="25">
        <v>4456</v>
      </c>
      <c r="E188" s="25">
        <v>4456</v>
      </c>
      <c r="F188" s="25">
        <v>4456</v>
      </c>
      <c r="G188" s="25">
        <v>6684</v>
      </c>
      <c r="H188" s="25">
        <v>4456</v>
      </c>
      <c r="I188" s="25">
        <v>4456</v>
      </c>
      <c r="J188" s="25">
        <v>4456</v>
      </c>
      <c r="K188" s="25">
        <v>4456</v>
      </c>
      <c r="L188" s="25">
        <v>6686.76</v>
      </c>
      <c r="M188" s="25">
        <v>4461.5200000000004</v>
      </c>
      <c r="N188" s="25">
        <v>4461.5200000000004</v>
      </c>
      <c r="O188" s="25">
        <v>4461.5200000000004</v>
      </c>
      <c r="P188" s="25">
        <v>4461.5200000000004</v>
      </c>
      <c r="Q188" s="25">
        <v>4461.5200000000004</v>
      </c>
      <c r="R188" s="25">
        <v>6692.2800000000007</v>
      </c>
      <c r="S188" s="25">
        <v>4461.5200000000004</v>
      </c>
      <c r="T188" s="25">
        <v>4461.5200000000004</v>
      </c>
      <c r="U188" s="25">
        <v>4461.5200000000004</v>
      </c>
      <c r="V188" s="25">
        <v>4461.5200000000004</v>
      </c>
      <c r="W188" s="25">
        <v>4461.5200000000004</v>
      </c>
      <c r="X188" s="25">
        <v>6695.06</v>
      </c>
      <c r="Y188" s="25">
        <v>4467.08</v>
      </c>
      <c r="Z188" s="25">
        <v>4467.08</v>
      </c>
      <c r="AA188" s="25">
        <v>4564.4799999999996</v>
      </c>
      <c r="AB188" s="25">
        <v>4661.88</v>
      </c>
      <c r="AC188" s="25">
        <v>4661.88</v>
      </c>
      <c r="AD188" s="25">
        <v>6992.82</v>
      </c>
      <c r="AE188" s="25">
        <v>4661.88</v>
      </c>
      <c r="AF188" s="25">
        <v>4661.88</v>
      </c>
      <c r="AG188" s="25">
        <v>4661.88</v>
      </c>
      <c r="AH188" s="25">
        <v>4661.88</v>
      </c>
      <c r="AI188" s="25">
        <v>6992.82</v>
      </c>
      <c r="AJ188" s="25">
        <v>4664.6399999999994</v>
      </c>
      <c r="AK188" s="25">
        <v>4667.3999999999996</v>
      </c>
      <c r="AL188" s="25">
        <v>4667.3999999999996</v>
      </c>
      <c r="AM188" s="25">
        <v>4667.3999999999996</v>
      </c>
      <c r="AN188" s="25">
        <v>4803.08</v>
      </c>
      <c r="AO188" s="25">
        <v>7204.62</v>
      </c>
      <c r="AP188" s="25">
        <v>4803.08</v>
      </c>
      <c r="AQ188" s="25">
        <v>4803.08</v>
      </c>
      <c r="AR188" s="25">
        <v>4803.08</v>
      </c>
      <c r="AS188" s="25">
        <v>4803.08</v>
      </c>
      <c r="AT188" s="25">
        <v>7204.62</v>
      </c>
      <c r="AU188" s="25">
        <v>4803.08</v>
      </c>
      <c r="AV188" s="25">
        <v>4805.84</v>
      </c>
      <c r="AW188" s="25">
        <v>4808.6000000000004</v>
      </c>
      <c r="AX188" s="25">
        <v>4808.6000000000004</v>
      </c>
      <c r="AY188" s="25">
        <v>4878.4799999999996</v>
      </c>
      <c r="AZ188" s="25">
        <v>4948.3599999999997</v>
      </c>
      <c r="BA188" s="25">
        <v>7422.5399999999991</v>
      </c>
      <c r="BB188" s="25">
        <v>4948.3599999999997</v>
      </c>
      <c r="BC188" s="25">
        <v>4948.3599999999997</v>
      </c>
      <c r="BD188" s="25">
        <v>4948.3599999999997</v>
      </c>
      <c r="BE188" s="25">
        <v>4948.3599999999997</v>
      </c>
      <c r="BF188" s="25">
        <v>7422.5399999999991</v>
      </c>
      <c r="BG188" s="25">
        <v>4948.3599999999997</v>
      </c>
      <c r="BH188" s="25">
        <v>4951.1399999999994</v>
      </c>
      <c r="BI188" s="25">
        <v>4953.92</v>
      </c>
      <c r="BJ188" s="25">
        <v>4953.92</v>
      </c>
      <c r="BK188" s="3">
        <f t="shared" si="2"/>
        <v>5363.04</v>
      </c>
    </row>
    <row r="189" spans="1:63" x14ac:dyDescent="0.25">
      <c r="A189" s="3">
        <v>430510946</v>
      </c>
      <c r="B189" s="13" t="s">
        <v>361</v>
      </c>
      <c r="C189" s="25">
        <v>3101.96</v>
      </c>
      <c r="D189" s="25">
        <v>3147.24</v>
      </c>
      <c r="E189" s="25">
        <v>3147.24</v>
      </c>
      <c r="F189" s="25">
        <v>3147.24</v>
      </c>
      <c r="G189" s="25">
        <v>4720.8599999999997</v>
      </c>
      <c r="H189" s="25">
        <v>3147.24</v>
      </c>
      <c r="I189" s="25">
        <v>3150.02</v>
      </c>
      <c r="J189" s="25">
        <v>3152.8</v>
      </c>
      <c r="K189" s="25">
        <v>3152.8</v>
      </c>
      <c r="L189" s="25">
        <v>4729.2000000000007</v>
      </c>
      <c r="M189" s="25">
        <v>3152.8</v>
      </c>
      <c r="N189" s="25">
        <v>3152.8</v>
      </c>
      <c r="O189" s="25">
        <v>3152.8</v>
      </c>
      <c r="P189" s="25">
        <v>3152.8</v>
      </c>
      <c r="Q189" s="25">
        <v>3152.8</v>
      </c>
      <c r="R189" s="25">
        <v>4729.2000000000007</v>
      </c>
      <c r="S189" s="25">
        <v>3152.8</v>
      </c>
      <c r="T189" s="25">
        <v>3152.8</v>
      </c>
      <c r="U189" s="25">
        <v>3155.5600000000004</v>
      </c>
      <c r="V189" s="25">
        <v>3158.32</v>
      </c>
      <c r="W189" s="25">
        <v>3158.32</v>
      </c>
      <c r="X189" s="25">
        <v>4737.4800000000005</v>
      </c>
      <c r="Y189" s="25">
        <v>3158.32</v>
      </c>
      <c r="Z189" s="25">
        <v>3158.32</v>
      </c>
      <c r="AA189" s="25">
        <v>3220.46</v>
      </c>
      <c r="AB189" s="25">
        <v>3282.6</v>
      </c>
      <c r="AC189" s="25">
        <v>1019.6400000000001</v>
      </c>
      <c r="AD189" s="25">
        <v>4923.8999999999996</v>
      </c>
      <c r="AE189" s="25">
        <v>3282.6</v>
      </c>
      <c r="AF189" s="25">
        <v>3282.6</v>
      </c>
      <c r="AG189" s="25">
        <v>3285.38</v>
      </c>
      <c r="AH189" s="25">
        <v>3288.16</v>
      </c>
      <c r="AI189" s="25">
        <v>4932.24</v>
      </c>
      <c r="AJ189" s="25">
        <v>3288.16</v>
      </c>
      <c r="AK189" s="25">
        <v>3288.16</v>
      </c>
      <c r="AL189" s="25">
        <v>3288.16</v>
      </c>
      <c r="AM189" s="25">
        <v>3288.16</v>
      </c>
      <c r="AN189" s="25">
        <v>3385.08</v>
      </c>
      <c r="AO189" s="25">
        <v>5077.62</v>
      </c>
      <c r="AP189" s="25">
        <v>3385.08</v>
      </c>
      <c r="AQ189" s="25">
        <v>3385.08</v>
      </c>
      <c r="AR189" s="25">
        <v>3385.08</v>
      </c>
      <c r="AS189" s="25">
        <v>3387.84</v>
      </c>
      <c r="AT189" s="25">
        <v>5085.8999999999996</v>
      </c>
      <c r="AU189" s="25">
        <v>3390.6</v>
      </c>
      <c r="AV189" s="25">
        <v>3390.6</v>
      </c>
      <c r="AW189" s="25">
        <v>3390.6</v>
      </c>
      <c r="AX189" s="25">
        <v>3390.6</v>
      </c>
      <c r="AY189" s="25">
        <v>3440.56</v>
      </c>
      <c r="AZ189" s="25">
        <v>3490.52</v>
      </c>
      <c r="BA189" s="25">
        <v>5235.78</v>
      </c>
      <c r="BB189" s="25">
        <v>3490.52</v>
      </c>
      <c r="BC189" s="25">
        <v>3490.52</v>
      </c>
      <c r="BD189" s="25">
        <v>3490.52</v>
      </c>
      <c r="BE189" s="25">
        <v>3493.3</v>
      </c>
      <c r="BF189" s="25">
        <v>5244.12</v>
      </c>
      <c r="BG189" s="25">
        <v>3496.08</v>
      </c>
      <c r="BH189" s="25">
        <v>3496.08</v>
      </c>
      <c r="BI189" s="25">
        <v>3496.08</v>
      </c>
      <c r="BJ189" s="25">
        <v>3496.08</v>
      </c>
      <c r="BK189" s="3">
        <f t="shared" si="2"/>
        <v>3786.9566666666665</v>
      </c>
    </row>
    <row r="190" spans="1:63" x14ac:dyDescent="0.25">
      <c r="A190" s="3">
        <v>430517429</v>
      </c>
      <c r="B190" s="13" t="s">
        <v>362</v>
      </c>
      <c r="C190" s="25">
        <v>2637.13</v>
      </c>
      <c r="D190" s="25">
        <v>2769.84</v>
      </c>
      <c r="E190" s="25">
        <v>2401.02</v>
      </c>
      <c r="F190" s="25">
        <v>2838.81</v>
      </c>
      <c r="G190" s="25">
        <v>4479.37</v>
      </c>
      <c r="H190" s="25">
        <v>2309.56</v>
      </c>
      <c r="I190" s="25">
        <v>2222.56</v>
      </c>
      <c r="J190" s="25">
        <v>2396.56</v>
      </c>
      <c r="K190" s="25">
        <v>2918.56</v>
      </c>
      <c r="L190" s="25">
        <v>3507.84</v>
      </c>
      <c r="M190" s="25">
        <v>2331.31</v>
      </c>
      <c r="N190" s="25">
        <v>2222.56</v>
      </c>
      <c r="O190" s="25">
        <v>2338.56</v>
      </c>
      <c r="P190" s="25">
        <v>2222.56</v>
      </c>
      <c r="Q190" s="25">
        <v>2226.25</v>
      </c>
      <c r="R190" s="25">
        <v>3529.9800000000005</v>
      </c>
      <c r="S190" s="25">
        <v>2353.3200000000002</v>
      </c>
      <c r="T190" s="25">
        <v>2353.3200000000002</v>
      </c>
      <c r="U190" s="25">
        <v>2353.3200000000002</v>
      </c>
      <c r="V190" s="25">
        <v>2353.3200000000002</v>
      </c>
      <c r="W190" s="25">
        <v>2454.83</v>
      </c>
      <c r="X190" s="25">
        <v>3529.9800000000005</v>
      </c>
      <c r="Y190" s="25">
        <v>2353.3200000000002</v>
      </c>
      <c r="Z190" s="25">
        <v>2237.3200000000002</v>
      </c>
      <c r="AA190" s="25">
        <v>2167.7199999999998</v>
      </c>
      <c r="AB190" s="25">
        <v>2325.48</v>
      </c>
      <c r="AC190" s="25">
        <v>2447.5</v>
      </c>
      <c r="AD190" s="25">
        <v>3669.92</v>
      </c>
      <c r="AE190" s="25">
        <v>2451.64</v>
      </c>
      <c r="AF190" s="25">
        <v>2451.64</v>
      </c>
      <c r="AG190" s="25">
        <v>2451.64</v>
      </c>
      <c r="AH190" s="25">
        <v>2451.64</v>
      </c>
      <c r="AI190" s="25">
        <v>3677.46</v>
      </c>
      <c r="AJ190" s="25">
        <v>2451.64</v>
      </c>
      <c r="AK190" s="25">
        <v>2444.1</v>
      </c>
      <c r="AL190" s="25">
        <v>2451.64</v>
      </c>
      <c r="AM190" s="25">
        <v>2451.64</v>
      </c>
      <c r="AN190" s="25">
        <v>2542.12</v>
      </c>
      <c r="AO190" s="25">
        <v>3817.3500000000004</v>
      </c>
      <c r="AP190" s="25">
        <v>2547.6799999999998</v>
      </c>
      <c r="AQ190" s="25">
        <v>2547.6799999999998</v>
      </c>
      <c r="AR190" s="25">
        <v>2547.6799999999998</v>
      </c>
      <c r="AS190" s="25">
        <v>2547.6799999999998</v>
      </c>
      <c r="AT190" s="25">
        <v>3821.5199999999995</v>
      </c>
      <c r="AU190" s="25">
        <v>2547.6799999999998</v>
      </c>
      <c r="AV190" s="25">
        <v>2547.6799999999998</v>
      </c>
      <c r="AW190" s="25">
        <v>2547.6799999999998</v>
      </c>
      <c r="AX190" s="25">
        <v>2547.6799999999998</v>
      </c>
      <c r="AY190" s="25">
        <v>2587.7399999999998</v>
      </c>
      <c r="AZ190" s="25">
        <v>2627.8</v>
      </c>
      <c r="BA190" s="25">
        <v>3945.84</v>
      </c>
      <c r="BB190" s="25">
        <v>2633.32</v>
      </c>
      <c r="BC190" s="25">
        <v>2633.32</v>
      </c>
      <c r="BD190" s="25">
        <v>2633.32</v>
      </c>
      <c r="BE190" s="25">
        <v>2633.32</v>
      </c>
      <c r="BF190" s="25">
        <v>3949.9800000000005</v>
      </c>
      <c r="BG190" s="25">
        <v>2633.32</v>
      </c>
      <c r="BH190" s="25">
        <v>2633.3199999999997</v>
      </c>
      <c r="BI190" s="25">
        <v>2633.32</v>
      </c>
      <c r="BJ190" s="25">
        <v>2633.32</v>
      </c>
      <c r="BK190" s="3">
        <f t="shared" si="2"/>
        <v>2852.7633333333338</v>
      </c>
    </row>
    <row r="191" spans="1:63" x14ac:dyDescent="0.25">
      <c r="A191" s="3">
        <v>430531632</v>
      </c>
      <c r="B191" s="13" t="s">
        <v>365</v>
      </c>
      <c r="C191" s="25">
        <v>1809.1</v>
      </c>
      <c r="D191" s="25">
        <v>1902.88</v>
      </c>
      <c r="E191" s="25">
        <v>1920.6399999999999</v>
      </c>
      <c r="F191" s="25">
        <v>2019.69</v>
      </c>
      <c r="G191" s="25">
        <v>2915.88</v>
      </c>
      <c r="H191" s="25">
        <v>1881.77</v>
      </c>
      <c r="I191" s="25">
        <v>1884.73</v>
      </c>
      <c r="J191" s="25">
        <v>1973.52</v>
      </c>
      <c r="K191" s="25">
        <v>2011.99</v>
      </c>
      <c r="L191" s="25">
        <v>2915.88</v>
      </c>
      <c r="M191" s="25">
        <v>1943.92</v>
      </c>
      <c r="N191" s="25">
        <v>1943.92</v>
      </c>
      <c r="O191" s="25">
        <v>1943.92</v>
      </c>
      <c r="P191" s="25">
        <v>1943.92</v>
      </c>
      <c r="Q191" s="25">
        <v>1943.92</v>
      </c>
      <c r="R191" s="25">
        <v>2920.05</v>
      </c>
      <c r="S191" s="25">
        <v>1949.48</v>
      </c>
      <c r="T191" s="25">
        <v>1949.48</v>
      </c>
      <c r="U191" s="25">
        <v>1949.48</v>
      </c>
      <c r="V191" s="25">
        <v>1949.48</v>
      </c>
      <c r="W191" s="25">
        <v>1949.48</v>
      </c>
      <c r="X191" s="25">
        <v>2924.2200000000003</v>
      </c>
      <c r="Y191" s="25">
        <v>1949.48</v>
      </c>
      <c r="Z191" s="25">
        <v>1949.48</v>
      </c>
      <c r="AA191" s="25">
        <v>1987.3600000000001</v>
      </c>
      <c r="AB191" s="25">
        <v>2025.24</v>
      </c>
      <c r="AC191" s="25">
        <v>2025.24</v>
      </c>
      <c r="AD191" s="25">
        <v>3042</v>
      </c>
      <c r="AE191" s="25">
        <v>2030.76</v>
      </c>
      <c r="AF191" s="25">
        <v>2030.76</v>
      </c>
      <c r="AG191" s="25">
        <v>2030.76</v>
      </c>
      <c r="AH191" s="25">
        <v>2030.76</v>
      </c>
      <c r="AI191" s="25">
        <v>3046.14</v>
      </c>
      <c r="AJ191" s="25">
        <v>2030.76</v>
      </c>
      <c r="AK191" s="25">
        <v>2030.76</v>
      </c>
      <c r="AL191" s="25">
        <v>2030.76</v>
      </c>
      <c r="AM191" s="25">
        <v>2030.76</v>
      </c>
      <c r="AN191" s="25">
        <v>2094.7600000000002</v>
      </c>
      <c r="AO191" s="25">
        <v>3142.1400000000003</v>
      </c>
      <c r="AP191" s="25">
        <v>2098.9300000000003</v>
      </c>
      <c r="AQ191" s="25">
        <v>2100.3200000000002</v>
      </c>
      <c r="AR191" s="25">
        <v>2100.3200000000002</v>
      </c>
      <c r="AS191" s="25">
        <v>2100.3200000000002</v>
      </c>
      <c r="AT191" s="25">
        <v>3150.4800000000005</v>
      </c>
      <c r="AU191" s="25">
        <v>2100.3200000000002</v>
      </c>
      <c r="AV191" s="25">
        <v>2100.3200000000002</v>
      </c>
      <c r="AW191" s="25">
        <v>2100.3200000000002</v>
      </c>
      <c r="AX191" s="25">
        <v>2100.3200000000002</v>
      </c>
      <c r="AY191" s="25">
        <v>2131.86</v>
      </c>
      <c r="AZ191" s="25">
        <v>2163.4</v>
      </c>
      <c r="BA191" s="25">
        <v>3245.1000000000004</v>
      </c>
      <c r="BB191" s="25">
        <v>2167.54</v>
      </c>
      <c r="BC191" s="25">
        <v>2221.34</v>
      </c>
      <c r="BD191" s="25">
        <v>2273.7600000000002</v>
      </c>
      <c r="BE191" s="25">
        <v>2273.7600000000002</v>
      </c>
      <c r="BF191" s="25">
        <v>3410.6400000000003</v>
      </c>
      <c r="BG191" s="25">
        <v>2273.7600000000002</v>
      </c>
      <c r="BH191" s="25">
        <v>2273.7600000000002</v>
      </c>
      <c r="BI191" s="25">
        <v>2273.7600000000002</v>
      </c>
      <c r="BJ191" s="25">
        <v>2273.7600000000002</v>
      </c>
      <c r="BK191" s="3">
        <f t="shared" si="2"/>
        <v>2463.2400000000002</v>
      </c>
    </row>
    <row r="192" spans="1:63" x14ac:dyDescent="0.25">
      <c r="A192" s="3">
        <v>430536249</v>
      </c>
      <c r="B192" s="13" t="s">
        <v>367</v>
      </c>
      <c r="C192" s="25">
        <v>2309.88</v>
      </c>
      <c r="D192" s="25">
        <v>2493.83</v>
      </c>
      <c r="E192" s="25">
        <v>2434.08</v>
      </c>
      <c r="F192" s="25">
        <v>2434.08</v>
      </c>
      <c r="G192" s="25">
        <v>3695.94</v>
      </c>
      <c r="H192" s="25">
        <v>2570.1099999999997</v>
      </c>
      <c r="I192" s="25">
        <v>2323.85</v>
      </c>
      <c r="J192" s="25">
        <v>2439.6</v>
      </c>
      <c r="K192" s="25">
        <v>2454.54</v>
      </c>
      <c r="L192" s="25">
        <v>3659.3999999999996</v>
      </c>
      <c r="M192" s="25">
        <v>2349.9899999999998</v>
      </c>
      <c r="N192" s="25">
        <v>2439.6</v>
      </c>
      <c r="O192" s="25">
        <v>2469.4700000000003</v>
      </c>
      <c r="P192" s="25">
        <v>2439.6</v>
      </c>
      <c r="Q192" s="25">
        <v>2439.6</v>
      </c>
      <c r="R192" s="25">
        <v>3659.3999999999996</v>
      </c>
      <c r="S192" s="25">
        <v>2439.6</v>
      </c>
      <c r="T192" s="25">
        <v>2443.77</v>
      </c>
      <c r="U192" s="25">
        <v>2445.16</v>
      </c>
      <c r="V192" s="25">
        <v>2445.16</v>
      </c>
      <c r="W192" s="25">
        <v>2445.16</v>
      </c>
      <c r="X192" s="25">
        <v>3667.74</v>
      </c>
      <c r="Y192" s="25">
        <v>2355.54</v>
      </c>
      <c r="Z192" s="25">
        <v>2445.16</v>
      </c>
      <c r="AA192" s="25">
        <v>2346.1400000000003</v>
      </c>
      <c r="AB192" s="25">
        <v>2540.7600000000002</v>
      </c>
      <c r="AC192" s="25">
        <v>2540.7600000000002</v>
      </c>
      <c r="AD192" s="25">
        <v>3811.1400000000003</v>
      </c>
      <c r="AE192" s="25">
        <v>2540.7600000000002</v>
      </c>
      <c r="AF192" s="25">
        <v>2544.9</v>
      </c>
      <c r="AG192" s="25">
        <v>2546.2800000000002</v>
      </c>
      <c r="AH192" s="25">
        <v>2538.5100000000002</v>
      </c>
      <c r="AI192" s="25">
        <v>3819.42</v>
      </c>
      <c r="AJ192" s="25">
        <v>2546.2800000000002</v>
      </c>
      <c r="AK192" s="25">
        <v>2546.2800000000002</v>
      </c>
      <c r="AL192" s="25">
        <v>2546.2800000000002</v>
      </c>
      <c r="AM192" s="25">
        <v>2546.2800000000002</v>
      </c>
      <c r="AN192" s="25">
        <v>2635.76</v>
      </c>
      <c r="AO192" s="25">
        <v>3953.6400000000003</v>
      </c>
      <c r="AP192" s="25">
        <v>2635.76</v>
      </c>
      <c r="AQ192" s="25">
        <v>2635.76</v>
      </c>
      <c r="AR192" s="25">
        <v>2639.9300000000003</v>
      </c>
      <c r="AS192" s="25">
        <v>2641.32</v>
      </c>
      <c r="AT192" s="25">
        <v>3961.9800000000005</v>
      </c>
      <c r="AU192" s="25">
        <v>2641.32</v>
      </c>
      <c r="AV192" s="25">
        <v>2641.32</v>
      </c>
      <c r="AW192" s="25">
        <v>2641.32</v>
      </c>
      <c r="AX192" s="25">
        <v>2641.32</v>
      </c>
      <c r="AY192" s="25">
        <v>2679.94</v>
      </c>
      <c r="AZ192" s="25">
        <v>2718.56</v>
      </c>
      <c r="BA192" s="25">
        <v>4077.84</v>
      </c>
      <c r="BB192" s="25">
        <v>2718.56</v>
      </c>
      <c r="BC192" s="25">
        <v>2718.56</v>
      </c>
      <c r="BD192" s="25">
        <v>2722.7</v>
      </c>
      <c r="BE192" s="25">
        <v>2724.08</v>
      </c>
      <c r="BF192" s="25">
        <v>4086.12</v>
      </c>
      <c r="BG192" s="25">
        <v>2724.08</v>
      </c>
      <c r="BH192" s="25">
        <v>2724.08</v>
      </c>
      <c r="BI192" s="25">
        <v>2724.08</v>
      </c>
      <c r="BJ192" s="25">
        <v>2724.08</v>
      </c>
      <c r="BK192" s="3">
        <f t="shared" si="2"/>
        <v>2951.0866666666661</v>
      </c>
    </row>
    <row r="193" spans="1:63" x14ac:dyDescent="0.25">
      <c r="A193" s="3">
        <v>430537188</v>
      </c>
      <c r="B193" s="13" t="s">
        <v>368</v>
      </c>
      <c r="C193" s="25"/>
      <c r="D193" s="25"/>
      <c r="E193" s="25"/>
      <c r="F193" s="25">
        <v>1171.08</v>
      </c>
      <c r="G193" s="25">
        <v>3513.24</v>
      </c>
      <c r="H193" s="25">
        <v>2415.2399999999998</v>
      </c>
      <c r="I193" s="25">
        <v>2342.16</v>
      </c>
      <c r="J193" s="25">
        <v>2342.16</v>
      </c>
      <c r="K193" s="25">
        <v>2342.16</v>
      </c>
      <c r="L193" s="25">
        <v>3513.24</v>
      </c>
      <c r="M193" s="25">
        <v>2342.16</v>
      </c>
      <c r="N193" s="25">
        <v>2342.16</v>
      </c>
      <c r="O193" s="25">
        <v>2342.16</v>
      </c>
      <c r="P193" s="25">
        <v>2342.16</v>
      </c>
      <c r="Q193" s="25">
        <v>2342.16</v>
      </c>
      <c r="R193" s="25">
        <v>3744.7299999999996</v>
      </c>
      <c r="S193" s="25">
        <v>2572.7199999999998</v>
      </c>
      <c r="T193" s="25">
        <v>2572.7199999999998</v>
      </c>
      <c r="U193" s="25">
        <v>2572.7199999999998</v>
      </c>
      <c r="V193" s="25">
        <v>2572.7199999999998</v>
      </c>
      <c r="W193" s="25">
        <v>2572.7199999999998</v>
      </c>
      <c r="X193" s="25">
        <v>3859.08</v>
      </c>
      <c r="Y193" s="25">
        <v>2572.7199999999998</v>
      </c>
      <c r="Z193" s="25">
        <v>2572.7199999999998</v>
      </c>
      <c r="AA193" s="25">
        <v>2612.4799999999996</v>
      </c>
      <c r="AB193" s="25">
        <v>2652.24</v>
      </c>
      <c r="AC193" s="25">
        <v>2652.24</v>
      </c>
      <c r="AD193" s="25">
        <v>3982.96</v>
      </c>
      <c r="AE193" s="25">
        <v>2655.92</v>
      </c>
      <c r="AF193" s="25">
        <v>2655.92</v>
      </c>
      <c r="AG193" s="25">
        <v>2655.92</v>
      </c>
      <c r="AH193" s="25">
        <v>2655.92</v>
      </c>
      <c r="AI193" s="25">
        <v>3983.88</v>
      </c>
      <c r="AJ193" s="25">
        <v>2655.92</v>
      </c>
      <c r="AK193" s="25">
        <v>2655.92</v>
      </c>
      <c r="AL193" s="25">
        <v>2655.92</v>
      </c>
      <c r="AM193" s="25">
        <v>2655.92</v>
      </c>
      <c r="AN193" s="25">
        <v>2735.24</v>
      </c>
      <c r="AO193" s="25">
        <v>4103.78</v>
      </c>
      <c r="AP193" s="25">
        <v>2738.92</v>
      </c>
      <c r="AQ193" s="25">
        <v>2738.92</v>
      </c>
      <c r="AR193" s="25">
        <v>2738.92</v>
      </c>
      <c r="AS193" s="25">
        <v>2738.92</v>
      </c>
      <c r="AT193" s="25">
        <v>4108.38</v>
      </c>
      <c r="AU193" s="25">
        <v>2738.92</v>
      </c>
      <c r="AV193" s="25">
        <v>2738.92</v>
      </c>
      <c r="AW193" s="25">
        <v>2738.92</v>
      </c>
      <c r="AX193" s="25">
        <v>2738.92</v>
      </c>
      <c r="AY193" s="25">
        <v>2773.66</v>
      </c>
      <c r="AZ193" s="25">
        <v>2808.4</v>
      </c>
      <c r="BA193" s="25">
        <v>4213.5300000000007</v>
      </c>
      <c r="BB193" s="25">
        <v>2812.12</v>
      </c>
      <c r="BC193" s="25">
        <v>2812.12</v>
      </c>
      <c r="BD193" s="25">
        <v>2812.12</v>
      </c>
      <c r="BE193" s="25">
        <v>2812.12</v>
      </c>
      <c r="BF193" s="25">
        <v>4218.18</v>
      </c>
      <c r="BG193" s="25">
        <v>2812.12</v>
      </c>
      <c r="BH193" s="25">
        <v>2812.12</v>
      </c>
      <c r="BI193" s="25">
        <v>2812.12</v>
      </c>
      <c r="BJ193" s="25">
        <v>2812.12</v>
      </c>
      <c r="BK193" s="3">
        <f t="shared" si="2"/>
        <v>3046.4633333333331</v>
      </c>
    </row>
    <row r="194" spans="1:63" x14ac:dyDescent="0.25">
      <c r="A194" s="3">
        <v>430538717</v>
      </c>
      <c r="B194" s="13" t="s">
        <v>370</v>
      </c>
      <c r="C194" s="25"/>
      <c r="D194" s="25"/>
      <c r="E194" s="25"/>
      <c r="F194" s="25"/>
      <c r="G194" s="25">
        <v>1493.26</v>
      </c>
      <c r="H194" s="25">
        <v>2986.52</v>
      </c>
      <c r="I194" s="25">
        <v>2986.52</v>
      </c>
      <c r="J194" s="25">
        <v>2986.52</v>
      </c>
      <c r="K194" s="25">
        <v>2986.52</v>
      </c>
      <c r="L194" s="25">
        <v>4479.78</v>
      </c>
      <c r="M194" s="25">
        <v>3612.7200000000003</v>
      </c>
      <c r="N194" s="25">
        <v>3076</v>
      </c>
      <c r="O194" s="25">
        <v>3076</v>
      </c>
      <c r="P194" s="25">
        <v>3076</v>
      </c>
      <c r="Q194" s="25">
        <v>3076</v>
      </c>
      <c r="R194" s="25">
        <v>4614</v>
      </c>
      <c r="S194" s="25">
        <v>3077.8599999999997</v>
      </c>
      <c r="T194" s="25">
        <v>3079.72</v>
      </c>
      <c r="U194" s="25">
        <v>3079.72</v>
      </c>
      <c r="V194" s="25">
        <v>3079.72</v>
      </c>
      <c r="W194" s="25">
        <v>3079.72</v>
      </c>
      <c r="X194" s="25">
        <v>4619.58</v>
      </c>
      <c r="Y194" s="25">
        <v>3079.72</v>
      </c>
      <c r="Z194" s="25">
        <v>3079.72</v>
      </c>
      <c r="AA194" s="25">
        <v>3137.2799999999997</v>
      </c>
      <c r="AB194" s="25">
        <v>3194.84</v>
      </c>
      <c r="AC194" s="25">
        <v>3194.84</v>
      </c>
      <c r="AD194" s="25">
        <v>4792.26</v>
      </c>
      <c r="AE194" s="25">
        <v>3196.6800000000003</v>
      </c>
      <c r="AF194" s="25">
        <v>3198.52</v>
      </c>
      <c r="AG194" s="25">
        <v>3198.52</v>
      </c>
      <c r="AH194" s="25">
        <v>3198.52</v>
      </c>
      <c r="AI194" s="25">
        <v>4797.78</v>
      </c>
      <c r="AJ194" s="25">
        <v>3198.52</v>
      </c>
      <c r="AK194" s="25">
        <v>3198.52</v>
      </c>
      <c r="AL194" s="25">
        <v>3198.52</v>
      </c>
      <c r="AM194" s="25">
        <v>3198.52</v>
      </c>
      <c r="AN194" s="25">
        <v>3294.16</v>
      </c>
      <c r="AO194" s="25">
        <v>4941.24</v>
      </c>
      <c r="AP194" s="25">
        <v>3294.16</v>
      </c>
      <c r="AQ194" s="25">
        <v>3296</v>
      </c>
      <c r="AR194" s="25">
        <v>3297.84</v>
      </c>
      <c r="AS194" s="25">
        <v>3297.84</v>
      </c>
      <c r="AT194" s="25">
        <v>4946.76</v>
      </c>
      <c r="AU194" s="25">
        <v>3297.84</v>
      </c>
      <c r="AV194" s="25">
        <v>3297.84</v>
      </c>
      <c r="AW194" s="25">
        <v>3297.84</v>
      </c>
      <c r="AX194" s="25">
        <v>3297.84</v>
      </c>
      <c r="AY194" s="25">
        <v>3347.0600000000004</v>
      </c>
      <c r="AZ194" s="25">
        <v>3396.28</v>
      </c>
      <c r="BA194" s="25">
        <v>5094.42</v>
      </c>
      <c r="BB194" s="25">
        <v>3396.28</v>
      </c>
      <c r="BC194" s="25">
        <v>3398.1400000000003</v>
      </c>
      <c r="BD194" s="25">
        <v>3400</v>
      </c>
      <c r="BE194" s="25">
        <v>3400</v>
      </c>
      <c r="BF194" s="25">
        <v>5100</v>
      </c>
      <c r="BG194" s="25">
        <v>3400</v>
      </c>
      <c r="BH194" s="25">
        <v>2618.0099999999998</v>
      </c>
      <c r="BI194" s="25">
        <v>3400</v>
      </c>
      <c r="BJ194" s="25">
        <v>2216.44</v>
      </c>
      <c r="BK194" s="3">
        <f t="shared" si="2"/>
        <v>3355.7416666666668</v>
      </c>
    </row>
    <row r="195" spans="1:63" x14ac:dyDescent="0.25">
      <c r="A195" s="3">
        <v>430552377</v>
      </c>
      <c r="B195" s="13" t="s">
        <v>371</v>
      </c>
      <c r="C195" s="25">
        <v>4042.6499999999996</v>
      </c>
      <c r="D195" s="25">
        <v>3568.16</v>
      </c>
      <c r="E195" s="25">
        <v>3558.88</v>
      </c>
      <c r="F195" s="25">
        <v>3981.29</v>
      </c>
      <c r="G195" s="25">
        <v>5667.9000000000005</v>
      </c>
      <c r="H195" s="25">
        <v>4100.12</v>
      </c>
      <c r="I195" s="25">
        <v>3555.16</v>
      </c>
      <c r="J195" s="25">
        <v>3833.67</v>
      </c>
      <c r="K195" s="25">
        <v>4177.17</v>
      </c>
      <c r="L195" s="25">
        <v>5221.33</v>
      </c>
      <c r="M195" s="25">
        <v>3053.84</v>
      </c>
      <c r="N195" s="25">
        <v>2905.3</v>
      </c>
      <c r="O195" s="25">
        <v>2756.76</v>
      </c>
      <c r="P195" s="25">
        <v>3053.84</v>
      </c>
      <c r="Q195" s="25">
        <v>3053.84</v>
      </c>
      <c r="R195" s="25">
        <v>4580.76</v>
      </c>
      <c r="S195" s="25">
        <v>3053.84</v>
      </c>
      <c r="T195" s="25">
        <v>3056.6000000000004</v>
      </c>
      <c r="U195" s="25">
        <v>3059.36</v>
      </c>
      <c r="V195" s="25">
        <v>3059.36</v>
      </c>
      <c r="W195" s="25">
        <v>3059.36</v>
      </c>
      <c r="X195" s="25">
        <v>4589.04</v>
      </c>
      <c r="Y195" s="25">
        <v>2910.82</v>
      </c>
      <c r="Z195" s="25">
        <v>3059.36</v>
      </c>
      <c r="AA195" s="25">
        <v>2821.7</v>
      </c>
      <c r="AB195" s="25">
        <v>3178.2</v>
      </c>
      <c r="AC195" s="25">
        <v>3178.2</v>
      </c>
      <c r="AD195" s="25">
        <v>4767.2999999999993</v>
      </c>
      <c r="AE195" s="25">
        <v>3178.2</v>
      </c>
      <c r="AF195" s="25">
        <v>3180.98</v>
      </c>
      <c r="AG195" s="25">
        <v>3260.98</v>
      </c>
      <c r="AH195" s="25">
        <v>3338.2</v>
      </c>
      <c r="AI195" s="25">
        <v>5007.2999999999993</v>
      </c>
      <c r="AJ195" s="25">
        <v>3338.2</v>
      </c>
      <c r="AK195" s="25">
        <v>3338.2</v>
      </c>
      <c r="AL195" s="25">
        <v>3338.2</v>
      </c>
      <c r="AM195" s="25">
        <v>3338.2</v>
      </c>
      <c r="AN195" s="25">
        <v>3443.64</v>
      </c>
      <c r="AO195" s="25">
        <v>5165.46</v>
      </c>
      <c r="AP195" s="25">
        <v>3443.64</v>
      </c>
      <c r="AQ195" s="25">
        <v>3443.64</v>
      </c>
      <c r="AR195" s="25">
        <v>3446.3999999999996</v>
      </c>
      <c r="AS195" s="25">
        <v>3449.16</v>
      </c>
      <c r="AT195" s="25">
        <v>5173.74</v>
      </c>
      <c r="AU195" s="25">
        <v>3449.16</v>
      </c>
      <c r="AV195" s="25">
        <v>3449.16</v>
      </c>
      <c r="AW195" s="25">
        <v>3449.16</v>
      </c>
      <c r="AX195" s="25">
        <v>3449.16</v>
      </c>
      <c r="AY195" s="25">
        <v>3501.08</v>
      </c>
      <c r="AZ195" s="25">
        <v>3373.3</v>
      </c>
      <c r="BA195" s="25">
        <v>5498.41</v>
      </c>
      <c r="BB195" s="25">
        <v>3553</v>
      </c>
      <c r="BC195" s="25">
        <v>3553</v>
      </c>
      <c r="BD195" s="25">
        <v>3555.7799999999997</v>
      </c>
      <c r="BE195" s="25">
        <v>3558.56</v>
      </c>
      <c r="BF195" s="25">
        <v>5337.84</v>
      </c>
      <c r="BG195" s="25">
        <v>3558.56</v>
      </c>
      <c r="BH195" s="25">
        <v>3558.56</v>
      </c>
      <c r="BI195" s="25">
        <v>3558.56</v>
      </c>
      <c r="BJ195" s="25">
        <v>3558.56</v>
      </c>
      <c r="BK195" s="3">
        <f t="shared" si="2"/>
        <v>3855.1066666666666</v>
      </c>
    </row>
    <row r="196" spans="1:63" x14ac:dyDescent="0.25">
      <c r="A196" s="3">
        <v>430671075</v>
      </c>
      <c r="B196" s="13" t="s">
        <v>376</v>
      </c>
      <c r="C196" s="25">
        <v>2369.44</v>
      </c>
      <c r="D196" s="25">
        <v>2407.92</v>
      </c>
      <c r="E196" s="25">
        <v>2407.92</v>
      </c>
      <c r="F196" s="25">
        <v>2407.92</v>
      </c>
      <c r="G196" s="25">
        <v>3611.88</v>
      </c>
      <c r="H196" s="25">
        <v>2407.92</v>
      </c>
      <c r="I196" s="25">
        <v>2288.08</v>
      </c>
      <c r="J196" s="25">
        <v>2407.92</v>
      </c>
      <c r="K196" s="25">
        <v>2407.92</v>
      </c>
      <c r="L196" s="25">
        <v>3616.4800000000005</v>
      </c>
      <c r="M196" s="25">
        <v>2411.6</v>
      </c>
      <c r="N196" s="25">
        <v>2411.6</v>
      </c>
      <c r="O196" s="25">
        <v>2411.6</v>
      </c>
      <c r="P196" s="25">
        <v>2411.6</v>
      </c>
      <c r="Q196" s="25">
        <v>2411.6</v>
      </c>
      <c r="R196" s="25">
        <v>3617.3999999999996</v>
      </c>
      <c r="S196" s="25">
        <v>2411.6</v>
      </c>
      <c r="T196" s="25">
        <v>2411.6</v>
      </c>
      <c r="U196" s="25">
        <v>2411.6</v>
      </c>
      <c r="V196" s="25">
        <v>2411.6</v>
      </c>
      <c r="W196" s="25">
        <v>2411.6</v>
      </c>
      <c r="X196" s="25">
        <v>3622.05</v>
      </c>
      <c r="Y196" s="25">
        <v>2415.3200000000002</v>
      </c>
      <c r="Z196" s="25">
        <v>2415.3200000000002</v>
      </c>
      <c r="AA196" s="25">
        <v>2463.2600000000002</v>
      </c>
      <c r="AB196" s="25">
        <v>2511.1999999999998</v>
      </c>
      <c r="AC196" s="25">
        <v>2511.1999999999998</v>
      </c>
      <c r="AD196" s="25">
        <v>3766.7999999999997</v>
      </c>
      <c r="AE196" s="25">
        <v>2511.1999999999998</v>
      </c>
      <c r="AF196" s="25">
        <v>2511.1999999999998</v>
      </c>
      <c r="AG196" s="25">
        <v>2511.1999999999998</v>
      </c>
      <c r="AH196" s="25">
        <v>2511.1999999999998</v>
      </c>
      <c r="AI196" s="25">
        <v>3770.49</v>
      </c>
      <c r="AJ196" s="25">
        <v>2525.96</v>
      </c>
      <c r="AK196" s="25">
        <v>2525.96</v>
      </c>
      <c r="AL196" s="25">
        <v>2525.96</v>
      </c>
      <c r="AM196" s="25">
        <v>2525.96</v>
      </c>
      <c r="AN196" s="25">
        <v>2600.7199999999998</v>
      </c>
      <c r="AO196" s="25">
        <v>3901.08</v>
      </c>
      <c r="AP196" s="25">
        <v>2600.7199999999998</v>
      </c>
      <c r="AQ196" s="25">
        <v>2600.7199999999998</v>
      </c>
      <c r="AR196" s="25">
        <v>2600.7199999999998</v>
      </c>
      <c r="AS196" s="25">
        <v>2600.7199999999998</v>
      </c>
      <c r="AT196" s="25">
        <v>3901.08</v>
      </c>
      <c r="AU196" s="25">
        <v>2602.1</v>
      </c>
      <c r="AV196" s="25">
        <v>2606.2399999999998</v>
      </c>
      <c r="AW196" s="25">
        <v>2606.2399999999998</v>
      </c>
      <c r="AX196" s="25">
        <v>2606.2399999999998</v>
      </c>
      <c r="AY196" s="25">
        <v>2644.76</v>
      </c>
      <c r="AZ196" s="25">
        <v>2683.28</v>
      </c>
      <c r="BA196" s="25">
        <v>4024.92</v>
      </c>
      <c r="BB196" s="25">
        <v>2683.28</v>
      </c>
      <c r="BC196" s="25">
        <v>2683.28</v>
      </c>
      <c r="BD196" s="25">
        <v>2683.28</v>
      </c>
      <c r="BE196" s="25">
        <v>2683.28</v>
      </c>
      <c r="BF196" s="25">
        <v>4024.92</v>
      </c>
      <c r="BG196" s="25">
        <v>2684.67</v>
      </c>
      <c r="BH196" s="25">
        <v>2688.84</v>
      </c>
      <c r="BI196" s="25">
        <v>2688.84</v>
      </c>
      <c r="BJ196" s="25">
        <v>2688.84</v>
      </c>
      <c r="BK196" s="3">
        <f t="shared" si="2"/>
        <v>2909.8983333333331</v>
      </c>
    </row>
    <row r="197" spans="1:63" x14ac:dyDescent="0.25">
      <c r="A197" s="3">
        <v>430678675</v>
      </c>
      <c r="B197" s="13" t="s">
        <v>379</v>
      </c>
      <c r="C197" s="25">
        <v>2503.7600000000002</v>
      </c>
      <c r="D197" s="25">
        <v>2525.3900000000003</v>
      </c>
      <c r="E197" s="25">
        <v>2298.06</v>
      </c>
      <c r="F197" s="25">
        <v>2639.04</v>
      </c>
      <c r="G197" s="25">
        <v>3960.29</v>
      </c>
      <c r="H197" s="25">
        <v>2355.9299999999998</v>
      </c>
      <c r="I197" s="25">
        <v>2584.1800000000003</v>
      </c>
      <c r="J197" s="25">
        <v>2432.62</v>
      </c>
      <c r="K197" s="25">
        <v>2284.52</v>
      </c>
      <c r="L197" s="25">
        <v>3294.1800000000003</v>
      </c>
      <c r="M197" s="25">
        <v>2108.86</v>
      </c>
      <c r="N197" s="25">
        <v>2108.86</v>
      </c>
      <c r="O197" s="25">
        <v>1998.6399999999999</v>
      </c>
      <c r="P197" s="25">
        <v>2219.08</v>
      </c>
      <c r="Q197" s="25">
        <v>2219.08</v>
      </c>
      <c r="R197" s="25">
        <v>3328.62</v>
      </c>
      <c r="S197" s="25">
        <v>2205.3000000000002</v>
      </c>
      <c r="T197" s="25">
        <v>2111.65</v>
      </c>
      <c r="U197" s="25">
        <v>2102.25</v>
      </c>
      <c r="V197" s="25">
        <v>2222.8000000000002</v>
      </c>
      <c r="W197" s="25">
        <v>2112.58</v>
      </c>
      <c r="X197" s="25">
        <v>3323.8700000000003</v>
      </c>
      <c r="Y197" s="25">
        <v>2095.36</v>
      </c>
      <c r="Z197" s="25">
        <v>2002.3600000000001</v>
      </c>
      <c r="AA197" s="25">
        <v>2035.69</v>
      </c>
      <c r="AB197" s="25">
        <v>2310.96</v>
      </c>
      <c r="AC197" s="25">
        <v>2310.96</v>
      </c>
      <c r="AD197" s="25">
        <v>3452.11</v>
      </c>
      <c r="AE197" s="25">
        <v>2282.3000000000002</v>
      </c>
      <c r="AF197" s="25">
        <v>2322.0299999999997</v>
      </c>
      <c r="AG197" s="25">
        <v>2314.9799999999996</v>
      </c>
      <c r="AH197" s="25">
        <v>2318.56</v>
      </c>
      <c r="AI197" s="25">
        <v>3481.42</v>
      </c>
      <c r="AJ197" s="25">
        <v>2325.7199999999998</v>
      </c>
      <c r="AK197" s="25">
        <v>2325.7199999999998</v>
      </c>
      <c r="AL197" s="25">
        <v>2325.7199999999998</v>
      </c>
      <c r="AM197" s="25">
        <v>2325.7199999999998</v>
      </c>
      <c r="AN197" s="25">
        <v>2392.1999999999998</v>
      </c>
      <c r="AO197" s="25">
        <v>3566.19</v>
      </c>
      <c r="AP197" s="25">
        <v>2392.1999999999998</v>
      </c>
      <c r="AQ197" s="25">
        <v>2392.1999999999998</v>
      </c>
      <c r="AR197" s="25">
        <v>2377.91</v>
      </c>
      <c r="AS197" s="25">
        <v>2375.6</v>
      </c>
      <c r="AT197" s="25">
        <v>3581.8399999999992</v>
      </c>
      <c r="AU197" s="25">
        <v>2167.7199999999998</v>
      </c>
      <c r="AV197" s="25">
        <v>2397.7199999999998</v>
      </c>
      <c r="AW197" s="25">
        <v>2386.66</v>
      </c>
      <c r="AX197" s="25">
        <v>2397.7199999999998</v>
      </c>
      <c r="AY197" s="25">
        <v>2431.92</v>
      </c>
      <c r="AZ197" s="25">
        <v>2466.12</v>
      </c>
      <c r="BA197" s="25">
        <v>3684.01</v>
      </c>
      <c r="BB197" s="25">
        <v>2424.4</v>
      </c>
      <c r="BC197" s="25">
        <v>2466.12</v>
      </c>
      <c r="BD197" s="25">
        <v>2470.29</v>
      </c>
      <c r="BE197" s="25">
        <v>2471.6799999999998</v>
      </c>
      <c r="BF197" s="25">
        <v>3680.97</v>
      </c>
      <c r="BG197" s="25">
        <v>2471.6799999999998</v>
      </c>
      <c r="BH197" s="25">
        <v>2456.5100000000002</v>
      </c>
      <c r="BI197" s="25">
        <v>2471.6799999999998</v>
      </c>
      <c r="BJ197" s="25">
        <v>2471.6799999999998</v>
      </c>
      <c r="BK197" s="3">
        <f t="shared" si="2"/>
        <v>2670.7000000000003</v>
      </c>
    </row>
    <row r="198" spans="1:63" x14ac:dyDescent="0.25">
      <c r="A198" s="3">
        <v>430690680</v>
      </c>
      <c r="B198" s="13" t="s">
        <v>380</v>
      </c>
      <c r="C198" s="25">
        <v>2754.94</v>
      </c>
      <c r="D198" s="25">
        <v>2795.44</v>
      </c>
      <c r="E198" s="25">
        <v>2795.44</v>
      </c>
      <c r="F198" s="25">
        <v>2795.44</v>
      </c>
      <c r="G198" s="25">
        <v>4193.16</v>
      </c>
      <c r="H198" s="25">
        <v>2795.44</v>
      </c>
      <c r="I198" s="25">
        <v>2795.44</v>
      </c>
      <c r="J198" s="25">
        <v>2795.44</v>
      </c>
      <c r="K198" s="25">
        <v>2795.44</v>
      </c>
      <c r="L198" s="25">
        <v>4197.8099999999995</v>
      </c>
      <c r="M198" s="25">
        <v>2799.16</v>
      </c>
      <c r="N198" s="25">
        <v>2799.16</v>
      </c>
      <c r="O198" s="25">
        <v>2799.16</v>
      </c>
      <c r="P198" s="25">
        <v>2799.16</v>
      </c>
      <c r="Q198" s="25">
        <v>2799.16</v>
      </c>
      <c r="R198" s="25">
        <v>4198.74</v>
      </c>
      <c r="S198" s="25">
        <v>2799.16</v>
      </c>
      <c r="T198" s="25">
        <v>2799.16</v>
      </c>
      <c r="U198" s="25">
        <v>2799.16</v>
      </c>
      <c r="V198" s="25">
        <v>2799.16</v>
      </c>
      <c r="W198" s="25">
        <v>2799.16</v>
      </c>
      <c r="X198" s="25">
        <v>4217.1900000000005</v>
      </c>
      <c r="Y198" s="25">
        <v>2813.92</v>
      </c>
      <c r="Z198" s="25">
        <v>2813.92</v>
      </c>
      <c r="AA198" s="25">
        <v>2869.54</v>
      </c>
      <c r="AB198" s="25">
        <v>2925.16</v>
      </c>
      <c r="AC198" s="25">
        <v>2925.16</v>
      </c>
      <c r="AD198" s="25">
        <v>4387.74</v>
      </c>
      <c r="AE198" s="25">
        <v>2925.16</v>
      </c>
      <c r="AF198" s="25">
        <v>2925.16</v>
      </c>
      <c r="AG198" s="25">
        <v>2925.16</v>
      </c>
      <c r="AH198" s="25">
        <v>2925.16</v>
      </c>
      <c r="AI198" s="25">
        <v>4389.12</v>
      </c>
      <c r="AJ198" s="25">
        <v>2930.68</v>
      </c>
      <c r="AK198" s="25">
        <v>2930.68</v>
      </c>
      <c r="AL198" s="25">
        <v>2930.68</v>
      </c>
      <c r="AM198" s="25">
        <v>2930.68</v>
      </c>
      <c r="AN198" s="25">
        <v>3039.08</v>
      </c>
      <c r="AO198" s="25">
        <v>4558.62</v>
      </c>
      <c r="AP198" s="25">
        <v>3039.08</v>
      </c>
      <c r="AQ198" s="25">
        <v>3039.08</v>
      </c>
      <c r="AR198" s="25">
        <v>3039.08</v>
      </c>
      <c r="AS198" s="25">
        <v>3039.08</v>
      </c>
      <c r="AT198" s="25">
        <v>4558.62</v>
      </c>
      <c r="AU198" s="25">
        <v>3040.4700000000003</v>
      </c>
      <c r="AV198" s="25">
        <v>3044.64</v>
      </c>
      <c r="AW198" s="25">
        <v>3044.64</v>
      </c>
      <c r="AX198" s="25">
        <v>3044.64</v>
      </c>
      <c r="AY198" s="25">
        <v>3091.16</v>
      </c>
      <c r="AZ198" s="25">
        <v>3137.68</v>
      </c>
      <c r="BA198" s="25">
        <v>4706.5199999999995</v>
      </c>
      <c r="BB198" s="25">
        <v>3137.68</v>
      </c>
      <c r="BC198" s="25">
        <v>3137.68</v>
      </c>
      <c r="BD198" s="25">
        <v>3137.68</v>
      </c>
      <c r="BE198" s="25">
        <v>3137.68</v>
      </c>
      <c r="BF198" s="25">
        <v>4706.5199999999995</v>
      </c>
      <c r="BG198" s="25">
        <v>3139.06</v>
      </c>
      <c r="BH198" s="25">
        <v>3143.2</v>
      </c>
      <c r="BI198" s="25">
        <v>3143.2</v>
      </c>
      <c r="BJ198" s="25">
        <v>3143.2</v>
      </c>
      <c r="BK198" s="3">
        <f t="shared" ref="BK198:BK261" si="3">AVERAGE(BE198:BJ198)</f>
        <v>3402.1433333333334</v>
      </c>
    </row>
    <row r="199" spans="1:63" x14ac:dyDescent="0.25">
      <c r="A199" s="3">
        <v>430694699</v>
      </c>
      <c r="B199" s="13" t="s">
        <v>381</v>
      </c>
      <c r="C199" s="25">
        <v>3010.52</v>
      </c>
      <c r="D199" s="25">
        <v>2700.13</v>
      </c>
      <c r="E199" s="25">
        <v>2606.81</v>
      </c>
      <c r="F199" s="25">
        <v>2374.81</v>
      </c>
      <c r="G199" s="25">
        <v>4084.21</v>
      </c>
      <c r="H199" s="25">
        <v>2512.56</v>
      </c>
      <c r="I199" s="25">
        <v>2291.4300000000003</v>
      </c>
      <c r="J199" s="25">
        <v>2889.56</v>
      </c>
      <c r="K199" s="25">
        <v>3462.3</v>
      </c>
      <c r="L199" s="25">
        <v>4544.58</v>
      </c>
      <c r="M199" s="25">
        <v>2208.06</v>
      </c>
      <c r="N199" s="25">
        <v>2222.56</v>
      </c>
      <c r="O199" s="25">
        <v>2218.9300000000003</v>
      </c>
      <c r="P199" s="25">
        <v>2233.63</v>
      </c>
      <c r="Q199" s="25">
        <v>2237.3200000000002</v>
      </c>
      <c r="R199" s="25">
        <v>3522.7300000000005</v>
      </c>
      <c r="S199" s="25">
        <v>2353.3200000000002</v>
      </c>
      <c r="T199" s="25">
        <v>2237.3200000000002</v>
      </c>
      <c r="U199" s="25">
        <v>2230.0600000000004</v>
      </c>
      <c r="V199" s="25">
        <v>2353.3200000000002</v>
      </c>
      <c r="W199" s="25">
        <v>2077.81</v>
      </c>
      <c r="X199" s="25">
        <v>3519.1000000000004</v>
      </c>
      <c r="Y199" s="25">
        <v>2237.3200000000002</v>
      </c>
      <c r="Z199" s="25">
        <v>2121.3200000000002</v>
      </c>
      <c r="AA199" s="25">
        <v>2272.41</v>
      </c>
      <c r="AB199" s="25">
        <v>2450.2600000000002</v>
      </c>
      <c r="AC199" s="25">
        <v>2331</v>
      </c>
      <c r="AD199" s="25">
        <v>3677.46</v>
      </c>
      <c r="AE199" s="25">
        <v>2447.87</v>
      </c>
      <c r="AF199" s="25">
        <v>2451.64</v>
      </c>
      <c r="AG199" s="25">
        <v>2451.64</v>
      </c>
      <c r="AH199" s="25">
        <v>2440.33</v>
      </c>
      <c r="AI199" s="25">
        <v>3666.1499999999996</v>
      </c>
      <c r="AJ199" s="25">
        <v>2451.64</v>
      </c>
      <c r="AK199" s="25">
        <v>2451.64</v>
      </c>
      <c r="AL199" s="25">
        <v>2451.64</v>
      </c>
      <c r="AM199" s="25">
        <v>2451.64</v>
      </c>
      <c r="AN199" s="25">
        <v>2521.8900000000003</v>
      </c>
      <c r="AO199" s="25">
        <v>3790.74</v>
      </c>
      <c r="AP199" s="25">
        <v>2527.16</v>
      </c>
      <c r="AQ199" s="25">
        <v>2527.16</v>
      </c>
      <c r="AR199" s="25">
        <v>2527.16</v>
      </c>
      <c r="AS199" s="25">
        <v>2527.16</v>
      </c>
      <c r="AT199" s="25">
        <v>3782.9799999999996</v>
      </c>
      <c r="AU199" s="25">
        <v>2527.16</v>
      </c>
      <c r="AV199" s="25">
        <v>2527.16</v>
      </c>
      <c r="AW199" s="25">
        <v>2527.16</v>
      </c>
      <c r="AX199" s="25">
        <v>2527.16</v>
      </c>
      <c r="AY199" s="25">
        <v>2561.92</v>
      </c>
      <c r="AZ199" s="25">
        <v>2600.8199999999997</v>
      </c>
      <c r="BA199" s="25">
        <v>3903.2999999999997</v>
      </c>
      <c r="BB199" s="25">
        <v>2602.1999999999998</v>
      </c>
      <c r="BC199" s="25">
        <v>2602.1999999999998</v>
      </c>
      <c r="BD199" s="25">
        <v>2602.1999999999998</v>
      </c>
      <c r="BE199" s="25">
        <v>2602.1999999999998</v>
      </c>
      <c r="BF199" s="25">
        <v>3899.3099999999995</v>
      </c>
      <c r="BG199" s="25">
        <v>2602.1999999999998</v>
      </c>
      <c r="BH199" s="25">
        <v>2462.62</v>
      </c>
      <c r="BI199" s="25">
        <v>2602.1999999999998</v>
      </c>
      <c r="BJ199" s="25">
        <v>2602.1999999999998</v>
      </c>
      <c r="BK199" s="3">
        <f t="shared" si="3"/>
        <v>2795.1216666666664</v>
      </c>
    </row>
    <row r="200" spans="1:63" x14ac:dyDescent="0.25">
      <c r="A200" s="3">
        <v>430735906</v>
      </c>
      <c r="B200" s="13" t="s">
        <v>385</v>
      </c>
      <c r="C200" s="25"/>
      <c r="D200" s="25">
        <v>979.96</v>
      </c>
      <c r="E200" s="25">
        <v>1963.6</v>
      </c>
      <c r="F200" s="25">
        <v>2000.35</v>
      </c>
      <c r="G200" s="25">
        <v>2945.3999999999996</v>
      </c>
      <c r="H200" s="25">
        <v>1963.6</v>
      </c>
      <c r="I200" s="25">
        <v>1963.6</v>
      </c>
      <c r="J200" s="25">
        <v>1963.6</v>
      </c>
      <c r="K200" s="25">
        <v>1963.6</v>
      </c>
      <c r="L200" s="25">
        <v>3080.1499999999996</v>
      </c>
      <c r="M200" s="25">
        <v>1963.6</v>
      </c>
      <c r="N200" s="25">
        <v>1963.6</v>
      </c>
      <c r="O200" s="25">
        <v>1963.6</v>
      </c>
      <c r="P200" s="25">
        <v>1963.6</v>
      </c>
      <c r="Q200" s="25">
        <v>1967.32</v>
      </c>
      <c r="R200" s="25">
        <v>2950.98</v>
      </c>
      <c r="S200" s="25">
        <v>1967.32</v>
      </c>
      <c r="T200" s="25">
        <v>1967.32</v>
      </c>
      <c r="U200" s="25">
        <v>1967.32</v>
      </c>
      <c r="V200" s="25">
        <v>1967.32</v>
      </c>
      <c r="W200" s="25">
        <v>1967.32</v>
      </c>
      <c r="X200" s="25">
        <v>2950.98</v>
      </c>
      <c r="Y200" s="25">
        <v>1967.32</v>
      </c>
      <c r="Z200" s="25">
        <v>1967.32</v>
      </c>
      <c r="AA200" s="25">
        <v>2001.62</v>
      </c>
      <c r="AB200" s="25">
        <v>2035.92</v>
      </c>
      <c r="AC200" s="25">
        <v>2039.6</v>
      </c>
      <c r="AD200" s="25">
        <v>3059.3999999999996</v>
      </c>
      <c r="AE200" s="25">
        <v>2039.6</v>
      </c>
      <c r="AF200" s="25">
        <v>2039.6</v>
      </c>
      <c r="AG200" s="25">
        <v>2039.6</v>
      </c>
      <c r="AH200" s="25">
        <v>2039.6</v>
      </c>
      <c r="AI200" s="25">
        <v>3059.3999999999996</v>
      </c>
      <c r="AJ200" s="25">
        <v>2039.6</v>
      </c>
      <c r="AK200" s="25">
        <v>2039.6</v>
      </c>
      <c r="AL200" s="25">
        <v>2039.6</v>
      </c>
      <c r="AM200" s="25">
        <v>2039.6</v>
      </c>
      <c r="AN200" s="25">
        <v>2100.44</v>
      </c>
      <c r="AO200" s="25">
        <v>3156.18</v>
      </c>
      <c r="AP200" s="25">
        <v>2104.12</v>
      </c>
      <c r="AQ200" s="25">
        <v>2104.12</v>
      </c>
      <c r="AR200" s="25">
        <v>2104.12</v>
      </c>
      <c r="AS200" s="25">
        <v>2104.12</v>
      </c>
      <c r="AT200" s="25">
        <v>3156.18</v>
      </c>
      <c r="AU200" s="25">
        <v>2104.12</v>
      </c>
      <c r="AV200" s="25">
        <v>2104.12</v>
      </c>
      <c r="AW200" s="25">
        <v>2104.12</v>
      </c>
      <c r="AX200" s="25">
        <v>2104.12</v>
      </c>
      <c r="AY200" s="25">
        <v>2135.48</v>
      </c>
      <c r="AZ200" s="25">
        <v>2166.84</v>
      </c>
      <c r="BA200" s="25">
        <v>3255.84</v>
      </c>
      <c r="BB200" s="25">
        <v>2170.56</v>
      </c>
      <c r="BC200" s="25">
        <v>2170.56</v>
      </c>
      <c r="BD200" s="25">
        <v>2170.56</v>
      </c>
      <c r="BE200" s="25">
        <v>2170.56</v>
      </c>
      <c r="BF200" s="25">
        <v>3255.84</v>
      </c>
      <c r="BG200" s="25">
        <v>2170.56</v>
      </c>
      <c r="BH200" s="25">
        <v>2170.5600000000004</v>
      </c>
      <c r="BI200" s="25">
        <v>2170.56</v>
      </c>
      <c r="BJ200" s="25">
        <v>2170.56</v>
      </c>
      <c r="BK200" s="3">
        <f t="shared" si="3"/>
        <v>2351.44</v>
      </c>
    </row>
    <row r="201" spans="1:63" x14ac:dyDescent="0.25">
      <c r="A201" s="3">
        <v>430821144</v>
      </c>
      <c r="B201" s="13" t="s">
        <v>391</v>
      </c>
      <c r="C201" s="25">
        <v>3273.08</v>
      </c>
      <c r="D201" s="25">
        <v>3318.64</v>
      </c>
      <c r="E201" s="25">
        <v>3318.64</v>
      </c>
      <c r="F201" s="25">
        <v>3318.64</v>
      </c>
      <c r="G201" s="25">
        <v>4977.96</v>
      </c>
      <c r="H201" s="25">
        <v>3318.64</v>
      </c>
      <c r="I201" s="25">
        <v>3318.64</v>
      </c>
      <c r="J201" s="25">
        <v>3318.64</v>
      </c>
      <c r="K201" s="25">
        <v>3318.64</v>
      </c>
      <c r="L201" s="25">
        <v>4986.24</v>
      </c>
      <c r="M201" s="25">
        <v>3324.16</v>
      </c>
      <c r="N201" s="25">
        <v>3324.16</v>
      </c>
      <c r="O201" s="25">
        <v>3324.16</v>
      </c>
      <c r="P201" s="25">
        <v>3324.16</v>
      </c>
      <c r="Q201" s="25">
        <v>3324.16</v>
      </c>
      <c r="R201" s="25">
        <v>4986.24</v>
      </c>
      <c r="S201" s="25">
        <v>3324.16</v>
      </c>
      <c r="T201" s="25">
        <v>3324.16</v>
      </c>
      <c r="U201" s="25">
        <v>3324.16</v>
      </c>
      <c r="V201" s="25">
        <v>3324.16</v>
      </c>
      <c r="W201" s="25">
        <v>3324.16</v>
      </c>
      <c r="X201" s="25">
        <v>4994.58</v>
      </c>
      <c r="Y201" s="25">
        <v>3329.72</v>
      </c>
      <c r="Z201" s="25">
        <v>3329.72</v>
      </c>
      <c r="AA201" s="25">
        <v>3392.3199999999997</v>
      </c>
      <c r="AB201" s="25">
        <v>3454.92</v>
      </c>
      <c r="AC201" s="25">
        <v>3454.92</v>
      </c>
      <c r="AD201" s="25">
        <v>5182.38</v>
      </c>
      <c r="AE201" s="25">
        <v>3454.92</v>
      </c>
      <c r="AF201" s="25">
        <v>3454.92</v>
      </c>
      <c r="AG201" s="25">
        <v>3454.92</v>
      </c>
      <c r="AH201" s="25">
        <v>3454.92</v>
      </c>
      <c r="AI201" s="25">
        <v>5185.1400000000003</v>
      </c>
      <c r="AJ201" s="25">
        <v>3460.44</v>
      </c>
      <c r="AK201" s="25">
        <v>3460.44</v>
      </c>
      <c r="AL201" s="25">
        <v>3460.44</v>
      </c>
      <c r="AM201" s="25">
        <v>3460.44</v>
      </c>
      <c r="AN201" s="25">
        <v>3558.08</v>
      </c>
      <c r="AO201" s="25">
        <v>5337.12</v>
      </c>
      <c r="AP201" s="25">
        <v>3558.08</v>
      </c>
      <c r="AQ201" s="25">
        <v>3558.08</v>
      </c>
      <c r="AR201" s="25">
        <v>3558.08</v>
      </c>
      <c r="AS201" s="25">
        <v>3558.08</v>
      </c>
      <c r="AT201" s="25">
        <v>5337.12</v>
      </c>
      <c r="AU201" s="25">
        <v>3560.8599999999997</v>
      </c>
      <c r="AV201" s="25">
        <v>3563.64</v>
      </c>
      <c r="AW201" s="25">
        <v>3563.64</v>
      </c>
      <c r="AX201" s="25">
        <v>3563.64</v>
      </c>
      <c r="AY201" s="25">
        <v>3613.9399999999996</v>
      </c>
      <c r="AZ201" s="25">
        <v>3664.24</v>
      </c>
      <c r="BA201" s="25">
        <v>5496.36</v>
      </c>
      <c r="BB201" s="25">
        <v>3664.24</v>
      </c>
      <c r="BC201" s="25">
        <v>3664.24</v>
      </c>
      <c r="BD201" s="25">
        <v>3664.24</v>
      </c>
      <c r="BE201" s="25">
        <v>3664.24</v>
      </c>
      <c r="BF201" s="25">
        <v>5496.36</v>
      </c>
      <c r="BG201" s="25">
        <v>3667</v>
      </c>
      <c r="BH201" s="25">
        <v>3669.76</v>
      </c>
      <c r="BI201" s="25">
        <v>3669.76</v>
      </c>
      <c r="BJ201" s="25">
        <v>3669.76</v>
      </c>
      <c r="BK201" s="3">
        <f t="shared" si="3"/>
        <v>3972.813333333334</v>
      </c>
    </row>
    <row r="202" spans="1:63" x14ac:dyDescent="0.25">
      <c r="A202" s="3">
        <v>430821650</v>
      </c>
      <c r="B202" s="13" t="s">
        <v>392</v>
      </c>
      <c r="C202" s="25">
        <v>5603.7</v>
      </c>
      <c r="D202" s="25">
        <v>5686.4</v>
      </c>
      <c r="E202" s="25">
        <v>5686.4</v>
      </c>
      <c r="F202" s="25">
        <v>5686.4</v>
      </c>
      <c r="G202" s="25">
        <v>8529.5999999999985</v>
      </c>
      <c r="H202" s="25">
        <v>5686.4</v>
      </c>
      <c r="I202" s="25">
        <v>5686.4</v>
      </c>
      <c r="J202" s="25">
        <v>5686.4</v>
      </c>
      <c r="K202" s="25">
        <v>5686.4</v>
      </c>
      <c r="L202" s="25">
        <v>8529.5999999999985</v>
      </c>
      <c r="M202" s="25">
        <v>5686.4</v>
      </c>
      <c r="N202" s="25">
        <v>5686.4</v>
      </c>
      <c r="O202" s="25">
        <v>5689.16</v>
      </c>
      <c r="P202" s="25">
        <v>5691.92</v>
      </c>
      <c r="Q202" s="25">
        <v>5691.92</v>
      </c>
      <c r="R202" s="25">
        <v>8537.880000000001</v>
      </c>
      <c r="S202" s="25">
        <v>5691.92</v>
      </c>
      <c r="T202" s="25">
        <v>5691.92</v>
      </c>
      <c r="U202" s="25">
        <v>5691.92</v>
      </c>
      <c r="V202" s="25">
        <v>5691.92</v>
      </c>
      <c r="W202" s="25">
        <v>5691.92</v>
      </c>
      <c r="X202" s="25">
        <v>8537.880000000001</v>
      </c>
      <c r="Y202" s="25">
        <v>5691.92</v>
      </c>
      <c r="Z202" s="25">
        <v>5691.92</v>
      </c>
      <c r="AA202" s="25">
        <v>5804.4400000000005</v>
      </c>
      <c r="AB202" s="25">
        <v>5916.96</v>
      </c>
      <c r="AC202" s="25">
        <v>5916.96</v>
      </c>
      <c r="AD202" s="25">
        <v>8875.44</v>
      </c>
      <c r="AE202" s="25">
        <v>5916.96</v>
      </c>
      <c r="AF202" s="25">
        <v>5916.96</v>
      </c>
      <c r="AG202" s="25">
        <v>5916.96</v>
      </c>
      <c r="AH202" s="25">
        <v>5916.96</v>
      </c>
      <c r="AI202" s="25">
        <v>8875.44</v>
      </c>
      <c r="AJ202" s="25">
        <v>5916.96</v>
      </c>
      <c r="AK202" s="25">
        <v>5916.96</v>
      </c>
      <c r="AL202" s="25">
        <v>5916.96</v>
      </c>
      <c r="AM202" s="25">
        <v>5919.7199999999993</v>
      </c>
      <c r="AN202" s="25">
        <v>6093.6</v>
      </c>
      <c r="AO202" s="25">
        <v>9140.4000000000015</v>
      </c>
      <c r="AP202" s="25">
        <v>6093.6</v>
      </c>
      <c r="AQ202" s="25">
        <v>6093.6</v>
      </c>
      <c r="AR202" s="25">
        <v>6093.6</v>
      </c>
      <c r="AS202" s="25">
        <v>6093.6</v>
      </c>
      <c r="AT202" s="25">
        <v>9140.4000000000015</v>
      </c>
      <c r="AU202" s="25">
        <v>6093.6</v>
      </c>
      <c r="AV202" s="25">
        <v>6093.6</v>
      </c>
      <c r="AW202" s="25">
        <v>6093.6</v>
      </c>
      <c r="AX202" s="25">
        <v>6093.6</v>
      </c>
      <c r="AY202" s="25">
        <v>6184.52</v>
      </c>
      <c r="AZ202" s="25">
        <v>6275.44</v>
      </c>
      <c r="BA202" s="25">
        <v>9413.16</v>
      </c>
      <c r="BB202" s="25">
        <v>6275.44</v>
      </c>
      <c r="BC202" s="25">
        <v>6275.44</v>
      </c>
      <c r="BD202" s="25">
        <v>6275.44</v>
      </c>
      <c r="BE202" s="25">
        <v>6275.44</v>
      </c>
      <c r="BF202" s="25">
        <v>9413.16</v>
      </c>
      <c r="BG202" s="25">
        <v>6275.44</v>
      </c>
      <c r="BH202" s="25">
        <v>6275.4400000000005</v>
      </c>
      <c r="BI202" s="25">
        <v>6275.44</v>
      </c>
      <c r="BJ202" s="25">
        <v>6275.44</v>
      </c>
      <c r="BK202" s="3">
        <f t="shared" si="3"/>
        <v>6798.3933333333334</v>
      </c>
    </row>
    <row r="203" spans="1:63" x14ac:dyDescent="0.25">
      <c r="A203" s="3">
        <v>430863844</v>
      </c>
      <c r="B203" s="13" t="s">
        <v>393</v>
      </c>
      <c r="C203" s="25">
        <v>3142.02</v>
      </c>
      <c r="D203" s="25">
        <v>3187.84</v>
      </c>
      <c r="E203" s="25">
        <v>3187.84</v>
      </c>
      <c r="F203" s="25">
        <v>3187.84</v>
      </c>
      <c r="G203" s="25">
        <v>4781.76</v>
      </c>
      <c r="H203" s="25">
        <v>3187.84</v>
      </c>
      <c r="I203" s="25">
        <v>3187.84</v>
      </c>
      <c r="J203" s="25">
        <v>3187.84</v>
      </c>
      <c r="K203" s="25">
        <v>3187.84</v>
      </c>
      <c r="L203" s="25">
        <v>4781.76</v>
      </c>
      <c r="M203" s="25">
        <v>3187.84</v>
      </c>
      <c r="N203" s="25">
        <v>3190.62</v>
      </c>
      <c r="O203" s="25">
        <v>3193.4</v>
      </c>
      <c r="P203" s="25">
        <v>3193.4</v>
      </c>
      <c r="Q203" s="25">
        <v>3193.4</v>
      </c>
      <c r="R203" s="25">
        <v>4790.1000000000004</v>
      </c>
      <c r="S203" s="25">
        <v>3193.4</v>
      </c>
      <c r="T203" s="25">
        <v>3193.4</v>
      </c>
      <c r="U203" s="25">
        <v>3193.4</v>
      </c>
      <c r="V203" s="25">
        <v>3193.4</v>
      </c>
      <c r="W203" s="25">
        <v>3193.4</v>
      </c>
      <c r="X203" s="25">
        <v>4790.1000000000004</v>
      </c>
      <c r="Y203" s="25">
        <v>3193.4</v>
      </c>
      <c r="Z203" s="25">
        <v>3196.16</v>
      </c>
      <c r="AA203" s="25">
        <v>3235.26</v>
      </c>
      <c r="AB203" s="25">
        <v>3271.6</v>
      </c>
      <c r="AC203" s="25">
        <v>3271.6</v>
      </c>
      <c r="AD203" s="25">
        <v>4907.3999999999996</v>
      </c>
      <c r="AE203" s="25">
        <v>3271.6</v>
      </c>
      <c r="AF203" s="25">
        <v>3271.6</v>
      </c>
      <c r="AG203" s="25">
        <v>3271.6</v>
      </c>
      <c r="AH203" s="25">
        <v>3271.6</v>
      </c>
      <c r="AI203" s="25">
        <v>4907.3999999999996</v>
      </c>
      <c r="AJ203" s="25">
        <v>3271.6</v>
      </c>
      <c r="AK203" s="25">
        <v>3271.6</v>
      </c>
      <c r="AL203" s="25">
        <v>3274.38</v>
      </c>
      <c r="AM203" s="25">
        <v>3277.16</v>
      </c>
      <c r="AN203" s="25">
        <v>3325.48</v>
      </c>
      <c r="AO203" s="25">
        <v>4988.22</v>
      </c>
      <c r="AP203" s="25">
        <v>3325.48</v>
      </c>
      <c r="AQ203" s="25">
        <v>3325.48</v>
      </c>
      <c r="AR203" s="25">
        <v>3325.48</v>
      </c>
      <c r="AS203" s="25">
        <v>3325.48</v>
      </c>
      <c r="AT203" s="25">
        <v>4988.22</v>
      </c>
      <c r="AU203" s="25">
        <v>3325.48</v>
      </c>
      <c r="AV203" s="25">
        <v>3325.48</v>
      </c>
      <c r="AW203" s="25">
        <v>3325.48</v>
      </c>
      <c r="AX203" s="25">
        <v>3328.24</v>
      </c>
      <c r="AY203" s="25">
        <v>3331</v>
      </c>
      <c r="AZ203" s="25">
        <v>3331</v>
      </c>
      <c r="BA203" s="25">
        <v>4996.5</v>
      </c>
      <c r="BB203" s="25">
        <v>3331</v>
      </c>
      <c r="BC203" s="25">
        <v>3821.48</v>
      </c>
      <c r="BD203" s="25">
        <v>3429.08</v>
      </c>
      <c r="BE203" s="25">
        <v>3429.08</v>
      </c>
      <c r="BF203" s="25">
        <v>5143.62</v>
      </c>
      <c r="BG203" s="25">
        <v>3429.08</v>
      </c>
      <c r="BH203" s="25">
        <v>3429.08</v>
      </c>
      <c r="BI203" s="25">
        <v>3429.08</v>
      </c>
      <c r="BJ203" s="25">
        <v>3431.8599999999997</v>
      </c>
      <c r="BK203" s="3">
        <f t="shared" si="3"/>
        <v>3715.3000000000006</v>
      </c>
    </row>
    <row r="204" spans="1:63" x14ac:dyDescent="0.25">
      <c r="A204" s="3">
        <v>430868081</v>
      </c>
      <c r="B204" s="13" t="s">
        <v>394</v>
      </c>
      <c r="C204" s="25">
        <v>4891.5</v>
      </c>
      <c r="D204" s="25">
        <v>4960.84</v>
      </c>
      <c r="E204" s="25">
        <v>4960.84</v>
      </c>
      <c r="F204" s="25">
        <v>4960.84</v>
      </c>
      <c r="G204" s="25">
        <v>7441.26</v>
      </c>
      <c r="H204" s="25">
        <v>4960.84</v>
      </c>
      <c r="I204" s="25">
        <v>4962.22</v>
      </c>
      <c r="J204" s="25">
        <v>4966.3599999999997</v>
      </c>
      <c r="K204" s="25">
        <v>4966.3599999999997</v>
      </c>
      <c r="L204" s="25">
        <v>7449.5399999999991</v>
      </c>
      <c r="M204" s="25">
        <v>4966.3599999999997</v>
      </c>
      <c r="N204" s="25">
        <v>4966.3599999999997</v>
      </c>
      <c r="O204" s="25">
        <v>4966.3599999999997</v>
      </c>
      <c r="P204" s="25">
        <v>4966.3599999999997</v>
      </c>
      <c r="Q204" s="25">
        <v>4966.3599999999997</v>
      </c>
      <c r="R204" s="25">
        <v>7449.5399999999991</v>
      </c>
      <c r="S204" s="25">
        <v>4966.3599999999997</v>
      </c>
      <c r="T204" s="25">
        <v>4966.3599999999997</v>
      </c>
      <c r="U204" s="25">
        <v>4967.75</v>
      </c>
      <c r="V204" s="25">
        <v>4971.92</v>
      </c>
      <c r="W204" s="25">
        <v>4971.92</v>
      </c>
      <c r="X204" s="25">
        <v>7457.88</v>
      </c>
      <c r="Y204" s="25">
        <v>4971.92</v>
      </c>
      <c r="Z204" s="25">
        <v>4971.92</v>
      </c>
      <c r="AA204" s="25">
        <v>5067.12</v>
      </c>
      <c r="AB204" s="25">
        <v>5162.32</v>
      </c>
      <c r="AC204" s="25">
        <v>5162.32</v>
      </c>
      <c r="AD204" s="25">
        <v>7743.48</v>
      </c>
      <c r="AE204" s="25">
        <v>5162.32</v>
      </c>
      <c r="AF204" s="25">
        <v>5162.32</v>
      </c>
      <c r="AG204" s="25">
        <v>5163.7</v>
      </c>
      <c r="AH204" s="25">
        <v>5167.84</v>
      </c>
      <c r="AI204" s="25">
        <v>7751.76</v>
      </c>
      <c r="AJ204" s="25">
        <v>5167.84</v>
      </c>
      <c r="AK204" s="25">
        <v>5167.84</v>
      </c>
      <c r="AL204" s="25">
        <v>5167.84</v>
      </c>
      <c r="AM204" s="25">
        <v>5167.84</v>
      </c>
      <c r="AN204" s="25">
        <v>5316.4</v>
      </c>
      <c r="AO204" s="25">
        <v>7974.5999999999995</v>
      </c>
      <c r="AP204" s="25">
        <v>5316.4</v>
      </c>
      <c r="AQ204" s="25">
        <v>5316.4</v>
      </c>
      <c r="AR204" s="25">
        <v>5316.4</v>
      </c>
      <c r="AS204" s="25">
        <v>5317.78</v>
      </c>
      <c r="AT204" s="25">
        <v>7982.88</v>
      </c>
      <c r="AU204" s="25">
        <v>5321.92</v>
      </c>
      <c r="AV204" s="25">
        <v>5321.92</v>
      </c>
      <c r="AW204" s="25">
        <v>5321.92</v>
      </c>
      <c r="AX204" s="25">
        <v>5321.92</v>
      </c>
      <c r="AY204" s="25">
        <v>5398.42</v>
      </c>
      <c r="AZ204" s="25">
        <v>5474.92</v>
      </c>
      <c r="BA204" s="25">
        <v>8212.380000000001</v>
      </c>
      <c r="BB204" s="25">
        <v>5474.92</v>
      </c>
      <c r="BC204" s="25">
        <v>5474.92</v>
      </c>
      <c r="BD204" s="25">
        <v>5474.92</v>
      </c>
      <c r="BE204" s="25">
        <v>5476.3099999999995</v>
      </c>
      <c r="BF204" s="25">
        <v>8220.7199999999993</v>
      </c>
      <c r="BG204" s="25">
        <v>5480.48</v>
      </c>
      <c r="BH204" s="25">
        <v>5480.48</v>
      </c>
      <c r="BI204" s="25">
        <v>5480.48</v>
      </c>
      <c r="BJ204" s="25">
        <v>5480.48</v>
      </c>
      <c r="BK204" s="3">
        <f t="shared" si="3"/>
        <v>5936.4916666666659</v>
      </c>
    </row>
    <row r="205" spans="1:63" x14ac:dyDescent="0.25">
      <c r="A205" s="3">
        <v>430886867</v>
      </c>
      <c r="B205" s="13" t="s">
        <v>395</v>
      </c>
      <c r="C205" s="25">
        <v>2870.42</v>
      </c>
      <c r="D205" s="25">
        <v>2911.68</v>
      </c>
      <c r="E205" s="25">
        <v>2911.68</v>
      </c>
      <c r="F205" s="25">
        <v>3363.38</v>
      </c>
      <c r="G205" s="25">
        <v>5129.2</v>
      </c>
      <c r="H205" s="25">
        <v>3389.95</v>
      </c>
      <c r="I205" s="25">
        <v>2911.68</v>
      </c>
      <c r="J205" s="25">
        <v>2911.68</v>
      </c>
      <c r="K205" s="25">
        <v>2914.46</v>
      </c>
      <c r="L205" s="25">
        <v>4375.8599999999997</v>
      </c>
      <c r="M205" s="25">
        <v>2917.24</v>
      </c>
      <c r="N205" s="25">
        <v>2917.24</v>
      </c>
      <c r="O205" s="25">
        <v>2917.24</v>
      </c>
      <c r="P205" s="25">
        <v>2917.24</v>
      </c>
      <c r="Q205" s="25">
        <v>2917.24</v>
      </c>
      <c r="R205" s="25">
        <v>4375.8599999999997</v>
      </c>
      <c r="S205" s="25">
        <v>2917.24</v>
      </c>
      <c r="T205" s="25">
        <v>2784.39</v>
      </c>
      <c r="U205" s="25">
        <v>2917.24</v>
      </c>
      <c r="V205" s="25">
        <v>2917.24</v>
      </c>
      <c r="W205" s="25">
        <v>2920</v>
      </c>
      <c r="X205" s="25">
        <v>4384.1400000000003</v>
      </c>
      <c r="Y205" s="25">
        <v>2922.76</v>
      </c>
      <c r="Z205" s="25">
        <v>2922.76</v>
      </c>
      <c r="AA205" s="25">
        <v>2979.44</v>
      </c>
      <c r="AB205" s="25">
        <v>3036.12</v>
      </c>
      <c r="AC205" s="25">
        <v>3036.12</v>
      </c>
      <c r="AD205" s="25">
        <v>4554.18</v>
      </c>
      <c r="AE205" s="25">
        <v>3036.12</v>
      </c>
      <c r="AF205" s="25">
        <v>3036.12</v>
      </c>
      <c r="AG205" s="25">
        <v>3036.12</v>
      </c>
      <c r="AH205" s="25">
        <v>3036.12</v>
      </c>
      <c r="AI205" s="25">
        <v>4559.74</v>
      </c>
      <c r="AJ205" s="25">
        <v>3041.68</v>
      </c>
      <c r="AK205" s="25">
        <v>3041.68</v>
      </c>
      <c r="AL205" s="25">
        <v>3035.58</v>
      </c>
      <c r="AM205" s="25">
        <v>3041.68</v>
      </c>
      <c r="AN205" s="25">
        <v>3130.08</v>
      </c>
      <c r="AO205" s="25">
        <v>4695.12</v>
      </c>
      <c r="AP205" s="25">
        <v>3130.08</v>
      </c>
      <c r="AQ205" s="25">
        <v>3130.08</v>
      </c>
      <c r="AR205" s="25">
        <v>3130.08</v>
      </c>
      <c r="AS205" s="25">
        <v>3130.08</v>
      </c>
      <c r="AT205" s="25">
        <v>4695.12</v>
      </c>
      <c r="AU205" s="25">
        <v>3135.6</v>
      </c>
      <c r="AV205" s="25">
        <v>3135.6</v>
      </c>
      <c r="AW205" s="25">
        <v>3135.6</v>
      </c>
      <c r="AX205" s="25">
        <v>3135.6</v>
      </c>
      <c r="AY205" s="25">
        <v>3181.14</v>
      </c>
      <c r="AZ205" s="25">
        <v>3226.68</v>
      </c>
      <c r="BA205" s="25">
        <v>4840.0199999999995</v>
      </c>
      <c r="BB205" s="25">
        <v>3226.68</v>
      </c>
      <c r="BC205" s="25">
        <v>3226.68</v>
      </c>
      <c r="BD205" s="25">
        <v>3226.68</v>
      </c>
      <c r="BE205" s="25">
        <v>3226.68</v>
      </c>
      <c r="BF205" s="25">
        <v>4840.0199999999995</v>
      </c>
      <c r="BG205" s="25">
        <v>3232.24</v>
      </c>
      <c r="BH205" s="25">
        <v>3232.24</v>
      </c>
      <c r="BI205" s="25">
        <v>3232.24</v>
      </c>
      <c r="BJ205" s="25">
        <v>3232.24</v>
      </c>
      <c r="BK205" s="3">
        <f t="shared" si="3"/>
        <v>3499.2766666666662</v>
      </c>
    </row>
    <row r="206" spans="1:63" x14ac:dyDescent="0.25">
      <c r="A206" s="3">
        <v>430902794</v>
      </c>
      <c r="B206" s="13" t="s">
        <v>396</v>
      </c>
      <c r="C206" s="25">
        <v>3951.5600000000004</v>
      </c>
      <c r="D206" s="25">
        <v>4009.76</v>
      </c>
      <c r="E206" s="25">
        <v>4009.76</v>
      </c>
      <c r="F206" s="25">
        <v>4009.76</v>
      </c>
      <c r="G206" s="25">
        <v>6014.64</v>
      </c>
      <c r="H206" s="25">
        <v>4009.76</v>
      </c>
      <c r="I206" s="25">
        <v>4009.76</v>
      </c>
      <c r="J206" s="25">
        <v>4009.76</v>
      </c>
      <c r="K206" s="25">
        <v>4012.55</v>
      </c>
      <c r="L206" s="25">
        <v>6020.22</v>
      </c>
      <c r="M206" s="25">
        <v>4013.48</v>
      </c>
      <c r="N206" s="25">
        <v>4013.48</v>
      </c>
      <c r="O206" s="25">
        <v>4013.48</v>
      </c>
      <c r="P206" s="25">
        <v>4013.48</v>
      </c>
      <c r="Q206" s="25">
        <v>4013.48</v>
      </c>
      <c r="R206" s="25">
        <v>6020.22</v>
      </c>
      <c r="S206" s="25">
        <v>4013.48</v>
      </c>
      <c r="T206" s="25">
        <v>4013.48</v>
      </c>
      <c r="U206" s="25">
        <v>4013.48</v>
      </c>
      <c r="V206" s="25">
        <v>4013.48</v>
      </c>
      <c r="W206" s="25">
        <v>4024.55</v>
      </c>
      <c r="X206" s="25">
        <v>6142.24</v>
      </c>
      <c r="Y206" s="25">
        <v>4228</v>
      </c>
      <c r="Z206" s="25">
        <v>4228</v>
      </c>
      <c r="AA206" s="25">
        <v>4308.74</v>
      </c>
      <c r="AB206" s="25">
        <v>4389.4799999999996</v>
      </c>
      <c r="AC206" s="25">
        <v>4389.4799999999996</v>
      </c>
      <c r="AD206" s="25">
        <v>6584.2199999999993</v>
      </c>
      <c r="AE206" s="25">
        <v>4389.4799999999996</v>
      </c>
      <c r="AF206" s="25">
        <v>4389.4799999999996</v>
      </c>
      <c r="AG206" s="25">
        <v>4389.4799999999996</v>
      </c>
      <c r="AH206" s="25">
        <v>4389.4799999999996</v>
      </c>
      <c r="AI206" s="25">
        <v>6591.12</v>
      </c>
      <c r="AJ206" s="25">
        <v>4395</v>
      </c>
      <c r="AK206" s="25">
        <v>4395</v>
      </c>
      <c r="AL206" s="25">
        <v>4395</v>
      </c>
      <c r="AM206" s="25">
        <v>4395</v>
      </c>
      <c r="AN206" s="25">
        <v>4525.6000000000004</v>
      </c>
      <c r="AO206" s="25">
        <v>6788.4000000000005</v>
      </c>
      <c r="AP206" s="25">
        <v>4525.6000000000004</v>
      </c>
      <c r="AQ206" s="25">
        <v>4525.6000000000004</v>
      </c>
      <c r="AR206" s="25">
        <v>4525.6000000000004</v>
      </c>
      <c r="AS206" s="25">
        <v>4525.6000000000004</v>
      </c>
      <c r="AT206" s="25">
        <v>6789.7900000000009</v>
      </c>
      <c r="AU206" s="25">
        <v>4531.16</v>
      </c>
      <c r="AV206" s="25">
        <v>4531.16</v>
      </c>
      <c r="AW206" s="25">
        <v>4531.16</v>
      </c>
      <c r="AX206" s="25">
        <v>4531.16</v>
      </c>
      <c r="AY206" s="25">
        <v>4597.3600000000006</v>
      </c>
      <c r="AZ206" s="25">
        <v>4663.5600000000004</v>
      </c>
      <c r="BA206" s="25">
        <v>6995.34</v>
      </c>
      <c r="BB206" s="25">
        <v>4663.5600000000004</v>
      </c>
      <c r="BC206" s="25">
        <v>4663.5600000000004</v>
      </c>
      <c r="BD206" s="25">
        <v>4663.5600000000004</v>
      </c>
      <c r="BE206" s="25">
        <v>4663.5600000000004</v>
      </c>
      <c r="BF206" s="25">
        <v>6996.72</v>
      </c>
      <c r="BG206" s="25">
        <v>4669.08</v>
      </c>
      <c r="BH206" s="25">
        <v>4669.08</v>
      </c>
      <c r="BI206" s="25">
        <v>4669.08</v>
      </c>
      <c r="BJ206" s="25">
        <v>4669.08</v>
      </c>
      <c r="BK206" s="3">
        <f t="shared" si="3"/>
        <v>5056.1000000000013</v>
      </c>
    </row>
    <row r="207" spans="1:63" x14ac:dyDescent="0.25">
      <c r="A207" s="3">
        <v>430908087</v>
      </c>
      <c r="B207" s="13" t="s">
        <v>397</v>
      </c>
      <c r="C207" s="25">
        <v>2517</v>
      </c>
      <c r="D207" s="25">
        <v>2555.48</v>
      </c>
      <c r="E207" s="25">
        <v>2555.48</v>
      </c>
      <c r="F207" s="25">
        <v>2555.48</v>
      </c>
      <c r="G207" s="25">
        <v>3833.2200000000003</v>
      </c>
      <c r="H207" s="25">
        <v>2555.48</v>
      </c>
      <c r="I207" s="25">
        <v>2555.48</v>
      </c>
      <c r="J207" s="25">
        <v>2555.48</v>
      </c>
      <c r="K207" s="25">
        <v>2561</v>
      </c>
      <c r="L207" s="25">
        <v>3841.5</v>
      </c>
      <c r="M207" s="25">
        <v>2561</v>
      </c>
      <c r="N207" s="25">
        <v>2561</v>
      </c>
      <c r="O207" s="25">
        <v>2561</v>
      </c>
      <c r="P207" s="25">
        <v>2561</v>
      </c>
      <c r="Q207" s="25">
        <v>2561</v>
      </c>
      <c r="R207" s="25">
        <v>3841.5</v>
      </c>
      <c r="S207" s="25">
        <v>2561</v>
      </c>
      <c r="T207" s="25">
        <v>2561</v>
      </c>
      <c r="U207" s="25">
        <v>2561</v>
      </c>
      <c r="V207" s="25">
        <v>2561</v>
      </c>
      <c r="W207" s="25">
        <v>2566.56</v>
      </c>
      <c r="X207" s="25">
        <v>3849.84</v>
      </c>
      <c r="Y207" s="25">
        <v>2566.56</v>
      </c>
      <c r="Z207" s="25">
        <v>2566.56</v>
      </c>
      <c r="AA207" s="25">
        <v>2616.3999999999996</v>
      </c>
      <c r="AB207" s="25">
        <v>2666.24</v>
      </c>
      <c r="AC207" s="25">
        <v>2666.24</v>
      </c>
      <c r="AD207" s="25">
        <v>3999.3599999999997</v>
      </c>
      <c r="AE207" s="25">
        <v>2666.24</v>
      </c>
      <c r="AF207" s="25">
        <v>2666.24</v>
      </c>
      <c r="AG207" s="25">
        <v>2666.24</v>
      </c>
      <c r="AH207" s="25">
        <v>2666.24</v>
      </c>
      <c r="AI207" s="25">
        <v>4007.6400000000003</v>
      </c>
      <c r="AJ207" s="25">
        <v>2671.76</v>
      </c>
      <c r="AK207" s="25">
        <v>2671.76</v>
      </c>
      <c r="AL207" s="25">
        <v>2671.76</v>
      </c>
      <c r="AM207" s="25">
        <v>2671.76</v>
      </c>
      <c r="AN207" s="25">
        <v>2767.8</v>
      </c>
      <c r="AO207" s="25">
        <v>4151.7000000000007</v>
      </c>
      <c r="AP207" s="25">
        <v>2767.8</v>
      </c>
      <c r="AQ207" s="25">
        <v>2767.8</v>
      </c>
      <c r="AR207" s="25">
        <v>2767.8</v>
      </c>
      <c r="AS207" s="25">
        <v>2767.8</v>
      </c>
      <c r="AT207" s="25">
        <v>4154.4800000000005</v>
      </c>
      <c r="AU207" s="25">
        <v>2773.36</v>
      </c>
      <c r="AV207" s="25">
        <v>2773.36</v>
      </c>
      <c r="AW207" s="25">
        <v>2773.36</v>
      </c>
      <c r="AX207" s="25">
        <v>2773.36</v>
      </c>
      <c r="AY207" s="25">
        <v>2815.86</v>
      </c>
      <c r="AZ207" s="25">
        <v>2858.36</v>
      </c>
      <c r="BA207" s="25">
        <v>4287.54</v>
      </c>
      <c r="BB207" s="25">
        <v>2858.36</v>
      </c>
      <c r="BC207" s="25">
        <v>2858.36</v>
      </c>
      <c r="BD207" s="25">
        <v>2858.36</v>
      </c>
      <c r="BE207" s="25">
        <v>2858.36</v>
      </c>
      <c r="BF207" s="25">
        <v>4290.3</v>
      </c>
      <c r="BG207" s="25">
        <v>2863.88</v>
      </c>
      <c r="BH207" s="25">
        <v>2863.88</v>
      </c>
      <c r="BI207" s="25">
        <v>2863.88</v>
      </c>
      <c r="BJ207" s="25">
        <v>2863.88</v>
      </c>
      <c r="BK207" s="3">
        <f t="shared" si="3"/>
        <v>3100.6966666666672</v>
      </c>
    </row>
    <row r="208" spans="1:63" x14ac:dyDescent="0.25">
      <c r="A208" s="3">
        <v>430908274</v>
      </c>
      <c r="B208" s="13" t="s">
        <v>398</v>
      </c>
      <c r="C208" s="25">
        <v>2041.46</v>
      </c>
      <c r="D208" s="25">
        <v>2079.92</v>
      </c>
      <c r="E208" s="25">
        <v>2079.92</v>
      </c>
      <c r="F208" s="25">
        <v>2079.92</v>
      </c>
      <c r="G208" s="25">
        <v>3119.88</v>
      </c>
      <c r="H208" s="25">
        <v>2079.92</v>
      </c>
      <c r="I208" s="25">
        <v>2079.92</v>
      </c>
      <c r="J208" s="25">
        <v>2085.48</v>
      </c>
      <c r="K208" s="25">
        <v>2085.48</v>
      </c>
      <c r="L208" s="25">
        <v>3128.2200000000003</v>
      </c>
      <c r="M208" s="25">
        <v>2085.48</v>
      </c>
      <c r="N208" s="25">
        <v>2085.48</v>
      </c>
      <c r="O208" s="25">
        <v>2085.48</v>
      </c>
      <c r="P208" s="25">
        <v>2085.48</v>
      </c>
      <c r="Q208" s="25">
        <v>2085.48</v>
      </c>
      <c r="R208" s="25">
        <v>3128.2200000000003</v>
      </c>
      <c r="S208" s="25">
        <v>2085.48</v>
      </c>
      <c r="T208" s="25">
        <v>2085.48</v>
      </c>
      <c r="U208" s="25">
        <v>2085.48</v>
      </c>
      <c r="V208" s="25">
        <v>2091</v>
      </c>
      <c r="W208" s="25">
        <v>2091</v>
      </c>
      <c r="X208" s="25">
        <v>3136.5</v>
      </c>
      <c r="Y208" s="25">
        <v>2091</v>
      </c>
      <c r="Z208" s="25">
        <v>2091</v>
      </c>
      <c r="AA208" s="25">
        <v>2131.6</v>
      </c>
      <c r="AB208" s="25">
        <v>2172.1999999999998</v>
      </c>
      <c r="AC208" s="25">
        <v>2172.1999999999998</v>
      </c>
      <c r="AD208" s="25">
        <v>3258.2999999999997</v>
      </c>
      <c r="AE208" s="25">
        <v>2172.1999999999998</v>
      </c>
      <c r="AF208" s="25">
        <v>2172.1999999999998</v>
      </c>
      <c r="AG208" s="25">
        <v>2172.1999999999998</v>
      </c>
      <c r="AH208" s="25">
        <v>2177.7600000000002</v>
      </c>
      <c r="AI208" s="25">
        <v>3266.6400000000003</v>
      </c>
      <c r="AJ208" s="25">
        <v>2177.7600000000002</v>
      </c>
      <c r="AK208" s="25">
        <v>2177.7600000000002</v>
      </c>
      <c r="AL208" s="25">
        <v>2177.7600000000002</v>
      </c>
      <c r="AM208" s="25">
        <v>2177.7600000000002</v>
      </c>
      <c r="AN208" s="25">
        <v>2241.08</v>
      </c>
      <c r="AO208" s="25">
        <v>3361.62</v>
      </c>
      <c r="AP208" s="25">
        <v>2241.08</v>
      </c>
      <c r="AQ208" s="25">
        <v>2241.08</v>
      </c>
      <c r="AR208" s="25">
        <v>2241.08</v>
      </c>
      <c r="AS208" s="25">
        <v>2241.08</v>
      </c>
      <c r="AT208" s="25">
        <v>3459.26</v>
      </c>
      <c r="AU208" s="25">
        <v>2425.3200000000002</v>
      </c>
      <c r="AV208" s="25">
        <v>2425.3200000000002</v>
      </c>
      <c r="AW208" s="25">
        <v>2425.3200000000002</v>
      </c>
      <c r="AX208" s="25">
        <v>2425.3200000000002</v>
      </c>
      <c r="AY208" s="25">
        <v>2462.98</v>
      </c>
      <c r="AZ208" s="25">
        <v>2500.64</v>
      </c>
      <c r="BA208" s="25">
        <v>3750.96</v>
      </c>
      <c r="BB208" s="25">
        <v>2500.64</v>
      </c>
      <c r="BC208" s="25">
        <v>2500.64</v>
      </c>
      <c r="BD208" s="25">
        <v>2500.64</v>
      </c>
      <c r="BE208" s="25">
        <v>2500.64</v>
      </c>
      <c r="BF208" s="25">
        <v>3759.24</v>
      </c>
      <c r="BG208" s="25">
        <v>2506.16</v>
      </c>
      <c r="BH208" s="25">
        <v>2506.16</v>
      </c>
      <c r="BI208" s="25">
        <v>2506.16</v>
      </c>
      <c r="BJ208" s="25">
        <v>2506.16</v>
      </c>
      <c r="BK208" s="3">
        <f t="shared" si="3"/>
        <v>2714.0866666666666</v>
      </c>
    </row>
    <row r="209" spans="1:63" x14ac:dyDescent="0.25">
      <c r="A209" s="3">
        <v>430924215</v>
      </c>
      <c r="B209" s="13" t="s">
        <v>399</v>
      </c>
      <c r="C209" s="25">
        <v>2360.98</v>
      </c>
      <c r="D209" s="25">
        <v>2399.44</v>
      </c>
      <c r="E209" s="25">
        <v>2399.44</v>
      </c>
      <c r="F209" s="25">
        <v>2399.44</v>
      </c>
      <c r="G209" s="25">
        <v>3606.1099999999997</v>
      </c>
      <c r="H209" s="25">
        <v>2405</v>
      </c>
      <c r="I209" s="25">
        <v>2405</v>
      </c>
      <c r="J209" s="25">
        <v>2405</v>
      </c>
      <c r="K209" s="25">
        <v>2405</v>
      </c>
      <c r="L209" s="25">
        <v>3607.5</v>
      </c>
      <c r="M209" s="25">
        <v>2405</v>
      </c>
      <c r="N209" s="25">
        <v>2405</v>
      </c>
      <c r="O209" s="25">
        <v>2405</v>
      </c>
      <c r="P209" s="25">
        <v>2405</v>
      </c>
      <c r="Q209" s="25">
        <v>2405</v>
      </c>
      <c r="R209" s="25">
        <v>3608.88</v>
      </c>
      <c r="S209" s="25">
        <v>2410.52</v>
      </c>
      <c r="T209" s="25">
        <v>2410.52</v>
      </c>
      <c r="U209" s="25">
        <v>2410.52</v>
      </c>
      <c r="V209" s="25">
        <v>2410.52</v>
      </c>
      <c r="W209" s="25">
        <v>2410.52</v>
      </c>
      <c r="X209" s="25">
        <v>3615.7799999999997</v>
      </c>
      <c r="Y209" s="25">
        <v>2410.52</v>
      </c>
      <c r="Z209" s="25">
        <v>2410.52</v>
      </c>
      <c r="AA209" s="25">
        <v>2453.02</v>
      </c>
      <c r="AB209" s="25">
        <v>2495.52</v>
      </c>
      <c r="AC209" s="25">
        <v>2495.52</v>
      </c>
      <c r="AD209" s="25">
        <v>3744.67</v>
      </c>
      <c r="AE209" s="25">
        <v>2501.08</v>
      </c>
      <c r="AF209" s="25">
        <v>2501.08</v>
      </c>
      <c r="AG209" s="25">
        <v>2501.08</v>
      </c>
      <c r="AH209" s="25">
        <v>2501.08</v>
      </c>
      <c r="AI209" s="25">
        <v>3751.62</v>
      </c>
      <c r="AJ209" s="25">
        <v>2501.08</v>
      </c>
      <c r="AK209" s="25">
        <v>2501.08</v>
      </c>
      <c r="AL209" s="25">
        <v>2501.08</v>
      </c>
      <c r="AM209" s="25">
        <v>2501.08</v>
      </c>
      <c r="AN209" s="25">
        <v>2574.44</v>
      </c>
      <c r="AO209" s="25">
        <v>3861.66</v>
      </c>
      <c r="AP209" s="25">
        <v>2575.8199999999997</v>
      </c>
      <c r="AQ209" s="25">
        <v>2579.96</v>
      </c>
      <c r="AR209" s="25">
        <v>2579.96</v>
      </c>
      <c r="AS209" s="25">
        <v>2579.96</v>
      </c>
      <c r="AT209" s="25">
        <v>3869.94</v>
      </c>
      <c r="AU209" s="25">
        <v>2579.96</v>
      </c>
      <c r="AV209" s="25">
        <v>2579.96</v>
      </c>
      <c r="AW209" s="25">
        <v>2579.96</v>
      </c>
      <c r="AX209" s="25">
        <v>2579.96</v>
      </c>
      <c r="AY209" s="25">
        <v>2617.7399999999998</v>
      </c>
      <c r="AZ209" s="25">
        <v>2655.52</v>
      </c>
      <c r="BA209" s="25">
        <v>3983.2799999999997</v>
      </c>
      <c r="BB209" s="25">
        <v>2656.91</v>
      </c>
      <c r="BC209" s="25">
        <v>2661.08</v>
      </c>
      <c r="BD209" s="25">
        <v>2661.08</v>
      </c>
      <c r="BE209" s="25">
        <v>2661.08</v>
      </c>
      <c r="BF209" s="25">
        <v>3991.62</v>
      </c>
      <c r="BG209" s="25">
        <v>2661.08</v>
      </c>
      <c r="BH209" s="25">
        <v>2661.08</v>
      </c>
      <c r="BI209" s="25">
        <v>2661.08</v>
      </c>
      <c r="BJ209" s="25">
        <v>2661.08</v>
      </c>
      <c r="BK209" s="3">
        <f t="shared" si="3"/>
        <v>2882.8366666666661</v>
      </c>
    </row>
    <row r="210" spans="1:63" x14ac:dyDescent="0.25">
      <c r="A210" s="3">
        <v>430985229</v>
      </c>
      <c r="B210" s="13" t="s">
        <v>402</v>
      </c>
      <c r="C210" s="25">
        <v>4312.6399999999994</v>
      </c>
      <c r="D210" s="25">
        <v>4375.08</v>
      </c>
      <c r="E210" s="25">
        <v>4375.08</v>
      </c>
      <c r="F210" s="25">
        <v>4375.08</v>
      </c>
      <c r="G210" s="25">
        <v>6562.62</v>
      </c>
      <c r="H210" s="25">
        <v>4375.08</v>
      </c>
      <c r="I210" s="25">
        <v>4375.08</v>
      </c>
      <c r="J210" s="25">
        <v>4379.25</v>
      </c>
      <c r="K210" s="25">
        <v>4380.6400000000003</v>
      </c>
      <c r="L210" s="25">
        <v>6570.9600000000009</v>
      </c>
      <c r="M210" s="25">
        <v>4380.6400000000003</v>
      </c>
      <c r="N210" s="25">
        <v>4380.6400000000003</v>
      </c>
      <c r="O210" s="25">
        <v>4380.6400000000003</v>
      </c>
      <c r="P210" s="25">
        <v>4380.6400000000003</v>
      </c>
      <c r="Q210" s="25">
        <v>4380.6400000000003</v>
      </c>
      <c r="R210" s="25">
        <v>6570.9600000000009</v>
      </c>
      <c r="S210" s="25">
        <v>4380.6400000000003</v>
      </c>
      <c r="T210" s="25">
        <v>4380.6400000000003</v>
      </c>
      <c r="U210" s="25">
        <v>4380.6400000000003</v>
      </c>
      <c r="V210" s="25">
        <v>4384.78</v>
      </c>
      <c r="W210" s="25">
        <v>4386.16</v>
      </c>
      <c r="X210" s="25">
        <v>6579.24</v>
      </c>
      <c r="Y210" s="25">
        <v>4386.16</v>
      </c>
      <c r="Z210" s="25">
        <v>4386.16</v>
      </c>
      <c r="AA210" s="25">
        <v>4450.26</v>
      </c>
      <c r="AB210" s="25">
        <v>4514.3599999999997</v>
      </c>
      <c r="AC210" s="25">
        <v>4514.3599999999997</v>
      </c>
      <c r="AD210" s="25">
        <v>6771.5399999999991</v>
      </c>
      <c r="AE210" s="25">
        <v>4514.3599999999997</v>
      </c>
      <c r="AF210" s="25">
        <v>4514.3599999999997</v>
      </c>
      <c r="AG210" s="25">
        <v>4514.3599999999997</v>
      </c>
      <c r="AH210" s="25">
        <v>4518.5300000000007</v>
      </c>
      <c r="AI210" s="25">
        <v>6779.88</v>
      </c>
      <c r="AJ210" s="25">
        <v>4519.92</v>
      </c>
      <c r="AK210" s="25">
        <v>4519.92</v>
      </c>
      <c r="AL210" s="25">
        <v>4519.92</v>
      </c>
      <c r="AM210" s="25">
        <v>4519.92</v>
      </c>
      <c r="AN210" s="25">
        <v>4594.08</v>
      </c>
      <c r="AO210" s="25">
        <v>6891.12</v>
      </c>
      <c r="AP210" s="25">
        <v>4594.08</v>
      </c>
      <c r="AQ210" s="25">
        <v>4594.08</v>
      </c>
      <c r="AR210" s="25">
        <v>4594.08</v>
      </c>
      <c r="AS210" s="25">
        <v>4594.08</v>
      </c>
      <c r="AT210" s="25">
        <v>6898.02</v>
      </c>
      <c r="AU210" s="25">
        <v>4599.6000000000004</v>
      </c>
      <c r="AV210" s="25">
        <v>4599.6000000000004</v>
      </c>
      <c r="AW210" s="25">
        <v>4599.6000000000004</v>
      </c>
      <c r="AX210" s="25">
        <v>4599.6000000000004</v>
      </c>
      <c r="AY210" s="25">
        <v>4666.8999999999996</v>
      </c>
      <c r="AZ210" s="25">
        <v>4734.2</v>
      </c>
      <c r="BA210" s="25">
        <v>7101.2999999999993</v>
      </c>
      <c r="BB210" s="25">
        <v>4734.2</v>
      </c>
      <c r="BC210" s="25">
        <v>4734.2</v>
      </c>
      <c r="BD210" s="25">
        <v>4734.2</v>
      </c>
      <c r="BE210" s="25">
        <v>4734.2</v>
      </c>
      <c r="BF210" s="25">
        <v>7108.25</v>
      </c>
      <c r="BG210" s="25">
        <v>4739.76</v>
      </c>
      <c r="BH210" s="25">
        <v>4739.76</v>
      </c>
      <c r="BI210" s="25">
        <v>4739.76</v>
      </c>
      <c r="BJ210" s="25">
        <v>4739.76</v>
      </c>
      <c r="BK210" s="3">
        <f t="shared" si="3"/>
        <v>5133.5816666666678</v>
      </c>
    </row>
    <row r="211" spans="1:63" x14ac:dyDescent="0.25">
      <c r="A211" s="3">
        <v>430985694</v>
      </c>
      <c r="B211" s="13" t="s">
        <v>403</v>
      </c>
      <c r="C211" s="25">
        <v>3260.7</v>
      </c>
      <c r="D211" s="25">
        <v>3306.36</v>
      </c>
      <c r="E211" s="25">
        <v>3306.36</v>
      </c>
      <c r="F211" s="25">
        <v>3306.36</v>
      </c>
      <c r="G211" s="25">
        <v>4959.54</v>
      </c>
      <c r="H211" s="25">
        <v>3309.1400000000003</v>
      </c>
      <c r="I211" s="25">
        <v>3311.92</v>
      </c>
      <c r="J211" s="25">
        <v>3311.92</v>
      </c>
      <c r="K211" s="25">
        <v>3311.92</v>
      </c>
      <c r="L211" s="25">
        <v>4967.88</v>
      </c>
      <c r="M211" s="25">
        <v>3311.92</v>
      </c>
      <c r="N211" s="25">
        <v>3311.92</v>
      </c>
      <c r="O211" s="25">
        <v>3311.92</v>
      </c>
      <c r="P211" s="25">
        <v>3311.92</v>
      </c>
      <c r="Q211" s="25">
        <v>3311.92</v>
      </c>
      <c r="R211" s="25">
        <v>4967.88</v>
      </c>
      <c r="S211" s="25">
        <v>3311.92</v>
      </c>
      <c r="T211" s="25">
        <v>3314.6800000000003</v>
      </c>
      <c r="U211" s="25">
        <v>3317.44</v>
      </c>
      <c r="V211" s="25">
        <v>3317.44</v>
      </c>
      <c r="W211" s="25">
        <v>3317.44</v>
      </c>
      <c r="X211" s="25">
        <v>4976.16</v>
      </c>
      <c r="Y211" s="25">
        <v>3317.44</v>
      </c>
      <c r="Z211" s="25">
        <v>3317.44</v>
      </c>
      <c r="AA211" s="25">
        <v>3380.1400000000003</v>
      </c>
      <c r="AB211" s="25">
        <v>3442.84</v>
      </c>
      <c r="AC211" s="25">
        <v>3442.84</v>
      </c>
      <c r="AD211" s="25">
        <v>5164.26</v>
      </c>
      <c r="AE211" s="25">
        <v>3442.84</v>
      </c>
      <c r="AF211" s="25">
        <v>3445.62</v>
      </c>
      <c r="AG211" s="25">
        <v>3448.4</v>
      </c>
      <c r="AH211" s="25">
        <v>3448.4</v>
      </c>
      <c r="AI211" s="25">
        <v>5172.6000000000004</v>
      </c>
      <c r="AJ211" s="25">
        <v>3448.4</v>
      </c>
      <c r="AK211" s="25">
        <v>3448.4</v>
      </c>
      <c r="AL211" s="25">
        <v>3448.4</v>
      </c>
      <c r="AM211" s="25">
        <v>3448.4</v>
      </c>
      <c r="AN211" s="25">
        <v>3562.48</v>
      </c>
      <c r="AO211" s="25">
        <v>5343.72</v>
      </c>
      <c r="AP211" s="25">
        <v>3562.48</v>
      </c>
      <c r="AQ211" s="25">
        <v>3562.48</v>
      </c>
      <c r="AR211" s="25">
        <v>3565.24</v>
      </c>
      <c r="AS211" s="25">
        <v>3568</v>
      </c>
      <c r="AT211" s="25">
        <v>5352</v>
      </c>
      <c r="AU211" s="25">
        <v>3568</v>
      </c>
      <c r="AV211" s="25">
        <v>3886.16</v>
      </c>
      <c r="AW211" s="25">
        <v>3886.16</v>
      </c>
      <c r="AX211" s="25">
        <v>3886.16</v>
      </c>
      <c r="AY211" s="25">
        <v>3941.54</v>
      </c>
      <c r="AZ211" s="25">
        <v>3996.92</v>
      </c>
      <c r="BA211" s="25">
        <v>5995.38</v>
      </c>
      <c r="BB211" s="25">
        <v>3996.92</v>
      </c>
      <c r="BC211" s="25">
        <v>3996.92</v>
      </c>
      <c r="BD211" s="25">
        <v>3999.7</v>
      </c>
      <c r="BE211" s="25">
        <v>4002.48</v>
      </c>
      <c r="BF211" s="25">
        <v>6003.72</v>
      </c>
      <c r="BG211" s="25">
        <v>4002.48</v>
      </c>
      <c r="BH211" s="25">
        <v>4002.4800000000005</v>
      </c>
      <c r="BI211" s="25">
        <v>4002.48</v>
      </c>
      <c r="BJ211" s="25">
        <v>4002.48</v>
      </c>
      <c r="BK211" s="3">
        <f t="shared" si="3"/>
        <v>4336.0199999999995</v>
      </c>
    </row>
    <row r="212" spans="1:63" x14ac:dyDescent="0.25">
      <c r="A212" s="3">
        <v>431042006</v>
      </c>
      <c r="B212" s="13" t="s">
        <v>408</v>
      </c>
      <c r="C212" s="25">
        <v>3768.1400000000003</v>
      </c>
      <c r="D212" s="25">
        <v>3822.76</v>
      </c>
      <c r="E212" s="25">
        <v>3828.28</v>
      </c>
      <c r="F212" s="25">
        <v>3828.28</v>
      </c>
      <c r="G212" s="25">
        <v>5742.42</v>
      </c>
      <c r="H212" s="25">
        <v>3828.28</v>
      </c>
      <c r="I212" s="25">
        <v>3828.28</v>
      </c>
      <c r="J212" s="25">
        <v>3828.28</v>
      </c>
      <c r="K212" s="25">
        <v>3828.28</v>
      </c>
      <c r="L212" s="25">
        <v>5742.42</v>
      </c>
      <c r="M212" s="25">
        <v>3828.28</v>
      </c>
      <c r="N212" s="25">
        <v>3828.28</v>
      </c>
      <c r="O212" s="25">
        <v>3828.28</v>
      </c>
      <c r="P212" s="25">
        <v>3828.28</v>
      </c>
      <c r="Q212" s="25">
        <v>3833.84</v>
      </c>
      <c r="R212" s="25">
        <v>5750.76</v>
      </c>
      <c r="S212" s="25">
        <v>3833.84</v>
      </c>
      <c r="T212" s="25">
        <v>3833.84</v>
      </c>
      <c r="U212" s="25">
        <v>3833.84</v>
      </c>
      <c r="V212" s="25">
        <v>3833.84</v>
      </c>
      <c r="W212" s="25">
        <v>3833.84</v>
      </c>
      <c r="X212" s="25">
        <v>5750.76</v>
      </c>
      <c r="Y212" s="25">
        <v>3833.84</v>
      </c>
      <c r="Z212" s="25">
        <v>3833.84</v>
      </c>
      <c r="AA212" s="25">
        <v>3908.84</v>
      </c>
      <c r="AB212" s="25">
        <v>3983.84</v>
      </c>
      <c r="AC212" s="25">
        <v>3989.36</v>
      </c>
      <c r="AD212" s="25">
        <v>5984.04</v>
      </c>
      <c r="AE212" s="25">
        <v>3989.36</v>
      </c>
      <c r="AF212" s="25">
        <v>3989.36</v>
      </c>
      <c r="AG212" s="25">
        <v>3989.36</v>
      </c>
      <c r="AH212" s="25">
        <v>3989.36</v>
      </c>
      <c r="AI212" s="25">
        <v>5984.04</v>
      </c>
      <c r="AJ212" s="25">
        <v>3989.36</v>
      </c>
      <c r="AK212" s="25">
        <v>3989.36</v>
      </c>
      <c r="AL212" s="25">
        <v>3989.36</v>
      </c>
      <c r="AM212" s="25">
        <v>3989.36</v>
      </c>
      <c r="AN212" s="25">
        <v>4106.3599999999997</v>
      </c>
      <c r="AO212" s="25">
        <v>6167.88</v>
      </c>
      <c r="AP212" s="25">
        <v>4111.92</v>
      </c>
      <c r="AQ212" s="25">
        <v>4111.92</v>
      </c>
      <c r="AR212" s="25">
        <v>4111.92</v>
      </c>
      <c r="AS212" s="25">
        <v>4111.92</v>
      </c>
      <c r="AT212" s="25">
        <v>6167.88</v>
      </c>
      <c r="AU212" s="25">
        <v>4111.92</v>
      </c>
      <c r="AV212" s="25">
        <v>4111.92</v>
      </c>
      <c r="AW212" s="25">
        <v>4111.92</v>
      </c>
      <c r="AX212" s="25">
        <v>4111.92</v>
      </c>
      <c r="AY212" s="25">
        <v>4172.2</v>
      </c>
      <c r="AZ212" s="25">
        <v>4232.4799999999996</v>
      </c>
      <c r="BA212" s="25">
        <v>6357</v>
      </c>
      <c r="BB212" s="25">
        <v>4238</v>
      </c>
      <c r="BC212" s="25">
        <v>4238</v>
      </c>
      <c r="BD212" s="25">
        <v>4238</v>
      </c>
      <c r="BE212" s="25">
        <v>4238</v>
      </c>
      <c r="BF212" s="25">
        <v>6357</v>
      </c>
      <c r="BG212" s="25">
        <v>4238</v>
      </c>
      <c r="BH212" s="25">
        <v>4238</v>
      </c>
      <c r="BI212" s="25">
        <v>4238</v>
      </c>
      <c r="BJ212" s="25">
        <v>4238</v>
      </c>
      <c r="BK212" s="3">
        <f t="shared" si="3"/>
        <v>4591.166666666667</v>
      </c>
    </row>
    <row r="213" spans="1:63" x14ac:dyDescent="0.25">
      <c r="A213" s="3">
        <v>431043075</v>
      </c>
      <c r="B213" s="13" t="s">
        <v>409</v>
      </c>
      <c r="C213" s="25">
        <v>2378.7799999999997</v>
      </c>
      <c r="D213" s="25">
        <v>2417.2399999999998</v>
      </c>
      <c r="E213" s="25">
        <v>2468.66</v>
      </c>
      <c r="F213" s="25">
        <v>2421.38</v>
      </c>
      <c r="G213" s="25">
        <v>3634.1400000000003</v>
      </c>
      <c r="H213" s="25">
        <v>2422.7600000000002</v>
      </c>
      <c r="I213" s="25">
        <v>2422.7600000000002</v>
      </c>
      <c r="J213" s="25">
        <v>2422.7600000000002</v>
      </c>
      <c r="K213" s="25">
        <v>2422.7600000000002</v>
      </c>
      <c r="L213" s="25">
        <v>3634.1400000000003</v>
      </c>
      <c r="M213" s="25">
        <v>2422.7600000000002</v>
      </c>
      <c r="N213" s="25">
        <v>2422.7600000000002</v>
      </c>
      <c r="O213" s="25">
        <v>2422.7600000000002</v>
      </c>
      <c r="P213" s="25">
        <v>2422.7600000000002</v>
      </c>
      <c r="Q213" s="25">
        <v>2422.7600000000002</v>
      </c>
      <c r="R213" s="25">
        <v>3641.04</v>
      </c>
      <c r="S213" s="25">
        <v>2428.2800000000002</v>
      </c>
      <c r="T213" s="25">
        <v>2428.2800000000002</v>
      </c>
      <c r="U213" s="25">
        <v>2428.2800000000002</v>
      </c>
      <c r="V213" s="25">
        <v>2428.2800000000002</v>
      </c>
      <c r="W213" s="25">
        <v>2428.2800000000002</v>
      </c>
      <c r="X213" s="25">
        <v>3642.42</v>
      </c>
      <c r="Y213" s="25">
        <v>2428.2800000000002</v>
      </c>
      <c r="Z213" s="25">
        <v>2428.2800000000002</v>
      </c>
      <c r="AA213" s="25">
        <v>2475.3000000000002</v>
      </c>
      <c r="AB213" s="25">
        <v>2522.3200000000002</v>
      </c>
      <c r="AC213" s="25">
        <v>2522.3200000000002</v>
      </c>
      <c r="AD213" s="25">
        <v>3790.43</v>
      </c>
      <c r="AE213" s="25">
        <v>2527.88</v>
      </c>
      <c r="AF213" s="25">
        <v>2527.88</v>
      </c>
      <c r="AG213" s="25">
        <v>2527.88</v>
      </c>
      <c r="AH213" s="25">
        <v>2527.88</v>
      </c>
      <c r="AI213" s="25">
        <v>3791.82</v>
      </c>
      <c r="AJ213" s="25">
        <v>2527.88</v>
      </c>
      <c r="AK213" s="25">
        <v>2527.88</v>
      </c>
      <c r="AL213" s="25">
        <v>2527.88</v>
      </c>
      <c r="AM213" s="25">
        <v>2527.88</v>
      </c>
      <c r="AN213" s="25">
        <v>2601.1999999999998</v>
      </c>
      <c r="AO213" s="25">
        <v>3903.18</v>
      </c>
      <c r="AP213" s="25">
        <v>2606.7199999999998</v>
      </c>
      <c r="AQ213" s="25">
        <v>2606.7199999999998</v>
      </c>
      <c r="AR213" s="25">
        <v>2606.7199999999998</v>
      </c>
      <c r="AS213" s="25">
        <v>2606.7199999999998</v>
      </c>
      <c r="AT213" s="25">
        <v>3910.08</v>
      </c>
      <c r="AU213" s="25">
        <v>2606.7199999999998</v>
      </c>
      <c r="AV213" s="25">
        <v>2606.7199999999998</v>
      </c>
      <c r="AW213" s="25">
        <v>2606.7199999999998</v>
      </c>
      <c r="AX213" s="25">
        <v>2606.7199999999998</v>
      </c>
      <c r="AY213" s="25">
        <v>2631.8999999999996</v>
      </c>
      <c r="AZ213" s="25">
        <v>2657.08</v>
      </c>
      <c r="BA213" s="25">
        <v>3987.01</v>
      </c>
      <c r="BB213" s="25">
        <v>2662.64</v>
      </c>
      <c r="BC213" s="25">
        <v>2662.64</v>
      </c>
      <c r="BD213" s="25">
        <v>2662.64</v>
      </c>
      <c r="BE213" s="25">
        <v>2662.64</v>
      </c>
      <c r="BF213" s="25">
        <v>3993.96</v>
      </c>
      <c r="BG213" s="25">
        <v>2662.64</v>
      </c>
      <c r="BH213" s="25">
        <v>2662.64</v>
      </c>
      <c r="BI213" s="25">
        <v>2662.64</v>
      </c>
      <c r="BJ213" s="25">
        <v>2662.64</v>
      </c>
      <c r="BK213" s="3">
        <f t="shared" si="3"/>
        <v>2884.5266666666666</v>
      </c>
    </row>
    <row r="214" spans="1:63" x14ac:dyDescent="0.25">
      <c r="A214" s="3">
        <v>431043825</v>
      </c>
      <c r="B214" s="13" t="s">
        <v>411</v>
      </c>
      <c r="C214" s="25">
        <v>3544.89</v>
      </c>
      <c r="D214" s="25">
        <v>3501.6899999999996</v>
      </c>
      <c r="E214" s="25">
        <v>3260.8500000000004</v>
      </c>
      <c r="F214" s="25">
        <v>3300.98</v>
      </c>
      <c r="G214" s="25">
        <v>5212.38</v>
      </c>
      <c r="H214" s="25">
        <v>3923.16</v>
      </c>
      <c r="I214" s="25">
        <v>3903.08</v>
      </c>
      <c r="J214" s="25">
        <v>4515.21</v>
      </c>
      <c r="K214" s="25">
        <v>3903.08</v>
      </c>
      <c r="L214" s="25">
        <v>6135.59</v>
      </c>
      <c r="M214" s="25">
        <v>3266.4</v>
      </c>
      <c r="N214" s="25">
        <v>3266.4</v>
      </c>
      <c r="O214" s="25">
        <v>3105.8500000000004</v>
      </c>
      <c r="P214" s="25">
        <v>3105.8500000000004</v>
      </c>
      <c r="Q214" s="25">
        <v>3105.8500000000004</v>
      </c>
      <c r="R214" s="25">
        <v>4899.6000000000004</v>
      </c>
      <c r="S214" s="25">
        <v>3266.4</v>
      </c>
      <c r="T214" s="25">
        <v>3105.8500000000004</v>
      </c>
      <c r="U214" s="25">
        <v>3266.4</v>
      </c>
      <c r="V214" s="25">
        <v>3266.4</v>
      </c>
      <c r="W214" s="25">
        <v>3266.4</v>
      </c>
      <c r="X214" s="25">
        <v>4899.6000000000004</v>
      </c>
      <c r="Y214" s="25">
        <v>3111.37</v>
      </c>
      <c r="Z214" s="25">
        <v>3111.37</v>
      </c>
      <c r="AA214" s="25">
        <v>3176.3900000000003</v>
      </c>
      <c r="AB214" s="25">
        <v>3234.91</v>
      </c>
      <c r="AC214" s="25">
        <v>3234.91</v>
      </c>
      <c r="AD214" s="25">
        <v>5102.9400000000005</v>
      </c>
      <c r="AE214" s="25">
        <v>3401.96</v>
      </c>
      <c r="AF214" s="25">
        <v>3401.96</v>
      </c>
      <c r="AG214" s="25">
        <v>3473.8199999999997</v>
      </c>
      <c r="AH214" s="25">
        <v>3545.68</v>
      </c>
      <c r="AI214" s="25">
        <v>5318.5199999999995</v>
      </c>
      <c r="AJ214" s="25">
        <v>3545.68</v>
      </c>
      <c r="AK214" s="25">
        <v>3551.24</v>
      </c>
      <c r="AL214" s="25">
        <v>3551.24</v>
      </c>
      <c r="AM214" s="25">
        <v>3551.24</v>
      </c>
      <c r="AN214" s="25">
        <v>3674.11</v>
      </c>
      <c r="AO214" s="25">
        <v>5509.86</v>
      </c>
      <c r="AP214" s="25">
        <v>3673.24</v>
      </c>
      <c r="AQ214" s="25">
        <v>3673.24</v>
      </c>
      <c r="AR214" s="25">
        <v>3673.24</v>
      </c>
      <c r="AS214" s="25">
        <v>3673.24</v>
      </c>
      <c r="AT214" s="25">
        <v>5509.86</v>
      </c>
      <c r="AU214" s="25">
        <v>3673.24</v>
      </c>
      <c r="AV214" s="25">
        <v>3673.24</v>
      </c>
      <c r="AW214" s="25">
        <v>3678.76</v>
      </c>
      <c r="AX214" s="25">
        <v>3678.76</v>
      </c>
      <c r="AY214" s="25">
        <v>3702.36</v>
      </c>
      <c r="AZ214" s="25">
        <v>3859.45</v>
      </c>
      <c r="BA214" s="25">
        <v>5691.24</v>
      </c>
      <c r="BB214" s="25">
        <v>3794.16</v>
      </c>
      <c r="BC214" s="25">
        <v>3794.16</v>
      </c>
      <c r="BD214" s="25">
        <v>3794.16</v>
      </c>
      <c r="BE214" s="25">
        <v>3794.16</v>
      </c>
      <c r="BF214" s="25">
        <v>5691.24</v>
      </c>
      <c r="BG214" s="25">
        <v>3794.16</v>
      </c>
      <c r="BH214" s="25">
        <v>3794.16</v>
      </c>
      <c r="BI214" s="25">
        <v>3799.68</v>
      </c>
      <c r="BJ214" s="25">
        <v>3799.68</v>
      </c>
      <c r="BK214" s="3">
        <f t="shared" si="3"/>
        <v>4112.18</v>
      </c>
    </row>
    <row r="215" spans="1:63" x14ac:dyDescent="0.25">
      <c r="A215" s="3">
        <v>431049036</v>
      </c>
      <c r="B215" s="13" t="s">
        <v>414</v>
      </c>
      <c r="C215" s="25">
        <v>3248.44</v>
      </c>
      <c r="D215" s="25">
        <v>3295.48</v>
      </c>
      <c r="E215" s="25">
        <v>3295.48</v>
      </c>
      <c r="F215" s="25">
        <v>3296.8599999999997</v>
      </c>
      <c r="G215" s="25">
        <v>4951.5</v>
      </c>
      <c r="H215" s="25">
        <v>3301</v>
      </c>
      <c r="I215" s="25">
        <v>3301</v>
      </c>
      <c r="J215" s="25">
        <v>3301</v>
      </c>
      <c r="K215" s="25">
        <v>3301</v>
      </c>
      <c r="L215" s="25">
        <v>4951.5</v>
      </c>
      <c r="M215" s="25">
        <v>3301</v>
      </c>
      <c r="N215" s="25">
        <v>3301</v>
      </c>
      <c r="O215" s="25">
        <v>3301</v>
      </c>
      <c r="P215" s="25">
        <v>3301</v>
      </c>
      <c r="Q215" s="25">
        <v>3301</v>
      </c>
      <c r="R215" s="25">
        <v>4955.6400000000003</v>
      </c>
      <c r="S215" s="25">
        <v>3306.52</v>
      </c>
      <c r="T215" s="25">
        <v>3306.52</v>
      </c>
      <c r="U215" s="25">
        <v>3306.52</v>
      </c>
      <c r="V215" s="25">
        <v>3306.52</v>
      </c>
      <c r="W215" s="25">
        <v>3306.52</v>
      </c>
      <c r="X215" s="25">
        <v>4959.78</v>
      </c>
      <c r="Y215" s="25">
        <v>3306.52</v>
      </c>
      <c r="Z215" s="25">
        <v>3306.52</v>
      </c>
      <c r="AA215" s="25">
        <v>3371.1</v>
      </c>
      <c r="AB215" s="25">
        <v>3435.68</v>
      </c>
      <c r="AC215" s="25">
        <v>3435.68</v>
      </c>
      <c r="AD215" s="25">
        <v>5157.6899999999996</v>
      </c>
      <c r="AE215" s="25">
        <v>3441.24</v>
      </c>
      <c r="AF215" s="25">
        <v>3441.24</v>
      </c>
      <c r="AG215" s="25">
        <v>3441.24</v>
      </c>
      <c r="AH215" s="25">
        <v>3441.24</v>
      </c>
      <c r="AI215" s="25">
        <v>5161.8599999999997</v>
      </c>
      <c r="AJ215" s="25">
        <v>3441.24</v>
      </c>
      <c r="AK215" s="25">
        <v>3441.24</v>
      </c>
      <c r="AL215" s="25">
        <v>3441.24</v>
      </c>
      <c r="AM215" s="25">
        <v>3441.24</v>
      </c>
      <c r="AN215" s="25">
        <v>3541.96</v>
      </c>
      <c r="AO215" s="25">
        <v>5312.9400000000005</v>
      </c>
      <c r="AP215" s="25">
        <v>3546.1</v>
      </c>
      <c r="AQ215" s="25">
        <v>3547.48</v>
      </c>
      <c r="AR215" s="25">
        <v>3547.48</v>
      </c>
      <c r="AS215" s="25">
        <v>3547.48</v>
      </c>
      <c r="AT215" s="25">
        <v>5321.22</v>
      </c>
      <c r="AU215" s="25">
        <v>3547.48</v>
      </c>
      <c r="AV215" s="25">
        <v>3547.48</v>
      </c>
      <c r="AW215" s="25">
        <v>3547.48</v>
      </c>
      <c r="AX215" s="25">
        <v>3547.48</v>
      </c>
      <c r="AY215" s="25">
        <v>3599.3599999999997</v>
      </c>
      <c r="AZ215" s="25">
        <v>3651.24</v>
      </c>
      <c r="BA215" s="25">
        <v>5476.86</v>
      </c>
      <c r="BB215" s="25">
        <v>3655.41</v>
      </c>
      <c r="BC215" s="25">
        <v>3656.8</v>
      </c>
      <c r="BD215" s="25">
        <v>3656.8</v>
      </c>
      <c r="BE215" s="25">
        <v>3656.8</v>
      </c>
      <c r="BF215" s="25">
        <v>5485.2000000000007</v>
      </c>
      <c r="BG215" s="25">
        <v>3656.8</v>
      </c>
      <c r="BH215" s="25">
        <v>3656.8</v>
      </c>
      <c r="BI215" s="25">
        <v>3656.8</v>
      </c>
      <c r="BJ215" s="25">
        <v>3656.8</v>
      </c>
      <c r="BK215" s="3">
        <f t="shared" si="3"/>
        <v>3961.5333333333328</v>
      </c>
    </row>
    <row r="216" spans="1:63" x14ac:dyDescent="0.25">
      <c r="A216" s="3">
        <v>431061892</v>
      </c>
      <c r="B216" s="13" t="s">
        <v>416</v>
      </c>
      <c r="C216" s="25">
        <v>2955.54</v>
      </c>
      <c r="D216" s="25">
        <v>2998.16</v>
      </c>
      <c r="E216" s="25">
        <v>2998.16</v>
      </c>
      <c r="F216" s="25">
        <v>2998.16</v>
      </c>
      <c r="G216" s="25">
        <v>4501.38</v>
      </c>
      <c r="H216" s="25">
        <v>3003.68</v>
      </c>
      <c r="I216" s="25">
        <v>3003.68</v>
      </c>
      <c r="J216" s="25">
        <v>3003.68</v>
      </c>
      <c r="K216" s="25">
        <v>3003.68</v>
      </c>
      <c r="L216" s="25">
        <v>4505.5199999999995</v>
      </c>
      <c r="M216" s="25">
        <v>3003.68</v>
      </c>
      <c r="N216" s="25">
        <v>3003.68</v>
      </c>
      <c r="O216" s="25">
        <v>3003.68</v>
      </c>
      <c r="P216" s="25">
        <v>3003.68</v>
      </c>
      <c r="Q216" s="25">
        <v>3003.68</v>
      </c>
      <c r="R216" s="25">
        <v>4505.5199999999995</v>
      </c>
      <c r="S216" s="25">
        <v>3007.85</v>
      </c>
      <c r="T216" s="25">
        <v>3009.24</v>
      </c>
      <c r="U216" s="25">
        <v>3009.24</v>
      </c>
      <c r="V216" s="25">
        <v>3009.24</v>
      </c>
      <c r="W216" s="25">
        <v>3009.24</v>
      </c>
      <c r="X216" s="25">
        <v>4513.8599999999997</v>
      </c>
      <c r="Y216" s="25">
        <v>3009.24</v>
      </c>
      <c r="Z216" s="25">
        <v>3009.24</v>
      </c>
      <c r="AA216" s="25">
        <v>3058.96</v>
      </c>
      <c r="AB216" s="25">
        <v>3108.68</v>
      </c>
      <c r="AC216" s="25">
        <v>3108.68</v>
      </c>
      <c r="AD216" s="25">
        <v>4663.0199999999995</v>
      </c>
      <c r="AE216" s="25">
        <v>3112.8199999999997</v>
      </c>
      <c r="AF216" s="25">
        <v>3114.2</v>
      </c>
      <c r="AG216" s="25">
        <v>3114.2</v>
      </c>
      <c r="AH216" s="25">
        <v>3114.2</v>
      </c>
      <c r="AI216" s="25">
        <v>4671.2999999999993</v>
      </c>
      <c r="AJ216" s="25">
        <v>3114.2</v>
      </c>
      <c r="AK216" s="25">
        <v>3114.2</v>
      </c>
      <c r="AL216" s="25">
        <v>3114.2</v>
      </c>
      <c r="AM216" s="25">
        <v>3114.2</v>
      </c>
      <c r="AN216" s="25">
        <v>3204.92</v>
      </c>
      <c r="AO216" s="25">
        <v>4807.38</v>
      </c>
      <c r="AP216" s="25">
        <v>3204.92</v>
      </c>
      <c r="AQ216" s="25">
        <v>3209.09</v>
      </c>
      <c r="AR216" s="25">
        <v>3210.48</v>
      </c>
      <c r="AS216" s="25">
        <v>3210.48</v>
      </c>
      <c r="AT216" s="25">
        <v>4815.72</v>
      </c>
      <c r="AU216" s="25">
        <v>3210.48</v>
      </c>
      <c r="AV216" s="25">
        <v>3210.48</v>
      </c>
      <c r="AW216" s="25">
        <v>3210.48</v>
      </c>
      <c r="AX216" s="25">
        <v>3210.48</v>
      </c>
      <c r="AY216" s="25">
        <v>3252.56</v>
      </c>
      <c r="AZ216" s="25">
        <v>3294.64</v>
      </c>
      <c r="BA216" s="25">
        <v>4941.96</v>
      </c>
      <c r="BB216" s="25">
        <v>3294.64</v>
      </c>
      <c r="BC216" s="25">
        <v>3298.7799999999997</v>
      </c>
      <c r="BD216" s="25">
        <v>3300.16</v>
      </c>
      <c r="BE216" s="25">
        <v>3300.16</v>
      </c>
      <c r="BF216" s="25">
        <v>4950.24</v>
      </c>
      <c r="BG216" s="25">
        <v>3300.16</v>
      </c>
      <c r="BH216" s="25">
        <v>3300.16</v>
      </c>
      <c r="BI216" s="25">
        <v>3300.16</v>
      </c>
      <c r="BJ216" s="25">
        <v>3300.16</v>
      </c>
      <c r="BK216" s="3">
        <f t="shared" si="3"/>
        <v>3575.1733333333327</v>
      </c>
    </row>
    <row r="217" spans="1:63" x14ac:dyDescent="0.25">
      <c r="A217" s="3">
        <v>431082944</v>
      </c>
      <c r="B217" s="13" t="s">
        <v>420</v>
      </c>
      <c r="C217" s="25">
        <v>2135.3200000000002</v>
      </c>
      <c r="D217" s="25">
        <v>2173.8000000000002</v>
      </c>
      <c r="E217" s="25">
        <v>2173.8000000000002</v>
      </c>
      <c r="F217" s="25">
        <v>2173.8000000000002</v>
      </c>
      <c r="G217" s="25">
        <v>3260.7000000000003</v>
      </c>
      <c r="H217" s="25">
        <v>2176.56</v>
      </c>
      <c r="I217" s="25">
        <v>2177.48</v>
      </c>
      <c r="J217" s="25">
        <v>2177.48</v>
      </c>
      <c r="K217" s="25">
        <v>2177.48</v>
      </c>
      <c r="L217" s="25">
        <v>3266.2200000000003</v>
      </c>
      <c r="M217" s="25">
        <v>2177.48</v>
      </c>
      <c r="N217" s="25">
        <v>2177.48</v>
      </c>
      <c r="O217" s="25">
        <v>2177.48</v>
      </c>
      <c r="P217" s="25">
        <v>2177.48</v>
      </c>
      <c r="Q217" s="25">
        <v>2177.48</v>
      </c>
      <c r="R217" s="25">
        <v>3266.2200000000003</v>
      </c>
      <c r="S217" s="25">
        <v>2177.48</v>
      </c>
      <c r="T217" s="25">
        <v>2180.2399999999998</v>
      </c>
      <c r="U217" s="25">
        <v>2181.16</v>
      </c>
      <c r="V217" s="25">
        <v>2181.16</v>
      </c>
      <c r="W217" s="25">
        <v>2181.16</v>
      </c>
      <c r="X217" s="25">
        <v>3271.74</v>
      </c>
      <c r="Y217" s="25">
        <v>2181.16</v>
      </c>
      <c r="Z217" s="25">
        <v>2181.16</v>
      </c>
      <c r="AA217" s="25">
        <v>2224.48</v>
      </c>
      <c r="AB217" s="25">
        <v>2267.8000000000002</v>
      </c>
      <c r="AC217" s="25">
        <v>2267.8000000000002</v>
      </c>
      <c r="AD217" s="25">
        <v>3401.7000000000003</v>
      </c>
      <c r="AE217" s="25">
        <v>2267.8000000000002</v>
      </c>
      <c r="AF217" s="25">
        <v>2270.59</v>
      </c>
      <c r="AG217" s="25">
        <v>2271.52</v>
      </c>
      <c r="AH217" s="25">
        <v>2271.52</v>
      </c>
      <c r="AI217" s="25">
        <v>3407.2799999999997</v>
      </c>
      <c r="AJ217" s="25">
        <v>2271.52</v>
      </c>
      <c r="AK217" s="25">
        <v>2271.52</v>
      </c>
      <c r="AL217" s="25">
        <v>2271.52</v>
      </c>
      <c r="AM217" s="25">
        <v>2271.52</v>
      </c>
      <c r="AN217" s="25">
        <v>2342.48</v>
      </c>
      <c r="AO217" s="25">
        <v>3513.7200000000003</v>
      </c>
      <c r="AP217" s="25">
        <v>2342.48</v>
      </c>
      <c r="AQ217" s="25">
        <v>2342.48</v>
      </c>
      <c r="AR217" s="25">
        <v>2353.5500000000002</v>
      </c>
      <c r="AS217" s="25">
        <v>2357.2399999999998</v>
      </c>
      <c r="AT217" s="25">
        <v>3535.8599999999997</v>
      </c>
      <c r="AU217" s="25">
        <v>2357.2399999999998</v>
      </c>
      <c r="AV217" s="25">
        <v>2357.2399999999998</v>
      </c>
      <c r="AW217" s="25">
        <v>2357.2399999999998</v>
      </c>
      <c r="AX217" s="25">
        <v>2357.2399999999998</v>
      </c>
      <c r="AY217" s="25">
        <v>2392.08</v>
      </c>
      <c r="AZ217" s="25">
        <v>2426.92</v>
      </c>
      <c r="BA217" s="25">
        <v>3640.38</v>
      </c>
      <c r="BB217" s="25">
        <v>2426.92</v>
      </c>
      <c r="BC217" s="25">
        <v>2426.92</v>
      </c>
      <c r="BD217" s="25">
        <v>2431.06</v>
      </c>
      <c r="BE217" s="25">
        <v>2432.44</v>
      </c>
      <c r="BF217" s="25">
        <v>3648.66</v>
      </c>
      <c r="BG217" s="25">
        <v>2432.44</v>
      </c>
      <c r="BH217" s="25">
        <v>2432.44</v>
      </c>
      <c r="BI217" s="25">
        <v>2432.44</v>
      </c>
      <c r="BJ217" s="25">
        <v>2432.44</v>
      </c>
      <c r="BK217" s="3">
        <f t="shared" si="3"/>
        <v>2635.1433333333339</v>
      </c>
    </row>
    <row r="218" spans="1:63" x14ac:dyDescent="0.25">
      <c r="A218" s="3">
        <v>431085789</v>
      </c>
      <c r="B218" s="13" t="s">
        <v>421</v>
      </c>
      <c r="C218" s="25">
        <v>2732.6</v>
      </c>
      <c r="D218" s="25">
        <v>2771.24</v>
      </c>
      <c r="E218" s="25">
        <v>2771.24</v>
      </c>
      <c r="F218" s="25">
        <v>2774</v>
      </c>
      <c r="G218" s="25">
        <v>4165.1400000000003</v>
      </c>
      <c r="H218" s="25">
        <v>2776.76</v>
      </c>
      <c r="I218" s="25">
        <v>2776.76</v>
      </c>
      <c r="J218" s="25">
        <v>2776.76</v>
      </c>
      <c r="K218" s="25">
        <v>2776.76</v>
      </c>
      <c r="L218" s="25">
        <v>4165.1400000000003</v>
      </c>
      <c r="M218" s="25">
        <v>2776.76</v>
      </c>
      <c r="N218" s="25">
        <v>2776.76</v>
      </c>
      <c r="O218" s="25">
        <v>2776.76</v>
      </c>
      <c r="P218" s="25">
        <v>2776.76</v>
      </c>
      <c r="Q218" s="25">
        <v>2776.76</v>
      </c>
      <c r="R218" s="25">
        <v>4170.7</v>
      </c>
      <c r="S218" s="25">
        <v>2782.32</v>
      </c>
      <c r="T218" s="25">
        <v>2782.32</v>
      </c>
      <c r="U218" s="25">
        <v>2782.32</v>
      </c>
      <c r="V218" s="25">
        <v>2782.32</v>
      </c>
      <c r="W218" s="25">
        <v>2782.32</v>
      </c>
      <c r="X218" s="25">
        <v>4173.4800000000005</v>
      </c>
      <c r="Y218" s="25">
        <v>2782.32</v>
      </c>
      <c r="Z218" s="25">
        <v>2782.32</v>
      </c>
      <c r="AA218" s="25">
        <v>2831.44</v>
      </c>
      <c r="AB218" s="25">
        <v>2880.56</v>
      </c>
      <c r="AC218" s="25">
        <v>2880.56</v>
      </c>
      <c r="AD218" s="25">
        <v>4326.3599999999997</v>
      </c>
      <c r="AE218" s="25">
        <v>2886.08</v>
      </c>
      <c r="AF218" s="25">
        <v>2886.08</v>
      </c>
      <c r="AG218" s="25">
        <v>2886.08</v>
      </c>
      <c r="AH218" s="25">
        <v>2886.08</v>
      </c>
      <c r="AI218" s="25">
        <v>4329.12</v>
      </c>
      <c r="AJ218" s="25">
        <v>2886.08</v>
      </c>
      <c r="AK218" s="25">
        <v>2886.08</v>
      </c>
      <c r="AL218" s="25">
        <v>2886.08</v>
      </c>
      <c r="AM218" s="25">
        <v>2886.08</v>
      </c>
      <c r="AN218" s="25">
        <v>2968.68</v>
      </c>
      <c r="AO218" s="25">
        <v>4453.0199999999995</v>
      </c>
      <c r="AP218" s="25">
        <v>2974.24</v>
      </c>
      <c r="AQ218" s="25">
        <v>2974.24</v>
      </c>
      <c r="AR218" s="25">
        <v>2974.24</v>
      </c>
      <c r="AS218" s="25">
        <v>2974.24</v>
      </c>
      <c r="AT218" s="25">
        <v>4461.3599999999997</v>
      </c>
      <c r="AU218" s="25">
        <v>2974.24</v>
      </c>
      <c r="AV218" s="25">
        <v>2974.24</v>
      </c>
      <c r="AW218" s="25">
        <v>2974.24</v>
      </c>
      <c r="AX218" s="25">
        <v>2974.24</v>
      </c>
      <c r="AY218" s="25">
        <v>3008.38</v>
      </c>
      <c r="AZ218" s="25">
        <v>3059.28</v>
      </c>
      <c r="BA218" s="25">
        <v>4588.92</v>
      </c>
      <c r="BB218" s="25">
        <v>3064.8</v>
      </c>
      <c r="BC218" s="25">
        <v>3064.8</v>
      </c>
      <c r="BD218" s="25">
        <v>3064.8</v>
      </c>
      <c r="BE218" s="25">
        <v>3064.8</v>
      </c>
      <c r="BF218" s="25">
        <v>4597.2000000000007</v>
      </c>
      <c r="BG218" s="25">
        <v>3064.8</v>
      </c>
      <c r="BH218" s="25">
        <v>3064.8</v>
      </c>
      <c r="BI218" s="25">
        <v>3064.8</v>
      </c>
      <c r="BJ218" s="25">
        <v>3064.8</v>
      </c>
      <c r="BK218" s="3">
        <f t="shared" si="3"/>
        <v>3320.2000000000003</v>
      </c>
    </row>
    <row r="219" spans="1:63" x14ac:dyDescent="0.25">
      <c r="A219" s="3">
        <v>431086154</v>
      </c>
      <c r="B219" s="13" t="s">
        <v>422</v>
      </c>
      <c r="C219" s="25">
        <v>3527.66</v>
      </c>
      <c r="D219" s="25">
        <v>3579.72</v>
      </c>
      <c r="E219" s="25">
        <v>3579.72</v>
      </c>
      <c r="F219" s="25">
        <v>3579.72</v>
      </c>
      <c r="G219" s="25">
        <v>5369.58</v>
      </c>
      <c r="H219" s="25">
        <v>3579.72</v>
      </c>
      <c r="I219" s="25">
        <v>3579.72</v>
      </c>
      <c r="J219" s="25">
        <v>3579.72</v>
      </c>
      <c r="K219" s="25">
        <v>3579.72</v>
      </c>
      <c r="L219" s="25">
        <v>5375.1</v>
      </c>
      <c r="M219" s="25">
        <v>3583.4</v>
      </c>
      <c r="N219" s="25">
        <v>3583.4</v>
      </c>
      <c r="O219" s="25">
        <v>3583.4</v>
      </c>
      <c r="P219" s="25">
        <v>3583.4</v>
      </c>
      <c r="Q219" s="25">
        <v>3583.4</v>
      </c>
      <c r="R219" s="25">
        <v>5375.1</v>
      </c>
      <c r="S219" s="25">
        <v>3583.4</v>
      </c>
      <c r="T219" s="25">
        <v>3583.4</v>
      </c>
      <c r="U219" s="25">
        <v>3583.4</v>
      </c>
      <c r="V219" s="25">
        <v>3583.4</v>
      </c>
      <c r="W219" s="25">
        <v>3583.4</v>
      </c>
      <c r="X219" s="25">
        <v>5380.62</v>
      </c>
      <c r="Y219" s="25">
        <v>3587.08</v>
      </c>
      <c r="Z219" s="25">
        <v>3587.08</v>
      </c>
      <c r="AA219" s="25">
        <v>3658.5</v>
      </c>
      <c r="AB219" s="25">
        <v>3729.92</v>
      </c>
      <c r="AC219" s="25">
        <v>3729.92</v>
      </c>
      <c r="AD219" s="25">
        <v>5594.88</v>
      </c>
      <c r="AE219" s="25">
        <v>3729.92</v>
      </c>
      <c r="AF219" s="25">
        <v>3729.92</v>
      </c>
      <c r="AG219" s="25">
        <v>3729.92</v>
      </c>
      <c r="AH219" s="25">
        <v>3729.92</v>
      </c>
      <c r="AI219" s="25">
        <v>5596.74</v>
      </c>
      <c r="AJ219" s="25">
        <v>3733.64</v>
      </c>
      <c r="AK219" s="25">
        <v>3733.64</v>
      </c>
      <c r="AL219" s="25">
        <v>3733.64</v>
      </c>
      <c r="AM219" s="25">
        <v>3733.64</v>
      </c>
      <c r="AN219" s="25">
        <v>3863.64</v>
      </c>
      <c r="AO219" s="25">
        <v>5795.46</v>
      </c>
      <c r="AP219" s="25">
        <v>3863.64</v>
      </c>
      <c r="AQ219" s="25">
        <v>3863.64</v>
      </c>
      <c r="AR219" s="25">
        <v>3863.64</v>
      </c>
      <c r="AS219" s="25">
        <v>3863.64</v>
      </c>
      <c r="AT219" s="25">
        <v>5795.46</v>
      </c>
      <c r="AU219" s="25">
        <v>3871.02</v>
      </c>
      <c r="AV219" s="25">
        <v>3878.4</v>
      </c>
      <c r="AW219" s="25">
        <v>3878.4</v>
      </c>
      <c r="AX219" s="25">
        <v>3878.4</v>
      </c>
      <c r="AY219" s="25">
        <v>3936.1000000000004</v>
      </c>
      <c r="AZ219" s="25">
        <v>3993.8</v>
      </c>
      <c r="BA219" s="25">
        <v>5990.7000000000007</v>
      </c>
      <c r="BB219" s="25">
        <v>3993.8</v>
      </c>
      <c r="BC219" s="25">
        <v>3993.8</v>
      </c>
      <c r="BD219" s="25">
        <v>3993.8</v>
      </c>
      <c r="BE219" s="25">
        <v>3993.8</v>
      </c>
      <c r="BF219" s="25">
        <v>5990.7000000000007</v>
      </c>
      <c r="BG219" s="25">
        <v>3996.5600000000004</v>
      </c>
      <c r="BH219" s="25">
        <v>3999.3199999999997</v>
      </c>
      <c r="BI219" s="25">
        <v>3999.32</v>
      </c>
      <c r="BJ219" s="25">
        <v>3999.32</v>
      </c>
      <c r="BK219" s="3">
        <f t="shared" si="3"/>
        <v>4329.836666666667</v>
      </c>
    </row>
    <row r="220" spans="1:63" x14ac:dyDescent="0.25">
      <c r="A220" s="3">
        <v>431086264</v>
      </c>
      <c r="B220" s="13" t="s">
        <v>423</v>
      </c>
      <c r="C220" s="25">
        <v>3076.7200000000003</v>
      </c>
      <c r="D220" s="25">
        <v>3121.16</v>
      </c>
      <c r="E220" s="25">
        <v>3121.16</v>
      </c>
      <c r="F220" s="25">
        <v>3125.3</v>
      </c>
      <c r="G220" s="25">
        <v>4690.0199999999995</v>
      </c>
      <c r="H220" s="25">
        <v>3126.68</v>
      </c>
      <c r="I220" s="25">
        <v>3126.68</v>
      </c>
      <c r="J220" s="25">
        <v>3126.68</v>
      </c>
      <c r="K220" s="25">
        <v>3126.68</v>
      </c>
      <c r="L220" s="25">
        <v>4690.0199999999995</v>
      </c>
      <c r="M220" s="25">
        <v>3126.68</v>
      </c>
      <c r="N220" s="25">
        <v>3126.68</v>
      </c>
      <c r="O220" s="25">
        <v>3126.68</v>
      </c>
      <c r="P220" s="25">
        <v>3126.68</v>
      </c>
      <c r="Q220" s="25">
        <v>3126.68</v>
      </c>
      <c r="R220" s="25">
        <v>4696.9699999999993</v>
      </c>
      <c r="S220" s="25">
        <v>3132.24</v>
      </c>
      <c r="T220" s="25">
        <v>3132.24</v>
      </c>
      <c r="U220" s="25">
        <v>3132.24</v>
      </c>
      <c r="V220" s="25">
        <v>3132.24</v>
      </c>
      <c r="W220" s="25">
        <v>3132.24</v>
      </c>
      <c r="X220" s="25">
        <v>4698.3599999999997</v>
      </c>
      <c r="Y220" s="25">
        <v>3132.24</v>
      </c>
      <c r="Z220" s="25">
        <v>3132.24</v>
      </c>
      <c r="AA220" s="25">
        <v>3185.58</v>
      </c>
      <c r="AB220" s="25">
        <v>3238.92</v>
      </c>
      <c r="AC220" s="25">
        <v>3238.92</v>
      </c>
      <c r="AD220" s="25">
        <v>4865.28</v>
      </c>
      <c r="AE220" s="25">
        <v>3244.44</v>
      </c>
      <c r="AF220" s="25">
        <v>3244.44</v>
      </c>
      <c r="AG220" s="25">
        <v>3244.44</v>
      </c>
      <c r="AH220" s="25">
        <v>3244.44</v>
      </c>
      <c r="AI220" s="25">
        <v>4866.66</v>
      </c>
      <c r="AJ220" s="25">
        <v>3244.44</v>
      </c>
      <c r="AK220" s="25">
        <v>3244.44</v>
      </c>
      <c r="AL220" s="25">
        <v>3244.44</v>
      </c>
      <c r="AM220" s="25">
        <v>3244.44</v>
      </c>
      <c r="AN220" s="25">
        <v>3351.65</v>
      </c>
      <c r="AO220" s="25">
        <v>5038.45</v>
      </c>
      <c r="AP220" s="25">
        <v>3363.6</v>
      </c>
      <c r="AQ220" s="25">
        <v>3363.6</v>
      </c>
      <c r="AR220" s="25">
        <v>3363.6</v>
      </c>
      <c r="AS220" s="25">
        <v>3363.6</v>
      </c>
      <c r="AT220" s="25">
        <v>5045.3999999999996</v>
      </c>
      <c r="AU220" s="25">
        <v>3363.6</v>
      </c>
      <c r="AV220" s="25">
        <v>3363.6</v>
      </c>
      <c r="AW220" s="25">
        <v>3363.6</v>
      </c>
      <c r="AX220" s="25">
        <v>3363.6</v>
      </c>
      <c r="AY220" s="25">
        <v>3412.64</v>
      </c>
      <c r="AZ220" s="25">
        <v>3461.68</v>
      </c>
      <c r="BA220" s="25">
        <v>5193.8999999999996</v>
      </c>
      <c r="BB220" s="25">
        <v>3467.2</v>
      </c>
      <c r="BC220" s="25">
        <v>3467.2</v>
      </c>
      <c r="BD220" s="25">
        <v>3467.2</v>
      </c>
      <c r="BE220" s="25">
        <v>3467.2</v>
      </c>
      <c r="BF220" s="25">
        <v>5200.7999999999993</v>
      </c>
      <c r="BG220" s="25">
        <v>3467.2</v>
      </c>
      <c r="BH220" s="25">
        <v>3467.2</v>
      </c>
      <c r="BI220" s="25">
        <v>3467.2</v>
      </c>
      <c r="BJ220" s="25">
        <v>3467.2</v>
      </c>
      <c r="BK220" s="3">
        <f t="shared" si="3"/>
        <v>3756.1333333333337</v>
      </c>
    </row>
    <row r="221" spans="1:63" x14ac:dyDescent="0.25">
      <c r="A221" s="3">
        <v>431087234</v>
      </c>
      <c r="B221" s="13" t="s">
        <v>424</v>
      </c>
      <c r="C221" s="25">
        <v>2530.14</v>
      </c>
      <c r="D221" s="25">
        <v>2568.6</v>
      </c>
      <c r="E221" s="25">
        <v>2574.16</v>
      </c>
      <c r="F221" s="25">
        <v>2574.16</v>
      </c>
      <c r="G221" s="25">
        <v>3861.24</v>
      </c>
      <c r="H221" s="25">
        <v>2574.16</v>
      </c>
      <c r="I221" s="25">
        <v>2574.16</v>
      </c>
      <c r="J221" s="25">
        <v>2574.16</v>
      </c>
      <c r="K221" s="25">
        <v>2574.16</v>
      </c>
      <c r="L221" s="25">
        <v>3861.24</v>
      </c>
      <c r="M221" s="25">
        <v>2574.16</v>
      </c>
      <c r="N221" s="25">
        <v>2574.16</v>
      </c>
      <c r="O221" s="25">
        <v>2574.16</v>
      </c>
      <c r="P221" s="25">
        <v>2574.16</v>
      </c>
      <c r="Q221" s="25">
        <v>2579.6799999999998</v>
      </c>
      <c r="R221" s="25">
        <v>3869.5199999999995</v>
      </c>
      <c r="S221" s="25">
        <v>2579.6799999999998</v>
      </c>
      <c r="T221" s="25">
        <v>2579.6799999999998</v>
      </c>
      <c r="U221" s="25">
        <v>2579.6799999999998</v>
      </c>
      <c r="V221" s="25">
        <v>2579.6799999999998</v>
      </c>
      <c r="W221" s="25">
        <v>2579.6799999999998</v>
      </c>
      <c r="X221" s="25">
        <v>3869.5199999999995</v>
      </c>
      <c r="Y221" s="25">
        <v>2579.6799999999998</v>
      </c>
      <c r="Z221" s="25">
        <v>2579.6799999999998</v>
      </c>
      <c r="AA221" s="25">
        <v>2617</v>
      </c>
      <c r="AB221" s="25">
        <v>2654.32</v>
      </c>
      <c r="AC221" s="25">
        <v>2659.88</v>
      </c>
      <c r="AD221" s="25">
        <v>3989.82</v>
      </c>
      <c r="AE221" s="25">
        <v>2659.88</v>
      </c>
      <c r="AF221" s="25">
        <v>2659.88</v>
      </c>
      <c r="AG221" s="25">
        <v>2659.88</v>
      </c>
      <c r="AH221" s="25">
        <v>2659.88</v>
      </c>
      <c r="AI221" s="25">
        <v>3989.82</v>
      </c>
      <c r="AJ221" s="25">
        <v>2659.88</v>
      </c>
      <c r="AK221" s="25">
        <v>2659.88</v>
      </c>
      <c r="AL221" s="25">
        <v>2659.88</v>
      </c>
      <c r="AM221" s="25">
        <v>2659.88</v>
      </c>
      <c r="AN221" s="25">
        <v>2734.36</v>
      </c>
      <c r="AO221" s="25">
        <v>4109.82</v>
      </c>
      <c r="AP221" s="25">
        <v>2739.88</v>
      </c>
      <c r="AQ221" s="25">
        <v>2739.88</v>
      </c>
      <c r="AR221" s="25">
        <v>2739.88</v>
      </c>
      <c r="AS221" s="25">
        <v>2739.88</v>
      </c>
      <c r="AT221" s="25">
        <v>4109.82</v>
      </c>
      <c r="AU221" s="25">
        <v>2739.88</v>
      </c>
      <c r="AV221" s="25">
        <v>2739.88</v>
      </c>
      <c r="AW221" s="25">
        <v>2739.88</v>
      </c>
      <c r="AX221" s="25">
        <v>2739.88</v>
      </c>
      <c r="AY221" s="25">
        <v>2772.48</v>
      </c>
      <c r="AZ221" s="25">
        <v>2805.08</v>
      </c>
      <c r="BA221" s="25">
        <v>4215.96</v>
      </c>
      <c r="BB221" s="25">
        <v>2810.64</v>
      </c>
      <c r="BC221" s="25">
        <v>2810.64</v>
      </c>
      <c r="BD221" s="25">
        <v>2810.64</v>
      </c>
      <c r="BE221" s="25">
        <v>2810.64</v>
      </c>
      <c r="BF221" s="25">
        <v>4215.96</v>
      </c>
      <c r="BG221" s="25">
        <v>2810.64</v>
      </c>
      <c r="BH221" s="25">
        <v>2810.6400000000003</v>
      </c>
      <c r="BI221" s="25">
        <v>2810.64</v>
      </c>
      <c r="BJ221" s="25">
        <v>2810.64</v>
      </c>
      <c r="BK221" s="3">
        <f t="shared" si="3"/>
        <v>3044.86</v>
      </c>
    </row>
    <row r="222" spans="1:63" x14ac:dyDescent="0.25">
      <c r="A222" s="3">
        <v>431087922</v>
      </c>
      <c r="B222" s="13" t="s">
        <v>426</v>
      </c>
      <c r="C222" s="25">
        <v>3389.87</v>
      </c>
      <c r="D222" s="25">
        <v>3157.0699999999997</v>
      </c>
      <c r="E222" s="25">
        <v>3336.55</v>
      </c>
      <c r="F222" s="25">
        <v>3089.77</v>
      </c>
      <c r="G222" s="25">
        <v>4640.49</v>
      </c>
      <c r="H222" s="25">
        <v>3301.19</v>
      </c>
      <c r="I222" s="25">
        <v>2949.25</v>
      </c>
      <c r="J222" s="25">
        <v>3139.13</v>
      </c>
      <c r="K222" s="25">
        <v>2974.01</v>
      </c>
      <c r="L222" s="25">
        <v>4793.9400000000005</v>
      </c>
      <c r="M222" s="25">
        <v>3004.52</v>
      </c>
      <c r="N222" s="25">
        <v>3188.84</v>
      </c>
      <c r="O222" s="25">
        <v>3211.37</v>
      </c>
      <c r="P222" s="25">
        <v>3010.08</v>
      </c>
      <c r="Q222" s="25">
        <v>3010.08</v>
      </c>
      <c r="R222" s="25">
        <v>4515.12</v>
      </c>
      <c r="S222" s="25">
        <v>3010.08</v>
      </c>
      <c r="T222" s="25">
        <v>3010.08</v>
      </c>
      <c r="U222" s="25">
        <v>3010.08</v>
      </c>
      <c r="V222" s="25">
        <v>3010.08</v>
      </c>
      <c r="W222" s="25">
        <v>3010.08</v>
      </c>
      <c r="X222" s="25">
        <v>4515.12</v>
      </c>
      <c r="Y222" s="25">
        <v>2848.56</v>
      </c>
      <c r="Z222" s="25">
        <v>2866.5</v>
      </c>
      <c r="AA222" s="25">
        <v>2857.42</v>
      </c>
      <c r="AB222" s="25">
        <v>3117.56</v>
      </c>
      <c r="AC222" s="25">
        <v>3117.56</v>
      </c>
      <c r="AD222" s="25">
        <v>4676.34</v>
      </c>
      <c r="AE222" s="25">
        <v>3117.56</v>
      </c>
      <c r="AF222" s="25">
        <v>3117.56</v>
      </c>
      <c r="AG222" s="25">
        <v>3117.56</v>
      </c>
      <c r="AH222" s="25">
        <v>3117.56</v>
      </c>
      <c r="AI222" s="25">
        <v>4667.05</v>
      </c>
      <c r="AJ222" s="25">
        <v>3117.56</v>
      </c>
      <c r="AK222" s="25">
        <v>3117.56</v>
      </c>
      <c r="AL222" s="25">
        <v>3117.56</v>
      </c>
      <c r="AM222" s="25">
        <v>3120.3199999999997</v>
      </c>
      <c r="AN222" s="25">
        <v>3197.4</v>
      </c>
      <c r="AO222" s="25">
        <v>4796.1000000000004</v>
      </c>
      <c r="AP222" s="25">
        <v>3197.4</v>
      </c>
      <c r="AQ222" s="25">
        <v>3197.4</v>
      </c>
      <c r="AR222" s="25">
        <v>3197.4</v>
      </c>
      <c r="AS222" s="25">
        <v>3197.4</v>
      </c>
      <c r="AT222" s="25">
        <v>4796.1000000000004</v>
      </c>
      <c r="AU222" s="25">
        <v>3197.4</v>
      </c>
      <c r="AV222" s="25">
        <v>3197.4</v>
      </c>
      <c r="AW222" s="25">
        <v>3197.4</v>
      </c>
      <c r="AX222" s="25">
        <v>3197.4</v>
      </c>
      <c r="AY222" s="25">
        <v>3245.9</v>
      </c>
      <c r="AZ222" s="25">
        <v>3294.4</v>
      </c>
      <c r="BA222" s="25">
        <v>4941.6000000000004</v>
      </c>
      <c r="BB222" s="25">
        <v>3294.4</v>
      </c>
      <c r="BC222" s="25">
        <v>3294.4</v>
      </c>
      <c r="BD222" s="25">
        <v>3294.4</v>
      </c>
      <c r="BE222" s="25">
        <v>3294.4</v>
      </c>
      <c r="BF222" s="25">
        <v>4941.6000000000004</v>
      </c>
      <c r="BG222" s="25">
        <v>3294.4</v>
      </c>
      <c r="BH222" s="25">
        <v>3294.4</v>
      </c>
      <c r="BI222" s="25">
        <v>3294.4</v>
      </c>
      <c r="BJ222" s="25">
        <v>3294.4</v>
      </c>
      <c r="BK222" s="3">
        <f t="shared" si="3"/>
        <v>3568.9333333333338</v>
      </c>
    </row>
    <row r="223" spans="1:63" x14ac:dyDescent="0.25">
      <c r="A223" s="3">
        <v>431087986</v>
      </c>
      <c r="B223" s="13" t="s">
        <v>427</v>
      </c>
      <c r="C223" s="25">
        <v>2122.02</v>
      </c>
      <c r="D223" s="25">
        <v>2160.48</v>
      </c>
      <c r="E223" s="25">
        <v>2160.48</v>
      </c>
      <c r="F223" s="25">
        <v>2160.48</v>
      </c>
      <c r="G223" s="25">
        <v>3240.7200000000003</v>
      </c>
      <c r="H223" s="25">
        <v>2160.48</v>
      </c>
      <c r="I223" s="25">
        <v>2160.48</v>
      </c>
      <c r="J223" s="25">
        <v>2160.48</v>
      </c>
      <c r="K223" s="25">
        <v>2160.48</v>
      </c>
      <c r="L223" s="25">
        <v>3240.7200000000003</v>
      </c>
      <c r="M223" s="25">
        <v>2163.2399999999998</v>
      </c>
      <c r="N223" s="25">
        <v>2166</v>
      </c>
      <c r="O223" s="25">
        <v>2166</v>
      </c>
      <c r="P223" s="25">
        <v>2166</v>
      </c>
      <c r="Q223" s="25">
        <v>2166</v>
      </c>
      <c r="R223" s="25">
        <v>3249</v>
      </c>
      <c r="S223" s="25">
        <v>2166</v>
      </c>
      <c r="T223" s="25">
        <v>2166</v>
      </c>
      <c r="U223" s="25">
        <v>2166</v>
      </c>
      <c r="V223" s="25">
        <v>2166</v>
      </c>
      <c r="W223" s="25">
        <v>2166</v>
      </c>
      <c r="X223" s="25">
        <v>3249</v>
      </c>
      <c r="Y223" s="25">
        <v>2168.7799999999997</v>
      </c>
      <c r="Z223" s="25">
        <v>2171.56</v>
      </c>
      <c r="AA223" s="25">
        <v>2214.1</v>
      </c>
      <c r="AB223" s="25">
        <v>2256.64</v>
      </c>
      <c r="AC223" s="25">
        <v>2256.64</v>
      </c>
      <c r="AD223" s="25">
        <v>3384.96</v>
      </c>
      <c r="AE223" s="25">
        <v>2256.64</v>
      </c>
      <c r="AF223" s="25">
        <v>2256.64</v>
      </c>
      <c r="AG223" s="25">
        <v>2256.64</v>
      </c>
      <c r="AH223" s="25">
        <v>2256.64</v>
      </c>
      <c r="AI223" s="25">
        <v>3384.96</v>
      </c>
      <c r="AJ223" s="25">
        <v>2256.64</v>
      </c>
      <c r="AK223" s="25">
        <v>2259.3999999999996</v>
      </c>
      <c r="AL223" s="25">
        <v>2262.16</v>
      </c>
      <c r="AM223" s="25">
        <v>2262.16</v>
      </c>
      <c r="AN223" s="25">
        <v>2328.52</v>
      </c>
      <c r="AO223" s="25">
        <v>3492.7799999999997</v>
      </c>
      <c r="AP223" s="25">
        <v>2328.52</v>
      </c>
      <c r="AQ223" s="25">
        <v>2328.52</v>
      </c>
      <c r="AR223" s="25">
        <v>2328.52</v>
      </c>
      <c r="AS223" s="25">
        <v>2328.52</v>
      </c>
      <c r="AT223" s="25">
        <v>3492.7799999999997</v>
      </c>
      <c r="AU223" s="25">
        <v>2328.52</v>
      </c>
      <c r="AV223" s="25">
        <v>2328.52</v>
      </c>
      <c r="AW223" s="25">
        <v>2331.3000000000002</v>
      </c>
      <c r="AX223" s="25">
        <v>2334.08</v>
      </c>
      <c r="AY223" s="25">
        <v>2368.2600000000002</v>
      </c>
      <c r="AZ223" s="25">
        <v>2402.44</v>
      </c>
      <c r="BA223" s="25">
        <v>3603.66</v>
      </c>
      <c r="BB223" s="25">
        <v>2402.44</v>
      </c>
      <c r="BC223" s="25">
        <v>2402.44</v>
      </c>
      <c r="BD223" s="25">
        <v>2402.44</v>
      </c>
      <c r="BE223" s="25">
        <v>2402.44</v>
      </c>
      <c r="BF223" s="25">
        <v>3603.66</v>
      </c>
      <c r="BG223" s="25">
        <v>2402.44</v>
      </c>
      <c r="BH223" s="25">
        <v>2402.4399999999996</v>
      </c>
      <c r="BI223" s="25">
        <v>2405.1999999999998</v>
      </c>
      <c r="BJ223" s="25">
        <v>2407.96</v>
      </c>
      <c r="BK223" s="3">
        <f t="shared" si="3"/>
        <v>2604.0233333333331</v>
      </c>
    </row>
    <row r="224" spans="1:63" x14ac:dyDescent="0.25">
      <c r="A224" s="3">
        <v>431088807</v>
      </c>
      <c r="B224" s="13" t="s">
        <v>429</v>
      </c>
      <c r="C224" s="25">
        <v>3305.84</v>
      </c>
      <c r="D224" s="25">
        <v>3353.08</v>
      </c>
      <c r="E224" s="25">
        <v>3353.08</v>
      </c>
      <c r="F224" s="25">
        <v>3353.08</v>
      </c>
      <c r="G224" s="25">
        <v>5037.96</v>
      </c>
      <c r="H224" s="25">
        <v>3358.64</v>
      </c>
      <c r="I224" s="25">
        <v>3358.64</v>
      </c>
      <c r="J224" s="25">
        <v>3358.64</v>
      </c>
      <c r="K224" s="25">
        <v>3358.64</v>
      </c>
      <c r="L224" s="25">
        <v>5037.96</v>
      </c>
      <c r="M224" s="25">
        <v>3358.64</v>
      </c>
      <c r="N224" s="25">
        <v>3358.64</v>
      </c>
      <c r="O224" s="25">
        <v>3358.64</v>
      </c>
      <c r="P224" s="25">
        <v>3358.64</v>
      </c>
      <c r="Q224" s="25">
        <v>3358.64</v>
      </c>
      <c r="R224" s="25">
        <v>5040.7199999999993</v>
      </c>
      <c r="S224" s="25">
        <v>3364.16</v>
      </c>
      <c r="T224" s="25">
        <v>3364.16</v>
      </c>
      <c r="U224" s="25">
        <v>3364.16</v>
      </c>
      <c r="V224" s="25">
        <v>3364.16</v>
      </c>
      <c r="W224" s="25">
        <v>3364.16</v>
      </c>
      <c r="X224" s="25">
        <v>5127.32</v>
      </c>
      <c r="Y224" s="25">
        <v>3526.32</v>
      </c>
      <c r="Z224" s="25">
        <v>3526.32</v>
      </c>
      <c r="AA224" s="25">
        <v>3591.8</v>
      </c>
      <c r="AB224" s="25">
        <v>3657.28</v>
      </c>
      <c r="AC224" s="25">
        <v>3657.28</v>
      </c>
      <c r="AD224" s="25">
        <v>5488.7000000000007</v>
      </c>
      <c r="AE224" s="25">
        <v>3662.84</v>
      </c>
      <c r="AF224" s="25">
        <v>3662.84</v>
      </c>
      <c r="AG224" s="25">
        <v>3662.84</v>
      </c>
      <c r="AH224" s="25">
        <v>3662.84</v>
      </c>
      <c r="AI224" s="25">
        <v>5494.26</v>
      </c>
      <c r="AJ224" s="25">
        <v>3662.84</v>
      </c>
      <c r="AK224" s="25">
        <v>3662.84</v>
      </c>
      <c r="AL224" s="25">
        <v>3662.84</v>
      </c>
      <c r="AM224" s="25">
        <v>3662.84</v>
      </c>
      <c r="AN224" s="25">
        <v>3768.84</v>
      </c>
      <c r="AO224" s="25">
        <v>5653.26</v>
      </c>
      <c r="AP224" s="25">
        <v>3771.6000000000004</v>
      </c>
      <c r="AQ224" s="25">
        <v>3774.36</v>
      </c>
      <c r="AR224" s="25">
        <v>3774.36</v>
      </c>
      <c r="AS224" s="25">
        <v>3774.36</v>
      </c>
      <c r="AT224" s="25">
        <v>5661.54</v>
      </c>
      <c r="AU224" s="25">
        <v>3774.36</v>
      </c>
      <c r="AV224" s="25">
        <v>3774.36</v>
      </c>
      <c r="AW224" s="25">
        <v>3774.36</v>
      </c>
      <c r="AX224" s="25">
        <v>3774.36</v>
      </c>
      <c r="AY224" s="25">
        <v>3818.98</v>
      </c>
      <c r="AZ224" s="25">
        <v>3863.6</v>
      </c>
      <c r="BA224" s="25">
        <v>5795.4</v>
      </c>
      <c r="BB224" s="25">
        <v>3866.38</v>
      </c>
      <c r="BC224" s="25">
        <v>3869.16</v>
      </c>
      <c r="BD224" s="25">
        <v>3869.16</v>
      </c>
      <c r="BE224" s="25">
        <v>3869.16</v>
      </c>
      <c r="BF224" s="25">
        <v>5803.74</v>
      </c>
      <c r="BG224" s="25">
        <v>3869.16</v>
      </c>
      <c r="BH224" s="25">
        <v>3869.16</v>
      </c>
      <c r="BI224" s="25">
        <v>3869.16</v>
      </c>
      <c r="BJ224" s="25">
        <v>3869.16</v>
      </c>
      <c r="BK224" s="3">
        <f t="shared" si="3"/>
        <v>4191.59</v>
      </c>
    </row>
    <row r="225" spans="1:63" x14ac:dyDescent="0.25">
      <c r="A225" s="3">
        <v>431111185</v>
      </c>
      <c r="B225" s="13" t="s">
        <v>432</v>
      </c>
      <c r="C225" s="25">
        <v>2514.83</v>
      </c>
      <c r="D225" s="25">
        <v>2533.84</v>
      </c>
      <c r="E225" s="25">
        <v>2533.84</v>
      </c>
      <c r="F225" s="25">
        <v>2533.84</v>
      </c>
      <c r="G225" s="25">
        <v>3802.1400000000003</v>
      </c>
      <c r="H225" s="25">
        <v>2539.36</v>
      </c>
      <c r="I225" s="25">
        <v>2539.36</v>
      </c>
      <c r="J225" s="25">
        <v>2539.36</v>
      </c>
      <c r="K225" s="25">
        <v>2539.36</v>
      </c>
      <c r="L225" s="25">
        <v>3809.04</v>
      </c>
      <c r="M225" s="25">
        <v>2539.36</v>
      </c>
      <c r="N225" s="25">
        <v>2539.36</v>
      </c>
      <c r="O225" s="25">
        <v>2539.36</v>
      </c>
      <c r="P225" s="25">
        <v>2539.36</v>
      </c>
      <c r="Q225" s="25">
        <v>2539.36</v>
      </c>
      <c r="R225" s="25">
        <v>3809.04</v>
      </c>
      <c r="S225" s="25">
        <v>2540.75</v>
      </c>
      <c r="T225" s="25">
        <v>2544.92</v>
      </c>
      <c r="U225" s="25">
        <v>2544.92</v>
      </c>
      <c r="V225" s="25">
        <v>2544.92</v>
      </c>
      <c r="W225" s="25">
        <v>2544.92</v>
      </c>
      <c r="X225" s="25">
        <v>3817.38</v>
      </c>
      <c r="Y225" s="25">
        <v>2544.92</v>
      </c>
      <c r="Z225" s="25">
        <v>2544.92</v>
      </c>
      <c r="AA225" s="25">
        <v>2594.7200000000003</v>
      </c>
      <c r="AB225" s="25">
        <v>2644.52</v>
      </c>
      <c r="AC225" s="25">
        <v>2644.52</v>
      </c>
      <c r="AD225" s="25">
        <v>3966.7799999999997</v>
      </c>
      <c r="AE225" s="25">
        <v>2645.9</v>
      </c>
      <c r="AF225" s="25">
        <v>2650.04</v>
      </c>
      <c r="AG225" s="25">
        <v>2650.04</v>
      </c>
      <c r="AH225" s="25">
        <v>2650.04</v>
      </c>
      <c r="AI225" s="25">
        <v>3975.06</v>
      </c>
      <c r="AJ225" s="25">
        <v>2650.04</v>
      </c>
      <c r="AK225" s="25">
        <v>2650.04</v>
      </c>
      <c r="AL225" s="25">
        <v>2650.04</v>
      </c>
      <c r="AM225" s="25">
        <v>2650.04</v>
      </c>
      <c r="AN225" s="25">
        <v>2740.64</v>
      </c>
      <c r="AO225" s="25">
        <v>4110.96</v>
      </c>
      <c r="AP225" s="25">
        <v>2740.64</v>
      </c>
      <c r="AQ225" s="25">
        <v>2742.0299999999997</v>
      </c>
      <c r="AR225" s="25">
        <v>2746.2</v>
      </c>
      <c r="AS225" s="25">
        <v>2746.2</v>
      </c>
      <c r="AT225" s="25">
        <v>4119.2999999999993</v>
      </c>
      <c r="AU225" s="25">
        <v>2746.2</v>
      </c>
      <c r="AV225" s="25">
        <v>2746.2</v>
      </c>
      <c r="AW225" s="25">
        <v>2746.2</v>
      </c>
      <c r="AX225" s="25">
        <v>2746.2</v>
      </c>
      <c r="AY225" s="25">
        <v>2786.26</v>
      </c>
      <c r="AZ225" s="25">
        <v>2826.56</v>
      </c>
      <c r="BA225" s="25">
        <v>4239.84</v>
      </c>
      <c r="BB225" s="25">
        <v>2826.56</v>
      </c>
      <c r="BC225" s="25">
        <v>2827.94</v>
      </c>
      <c r="BD225" s="25">
        <v>2832.08</v>
      </c>
      <c r="BE225" s="25">
        <v>2832.08</v>
      </c>
      <c r="BF225" s="25">
        <v>4248.12</v>
      </c>
      <c r="BG225" s="25">
        <v>2832.08</v>
      </c>
      <c r="BH225" s="25">
        <v>2832.08</v>
      </c>
      <c r="BI225" s="25">
        <v>2832.08</v>
      </c>
      <c r="BJ225" s="25">
        <v>2832.08</v>
      </c>
      <c r="BK225" s="3">
        <f t="shared" si="3"/>
        <v>3068.0866666666661</v>
      </c>
    </row>
    <row r="226" spans="1:63" x14ac:dyDescent="0.25">
      <c r="A226" s="3">
        <v>431112027</v>
      </c>
      <c r="B226" s="13" t="s">
        <v>433</v>
      </c>
      <c r="C226" s="25">
        <v>2000</v>
      </c>
      <c r="D226" s="25">
        <v>2000</v>
      </c>
      <c r="E226" s="25">
        <v>2000</v>
      </c>
      <c r="F226" s="25">
        <v>2000</v>
      </c>
      <c r="G226" s="25">
        <v>3250</v>
      </c>
      <c r="H226" s="25">
        <v>2150</v>
      </c>
      <c r="I226" s="25">
        <v>2050</v>
      </c>
      <c r="J226" s="25">
        <v>2163.6799999999998</v>
      </c>
      <c r="K226" s="25">
        <v>2063.6799999999998</v>
      </c>
      <c r="L226" s="25">
        <v>3095.5199999999995</v>
      </c>
      <c r="M226" s="25">
        <v>2063.6799999999998</v>
      </c>
      <c r="N226" s="25">
        <v>2063.6799999999998</v>
      </c>
      <c r="O226" s="25">
        <v>2063.6799999999998</v>
      </c>
      <c r="P226" s="25">
        <v>2063.6799999999998</v>
      </c>
      <c r="Q226" s="25">
        <v>2063.6799999999998</v>
      </c>
      <c r="R226" s="25">
        <v>3095.5199999999995</v>
      </c>
      <c r="S226" s="25">
        <v>2063.6799999999998</v>
      </c>
      <c r="T226" s="25">
        <v>2063.6799999999998</v>
      </c>
      <c r="U226" s="25">
        <v>2063.6799999999998</v>
      </c>
      <c r="V226" s="25">
        <v>2067.4</v>
      </c>
      <c r="W226" s="25">
        <v>2067.4</v>
      </c>
      <c r="X226" s="25">
        <v>3101.1000000000004</v>
      </c>
      <c r="Y226" s="25">
        <v>2067.4</v>
      </c>
      <c r="Z226" s="25">
        <v>2067.4</v>
      </c>
      <c r="AA226" s="25">
        <v>2108.6000000000004</v>
      </c>
      <c r="AB226" s="25">
        <v>1461.8000000000002</v>
      </c>
      <c r="AC226" s="25">
        <v>2149.8000000000002</v>
      </c>
      <c r="AD226" s="25">
        <v>3224.7000000000003</v>
      </c>
      <c r="AE226" s="25">
        <v>2149.8000000000002</v>
      </c>
      <c r="AF226" s="25">
        <v>2149.8000000000002</v>
      </c>
      <c r="AG226" s="25">
        <v>2149.8000000000002</v>
      </c>
      <c r="AH226" s="25">
        <v>2153.48</v>
      </c>
      <c r="AI226" s="25">
        <v>3230.2200000000003</v>
      </c>
      <c r="AJ226" s="25">
        <v>2153.48</v>
      </c>
      <c r="AK226" s="25">
        <v>2153.48</v>
      </c>
      <c r="AL226" s="25">
        <v>2153.48</v>
      </c>
      <c r="AM226" s="25">
        <v>2153.48</v>
      </c>
      <c r="AN226" s="25">
        <v>2217.7199999999998</v>
      </c>
      <c r="AO226" s="25">
        <v>3326.58</v>
      </c>
      <c r="AP226" s="25">
        <v>2217.7199999999998</v>
      </c>
      <c r="AQ226" s="25">
        <v>2217.7199999999998</v>
      </c>
      <c r="AR226" s="25">
        <v>2217.7199999999998</v>
      </c>
      <c r="AS226" s="25">
        <v>2217.7199999999998</v>
      </c>
      <c r="AT226" s="25">
        <v>3332.1000000000004</v>
      </c>
      <c r="AU226" s="25">
        <v>2221.4</v>
      </c>
      <c r="AV226" s="25">
        <v>2630.12</v>
      </c>
      <c r="AW226" s="25">
        <v>2630.12</v>
      </c>
      <c r="AX226" s="25">
        <v>2630.12</v>
      </c>
      <c r="AY226" s="25">
        <v>2669.3599999999997</v>
      </c>
      <c r="AZ226" s="25">
        <v>2708.6</v>
      </c>
      <c r="BA226" s="25">
        <v>4062.8999999999996</v>
      </c>
      <c r="BB226" s="25">
        <v>2708.6</v>
      </c>
      <c r="BC226" s="25">
        <v>2708.6</v>
      </c>
      <c r="BD226" s="25">
        <v>2708.6</v>
      </c>
      <c r="BE226" s="25">
        <v>2708.6</v>
      </c>
      <c r="BF226" s="25">
        <v>4068.4800000000005</v>
      </c>
      <c r="BG226" s="25">
        <v>2712.32</v>
      </c>
      <c r="BH226" s="25">
        <v>2712.3199999999997</v>
      </c>
      <c r="BI226" s="25">
        <v>2712.32</v>
      </c>
      <c r="BJ226" s="25">
        <v>2712.32</v>
      </c>
      <c r="BK226" s="3">
        <f t="shared" si="3"/>
        <v>2937.7266666666669</v>
      </c>
    </row>
    <row r="227" spans="1:63" x14ac:dyDescent="0.25">
      <c r="A227" s="3">
        <v>431135836</v>
      </c>
      <c r="B227" s="13" t="s">
        <v>437</v>
      </c>
      <c r="C227" s="25">
        <v>3953.6800000000003</v>
      </c>
      <c r="D227" s="25">
        <v>4011.36</v>
      </c>
      <c r="E227" s="25">
        <v>4011.36</v>
      </c>
      <c r="F227" s="25">
        <v>4011.36</v>
      </c>
      <c r="G227" s="25">
        <v>5924.95</v>
      </c>
      <c r="H227" s="25">
        <v>4016.92</v>
      </c>
      <c r="I227" s="25">
        <v>4016.92</v>
      </c>
      <c r="J227" s="25">
        <v>4016.92</v>
      </c>
      <c r="K227" s="25">
        <v>4016.92</v>
      </c>
      <c r="L227" s="25">
        <v>6025.38</v>
      </c>
      <c r="M227" s="25">
        <v>4016.92</v>
      </c>
      <c r="N227" s="25">
        <v>4016.92</v>
      </c>
      <c r="O227" s="25">
        <v>4016.92</v>
      </c>
      <c r="P227" s="25">
        <v>4016.92</v>
      </c>
      <c r="Q227" s="25">
        <v>4016.92</v>
      </c>
      <c r="R227" s="25">
        <v>6026.76</v>
      </c>
      <c r="S227" s="25">
        <v>4022.44</v>
      </c>
      <c r="T227" s="25">
        <v>4022.44</v>
      </c>
      <c r="U227" s="25">
        <v>4022.44</v>
      </c>
      <c r="V227" s="25">
        <v>4022.44</v>
      </c>
      <c r="W227" s="25">
        <v>4022.44</v>
      </c>
      <c r="X227" s="25">
        <v>6033.66</v>
      </c>
      <c r="Y227" s="25">
        <v>4022.44</v>
      </c>
      <c r="Z227" s="25">
        <v>4022.44</v>
      </c>
      <c r="AA227" s="25">
        <v>4101.68</v>
      </c>
      <c r="AB227" s="25">
        <v>4180.92</v>
      </c>
      <c r="AC227" s="25">
        <v>4180.92</v>
      </c>
      <c r="AD227" s="25">
        <v>6272.77</v>
      </c>
      <c r="AE227" s="25">
        <v>4186.4799999999996</v>
      </c>
      <c r="AF227" s="25">
        <v>4186.4799999999996</v>
      </c>
      <c r="AG227" s="25">
        <v>4186.4799999999996</v>
      </c>
      <c r="AH227" s="25">
        <v>4186.4799999999996</v>
      </c>
      <c r="AI227" s="25">
        <v>6279.7199999999993</v>
      </c>
      <c r="AJ227" s="25">
        <v>4186.4799999999996</v>
      </c>
      <c r="AK227" s="25">
        <v>4186.4799999999996</v>
      </c>
      <c r="AL227" s="25">
        <v>4186.4799999999996</v>
      </c>
      <c r="AM227" s="25">
        <v>4186.4799999999996</v>
      </c>
      <c r="AN227" s="25">
        <v>4310</v>
      </c>
      <c r="AO227" s="25">
        <v>6465</v>
      </c>
      <c r="AP227" s="25">
        <v>4311.38</v>
      </c>
      <c r="AQ227" s="25">
        <v>4315.5200000000004</v>
      </c>
      <c r="AR227" s="25">
        <v>4315.5200000000004</v>
      </c>
      <c r="AS227" s="25">
        <v>4315.5200000000004</v>
      </c>
      <c r="AT227" s="25">
        <v>6473.2800000000007</v>
      </c>
      <c r="AU227" s="25">
        <v>4315.5200000000004</v>
      </c>
      <c r="AV227" s="25">
        <v>4315.5200000000004</v>
      </c>
      <c r="AW227" s="25">
        <v>4604</v>
      </c>
      <c r="AX227" s="25">
        <v>4604</v>
      </c>
      <c r="AY227" s="25">
        <v>4683.3</v>
      </c>
      <c r="AZ227" s="25">
        <v>4762.6000000000004</v>
      </c>
      <c r="BA227" s="25">
        <v>7143.9000000000005</v>
      </c>
      <c r="BB227" s="25">
        <v>4763.9799999999996</v>
      </c>
      <c r="BC227" s="25">
        <v>4768.12</v>
      </c>
      <c r="BD227" s="25">
        <v>4768.12</v>
      </c>
      <c r="BE227" s="25">
        <v>4768.12</v>
      </c>
      <c r="BF227" s="25">
        <v>7152.18</v>
      </c>
      <c r="BG227" s="25">
        <v>4768.12</v>
      </c>
      <c r="BH227" s="25">
        <v>4768.12</v>
      </c>
      <c r="BI227" s="25">
        <v>4768.12</v>
      </c>
      <c r="BJ227" s="25">
        <v>4768.12</v>
      </c>
      <c r="BK227" s="3">
        <f t="shared" si="3"/>
        <v>5165.4633333333322</v>
      </c>
    </row>
    <row r="228" spans="1:63" x14ac:dyDescent="0.25">
      <c r="A228" s="3">
        <v>431137929</v>
      </c>
      <c r="B228" s="13" t="s">
        <v>438</v>
      </c>
      <c r="C228" s="25">
        <v>3264.62</v>
      </c>
      <c r="D228" s="25">
        <v>3311.64</v>
      </c>
      <c r="E228" s="25">
        <v>3311.64</v>
      </c>
      <c r="F228" s="25">
        <v>3311.64</v>
      </c>
      <c r="G228" s="25">
        <v>4967.46</v>
      </c>
      <c r="H228" s="25">
        <v>3311.64</v>
      </c>
      <c r="I228" s="25">
        <v>3311.64</v>
      </c>
      <c r="J228" s="25">
        <v>3311.64</v>
      </c>
      <c r="K228" s="25">
        <v>3311.64</v>
      </c>
      <c r="L228" s="25">
        <v>4968.84</v>
      </c>
      <c r="M228" s="25">
        <v>3317.16</v>
      </c>
      <c r="N228" s="25">
        <v>3317.16</v>
      </c>
      <c r="O228" s="25">
        <v>3317.16</v>
      </c>
      <c r="P228" s="25">
        <v>3317.16</v>
      </c>
      <c r="Q228" s="25">
        <v>3317.16</v>
      </c>
      <c r="R228" s="25">
        <v>4975.74</v>
      </c>
      <c r="S228" s="25">
        <v>3317.16</v>
      </c>
      <c r="T228" s="25">
        <v>3317.16</v>
      </c>
      <c r="U228" s="25">
        <v>3317.16</v>
      </c>
      <c r="V228" s="25">
        <v>3317.16</v>
      </c>
      <c r="W228" s="25">
        <v>3317.16</v>
      </c>
      <c r="X228" s="25">
        <v>4977.13</v>
      </c>
      <c r="Y228" s="25">
        <v>3322.72</v>
      </c>
      <c r="Z228" s="25">
        <v>3322.72</v>
      </c>
      <c r="AA228" s="25">
        <v>3387.24</v>
      </c>
      <c r="AB228" s="25">
        <v>3451.76</v>
      </c>
      <c r="AC228" s="25">
        <v>3451.76</v>
      </c>
      <c r="AD228" s="25">
        <v>5177.6400000000003</v>
      </c>
      <c r="AE228" s="25">
        <v>3451.76</v>
      </c>
      <c r="AF228" s="25">
        <v>3451.76</v>
      </c>
      <c r="AG228" s="25">
        <v>3451.76</v>
      </c>
      <c r="AH228" s="25">
        <v>3451.76</v>
      </c>
      <c r="AI228" s="25">
        <v>5177.6400000000003</v>
      </c>
      <c r="AJ228" s="25">
        <v>3453.1400000000003</v>
      </c>
      <c r="AK228" s="25">
        <v>3457.28</v>
      </c>
      <c r="AL228" s="25">
        <v>3457.28</v>
      </c>
      <c r="AM228" s="25">
        <v>3457.28</v>
      </c>
      <c r="AN228" s="25">
        <v>3558</v>
      </c>
      <c r="AO228" s="25">
        <v>5337</v>
      </c>
      <c r="AP228" s="25">
        <v>3558</v>
      </c>
      <c r="AQ228" s="25">
        <v>3558</v>
      </c>
      <c r="AR228" s="25">
        <v>3558</v>
      </c>
      <c r="AS228" s="25">
        <v>3558</v>
      </c>
      <c r="AT228" s="25">
        <v>5337</v>
      </c>
      <c r="AU228" s="25">
        <v>3558</v>
      </c>
      <c r="AV228" s="25">
        <v>3559.3900000000003</v>
      </c>
      <c r="AW228" s="25">
        <v>3563.56</v>
      </c>
      <c r="AX228" s="25">
        <v>3563.56</v>
      </c>
      <c r="AY228" s="25">
        <v>3623.12</v>
      </c>
      <c r="AZ228" s="25">
        <v>3682.68</v>
      </c>
      <c r="BA228" s="25">
        <v>5524.0199999999995</v>
      </c>
      <c r="BB228" s="25">
        <v>3682.68</v>
      </c>
      <c r="BC228" s="25">
        <v>3682.68</v>
      </c>
      <c r="BD228" s="25">
        <v>3682.68</v>
      </c>
      <c r="BE228" s="25">
        <v>3682.68</v>
      </c>
      <c r="BF228" s="25">
        <v>5524.0199999999995</v>
      </c>
      <c r="BG228" s="25">
        <v>3682.68</v>
      </c>
      <c r="BH228" s="25">
        <v>3684.0600000000004</v>
      </c>
      <c r="BI228" s="25">
        <v>3688.2</v>
      </c>
      <c r="BJ228" s="25">
        <v>3688.2</v>
      </c>
      <c r="BK228" s="3">
        <f t="shared" si="3"/>
        <v>3991.64</v>
      </c>
    </row>
    <row r="229" spans="1:63" x14ac:dyDescent="0.25">
      <c r="A229" s="3">
        <v>431171942</v>
      </c>
      <c r="B229" s="13" t="s">
        <v>439</v>
      </c>
      <c r="C229" s="25">
        <v>6073.52</v>
      </c>
      <c r="D229" s="25">
        <v>6161.56</v>
      </c>
      <c r="E229" s="25">
        <v>6161.56</v>
      </c>
      <c r="F229" s="25">
        <v>6161.56</v>
      </c>
      <c r="G229" s="25">
        <v>9242.34</v>
      </c>
      <c r="H229" s="25">
        <v>6161.56</v>
      </c>
      <c r="I229" s="25">
        <v>6161.56</v>
      </c>
      <c r="J229" s="25">
        <v>6161.56</v>
      </c>
      <c r="K229" s="25">
        <v>6164.32</v>
      </c>
      <c r="L229" s="25">
        <v>9250.619999999999</v>
      </c>
      <c r="M229" s="25">
        <v>6167.08</v>
      </c>
      <c r="N229" s="25">
        <v>6167.08</v>
      </c>
      <c r="O229" s="25">
        <v>6167.08</v>
      </c>
      <c r="P229" s="25">
        <v>6167.08</v>
      </c>
      <c r="Q229" s="25">
        <v>6167.08</v>
      </c>
      <c r="R229" s="25">
        <v>9250.619999999999</v>
      </c>
      <c r="S229" s="25">
        <v>6167.08</v>
      </c>
      <c r="T229" s="25">
        <v>6167.08</v>
      </c>
      <c r="U229" s="25">
        <v>6167.08</v>
      </c>
      <c r="V229" s="25">
        <v>6167.08</v>
      </c>
      <c r="W229" s="25">
        <v>6169.8600000000006</v>
      </c>
      <c r="X229" s="25">
        <v>9258.9600000000009</v>
      </c>
      <c r="Y229" s="25">
        <v>6172.64</v>
      </c>
      <c r="Z229" s="25">
        <v>6172.64</v>
      </c>
      <c r="AA229" s="25">
        <v>6290.48</v>
      </c>
      <c r="AB229" s="25">
        <v>6408.32</v>
      </c>
      <c r="AC229" s="25">
        <v>6408.32</v>
      </c>
      <c r="AD229" s="25">
        <v>9612.48</v>
      </c>
      <c r="AE229" s="25">
        <v>6408.32</v>
      </c>
      <c r="AF229" s="25">
        <v>6408.32</v>
      </c>
      <c r="AG229" s="25">
        <v>6408.32</v>
      </c>
      <c r="AH229" s="25">
        <v>6408.32</v>
      </c>
      <c r="AI229" s="25">
        <v>9618</v>
      </c>
      <c r="AJ229" s="25">
        <v>6413.84</v>
      </c>
      <c r="AK229" s="25">
        <v>6413.84</v>
      </c>
      <c r="AL229" s="25">
        <v>6459.1</v>
      </c>
      <c r="AM229" s="25">
        <v>6504.36</v>
      </c>
      <c r="AN229" s="25">
        <v>6611.32</v>
      </c>
      <c r="AO229" s="25">
        <v>9916.98</v>
      </c>
      <c r="AP229" s="25">
        <v>6611.32</v>
      </c>
      <c r="AQ229" s="25">
        <v>6611.32</v>
      </c>
      <c r="AR229" s="25">
        <v>6611.32</v>
      </c>
      <c r="AS229" s="25">
        <v>6611.32</v>
      </c>
      <c r="AT229" s="25">
        <v>9916.98</v>
      </c>
      <c r="AU229" s="25">
        <v>6616.88</v>
      </c>
      <c r="AV229" s="25">
        <v>6616.88</v>
      </c>
      <c r="AW229" s="25">
        <v>6616.88</v>
      </c>
      <c r="AX229" s="25">
        <v>6616.88</v>
      </c>
      <c r="AY229" s="25">
        <v>6714.0599999999995</v>
      </c>
      <c r="AZ229" s="25">
        <v>6811.24</v>
      </c>
      <c r="BA229" s="25">
        <v>10216.86</v>
      </c>
      <c r="BB229" s="25">
        <v>6811.24</v>
      </c>
      <c r="BC229" s="25">
        <v>6811.24</v>
      </c>
      <c r="BD229" s="25">
        <v>5143.04</v>
      </c>
      <c r="BE229" s="25">
        <v>6811.24</v>
      </c>
      <c r="BF229" s="25">
        <v>10216.86</v>
      </c>
      <c r="BG229" s="25">
        <v>6816.76</v>
      </c>
      <c r="BH229" s="25">
        <v>6816.76</v>
      </c>
      <c r="BI229" s="25">
        <v>6816.76</v>
      </c>
      <c r="BJ229" s="25">
        <v>6816.76</v>
      </c>
      <c r="BK229" s="3">
        <f t="shared" si="3"/>
        <v>7382.5233333333344</v>
      </c>
    </row>
    <row r="230" spans="1:63" x14ac:dyDescent="0.25">
      <c r="A230" s="3">
        <v>431251529</v>
      </c>
      <c r="B230" s="13" t="s">
        <v>450</v>
      </c>
      <c r="C230" s="25">
        <v>3245.36</v>
      </c>
      <c r="D230" s="25">
        <v>3290.92</v>
      </c>
      <c r="E230" s="25">
        <v>3290.92</v>
      </c>
      <c r="F230" s="25">
        <v>3295.09</v>
      </c>
      <c r="G230" s="25">
        <v>4944.72</v>
      </c>
      <c r="H230" s="25">
        <v>3296.48</v>
      </c>
      <c r="I230" s="25">
        <v>3296.48</v>
      </c>
      <c r="J230" s="25">
        <v>3296.48</v>
      </c>
      <c r="K230" s="25">
        <v>3296.48</v>
      </c>
      <c r="L230" s="25">
        <v>4944.72</v>
      </c>
      <c r="M230" s="25">
        <v>3296.48</v>
      </c>
      <c r="N230" s="25">
        <v>3296.48</v>
      </c>
      <c r="O230" s="25">
        <v>3296.48</v>
      </c>
      <c r="P230" s="25">
        <v>3296.48</v>
      </c>
      <c r="Q230" s="25">
        <v>3296.48</v>
      </c>
      <c r="R230" s="25">
        <v>4951.62</v>
      </c>
      <c r="S230" s="25">
        <v>3302</v>
      </c>
      <c r="T230" s="25">
        <v>3302</v>
      </c>
      <c r="U230" s="25">
        <v>3302</v>
      </c>
      <c r="V230" s="25">
        <v>3302</v>
      </c>
      <c r="W230" s="25">
        <v>3302</v>
      </c>
      <c r="X230" s="25">
        <v>4953</v>
      </c>
      <c r="Y230" s="25">
        <v>3302</v>
      </c>
      <c r="Z230" s="25">
        <v>3302</v>
      </c>
      <c r="AA230" s="25">
        <v>3364.6</v>
      </c>
      <c r="AB230" s="25">
        <v>3427.2</v>
      </c>
      <c r="AC230" s="25">
        <v>3427.2</v>
      </c>
      <c r="AD230" s="25">
        <v>5147.75</v>
      </c>
      <c r="AE230" s="25">
        <v>3432.76</v>
      </c>
      <c r="AF230" s="25">
        <v>3432.76</v>
      </c>
      <c r="AG230" s="25">
        <v>3432.76</v>
      </c>
      <c r="AH230" s="25">
        <v>3432.76</v>
      </c>
      <c r="AI230" s="25">
        <v>5149.1400000000003</v>
      </c>
      <c r="AJ230" s="25">
        <v>3432.76</v>
      </c>
      <c r="AK230" s="25">
        <v>3432.76</v>
      </c>
      <c r="AL230" s="25">
        <v>3432.76</v>
      </c>
      <c r="AM230" s="25">
        <v>3432.76</v>
      </c>
      <c r="AN230" s="25">
        <v>3530.4</v>
      </c>
      <c r="AO230" s="25">
        <v>5296.98</v>
      </c>
      <c r="AP230" s="25">
        <v>3535.92</v>
      </c>
      <c r="AQ230" s="25">
        <v>3535.92</v>
      </c>
      <c r="AR230" s="25">
        <v>3535.92</v>
      </c>
      <c r="AS230" s="25">
        <v>3535.92</v>
      </c>
      <c r="AT230" s="25">
        <v>5303.88</v>
      </c>
      <c r="AU230" s="25">
        <v>3535.92</v>
      </c>
      <c r="AV230" s="25">
        <v>3535.92</v>
      </c>
      <c r="AW230" s="25">
        <v>3535.92</v>
      </c>
      <c r="AX230" s="25">
        <v>3535.92</v>
      </c>
      <c r="AY230" s="25">
        <v>3586.2200000000003</v>
      </c>
      <c r="AZ230" s="25">
        <v>3636.52</v>
      </c>
      <c r="BA230" s="25">
        <v>5456.17</v>
      </c>
      <c r="BB230" s="25">
        <v>3642.08</v>
      </c>
      <c r="BC230" s="25">
        <v>3642.08</v>
      </c>
      <c r="BD230" s="25">
        <v>3642.08</v>
      </c>
      <c r="BE230" s="25">
        <v>3642.08</v>
      </c>
      <c r="BF230" s="25">
        <v>5463.12</v>
      </c>
      <c r="BG230" s="25">
        <v>3642.08</v>
      </c>
      <c r="BH230" s="25">
        <v>3642.08</v>
      </c>
      <c r="BI230" s="25">
        <v>3642.08</v>
      </c>
      <c r="BJ230" s="25">
        <v>3642.08</v>
      </c>
      <c r="BK230" s="3">
        <f t="shared" si="3"/>
        <v>3945.5866666666675</v>
      </c>
    </row>
    <row r="231" spans="1:63" x14ac:dyDescent="0.25">
      <c r="A231" s="3">
        <v>431277641</v>
      </c>
      <c r="B231" s="13" t="s">
        <v>454</v>
      </c>
      <c r="C231" s="25">
        <v>3008.98</v>
      </c>
      <c r="D231" s="25">
        <v>3052</v>
      </c>
      <c r="E231" s="25">
        <v>3056.17</v>
      </c>
      <c r="F231" s="25">
        <v>3057.56</v>
      </c>
      <c r="G231" s="25">
        <v>4152.3599999999997</v>
      </c>
      <c r="H231" s="25">
        <v>2912.8999999999996</v>
      </c>
      <c r="I231" s="25">
        <v>3057.56</v>
      </c>
      <c r="J231" s="25">
        <v>3057.56</v>
      </c>
      <c r="K231" s="25">
        <v>3057.56</v>
      </c>
      <c r="L231" s="25">
        <v>4586.34</v>
      </c>
      <c r="M231" s="25">
        <v>3057.56</v>
      </c>
      <c r="N231" s="25">
        <v>3057.56</v>
      </c>
      <c r="O231" s="25">
        <v>3057.56</v>
      </c>
      <c r="P231" s="25">
        <v>3057.56</v>
      </c>
      <c r="Q231" s="25">
        <v>3061.7</v>
      </c>
      <c r="R231" s="25">
        <v>4594.62</v>
      </c>
      <c r="S231" s="25">
        <v>3063.08</v>
      </c>
      <c r="T231" s="25">
        <v>3063.08</v>
      </c>
      <c r="U231" s="25">
        <v>3063.08</v>
      </c>
      <c r="V231" s="25">
        <v>3063.08</v>
      </c>
      <c r="W231" s="25">
        <v>3063.08</v>
      </c>
      <c r="X231" s="25">
        <v>4449.96</v>
      </c>
      <c r="Y231" s="25">
        <v>3063.08</v>
      </c>
      <c r="Z231" s="25">
        <v>3063.08</v>
      </c>
      <c r="AA231" s="25">
        <v>3117.6800000000003</v>
      </c>
      <c r="AB231" s="25">
        <v>3172.28</v>
      </c>
      <c r="AC231" s="25">
        <v>3176.45</v>
      </c>
      <c r="AD231" s="25">
        <v>4766.76</v>
      </c>
      <c r="AE231" s="25">
        <v>3177.84</v>
      </c>
      <c r="AF231" s="25">
        <v>3177.84</v>
      </c>
      <c r="AG231" s="25">
        <v>3177.84</v>
      </c>
      <c r="AH231" s="25">
        <v>3177.84</v>
      </c>
      <c r="AI231" s="25">
        <v>4766.76</v>
      </c>
      <c r="AJ231" s="25">
        <v>3177.84</v>
      </c>
      <c r="AK231" s="25">
        <v>3177.84</v>
      </c>
      <c r="AL231" s="25">
        <v>3177.84</v>
      </c>
      <c r="AM231" s="25">
        <v>3177.84</v>
      </c>
      <c r="AN231" s="25">
        <v>3269.68</v>
      </c>
      <c r="AO231" s="25">
        <v>4911.42</v>
      </c>
      <c r="AP231" s="25">
        <v>3275.2</v>
      </c>
      <c r="AQ231" s="25">
        <v>3275.2</v>
      </c>
      <c r="AR231" s="25">
        <v>3275.2</v>
      </c>
      <c r="AS231" s="25">
        <v>3275.2</v>
      </c>
      <c r="AT231" s="25">
        <v>4912.7999999999993</v>
      </c>
      <c r="AU231" s="25">
        <v>3275.2</v>
      </c>
      <c r="AV231" s="25">
        <v>3275.2</v>
      </c>
      <c r="AW231" s="25">
        <v>3275.2</v>
      </c>
      <c r="AX231" s="25">
        <v>3275.2</v>
      </c>
      <c r="AY231" s="25">
        <v>3322.52</v>
      </c>
      <c r="AZ231" s="25">
        <v>3369.84</v>
      </c>
      <c r="BA231" s="25">
        <v>5061.71</v>
      </c>
      <c r="BB231" s="25">
        <v>3375.4</v>
      </c>
      <c r="BC231" s="25">
        <v>3375.4</v>
      </c>
      <c r="BD231" s="25">
        <v>3375.4</v>
      </c>
      <c r="BE231" s="25">
        <v>3375.4</v>
      </c>
      <c r="BF231" s="25">
        <v>5063.1000000000004</v>
      </c>
      <c r="BG231" s="25">
        <v>3375.4</v>
      </c>
      <c r="BH231" s="25">
        <v>3375.3999999999996</v>
      </c>
      <c r="BI231" s="25">
        <v>3375.4</v>
      </c>
      <c r="BJ231" s="25">
        <v>3375.4</v>
      </c>
      <c r="BK231" s="3">
        <f t="shared" si="3"/>
        <v>3656.6833333333338</v>
      </c>
    </row>
    <row r="232" spans="1:63" x14ac:dyDescent="0.25">
      <c r="A232" s="3">
        <v>431291556</v>
      </c>
      <c r="B232" s="13" t="s">
        <v>457</v>
      </c>
      <c r="C232" s="25">
        <v>2473.52</v>
      </c>
      <c r="D232" s="25">
        <v>2514.7799999999997</v>
      </c>
      <c r="E232" s="25">
        <v>2517.56</v>
      </c>
      <c r="F232" s="25">
        <v>2517.56</v>
      </c>
      <c r="G232" s="25">
        <v>3776.34</v>
      </c>
      <c r="H232" s="25">
        <v>2517.56</v>
      </c>
      <c r="I232" s="25">
        <v>2517.56</v>
      </c>
      <c r="J232" s="25">
        <v>2517.56</v>
      </c>
      <c r="K232" s="25">
        <v>2517.56</v>
      </c>
      <c r="L232" s="25">
        <v>3776.34</v>
      </c>
      <c r="M232" s="25">
        <v>2517.56</v>
      </c>
      <c r="N232" s="25">
        <v>2517.56</v>
      </c>
      <c r="O232" s="25">
        <v>2517.56</v>
      </c>
      <c r="P232" s="25">
        <v>2520.3199999999997</v>
      </c>
      <c r="Q232" s="25">
        <v>2523.08</v>
      </c>
      <c r="R232" s="25">
        <v>3784.62</v>
      </c>
      <c r="S232" s="25">
        <v>2523.08</v>
      </c>
      <c r="T232" s="25">
        <v>2645.63</v>
      </c>
      <c r="U232" s="25">
        <v>2523.08</v>
      </c>
      <c r="V232" s="25">
        <v>2523.08</v>
      </c>
      <c r="W232" s="25">
        <v>2523.08</v>
      </c>
      <c r="X232" s="25">
        <v>3784.62</v>
      </c>
      <c r="Y232" s="25">
        <v>2523.08</v>
      </c>
      <c r="Z232" s="25">
        <v>2523.08</v>
      </c>
      <c r="AA232" s="25">
        <v>2569.02</v>
      </c>
      <c r="AB232" s="25">
        <v>2617.7200000000003</v>
      </c>
      <c r="AC232" s="25">
        <v>2620.48</v>
      </c>
      <c r="AD232" s="25">
        <v>3930.7200000000003</v>
      </c>
      <c r="AE232" s="25">
        <v>2620.48</v>
      </c>
      <c r="AF232" s="25">
        <v>2620.48</v>
      </c>
      <c r="AG232" s="25">
        <v>2620.48</v>
      </c>
      <c r="AH232" s="25">
        <v>2620.48</v>
      </c>
      <c r="AI232" s="25">
        <v>3930.7200000000003</v>
      </c>
      <c r="AJ232" s="25">
        <v>2620.48</v>
      </c>
      <c r="AK232" s="25">
        <v>2620.48</v>
      </c>
      <c r="AL232" s="25">
        <v>2620.48</v>
      </c>
      <c r="AM232" s="25">
        <v>2620.48</v>
      </c>
      <c r="AN232" s="25">
        <v>2686.8599999999997</v>
      </c>
      <c r="AO232" s="25">
        <v>4034.46</v>
      </c>
      <c r="AP232" s="25">
        <v>2689.64</v>
      </c>
      <c r="AQ232" s="25">
        <v>2689.64</v>
      </c>
      <c r="AR232" s="25">
        <v>2689.64</v>
      </c>
      <c r="AS232" s="25">
        <v>2689.64</v>
      </c>
      <c r="AT232" s="25">
        <v>4034.46</v>
      </c>
      <c r="AU232" s="25">
        <v>2689.64</v>
      </c>
      <c r="AV232" s="25">
        <v>2689.64</v>
      </c>
      <c r="AW232" s="25">
        <v>2689.64</v>
      </c>
      <c r="AX232" s="25">
        <v>2689.64</v>
      </c>
      <c r="AY232" s="25">
        <v>2728.7200000000003</v>
      </c>
      <c r="AZ232" s="25">
        <v>2770.5600000000004</v>
      </c>
      <c r="BA232" s="25">
        <v>4159.9800000000005</v>
      </c>
      <c r="BB232" s="25">
        <v>2773.32</v>
      </c>
      <c r="BC232" s="25">
        <v>2773.32</v>
      </c>
      <c r="BD232" s="25">
        <v>2773.32</v>
      </c>
      <c r="BE232" s="25">
        <v>2773.32</v>
      </c>
      <c r="BF232" s="25">
        <v>4159.9800000000005</v>
      </c>
      <c r="BG232" s="25">
        <v>2773.32</v>
      </c>
      <c r="BH232" s="25">
        <v>2773.3199999999997</v>
      </c>
      <c r="BI232" s="25">
        <v>2773.32</v>
      </c>
      <c r="BJ232" s="25">
        <v>2773.32</v>
      </c>
      <c r="BK232" s="3">
        <f t="shared" si="3"/>
        <v>3004.4300000000003</v>
      </c>
    </row>
    <row r="233" spans="1:63" x14ac:dyDescent="0.25">
      <c r="A233" s="3">
        <v>431294915</v>
      </c>
      <c r="B233" s="13" t="s">
        <v>459</v>
      </c>
      <c r="C233" s="25">
        <v>2987.81</v>
      </c>
      <c r="D233" s="25">
        <v>2971.76</v>
      </c>
      <c r="E233" s="25">
        <v>3074.6099999999997</v>
      </c>
      <c r="F233" s="25">
        <v>3149.8999999999996</v>
      </c>
      <c r="G233" s="25">
        <v>4666.1000000000004</v>
      </c>
      <c r="H233" s="25">
        <v>3076.44</v>
      </c>
      <c r="I233" s="25">
        <v>2988.3</v>
      </c>
      <c r="J233" s="25">
        <v>3282.1499999999996</v>
      </c>
      <c r="K233" s="25">
        <v>3043.38</v>
      </c>
      <c r="L233" s="25">
        <v>4662.41</v>
      </c>
      <c r="M233" s="25">
        <v>3080.12</v>
      </c>
      <c r="N233" s="25">
        <v>2668.74</v>
      </c>
      <c r="O233" s="25">
        <v>2518.14</v>
      </c>
      <c r="P233" s="25">
        <v>2400.6</v>
      </c>
      <c r="Q233" s="25">
        <v>2400.6</v>
      </c>
      <c r="R233" s="25">
        <v>3609.24</v>
      </c>
      <c r="S233" s="25">
        <v>2406.16</v>
      </c>
      <c r="T233" s="25">
        <v>2406.16</v>
      </c>
      <c r="U233" s="25">
        <v>2406.16</v>
      </c>
      <c r="V233" s="25">
        <v>2406.16</v>
      </c>
      <c r="W233" s="25">
        <v>2406.16</v>
      </c>
      <c r="X233" s="25">
        <v>3609.24</v>
      </c>
      <c r="Y233" s="25">
        <v>2406.16</v>
      </c>
      <c r="Z233" s="25">
        <v>2406.16</v>
      </c>
      <c r="AA233" s="25">
        <v>2453.7600000000002</v>
      </c>
      <c r="AB233" s="25">
        <v>2501.36</v>
      </c>
      <c r="AC233" s="25">
        <v>2501.36</v>
      </c>
      <c r="AD233" s="25">
        <v>3760.32</v>
      </c>
      <c r="AE233" s="25">
        <v>2506.88</v>
      </c>
      <c r="AF233" s="25">
        <v>2506.88</v>
      </c>
      <c r="AG233" s="25">
        <v>2506.88</v>
      </c>
      <c r="AH233" s="25">
        <v>2506.88</v>
      </c>
      <c r="AI233" s="25">
        <v>3760.32</v>
      </c>
      <c r="AJ233" s="25">
        <v>2506.88</v>
      </c>
      <c r="AK233" s="25">
        <v>2506.88</v>
      </c>
      <c r="AL233" s="25">
        <v>2506.88</v>
      </c>
      <c r="AM233" s="25">
        <v>2506.88</v>
      </c>
      <c r="AN233" s="25">
        <v>2598.6</v>
      </c>
      <c r="AO233" s="25">
        <v>3900.68</v>
      </c>
      <c r="AP233" s="25">
        <v>2604.16</v>
      </c>
      <c r="AQ233" s="25">
        <v>2604.16</v>
      </c>
      <c r="AR233" s="25">
        <v>2604.16</v>
      </c>
      <c r="AS233" s="25">
        <v>2604.16</v>
      </c>
      <c r="AT233" s="25">
        <v>3906.24</v>
      </c>
      <c r="AU233" s="25">
        <v>2604.16</v>
      </c>
      <c r="AV233" s="25">
        <v>2604.16</v>
      </c>
      <c r="AW233" s="25">
        <v>2604.16</v>
      </c>
      <c r="AX233" s="25">
        <v>2604.16</v>
      </c>
      <c r="AY233" s="25">
        <v>2644.76</v>
      </c>
      <c r="AZ233" s="25">
        <v>2685.36</v>
      </c>
      <c r="BA233" s="25">
        <v>4030.8</v>
      </c>
      <c r="BB233" s="25">
        <v>2690.88</v>
      </c>
      <c r="BC233" s="25">
        <v>2690.88</v>
      </c>
      <c r="BD233" s="25">
        <v>2690.88</v>
      </c>
      <c r="BE233" s="25">
        <v>2690.88</v>
      </c>
      <c r="BF233" s="25">
        <v>4036.32</v>
      </c>
      <c r="BG233" s="25">
        <v>2690.88</v>
      </c>
      <c r="BH233" s="25">
        <v>2690.88</v>
      </c>
      <c r="BI233" s="25">
        <v>2690.88</v>
      </c>
      <c r="BJ233" s="25">
        <v>2690.88</v>
      </c>
      <c r="BK233" s="3">
        <f t="shared" si="3"/>
        <v>2915.1200000000008</v>
      </c>
    </row>
    <row r="234" spans="1:63" x14ac:dyDescent="0.25">
      <c r="A234" s="3">
        <v>431315108</v>
      </c>
      <c r="B234" s="13" t="s">
        <v>462</v>
      </c>
      <c r="C234" s="25">
        <v>2859.56</v>
      </c>
      <c r="D234" s="25">
        <v>2901.16</v>
      </c>
      <c r="E234" s="25">
        <v>2901.16</v>
      </c>
      <c r="F234" s="25">
        <v>2901.16</v>
      </c>
      <c r="G234" s="25">
        <v>4351.74</v>
      </c>
      <c r="H234" s="25">
        <v>2901.16</v>
      </c>
      <c r="I234" s="25">
        <v>2901.16</v>
      </c>
      <c r="J234" s="25">
        <v>2901.16</v>
      </c>
      <c r="K234" s="25">
        <v>2901.16</v>
      </c>
      <c r="L234" s="25">
        <v>4354.5</v>
      </c>
      <c r="M234" s="25">
        <v>2906.68</v>
      </c>
      <c r="N234" s="25">
        <v>2906.68</v>
      </c>
      <c r="O234" s="25">
        <v>2906.68</v>
      </c>
      <c r="P234" s="25">
        <v>2906.68</v>
      </c>
      <c r="Q234" s="25">
        <v>2906.68</v>
      </c>
      <c r="R234" s="25">
        <v>4360.0199999999995</v>
      </c>
      <c r="S234" s="25">
        <v>2906.68</v>
      </c>
      <c r="T234" s="25">
        <v>2906.68</v>
      </c>
      <c r="U234" s="25">
        <v>2906.68</v>
      </c>
      <c r="V234" s="25">
        <v>2906.68</v>
      </c>
      <c r="W234" s="25">
        <v>2906.68</v>
      </c>
      <c r="X234" s="25">
        <v>4362.7999999999993</v>
      </c>
      <c r="Y234" s="25">
        <v>2912.24</v>
      </c>
      <c r="Z234" s="25">
        <v>2912.24</v>
      </c>
      <c r="AA234" s="25">
        <v>2965.7799999999997</v>
      </c>
      <c r="AB234" s="25">
        <v>3019.32</v>
      </c>
      <c r="AC234" s="25">
        <v>3019.32</v>
      </c>
      <c r="AD234" s="25">
        <v>4528.9800000000005</v>
      </c>
      <c r="AE234" s="25">
        <v>3019.32</v>
      </c>
      <c r="AF234" s="25">
        <v>3019.32</v>
      </c>
      <c r="AG234" s="25">
        <v>3019.32</v>
      </c>
      <c r="AH234" s="25">
        <v>3019.32</v>
      </c>
      <c r="AI234" s="25">
        <v>4528.9800000000005</v>
      </c>
      <c r="AJ234" s="25">
        <v>3022.08</v>
      </c>
      <c r="AK234" s="25">
        <v>3024.84</v>
      </c>
      <c r="AL234" s="25">
        <v>3024.84</v>
      </c>
      <c r="AM234" s="25">
        <v>3024.84</v>
      </c>
      <c r="AN234" s="25">
        <v>3106.32</v>
      </c>
      <c r="AO234" s="25">
        <v>4659.4800000000005</v>
      </c>
      <c r="AP234" s="25">
        <v>3106.32</v>
      </c>
      <c r="AQ234" s="25">
        <v>3106.32</v>
      </c>
      <c r="AR234" s="25">
        <v>3106.32</v>
      </c>
      <c r="AS234" s="25">
        <v>3106.32</v>
      </c>
      <c r="AT234" s="25">
        <v>4659.4800000000005</v>
      </c>
      <c r="AU234" s="25">
        <v>3106.32</v>
      </c>
      <c r="AV234" s="25">
        <v>3109.1000000000004</v>
      </c>
      <c r="AW234" s="25">
        <v>3111.88</v>
      </c>
      <c r="AX234" s="25">
        <v>3111.88</v>
      </c>
      <c r="AY234" s="25">
        <v>3157.56</v>
      </c>
      <c r="AZ234" s="25">
        <v>3203.24</v>
      </c>
      <c r="BA234" s="25">
        <v>4804.8599999999997</v>
      </c>
      <c r="BB234" s="25">
        <v>3203.24</v>
      </c>
      <c r="BC234" s="25">
        <v>3203.24</v>
      </c>
      <c r="BD234" s="25">
        <v>3203.24</v>
      </c>
      <c r="BE234" s="25">
        <v>3203.24</v>
      </c>
      <c r="BF234" s="25">
        <v>4804.8599999999997</v>
      </c>
      <c r="BG234" s="25">
        <v>3203.24</v>
      </c>
      <c r="BH234" s="25">
        <v>3206</v>
      </c>
      <c r="BI234" s="25">
        <v>3208.76</v>
      </c>
      <c r="BJ234" s="25">
        <v>3208.76</v>
      </c>
      <c r="BK234" s="3">
        <f t="shared" si="3"/>
        <v>3472.4766666666669</v>
      </c>
    </row>
    <row r="235" spans="1:63" x14ac:dyDescent="0.25">
      <c r="A235" s="3">
        <v>431319347</v>
      </c>
      <c r="B235" s="13" t="s">
        <v>464</v>
      </c>
      <c r="C235" s="25">
        <v>2014.74</v>
      </c>
      <c r="D235" s="25">
        <v>2156.44</v>
      </c>
      <c r="E235" s="25">
        <v>2156.44</v>
      </c>
      <c r="F235" s="25">
        <v>2156.44</v>
      </c>
      <c r="G235" s="25">
        <v>3234.66</v>
      </c>
      <c r="H235" s="25">
        <v>2156.44</v>
      </c>
      <c r="I235" s="25">
        <v>2156.44</v>
      </c>
      <c r="J235" s="25">
        <v>2156.44</v>
      </c>
      <c r="K235" s="25">
        <v>2159.23</v>
      </c>
      <c r="L235" s="25">
        <v>3213.47</v>
      </c>
      <c r="M235" s="25">
        <v>2160.16</v>
      </c>
      <c r="N235" s="25">
        <v>2160.16</v>
      </c>
      <c r="O235" s="25">
        <v>2160.16</v>
      </c>
      <c r="P235" s="25">
        <v>2160.16</v>
      </c>
      <c r="Q235" s="25">
        <v>2160.16</v>
      </c>
      <c r="R235" s="25">
        <v>3240.24</v>
      </c>
      <c r="S235" s="25">
        <v>2160.16</v>
      </c>
      <c r="T235" s="25">
        <v>2160.16</v>
      </c>
      <c r="U235" s="25">
        <v>2160.16</v>
      </c>
      <c r="V235" s="25">
        <v>2160.16</v>
      </c>
      <c r="W235" s="25">
        <v>2171.23</v>
      </c>
      <c r="X235" s="25">
        <v>3262.38</v>
      </c>
      <c r="Y235" s="25">
        <v>2174.92</v>
      </c>
      <c r="Z235" s="25">
        <v>2174.92</v>
      </c>
      <c r="AA235" s="25">
        <v>2216.16</v>
      </c>
      <c r="AB235" s="25">
        <v>2257.4</v>
      </c>
      <c r="AC235" s="25">
        <v>2257.4</v>
      </c>
      <c r="AD235" s="25">
        <v>3386.1000000000004</v>
      </c>
      <c r="AE235" s="25">
        <v>2257.4</v>
      </c>
      <c r="AF235" s="25">
        <v>2257.4</v>
      </c>
      <c r="AG235" s="25">
        <v>2257.4</v>
      </c>
      <c r="AH235" s="25">
        <v>2257.4</v>
      </c>
      <c r="AI235" s="25">
        <v>3393</v>
      </c>
      <c r="AJ235" s="25">
        <v>2262.92</v>
      </c>
      <c r="AK235" s="25">
        <v>2262.92</v>
      </c>
      <c r="AL235" s="25">
        <v>2577.1999999999998</v>
      </c>
      <c r="AM235" s="25">
        <v>2577.1999999999998</v>
      </c>
      <c r="AN235" s="25">
        <v>2653.36</v>
      </c>
      <c r="AO235" s="25">
        <v>3980.04</v>
      </c>
      <c r="AP235" s="25">
        <v>2653.36</v>
      </c>
      <c r="AQ235" s="25">
        <v>2653.36</v>
      </c>
      <c r="AR235" s="25">
        <v>2653.36</v>
      </c>
      <c r="AS235" s="25">
        <v>2653.36</v>
      </c>
      <c r="AT235" s="25">
        <v>3981.4300000000003</v>
      </c>
      <c r="AU235" s="25">
        <v>2658.92</v>
      </c>
      <c r="AV235" s="25">
        <v>2658.92</v>
      </c>
      <c r="AW235" s="25">
        <v>2658.92</v>
      </c>
      <c r="AX235" s="25">
        <v>2658.92</v>
      </c>
      <c r="AY235" s="25">
        <v>2703.24</v>
      </c>
      <c r="AZ235" s="25">
        <v>2747.56</v>
      </c>
      <c r="BA235" s="25">
        <v>4169.72</v>
      </c>
      <c r="BB235" s="25">
        <v>2844.32</v>
      </c>
      <c r="BC235" s="25">
        <v>2844.32</v>
      </c>
      <c r="BD235" s="25">
        <v>2844.32</v>
      </c>
      <c r="BE235" s="25">
        <v>2844.32</v>
      </c>
      <c r="BF235" s="25">
        <v>4267.8600000000006</v>
      </c>
      <c r="BG235" s="25">
        <v>2849.84</v>
      </c>
      <c r="BH235" s="25">
        <v>2849.84</v>
      </c>
      <c r="BI235" s="25">
        <v>2849.84</v>
      </c>
      <c r="BJ235" s="25">
        <v>2849.84</v>
      </c>
      <c r="BK235" s="3">
        <f t="shared" si="3"/>
        <v>3085.2566666666667</v>
      </c>
    </row>
    <row r="236" spans="1:63" x14ac:dyDescent="0.25">
      <c r="A236" s="3">
        <v>431333454</v>
      </c>
      <c r="B236" s="13" t="s">
        <v>467</v>
      </c>
      <c r="C236" s="25">
        <v>3012.22</v>
      </c>
      <c r="D236" s="25">
        <v>3058.2</v>
      </c>
      <c r="E236" s="25">
        <v>3058.2</v>
      </c>
      <c r="F236" s="25">
        <v>3058.2</v>
      </c>
      <c r="G236" s="25">
        <v>4587.2999999999993</v>
      </c>
      <c r="H236" s="25">
        <v>3058.2</v>
      </c>
      <c r="I236" s="25">
        <v>3058.2</v>
      </c>
      <c r="J236" s="25">
        <v>3058.2</v>
      </c>
      <c r="K236" s="25">
        <v>3058.2</v>
      </c>
      <c r="L236" s="25">
        <v>4587.2999999999993</v>
      </c>
      <c r="M236" s="25">
        <v>3058.2</v>
      </c>
      <c r="N236" s="25">
        <v>3058.2</v>
      </c>
      <c r="O236" s="25">
        <v>3060.98</v>
      </c>
      <c r="P236" s="25">
        <v>3063.76</v>
      </c>
      <c r="Q236" s="25">
        <v>3063.76</v>
      </c>
      <c r="R236" s="25">
        <v>4595.6400000000003</v>
      </c>
      <c r="S236" s="25">
        <v>3063.76</v>
      </c>
      <c r="T236" s="25">
        <v>3063.76</v>
      </c>
      <c r="U236" s="25">
        <v>3063.76</v>
      </c>
      <c r="V236" s="25">
        <v>3063.76</v>
      </c>
      <c r="W236" s="25">
        <v>3063.76</v>
      </c>
      <c r="X236" s="25">
        <v>4595.6400000000003</v>
      </c>
      <c r="Y236" s="25">
        <v>3063.76</v>
      </c>
      <c r="Z236" s="25">
        <v>3063.76</v>
      </c>
      <c r="AA236" s="25">
        <v>3125.92</v>
      </c>
      <c r="AB236" s="25">
        <v>3188.08</v>
      </c>
      <c r="AC236" s="25">
        <v>3188.08</v>
      </c>
      <c r="AD236" s="25">
        <v>4782.12</v>
      </c>
      <c r="AE236" s="25">
        <v>3188.08</v>
      </c>
      <c r="AF236" s="25">
        <v>3188.08</v>
      </c>
      <c r="AG236" s="25">
        <v>3188.08</v>
      </c>
      <c r="AH236" s="25">
        <v>3188.08</v>
      </c>
      <c r="AI236" s="25">
        <v>4782.12</v>
      </c>
      <c r="AJ236" s="25">
        <v>3188.08</v>
      </c>
      <c r="AK236" s="25">
        <v>3188.08</v>
      </c>
      <c r="AL236" s="25">
        <v>3188.08</v>
      </c>
      <c r="AM236" s="25">
        <v>3190.8599999999997</v>
      </c>
      <c r="AN236" s="25">
        <v>3286.24</v>
      </c>
      <c r="AO236" s="25">
        <v>4929.3599999999997</v>
      </c>
      <c r="AP236" s="25">
        <v>3286.24</v>
      </c>
      <c r="AQ236" s="25">
        <v>3286.24</v>
      </c>
      <c r="AR236" s="25">
        <v>3286.24</v>
      </c>
      <c r="AS236" s="25">
        <v>3286.24</v>
      </c>
      <c r="AT236" s="25">
        <v>4929.3599999999997</v>
      </c>
      <c r="AU236" s="25">
        <v>3286.24</v>
      </c>
      <c r="AV236" s="25">
        <v>3286.24</v>
      </c>
      <c r="AW236" s="25">
        <v>3286.24</v>
      </c>
      <c r="AX236" s="25">
        <v>3286.24</v>
      </c>
      <c r="AY236" s="25">
        <v>3336.74</v>
      </c>
      <c r="AZ236" s="25">
        <v>3387.24</v>
      </c>
      <c r="BA236" s="25">
        <v>5080.8599999999997</v>
      </c>
      <c r="BB236" s="25">
        <v>3387.24</v>
      </c>
      <c r="BC236" s="25">
        <v>3649</v>
      </c>
      <c r="BD236" s="25">
        <v>3910.76</v>
      </c>
      <c r="BE236" s="25">
        <v>3910.76</v>
      </c>
      <c r="BF236" s="25">
        <v>5866.14</v>
      </c>
      <c r="BG236" s="25">
        <v>3910.76</v>
      </c>
      <c r="BH236" s="25">
        <v>3910.76</v>
      </c>
      <c r="BI236" s="25">
        <v>3910.76</v>
      </c>
      <c r="BJ236" s="25">
        <v>3910.76</v>
      </c>
      <c r="BK236" s="3">
        <f t="shared" si="3"/>
        <v>4236.6566666666668</v>
      </c>
    </row>
    <row r="237" spans="1:63" x14ac:dyDescent="0.25">
      <c r="A237" s="3">
        <v>431352149</v>
      </c>
      <c r="B237" s="13" t="s">
        <v>470</v>
      </c>
      <c r="C237" s="25">
        <v>2881.1400000000003</v>
      </c>
      <c r="D237" s="25">
        <v>2922.92</v>
      </c>
      <c r="E237" s="25">
        <v>2922.92</v>
      </c>
      <c r="F237" s="25">
        <v>2922.92</v>
      </c>
      <c r="G237" s="25">
        <v>4384.38</v>
      </c>
      <c r="H237" s="25">
        <v>2928.44</v>
      </c>
      <c r="I237" s="25">
        <v>2928.44</v>
      </c>
      <c r="J237" s="25">
        <v>2928.44</v>
      </c>
      <c r="K237" s="25">
        <v>2928.44</v>
      </c>
      <c r="L237" s="25">
        <v>4392.66</v>
      </c>
      <c r="M237" s="25">
        <v>2928.44</v>
      </c>
      <c r="N237" s="25">
        <v>2928.44</v>
      </c>
      <c r="O237" s="25">
        <v>2928.44</v>
      </c>
      <c r="P237" s="25">
        <v>2928.44</v>
      </c>
      <c r="Q237" s="25">
        <v>2928.44</v>
      </c>
      <c r="R237" s="25">
        <v>4392.66</v>
      </c>
      <c r="S237" s="25">
        <v>2928.44</v>
      </c>
      <c r="T237" s="25">
        <v>2934</v>
      </c>
      <c r="U237" s="25">
        <v>2934</v>
      </c>
      <c r="V237" s="25">
        <v>2934</v>
      </c>
      <c r="W237" s="25">
        <v>2934</v>
      </c>
      <c r="X237" s="25">
        <v>4401</v>
      </c>
      <c r="Y237" s="25">
        <v>2934</v>
      </c>
      <c r="Z237" s="25">
        <v>2934</v>
      </c>
      <c r="AA237" s="25">
        <v>2989.92</v>
      </c>
      <c r="AB237" s="25">
        <v>3045.84</v>
      </c>
      <c r="AC237" s="25">
        <v>3045.84</v>
      </c>
      <c r="AD237" s="25">
        <v>4568.76</v>
      </c>
      <c r="AE237" s="25">
        <v>3045.84</v>
      </c>
      <c r="AF237" s="25">
        <v>3051.36</v>
      </c>
      <c r="AG237" s="25">
        <v>3051.36</v>
      </c>
      <c r="AH237" s="25">
        <v>3051.36</v>
      </c>
      <c r="AI237" s="25">
        <v>4577.04</v>
      </c>
      <c r="AJ237" s="25">
        <v>3051.36</v>
      </c>
      <c r="AK237" s="25">
        <v>3051.36</v>
      </c>
      <c r="AL237" s="25">
        <v>3051.36</v>
      </c>
      <c r="AM237" s="25">
        <v>3051.36</v>
      </c>
      <c r="AN237" s="25">
        <v>3140.72</v>
      </c>
      <c r="AO237" s="25">
        <v>4711.08</v>
      </c>
      <c r="AP237" s="25">
        <v>3140.72</v>
      </c>
      <c r="AQ237" s="25">
        <v>3140.72</v>
      </c>
      <c r="AR237" s="25">
        <v>3146.24</v>
      </c>
      <c r="AS237" s="25">
        <v>3146.24</v>
      </c>
      <c r="AT237" s="25">
        <v>4719.3599999999997</v>
      </c>
      <c r="AU237" s="25">
        <v>3146.24</v>
      </c>
      <c r="AV237" s="25">
        <v>3146.24</v>
      </c>
      <c r="AW237" s="25">
        <v>3146.24</v>
      </c>
      <c r="AX237" s="25">
        <v>3146.24</v>
      </c>
      <c r="AY237" s="25">
        <v>3192.2799999999997</v>
      </c>
      <c r="AZ237" s="25">
        <v>3238.32</v>
      </c>
      <c r="BA237" s="25">
        <v>5331.54</v>
      </c>
      <c r="BB237" s="25">
        <v>3554.36</v>
      </c>
      <c r="BC237" s="25">
        <v>3554.36</v>
      </c>
      <c r="BD237" s="25">
        <v>3559.92</v>
      </c>
      <c r="BE237" s="25">
        <v>3559.92</v>
      </c>
      <c r="BF237" s="25">
        <v>5426.76</v>
      </c>
      <c r="BG237" s="25">
        <v>3733.68</v>
      </c>
      <c r="BH237" s="25">
        <v>3733.68</v>
      </c>
      <c r="BI237" s="25">
        <v>3733.68</v>
      </c>
      <c r="BJ237" s="25">
        <v>3733.68</v>
      </c>
      <c r="BK237" s="3">
        <f t="shared" si="3"/>
        <v>3986.9</v>
      </c>
    </row>
    <row r="238" spans="1:63" x14ac:dyDescent="0.25">
      <c r="A238" s="3">
        <v>431356183</v>
      </c>
      <c r="B238" s="13" t="s">
        <v>472</v>
      </c>
      <c r="C238" s="25">
        <v>3501.2200000000003</v>
      </c>
      <c r="D238" s="25">
        <v>3554.44</v>
      </c>
      <c r="E238" s="25">
        <v>3554.44</v>
      </c>
      <c r="F238" s="25">
        <v>3554.44</v>
      </c>
      <c r="G238" s="25">
        <v>5331.66</v>
      </c>
      <c r="H238" s="25">
        <v>3554.44</v>
      </c>
      <c r="I238" s="25">
        <v>3554.44</v>
      </c>
      <c r="J238" s="25">
        <v>3554.44</v>
      </c>
      <c r="K238" s="25">
        <v>3554.44</v>
      </c>
      <c r="L238" s="25">
        <v>5331.66</v>
      </c>
      <c r="M238" s="25">
        <v>3554.44</v>
      </c>
      <c r="N238" s="25">
        <v>3554.44</v>
      </c>
      <c r="O238" s="25">
        <v>3557.2200000000003</v>
      </c>
      <c r="P238" s="25">
        <v>3560</v>
      </c>
      <c r="Q238" s="25">
        <v>3560</v>
      </c>
      <c r="R238" s="25">
        <v>5340</v>
      </c>
      <c r="S238" s="25">
        <v>3560</v>
      </c>
      <c r="T238" s="25">
        <v>3560</v>
      </c>
      <c r="U238" s="25">
        <v>3560</v>
      </c>
      <c r="V238" s="25">
        <v>3560</v>
      </c>
      <c r="W238" s="25">
        <v>3560</v>
      </c>
      <c r="X238" s="25">
        <v>5340</v>
      </c>
      <c r="Y238" s="25">
        <v>3560</v>
      </c>
      <c r="Z238" s="25">
        <v>3560</v>
      </c>
      <c r="AA238" s="25">
        <v>3636.38</v>
      </c>
      <c r="AB238" s="25">
        <v>3712.76</v>
      </c>
      <c r="AC238" s="25">
        <v>3712.76</v>
      </c>
      <c r="AD238" s="25">
        <v>5569.14</v>
      </c>
      <c r="AE238" s="25">
        <v>3712.76</v>
      </c>
      <c r="AF238" s="25">
        <v>3712.76</v>
      </c>
      <c r="AG238" s="25">
        <v>3712.76</v>
      </c>
      <c r="AH238" s="25">
        <v>3712.76</v>
      </c>
      <c r="AI238" s="25">
        <v>5569.14</v>
      </c>
      <c r="AJ238" s="25">
        <v>3803.09</v>
      </c>
      <c r="AK238" s="25">
        <v>3712.76</v>
      </c>
      <c r="AL238" s="25">
        <v>3712.76</v>
      </c>
      <c r="AM238" s="25">
        <v>3715.54</v>
      </c>
      <c r="AN238" s="25">
        <v>3826.68</v>
      </c>
      <c r="AO238" s="25">
        <v>5740.0199999999995</v>
      </c>
      <c r="AP238" s="25">
        <v>3826.68</v>
      </c>
      <c r="AQ238" s="25">
        <v>3826.68</v>
      </c>
      <c r="AR238" s="25">
        <v>3826.68</v>
      </c>
      <c r="AS238" s="25">
        <v>3826.68</v>
      </c>
      <c r="AT238" s="25">
        <v>5740.0199999999995</v>
      </c>
      <c r="AU238" s="25">
        <v>3826.68</v>
      </c>
      <c r="AV238" s="25">
        <v>3826.68</v>
      </c>
      <c r="AW238" s="25">
        <v>3826.68</v>
      </c>
      <c r="AX238" s="25">
        <v>3826.68</v>
      </c>
      <c r="AY238" s="25">
        <v>3892.52</v>
      </c>
      <c r="AZ238" s="25">
        <v>3958.36</v>
      </c>
      <c r="BA238" s="25">
        <v>5937.54</v>
      </c>
      <c r="BB238" s="25">
        <v>3958.36</v>
      </c>
      <c r="BC238" s="25">
        <v>3958.36</v>
      </c>
      <c r="BD238" s="25">
        <v>3958.36</v>
      </c>
      <c r="BE238" s="25">
        <v>3958.36</v>
      </c>
      <c r="BF238" s="25">
        <v>5937.54</v>
      </c>
      <c r="BG238" s="25">
        <v>3958.36</v>
      </c>
      <c r="BH238" s="25">
        <v>3958.3599999999997</v>
      </c>
      <c r="BI238" s="25">
        <v>3958.36</v>
      </c>
      <c r="BJ238" s="25">
        <v>3958.36</v>
      </c>
      <c r="BK238" s="3">
        <f t="shared" si="3"/>
        <v>4288.2233333333334</v>
      </c>
    </row>
    <row r="239" spans="1:63" x14ac:dyDescent="0.25">
      <c r="A239" s="3">
        <v>431356517</v>
      </c>
      <c r="B239" s="13" t="s">
        <v>473</v>
      </c>
      <c r="C239" s="25">
        <v>4107.3599999999997</v>
      </c>
      <c r="D239" s="25">
        <v>4166.24</v>
      </c>
      <c r="E239" s="25">
        <v>4166.24</v>
      </c>
      <c r="F239" s="25">
        <v>4166.24</v>
      </c>
      <c r="G239" s="25">
        <v>6249.36</v>
      </c>
      <c r="H239" s="25">
        <v>4166.24</v>
      </c>
      <c r="I239" s="25">
        <v>4166.24</v>
      </c>
      <c r="J239" s="25">
        <v>4166.24</v>
      </c>
      <c r="K239" s="25">
        <v>4170.41</v>
      </c>
      <c r="L239" s="25">
        <v>6257.7000000000007</v>
      </c>
      <c r="M239" s="25">
        <v>4171.8</v>
      </c>
      <c r="N239" s="25">
        <v>4171.8</v>
      </c>
      <c r="O239" s="25">
        <v>4171.8</v>
      </c>
      <c r="P239" s="25">
        <v>4171.8</v>
      </c>
      <c r="Q239" s="25">
        <v>4171.8</v>
      </c>
      <c r="R239" s="25">
        <v>6257.7000000000007</v>
      </c>
      <c r="S239" s="25">
        <v>4171.8</v>
      </c>
      <c r="T239" s="25">
        <v>4171.8</v>
      </c>
      <c r="U239" s="25">
        <v>4171.8</v>
      </c>
      <c r="V239" s="25">
        <v>4171.8</v>
      </c>
      <c r="W239" s="25">
        <v>4175.9400000000005</v>
      </c>
      <c r="X239" s="25">
        <v>6265.98</v>
      </c>
      <c r="Y239" s="25">
        <v>4177.32</v>
      </c>
      <c r="Z239" s="25">
        <v>4177.32</v>
      </c>
      <c r="AA239" s="25">
        <v>4268.28</v>
      </c>
      <c r="AB239" s="25">
        <v>4359.24</v>
      </c>
      <c r="AC239" s="25">
        <v>4359.24</v>
      </c>
      <c r="AD239" s="25">
        <v>6538.86</v>
      </c>
      <c r="AE239" s="25">
        <v>4359.24</v>
      </c>
      <c r="AF239" s="25">
        <v>4359.24</v>
      </c>
      <c r="AG239" s="25">
        <v>4359.24</v>
      </c>
      <c r="AH239" s="25">
        <v>4359.24</v>
      </c>
      <c r="AI239" s="25">
        <v>6545.8099999999995</v>
      </c>
      <c r="AJ239" s="25">
        <v>4414.8</v>
      </c>
      <c r="AK239" s="25">
        <v>4364.8</v>
      </c>
      <c r="AL239" s="25">
        <v>4364.8</v>
      </c>
      <c r="AM239" s="25">
        <v>4364.8</v>
      </c>
      <c r="AN239" s="25">
        <v>4491.5600000000004</v>
      </c>
      <c r="AO239" s="25">
        <v>6737.34</v>
      </c>
      <c r="AP239" s="25">
        <v>4491.5600000000004</v>
      </c>
      <c r="AQ239" s="25">
        <v>4491.5600000000004</v>
      </c>
      <c r="AR239" s="25">
        <v>4491.5600000000004</v>
      </c>
      <c r="AS239" s="25">
        <v>4491.5600000000004</v>
      </c>
      <c r="AT239" s="25">
        <v>6738.72</v>
      </c>
      <c r="AU239" s="25">
        <v>4497.08</v>
      </c>
      <c r="AV239" s="25">
        <v>4497.08</v>
      </c>
      <c r="AW239" s="25">
        <v>4497.08</v>
      </c>
      <c r="AX239" s="25">
        <v>4497.08</v>
      </c>
      <c r="AY239" s="25">
        <v>4570.08</v>
      </c>
      <c r="AZ239" s="25">
        <v>4643.08</v>
      </c>
      <c r="BA239" s="25">
        <v>6964.62</v>
      </c>
      <c r="BB239" s="25">
        <v>4643.08</v>
      </c>
      <c r="BC239" s="25">
        <v>4643.08</v>
      </c>
      <c r="BD239" s="25">
        <v>4643.08</v>
      </c>
      <c r="BE239" s="25">
        <v>4643.08</v>
      </c>
      <c r="BF239" s="25">
        <v>6966</v>
      </c>
      <c r="BG239" s="25">
        <v>4648.6000000000004</v>
      </c>
      <c r="BH239" s="25">
        <v>4648.6000000000004</v>
      </c>
      <c r="BI239" s="25">
        <v>4648.6000000000004</v>
      </c>
      <c r="BJ239" s="25">
        <v>4648.6000000000004</v>
      </c>
      <c r="BK239" s="3">
        <f t="shared" si="3"/>
        <v>5033.913333333333</v>
      </c>
    </row>
    <row r="240" spans="1:63" x14ac:dyDescent="0.25">
      <c r="A240" s="3">
        <v>431356622</v>
      </c>
      <c r="B240" s="13" t="s">
        <v>474</v>
      </c>
      <c r="C240" s="25">
        <v>4053.12</v>
      </c>
      <c r="D240" s="25">
        <v>4111.32</v>
      </c>
      <c r="E240" s="25">
        <v>4116.84</v>
      </c>
      <c r="F240" s="25">
        <v>4116.84</v>
      </c>
      <c r="G240" s="25">
        <v>6175.26</v>
      </c>
      <c r="H240" s="25">
        <v>4116.84</v>
      </c>
      <c r="I240" s="25">
        <v>4116.84</v>
      </c>
      <c r="J240" s="25">
        <v>4116.84</v>
      </c>
      <c r="K240" s="25">
        <v>4116.84</v>
      </c>
      <c r="L240" s="25">
        <v>6175.26</v>
      </c>
      <c r="M240" s="25">
        <v>4116.84</v>
      </c>
      <c r="N240" s="25">
        <v>4116.84</v>
      </c>
      <c r="O240" s="25">
        <v>4116.84</v>
      </c>
      <c r="P240" s="25">
        <v>4116.84</v>
      </c>
      <c r="Q240" s="25">
        <v>4122.3999999999996</v>
      </c>
      <c r="R240" s="25">
        <v>6183.5999999999995</v>
      </c>
      <c r="S240" s="25">
        <v>4122.3999999999996</v>
      </c>
      <c r="T240" s="25">
        <v>4122.3999999999996</v>
      </c>
      <c r="U240" s="25">
        <v>4122.3999999999996</v>
      </c>
      <c r="V240" s="25">
        <v>4122.3999999999996</v>
      </c>
      <c r="W240" s="25">
        <v>4122.3999999999996</v>
      </c>
      <c r="X240" s="25">
        <v>6183.5999999999995</v>
      </c>
      <c r="Y240" s="25">
        <v>4122.3999999999996</v>
      </c>
      <c r="Z240" s="25">
        <v>4122.3999999999996</v>
      </c>
      <c r="AA240" s="25">
        <v>4202.28</v>
      </c>
      <c r="AB240" s="25">
        <v>4282.16</v>
      </c>
      <c r="AC240" s="25">
        <v>4287.68</v>
      </c>
      <c r="AD240" s="25">
        <v>6431.52</v>
      </c>
      <c r="AE240" s="25">
        <v>4287.68</v>
      </c>
      <c r="AF240" s="25">
        <v>4287.68</v>
      </c>
      <c r="AG240" s="25">
        <v>4287.68</v>
      </c>
      <c r="AH240" s="25">
        <v>4287.68</v>
      </c>
      <c r="AI240" s="25">
        <v>6431.52</v>
      </c>
      <c r="AJ240" s="25">
        <v>4287.68</v>
      </c>
      <c r="AK240" s="25">
        <v>4287.68</v>
      </c>
      <c r="AL240" s="25">
        <v>4287.68</v>
      </c>
      <c r="AM240" s="25">
        <v>4287.68</v>
      </c>
      <c r="AN240" s="25">
        <v>4412.32</v>
      </c>
      <c r="AO240" s="25">
        <v>6626.82</v>
      </c>
      <c r="AP240" s="25">
        <v>4417.88</v>
      </c>
      <c r="AQ240" s="25">
        <v>4417.88</v>
      </c>
      <c r="AR240" s="25">
        <v>4417.88</v>
      </c>
      <c r="AS240" s="25">
        <v>4417.88</v>
      </c>
      <c r="AT240" s="25">
        <v>6626.82</v>
      </c>
      <c r="AU240" s="25">
        <v>4417.88</v>
      </c>
      <c r="AV240" s="25">
        <v>4417.88</v>
      </c>
      <c r="AW240" s="25">
        <v>4417.88</v>
      </c>
      <c r="AX240" s="25">
        <v>4417.88</v>
      </c>
      <c r="AY240" s="25">
        <v>4482.0599999999995</v>
      </c>
      <c r="AZ240" s="25">
        <v>2783.12</v>
      </c>
      <c r="BA240" s="25">
        <v>3742.1800000000003</v>
      </c>
      <c r="BB240" s="25">
        <v>4551.76</v>
      </c>
      <c r="BC240" s="25">
        <v>4551.76</v>
      </c>
      <c r="BD240" s="25">
        <v>4551.76</v>
      </c>
      <c r="BE240" s="25">
        <v>4551.76</v>
      </c>
      <c r="BF240" s="25">
        <v>6827.64</v>
      </c>
      <c r="BG240" s="25">
        <v>4551.76</v>
      </c>
      <c r="BH240" s="25">
        <v>4551.76</v>
      </c>
      <c r="BI240" s="25">
        <v>4551.76</v>
      </c>
      <c r="BJ240" s="25">
        <v>4551.76</v>
      </c>
      <c r="BK240" s="3">
        <f t="shared" si="3"/>
        <v>4931.0733333333337</v>
      </c>
    </row>
    <row r="241" spans="1:63" x14ac:dyDescent="0.25">
      <c r="A241" s="3">
        <v>431375004</v>
      </c>
      <c r="B241" s="13" t="s">
        <v>478</v>
      </c>
      <c r="C241" s="25">
        <v>2824.6400000000003</v>
      </c>
      <c r="D241" s="25">
        <v>2864.32</v>
      </c>
      <c r="E241" s="25">
        <v>2864.32</v>
      </c>
      <c r="F241" s="25">
        <v>2864.32</v>
      </c>
      <c r="G241" s="25">
        <v>4296.4800000000005</v>
      </c>
      <c r="H241" s="25">
        <v>2869.84</v>
      </c>
      <c r="I241" s="25">
        <v>2869.84</v>
      </c>
      <c r="J241" s="25">
        <v>2869.84</v>
      </c>
      <c r="K241" s="25">
        <v>2869.84</v>
      </c>
      <c r="L241" s="25">
        <v>4304.76</v>
      </c>
      <c r="M241" s="25">
        <v>2869.84</v>
      </c>
      <c r="N241" s="25">
        <v>2869.84</v>
      </c>
      <c r="O241" s="25">
        <v>2869.84</v>
      </c>
      <c r="P241" s="25">
        <v>2869.84</v>
      </c>
      <c r="Q241" s="25">
        <v>2869.84</v>
      </c>
      <c r="R241" s="25">
        <v>4304.76</v>
      </c>
      <c r="S241" s="25">
        <v>2869.84</v>
      </c>
      <c r="T241" s="25">
        <v>2875.36</v>
      </c>
      <c r="U241" s="25">
        <v>2875.36</v>
      </c>
      <c r="V241" s="25">
        <v>2875.36</v>
      </c>
      <c r="W241" s="25">
        <v>2875.36</v>
      </c>
      <c r="X241" s="25">
        <v>4313.04</v>
      </c>
      <c r="Y241" s="25">
        <v>2875.36</v>
      </c>
      <c r="Z241" s="25">
        <v>2875.36</v>
      </c>
      <c r="AA241" s="25">
        <v>2929.88</v>
      </c>
      <c r="AB241" s="25">
        <v>2984.4</v>
      </c>
      <c r="AC241" s="25">
        <v>2984.4</v>
      </c>
      <c r="AD241" s="25">
        <v>4476.6000000000004</v>
      </c>
      <c r="AE241" s="25">
        <v>2984.4</v>
      </c>
      <c r="AF241" s="25">
        <v>2989.96</v>
      </c>
      <c r="AG241" s="25">
        <v>2989.96</v>
      </c>
      <c r="AH241" s="25">
        <v>2989.96</v>
      </c>
      <c r="AI241" s="25">
        <v>4484.9400000000005</v>
      </c>
      <c r="AJ241" s="25">
        <v>2989.96</v>
      </c>
      <c r="AK241" s="25">
        <v>2989.96</v>
      </c>
      <c r="AL241" s="25">
        <v>2989.96</v>
      </c>
      <c r="AM241" s="25">
        <v>2989.96</v>
      </c>
      <c r="AN241" s="25">
        <v>3075</v>
      </c>
      <c r="AO241" s="25">
        <v>4612.5</v>
      </c>
      <c r="AP241" s="25">
        <v>3075</v>
      </c>
      <c r="AQ241" s="25">
        <v>3075</v>
      </c>
      <c r="AR241" s="25">
        <v>3080.52</v>
      </c>
      <c r="AS241" s="25">
        <v>3080.52</v>
      </c>
      <c r="AT241" s="25">
        <v>4620.78</v>
      </c>
      <c r="AU241" s="25">
        <v>3080.52</v>
      </c>
      <c r="AV241" s="25">
        <v>3080.52</v>
      </c>
      <c r="AW241" s="25">
        <v>3080.52</v>
      </c>
      <c r="AX241" s="25">
        <v>3080.52</v>
      </c>
      <c r="AY241" s="25">
        <v>3124.3199999999997</v>
      </c>
      <c r="AZ241" s="25">
        <v>3168.12</v>
      </c>
      <c r="BA241" s="25">
        <v>4752.18</v>
      </c>
      <c r="BB241" s="25">
        <v>3168.12</v>
      </c>
      <c r="BC241" s="25">
        <v>3168.12</v>
      </c>
      <c r="BD241" s="25">
        <v>3173.68</v>
      </c>
      <c r="BE241" s="25">
        <v>3173.68</v>
      </c>
      <c r="BF241" s="25">
        <v>4760.5199999999995</v>
      </c>
      <c r="BG241" s="25">
        <v>3173.68</v>
      </c>
      <c r="BH241" s="25">
        <v>3173.6800000000003</v>
      </c>
      <c r="BI241" s="25">
        <v>3173.68</v>
      </c>
      <c r="BJ241" s="25">
        <v>3173.68</v>
      </c>
      <c r="BK241" s="3">
        <f t="shared" si="3"/>
        <v>3438.1533333333332</v>
      </c>
    </row>
    <row r="242" spans="1:63" x14ac:dyDescent="0.25">
      <c r="A242" s="3">
        <v>431398131</v>
      </c>
      <c r="B242" s="13" t="s">
        <v>481</v>
      </c>
      <c r="C242" s="25">
        <v>2415.96</v>
      </c>
      <c r="D242" s="25">
        <v>2454.44</v>
      </c>
      <c r="E242" s="25">
        <v>2454.44</v>
      </c>
      <c r="F242" s="25">
        <v>2454.44</v>
      </c>
      <c r="G242" s="25">
        <v>3681.66</v>
      </c>
      <c r="H242" s="25">
        <v>2454.44</v>
      </c>
      <c r="I242" s="25">
        <v>2454.44</v>
      </c>
      <c r="J242" s="25">
        <v>2455.83</v>
      </c>
      <c r="K242" s="25">
        <v>2460</v>
      </c>
      <c r="L242" s="25">
        <v>3690</v>
      </c>
      <c r="M242" s="25">
        <v>2460</v>
      </c>
      <c r="N242" s="25">
        <v>2460</v>
      </c>
      <c r="O242" s="25">
        <v>2460</v>
      </c>
      <c r="P242" s="25">
        <v>2460</v>
      </c>
      <c r="Q242" s="25">
        <v>2460</v>
      </c>
      <c r="R242" s="25">
        <v>3690</v>
      </c>
      <c r="S242" s="25">
        <v>2460</v>
      </c>
      <c r="T242" s="25">
        <v>2460</v>
      </c>
      <c r="U242" s="25">
        <v>2460</v>
      </c>
      <c r="V242" s="25">
        <v>2461.38</v>
      </c>
      <c r="W242" s="25">
        <v>2465.52</v>
      </c>
      <c r="X242" s="25">
        <v>3698.2799999999997</v>
      </c>
      <c r="Y242" s="25">
        <v>2465.52</v>
      </c>
      <c r="Z242" s="25">
        <v>2465.52</v>
      </c>
      <c r="AA242" s="25">
        <v>2513.84</v>
      </c>
      <c r="AB242" s="25">
        <v>2562.16</v>
      </c>
      <c r="AC242" s="25">
        <v>2562.16</v>
      </c>
      <c r="AD242" s="25">
        <v>3843.24</v>
      </c>
      <c r="AE242" s="25">
        <v>2562.16</v>
      </c>
      <c r="AF242" s="25">
        <v>2562.16</v>
      </c>
      <c r="AG242" s="25">
        <v>2562.16</v>
      </c>
      <c r="AH242" s="25">
        <v>2563.5500000000002</v>
      </c>
      <c r="AI242" s="25">
        <v>3851.58</v>
      </c>
      <c r="AJ242" s="25">
        <v>2567.7199999999998</v>
      </c>
      <c r="AK242" s="25">
        <v>2747.72</v>
      </c>
      <c r="AL242" s="25">
        <v>2747.72</v>
      </c>
      <c r="AM242" s="25">
        <v>2747.72</v>
      </c>
      <c r="AN242" s="25">
        <v>2828.48</v>
      </c>
      <c r="AO242" s="25">
        <v>4242.72</v>
      </c>
      <c r="AP242" s="25">
        <v>2828.48</v>
      </c>
      <c r="AQ242" s="25">
        <v>2828.48</v>
      </c>
      <c r="AR242" s="25">
        <v>2828.48</v>
      </c>
      <c r="AS242" s="25">
        <v>2828.48</v>
      </c>
      <c r="AT242" s="25">
        <v>4246.8599999999997</v>
      </c>
      <c r="AU242" s="25">
        <v>2834</v>
      </c>
      <c r="AV242" s="25">
        <v>2834</v>
      </c>
      <c r="AW242" s="25">
        <v>2834</v>
      </c>
      <c r="AX242" s="25">
        <v>2834</v>
      </c>
      <c r="AY242" s="25">
        <v>2875.58</v>
      </c>
      <c r="AZ242" s="25">
        <v>2917.16</v>
      </c>
      <c r="BA242" s="25">
        <v>4375.74</v>
      </c>
      <c r="BB242" s="25">
        <v>2917.16</v>
      </c>
      <c r="BC242" s="25">
        <v>2917.16</v>
      </c>
      <c r="BD242" s="25">
        <v>2917.16</v>
      </c>
      <c r="BE242" s="25">
        <v>2917.16</v>
      </c>
      <c r="BF242" s="25">
        <v>4379.91</v>
      </c>
      <c r="BG242" s="25">
        <v>2922.72</v>
      </c>
      <c r="BH242" s="25">
        <v>2922.7200000000003</v>
      </c>
      <c r="BI242" s="25">
        <v>2922.72</v>
      </c>
      <c r="BJ242" s="25">
        <v>2922.72</v>
      </c>
      <c r="BK242" s="3">
        <f t="shared" si="3"/>
        <v>3164.6583333333328</v>
      </c>
    </row>
    <row r="243" spans="1:63" x14ac:dyDescent="0.25">
      <c r="A243" s="3">
        <v>431410776</v>
      </c>
      <c r="B243" s="13" t="s">
        <v>482</v>
      </c>
      <c r="C243" s="25">
        <v>2736.7799999999997</v>
      </c>
      <c r="D243" s="25">
        <v>2777</v>
      </c>
      <c r="E243" s="25">
        <v>2777</v>
      </c>
      <c r="F243" s="25">
        <v>2777</v>
      </c>
      <c r="G243" s="25">
        <v>4165.5</v>
      </c>
      <c r="H243" s="25">
        <v>2777</v>
      </c>
      <c r="I243" s="25">
        <v>2856.21</v>
      </c>
      <c r="J243" s="25">
        <v>3093.84</v>
      </c>
      <c r="K243" s="25">
        <v>3097.56</v>
      </c>
      <c r="L243" s="25">
        <v>4646.34</v>
      </c>
      <c r="M243" s="25">
        <v>3097.56</v>
      </c>
      <c r="N243" s="25">
        <v>3097.56</v>
      </c>
      <c r="O243" s="25">
        <v>3097.56</v>
      </c>
      <c r="P243" s="25">
        <v>3097.56</v>
      </c>
      <c r="Q243" s="25">
        <v>3097.56</v>
      </c>
      <c r="R243" s="25">
        <v>4646.34</v>
      </c>
      <c r="S243" s="25">
        <v>3097.56</v>
      </c>
      <c r="T243" s="25">
        <v>3097.56</v>
      </c>
      <c r="U243" s="25">
        <v>3097.56</v>
      </c>
      <c r="V243" s="25">
        <v>3097.56</v>
      </c>
      <c r="W243" s="25">
        <v>3112.32</v>
      </c>
      <c r="X243" s="25">
        <v>4668.4800000000005</v>
      </c>
      <c r="Y243" s="25">
        <v>3112.32</v>
      </c>
      <c r="Z243" s="25">
        <v>3112.32</v>
      </c>
      <c r="AA243" s="25">
        <v>3181.58</v>
      </c>
      <c r="AB243" s="25">
        <v>3250.84</v>
      </c>
      <c r="AC243" s="25">
        <v>3250.84</v>
      </c>
      <c r="AD243" s="25">
        <v>4876.26</v>
      </c>
      <c r="AE243" s="25">
        <v>3250.84</v>
      </c>
      <c r="AF243" s="25">
        <v>3250.84</v>
      </c>
      <c r="AG243" s="25">
        <v>3250.84</v>
      </c>
      <c r="AH243" s="25">
        <v>3250.84</v>
      </c>
      <c r="AI243" s="25">
        <v>4884.54</v>
      </c>
      <c r="AJ243" s="25">
        <v>3256.36</v>
      </c>
      <c r="AK243" s="25">
        <v>3256.36</v>
      </c>
      <c r="AL243" s="25">
        <v>3256.36</v>
      </c>
      <c r="AM243" s="25">
        <v>3256.36</v>
      </c>
      <c r="AN243" s="25">
        <v>3352.92</v>
      </c>
      <c r="AO243" s="25">
        <v>5029.38</v>
      </c>
      <c r="AP243" s="25">
        <v>3352.92</v>
      </c>
      <c r="AQ243" s="25">
        <v>3352.92</v>
      </c>
      <c r="AR243" s="25">
        <v>3352.92</v>
      </c>
      <c r="AS243" s="25">
        <v>3352.92</v>
      </c>
      <c r="AT243" s="25">
        <v>5032.16</v>
      </c>
      <c r="AU243" s="25">
        <v>3358.48</v>
      </c>
      <c r="AV243" s="25">
        <v>3358.48</v>
      </c>
      <c r="AW243" s="25">
        <v>3358.48</v>
      </c>
      <c r="AX243" s="25">
        <v>3358.48</v>
      </c>
      <c r="AY243" s="25">
        <v>3424.76</v>
      </c>
      <c r="AZ243" s="25">
        <v>3491.04</v>
      </c>
      <c r="BA243" s="25">
        <v>5236.5599999999995</v>
      </c>
      <c r="BB243" s="25">
        <v>3491.04</v>
      </c>
      <c r="BC243" s="25">
        <v>3491.04</v>
      </c>
      <c r="BD243" s="25">
        <v>3491.04</v>
      </c>
      <c r="BE243" s="25">
        <v>3491.04</v>
      </c>
      <c r="BF243" s="25">
        <v>5239.32</v>
      </c>
      <c r="BG243" s="25">
        <v>3496.56</v>
      </c>
      <c r="BH243" s="25">
        <v>3496.56</v>
      </c>
      <c r="BI243" s="25">
        <v>3496.56</v>
      </c>
      <c r="BJ243" s="25">
        <v>3496.56</v>
      </c>
      <c r="BK243" s="3">
        <f t="shared" si="3"/>
        <v>3786.1000000000004</v>
      </c>
    </row>
    <row r="244" spans="1:63" x14ac:dyDescent="0.25">
      <c r="A244" s="3">
        <v>431414388</v>
      </c>
      <c r="B244" s="13" t="s">
        <v>484</v>
      </c>
      <c r="C244" s="25">
        <v>2849.4</v>
      </c>
      <c r="D244" s="25">
        <v>2890.88</v>
      </c>
      <c r="E244" s="25">
        <v>2890.88</v>
      </c>
      <c r="F244" s="25">
        <v>2890.88</v>
      </c>
      <c r="G244" s="25">
        <v>4336.32</v>
      </c>
      <c r="H244" s="25">
        <v>2890.88</v>
      </c>
      <c r="I244" s="25">
        <v>2890.88</v>
      </c>
      <c r="J244" s="25">
        <v>2890.88</v>
      </c>
      <c r="K244" s="25">
        <v>2890.88</v>
      </c>
      <c r="L244" s="25">
        <v>4336.32</v>
      </c>
      <c r="M244" s="25">
        <v>2892.26</v>
      </c>
      <c r="N244" s="25">
        <v>2896.4</v>
      </c>
      <c r="O244" s="25">
        <v>2896.4</v>
      </c>
      <c r="P244" s="25">
        <v>2896.4</v>
      </c>
      <c r="Q244" s="25">
        <v>2896.4</v>
      </c>
      <c r="R244" s="25">
        <v>4344.6000000000004</v>
      </c>
      <c r="S244" s="25">
        <v>2896.4</v>
      </c>
      <c r="T244" s="25">
        <v>2896.4</v>
      </c>
      <c r="U244" s="25">
        <v>2896.4</v>
      </c>
      <c r="V244" s="25">
        <v>2896.4</v>
      </c>
      <c r="W244" s="25">
        <v>2896.4</v>
      </c>
      <c r="X244" s="25">
        <v>4344.6000000000004</v>
      </c>
      <c r="Y244" s="25">
        <v>2897.79</v>
      </c>
      <c r="Z244" s="25">
        <v>2901.96</v>
      </c>
      <c r="AA244" s="25">
        <v>2954.6</v>
      </c>
      <c r="AB244" s="25">
        <v>3007.24</v>
      </c>
      <c r="AC244" s="25">
        <v>3007.24</v>
      </c>
      <c r="AD244" s="25">
        <v>4510.8599999999997</v>
      </c>
      <c r="AE244" s="25">
        <v>3007.24</v>
      </c>
      <c r="AF244" s="25">
        <v>3007.24</v>
      </c>
      <c r="AG244" s="25">
        <v>3007.24</v>
      </c>
      <c r="AH244" s="25">
        <v>3007.24</v>
      </c>
      <c r="AI244" s="25">
        <v>4510.8599999999997</v>
      </c>
      <c r="AJ244" s="25">
        <v>3007.24</v>
      </c>
      <c r="AK244" s="25">
        <v>3008.62</v>
      </c>
      <c r="AL244" s="25">
        <v>3012.76</v>
      </c>
      <c r="AM244" s="25">
        <v>3012.76</v>
      </c>
      <c r="AN244" s="25">
        <v>3101.32</v>
      </c>
      <c r="AO244" s="25">
        <v>4651.9800000000005</v>
      </c>
      <c r="AP244" s="25">
        <v>3101.32</v>
      </c>
      <c r="AQ244" s="25">
        <v>3101.32</v>
      </c>
      <c r="AR244" s="25">
        <v>3101.32</v>
      </c>
      <c r="AS244" s="25">
        <v>3101.32</v>
      </c>
      <c r="AT244" s="25">
        <v>4651.9800000000005</v>
      </c>
      <c r="AU244" s="25">
        <v>3101.32</v>
      </c>
      <c r="AV244" s="25">
        <v>3101.32</v>
      </c>
      <c r="AW244" s="25">
        <v>3102.71</v>
      </c>
      <c r="AX244" s="25">
        <v>3106.88</v>
      </c>
      <c r="AY244" s="25">
        <v>3152.48</v>
      </c>
      <c r="AZ244" s="25">
        <v>3198.08</v>
      </c>
      <c r="BA244" s="25">
        <v>4797.12</v>
      </c>
      <c r="BB244" s="25">
        <v>3198.08</v>
      </c>
      <c r="BC244" s="25">
        <v>3198.08</v>
      </c>
      <c r="BD244" s="25">
        <v>3198.08</v>
      </c>
      <c r="BE244" s="25">
        <v>3198.08</v>
      </c>
      <c r="BF244" s="25">
        <v>4797.12</v>
      </c>
      <c r="BG244" s="25">
        <v>3198.08</v>
      </c>
      <c r="BH244" s="25">
        <v>3198.08</v>
      </c>
      <c r="BI244" s="25">
        <v>3199.46</v>
      </c>
      <c r="BJ244" s="25">
        <v>3203.6</v>
      </c>
      <c r="BK244" s="3">
        <f t="shared" si="3"/>
        <v>3465.7366666666662</v>
      </c>
    </row>
    <row r="245" spans="1:63" x14ac:dyDescent="0.25">
      <c r="A245" s="3">
        <v>431419841</v>
      </c>
      <c r="B245" s="13" t="s">
        <v>486</v>
      </c>
      <c r="C245" s="25">
        <v>6271.54</v>
      </c>
      <c r="D245" s="25">
        <v>6363.32</v>
      </c>
      <c r="E245" s="25">
        <v>6363.32</v>
      </c>
      <c r="F245" s="25">
        <v>6363.32</v>
      </c>
      <c r="G245" s="25">
        <v>9544.98</v>
      </c>
      <c r="H245" s="25">
        <v>6363.32</v>
      </c>
      <c r="I245" s="25">
        <v>6363.32</v>
      </c>
      <c r="J245" s="25">
        <v>6366.1</v>
      </c>
      <c r="K245" s="25">
        <v>6368.88</v>
      </c>
      <c r="L245" s="25">
        <v>9553.32</v>
      </c>
      <c r="M245" s="25">
        <v>6368.88</v>
      </c>
      <c r="N245" s="25">
        <v>6368.88</v>
      </c>
      <c r="O245" s="25">
        <v>6368.88</v>
      </c>
      <c r="P245" s="25">
        <v>6368.88</v>
      </c>
      <c r="Q245" s="25">
        <v>6368.88</v>
      </c>
      <c r="R245" s="25">
        <v>9553.32</v>
      </c>
      <c r="S245" s="25">
        <v>6368.88</v>
      </c>
      <c r="T245" s="25">
        <v>6368.88</v>
      </c>
      <c r="U245" s="25">
        <v>6368.88</v>
      </c>
      <c r="V245" s="25">
        <v>6371.6399999999994</v>
      </c>
      <c r="W245" s="25">
        <v>6374.4</v>
      </c>
      <c r="X245" s="25">
        <v>9561.5999999999985</v>
      </c>
      <c r="Y245" s="25">
        <v>6374.4</v>
      </c>
      <c r="Z245" s="25">
        <v>6374.4</v>
      </c>
      <c r="AA245" s="25">
        <v>6516.16</v>
      </c>
      <c r="AB245" s="25">
        <v>6657.92</v>
      </c>
      <c r="AC245" s="25">
        <v>6657.92</v>
      </c>
      <c r="AD245" s="25">
        <v>9986.880000000001</v>
      </c>
      <c r="AE245" s="25">
        <v>6657.92</v>
      </c>
      <c r="AF245" s="25">
        <v>6657.92</v>
      </c>
      <c r="AG245" s="25">
        <v>6657.92</v>
      </c>
      <c r="AH245" s="25">
        <v>6660.68</v>
      </c>
      <c r="AI245" s="25">
        <v>9995.16</v>
      </c>
      <c r="AJ245" s="25">
        <v>6663.44</v>
      </c>
      <c r="AK245" s="25">
        <v>6663.44</v>
      </c>
      <c r="AL245" s="25">
        <v>6663.44</v>
      </c>
      <c r="AM245" s="25">
        <v>6663.44</v>
      </c>
      <c r="AN245" s="25">
        <v>6926.84</v>
      </c>
      <c r="AO245" s="25">
        <v>10390.26</v>
      </c>
      <c r="AP245" s="25">
        <v>6926.84</v>
      </c>
      <c r="AQ245" s="25">
        <v>6926.84</v>
      </c>
      <c r="AR245" s="25">
        <v>6926.84</v>
      </c>
      <c r="AS245" s="25">
        <v>6926.84</v>
      </c>
      <c r="AT245" s="25">
        <v>10395.82</v>
      </c>
      <c r="AU245" s="25">
        <v>6932.4</v>
      </c>
      <c r="AV245" s="25">
        <v>6932.4</v>
      </c>
      <c r="AW245" s="25">
        <v>6932.4</v>
      </c>
      <c r="AX245" s="25">
        <v>6932.4</v>
      </c>
      <c r="AY245" s="25">
        <v>7086.5</v>
      </c>
      <c r="AZ245" s="25">
        <v>7240.6</v>
      </c>
      <c r="BA245" s="25">
        <v>10860.900000000001</v>
      </c>
      <c r="BB245" s="25">
        <v>7240.6</v>
      </c>
      <c r="BC245" s="25">
        <v>7240.6</v>
      </c>
      <c r="BD245" s="25">
        <v>7240.6</v>
      </c>
      <c r="BE245" s="25">
        <v>7240.6</v>
      </c>
      <c r="BF245" s="25">
        <v>10866.42</v>
      </c>
      <c r="BG245" s="25">
        <v>7246.12</v>
      </c>
      <c r="BH245" s="25">
        <v>7246.12</v>
      </c>
      <c r="BI245" s="25">
        <v>7246.12</v>
      </c>
      <c r="BJ245" s="25">
        <v>7246.12</v>
      </c>
      <c r="BK245" s="3">
        <f t="shared" si="3"/>
        <v>7848.583333333333</v>
      </c>
    </row>
    <row r="246" spans="1:63" x14ac:dyDescent="0.25">
      <c r="A246" s="3">
        <v>431456310</v>
      </c>
      <c r="B246" s="13" t="s">
        <v>491</v>
      </c>
      <c r="C246" s="25">
        <v>4537.7800000000007</v>
      </c>
      <c r="D246" s="25">
        <v>4604</v>
      </c>
      <c r="E246" s="25">
        <v>4605.38</v>
      </c>
      <c r="F246" s="25">
        <v>4609.5200000000004</v>
      </c>
      <c r="G246" s="25">
        <v>6914.2800000000007</v>
      </c>
      <c r="H246" s="25">
        <v>4609.5200000000004</v>
      </c>
      <c r="I246" s="25">
        <v>4609.5200000000004</v>
      </c>
      <c r="J246" s="25">
        <v>4609.5200000000004</v>
      </c>
      <c r="K246" s="25">
        <v>4609.5200000000004</v>
      </c>
      <c r="L246" s="25">
        <v>6914.2800000000007</v>
      </c>
      <c r="M246" s="25">
        <v>4609.5200000000004</v>
      </c>
      <c r="N246" s="25">
        <v>4609.5200000000004</v>
      </c>
      <c r="O246" s="25">
        <v>4609.5200000000004</v>
      </c>
      <c r="P246" s="25">
        <v>4609.5200000000004</v>
      </c>
      <c r="Q246" s="25">
        <v>4610.91</v>
      </c>
      <c r="R246" s="25">
        <v>6922.62</v>
      </c>
      <c r="S246" s="25">
        <v>4615.08</v>
      </c>
      <c r="T246" s="25">
        <v>4615.08</v>
      </c>
      <c r="U246" s="25">
        <v>4615.08</v>
      </c>
      <c r="V246" s="25">
        <v>4615.08</v>
      </c>
      <c r="W246" s="25">
        <v>4615.08</v>
      </c>
      <c r="X246" s="25">
        <v>6922.62</v>
      </c>
      <c r="Y246" s="25">
        <v>4615.08</v>
      </c>
      <c r="Z246" s="25">
        <v>4615.08</v>
      </c>
      <c r="AA246" s="25">
        <v>4717.3999999999996</v>
      </c>
      <c r="AB246" s="25">
        <v>4819.72</v>
      </c>
      <c r="AC246" s="25">
        <v>4821.1000000000004</v>
      </c>
      <c r="AD246" s="25">
        <v>7237.86</v>
      </c>
      <c r="AE246" s="25">
        <v>4825.24</v>
      </c>
      <c r="AF246" s="25">
        <v>4825.24</v>
      </c>
      <c r="AG246" s="25">
        <v>4825.24</v>
      </c>
      <c r="AH246" s="25">
        <v>4825.24</v>
      </c>
      <c r="AI246" s="25">
        <v>7237.86</v>
      </c>
      <c r="AJ246" s="25">
        <v>4825.24</v>
      </c>
      <c r="AK246" s="25">
        <v>4825.24</v>
      </c>
      <c r="AL246" s="25">
        <v>4825.24</v>
      </c>
      <c r="AM246" s="25">
        <v>4825.24</v>
      </c>
      <c r="AN246" s="25">
        <v>4991.5200000000004</v>
      </c>
      <c r="AO246" s="25">
        <v>7491.42</v>
      </c>
      <c r="AP246" s="25">
        <v>4997.04</v>
      </c>
      <c r="AQ246" s="25">
        <v>4997.04</v>
      </c>
      <c r="AR246" s="25">
        <v>4997.04</v>
      </c>
      <c r="AS246" s="25">
        <v>4997.04</v>
      </c>
      <c r="AT246" s="25">
        <v>7495.5599999999995</v>
      </c>
      <c r="AU246" s="25">
        <v>4997.04</v>
      </c>
      <c r="AV246" s="25">
        <v>4997.04</v>
      </c>
      <c r="AW246" s="25">
        <v>4997.04</v>
      </c>
      <c r="AX246" s="25">
        <v>4997.04</v>
      </c>
      <c r="AY246" s="25">
        <v>5070.8600000000006</v>
      </c>
      <c r="AZ246" s="25">
        <v>5144.68</v>
      </c>
      <c r="BA246" s="25">
        <v>7721.19</v>
      </c>
      <c r="BB246" s="25">
        <v>5150.24</v>
      </c>
      <c r="BC246" s="25">
        <v>5150.24</v>
      </c>
      <c r="BD246" s="25">
        <v>5150.24</v>
      </c>
      <c r="BE246" s="25">
        <v>5150.24</v>
      </c>
      <c r="BF246" s="25">
        <v>7725.36</v>
      </c>
      <c r="BG246" s="25">
        <v>5150.24</v>
      </c>
      <c r="BH246" s="25">
        <v>5150.24</v>
      </c>
      <c r="BI246" s="25">
        <v>5150.24</v>
      </c>
      <c r="BJ246" s="25">
        <v>5150.24</v>
      </c>
      <c r="BK246" s="3">
        <f t="shared" si="3"/>
        <v>5579.4266666666654</v>
      </c>
    </row>
    <row r="247" spans="1:63" x14ac:dyDescent="0.25">
      <c r="A247" s="3">
        <v>431472902</v>
      </c>
      <c r="B247" s="13" t="s">
        <v>492</v>
      </c>
      <c r="C247" s="25">
        <v>2838.32</v>
      </c>
      <c r="D247" s="25">
        <v>2879.8</v>
      </c>
      <c r="E247" s="25">
        <v>2879.8</v>
      </c>
      <c r="F247" s="25">
        <v>2879.8</v>
      </c>
      <c r="G247" s="25">
        <v>4319.7000000000007</v>
      </c>
      <c r="H247" s="25">
        <v>2879.8</v>
      </c>
      <c r="I247" s="25">
        <v>2879.8</v>
      </c>
      <c r="J247" s="25">
        <v>2879.8</v>
      </c>
      <c r="K247" s="25">
        <v>2883.94</v>
      </c>
      <c r="L247" s="25">
        <v>4142.95</v>
      </c>
      <c r="M247" s="25">
        <v>2885.32</v>
      </c>
      <c r="N247" s="25">
        <v>2885.32</v>
      </c>
      <c r="O247" s="25">
        <v>2855.08</v>
      </c>
      <c r="P247" s="25">
        <v>2885.32</v>
      </c>
      <c r="Q247" s="25">
        <v>2885.32</v>
      </c>
      <c r="R247" s="25">
        <v>4327.9800000000005</v>
      </c>
      <c r="S247" s="25">
        <v>2689.62</v>
      </c>
      <c r="T247" s="25">
        <v>1360.6399999999999</v>
      </c>
      <c r="U247" s="25">
        <v>2227.06</v>
      </c>
      <c r="V247" s="25">
        <v>2391.62</v>
      </c>
      <c r="W247" s="25">
        <v>2688.44</v>
      </c>
      <c r="X247" s="25">
        <v>4336.32</v>
      </c>
      <c r="Y247" s="25">
        <v>2890.88</v>
      </c>
      <c r="Z247" s="25">
        <v>2890.88</v>
      </c>
      <c r="AA247" s="25">
        <v>2945.66</v>
      </c>
      <c r="AB247" s="25">
        <v>3000.44</v>
      </c>
      <c r="AC247" s="25">
        <v>3000.44</v>
      </c>
      <c r="AD247" s="25">
        <v>4500.66</v>
      </c>
      <c r="AE247" s="25">
        <v>3000.44</v>
      </c>
      <c r="AF247" s="25">
        <v>3000.44</v>
      </c>
      <c r="AG247" s="25">
        <v>3000.44</v>
      </c>
      <c r="AH247" s="25">
        <v>3000.44</v>
      </c>
      <c r="AI247" s="25">
        <v>4507.5599999999995</v>
      </c>
      <c r="AJ247" s="25">
        <v>3005.96</v>
      </c>
      <c r="AK247" s="25">
        <v>3005.96</v>
      </c>
      <c r="AL247" s="25">
        <v>3005.96</v>
      </c>
      <c r="AM247" s="25">
        <v>3005.96</v>
      </c>
      <c r="AN247" s="25">
        <v>3094.64</v>
      </c>
      <c r="AO247" s="25">
        <v>4641.96</v>
      </c>
      <c r="AP247" s="25">
        <v>3094.64</v>
      </c>
      <c r="AQ247" s="25">
        <v>3094.64</v>
      </c>
      <c r="AR247" s="25">
        <v>3094.64</v>
      </c>
      <c r="AS247" s="25">
        <v>3094.64</v>
      </c>
      <c r="AT247" s="25">
        <v>4643.3500000000004</v>
      </c>
      <c r="AU247" s="25">
        <v>3100.2</v>
      </c>
      <c r="AV247" s="25">
        <v>3100.2</v>
      </c>
      <c r="AW247" s="25">
        <v>3100.2</v>
      </c>
      <c r="AX247" s="25">
        <v>3034.74</v>
      </c>
      <c r="AY247" s="25">
        <v>3130.64</v>
      </c>
      <c r="AZ247" s="25">
        <v>2695.24</v>
      </c>
      <c r="BA247" s="25">
        <v>4741.62</v>
      </c>
      <c r="BB247" s="25">
        <v>3161.08</v>
      </c>
      <c r="BC247" s="25">
        <v>3161.08</v>
      </c>
      <c r="BD247" s="25">
        <v>3161.08</v>
      </c>
      <c r="BE247" s="25">
        <v>3161.08</v>
      </c>
      <c r="BF247" s="25">
        <v>4743</v>
      </c>
      <c r="BG247" s="25">
        <v>3166.6</v>
      </c>
      <c r="BH247" s="25">
        <v>3166.6</v>
      </c>
      <c r="BI247" s="25">
        <v>3166.6</v>
      </c>
      <c r="BJ247" s="25">
        <v>3166.6</v>
      </c>
      <c r="BK247" s="3">
        <f t="shared" si="3"/>
        <v>3428.4133333333334</v>
      </c>
    </row>
    <row r="248" spans="1:63" x14ac:dyDescent="0.25">
      <c r="A248" s="3">
        <v>431493102</v>
      </c>
      <c r="B248" s="13" t="s">
        <v>493</v>
      </c>
      <c r="C248" s="25">
        <v>3766.12</v>
      </c>
      <c r="D248" s="25">
        <v>3821.64</v>
      </c>
      <c r="E248" s="25">
        <v>3821.64</v>
      </c>
      <c r="F248" s="25">
        <v>3821.64</v>
      </c>
      <c r="G248" s="25">
        <v>5732.46</v>
      </c>
      <c r="H248" s="25">
        <v>3821.64</v>
      </c>
      <c r="I248" s="25">
        <v>3916.8999999999996</v>
      </c>
      <c r="J248" s="25">
        <v>4012.16</v>
      </c>
      <c r="K248" s="25">
        <v>4015.84</v>
      </c>
      <c r="L248" s="25">
        <v>6023.76</v>
      </c>
      <c r="M248" s="25">
        <v>4015.84</v>
      </c>
      <c r="N248" s="25">
        <v>4015.84</v>
      </c>
      <c r="O248" s="25">
        <v>4015.84</v>
      </c>
      <c r="P248" s="25">
        <v>4015.84</v>
      </c>
      <c r="Q248" s="25">
        <v>4015.84</v>
      </c>
      <c r="R248" s="25">
        <v>6023.76</v>
      </c>
      <c r="S248" s="25">
        <v>4015.84</v>
      </c>
      <c r="T248" s="25">
        <v>4015.84</v>
      </c>
      <c r="U248" s="25">
        <v>4015.84</v>
      </c>
      <c r="V248" s="25">
        <v>4015.84</v>
      </c>
      <c r="W248" s="25">
        <v>4019.56</v>
      </c>
      <c r="X248" s="25">
        <v>6029.34</v>
      </c>
      <c r="Y248" s="25">
        <v>4019.56</v>
      </c>
      <c r="Z248" s="25">
        <v>4019.56</v>
      </c>
      <c r="AA248" s="25">
        <v>4099.5600000000004</v>
      </c>
      <c r="AB248" s="25">
        <v>4179.5600000000004</v>
      </c>
      <c r="AC248" s="25">
        <v>4179.5600000000004</v>
      </c>
      <c r="AD248" s="25">
        <v>6269.34</v>
      </c>
      <c r="AE248" s="25">
        <v>4179.5600000000004</v>
      </c>
      <c r="AF248" s="25">
        <v>4179.5600000000004</v>
      </c>
      <c r="AG248" s="25">
        <v>4179.5600000000004</v>
      </c>
      <c r="AH248" s="25">
        <v>4179.5600000000004</v>
      </c>
      <c r="AI248" s="25">
        <v>6291.48</v>
      </c>
      <c r="AJ248" s="25">
        <v>4194.32</v>
      </c>
      <c r="AK248" s="25">
        <v>4194.32</v>
      </c>
      <c r="AL248" s="25">
        <v>4194.32</v>
      </c>
      <c r="AM248" s="25">
        <v>4194.32</v>
      </c>
      <c r="AN248" s="25">
        <v>4319.08</v>
      </c>
      <c r="AO248" s="25">
        <v>6478.62</v>
      </c>
      <c r="AP248" s="25">
        <v>4319.08</v>
      </c>
      <c r="AQ248" s="25">
        <v>4319.08</v>
      </c>
      <c r="AR248" s="25">
        <v>4319.08</v>
      </c>
      <c r="AS248" s="25">
        <v>4319.08</v>
      </c>
      <c r="AT248" s="25">
        <v>6481.38</v>
      </c>
      <c r="AU248" s="25">
        <v>4324.6000000000004</v>
      </c>
      <c r="AV248" s="25">
        <v>4324.6000000000004</v>
      </c>
      <c r="AW248" s="25">
        <v>4324.6000000000004</v>
      </c>
      <c r="AX248" s="25">
        <v>4324.6000000000004</v>
      </c>
      <c r="AY248" s="25">
        <v>4431.76</v>
      </c>
      <c r="AZ248" s="25">
        <v>4538.92</v>
      </c>
      <c r="BA248" s="25">
        <v>6808.38</v>
      </c>
      <c r="BB248" s="25">
        <v>4538.92</v>
      </c>
      <c r="BC248" s="25">
        <v>4538.92</v>
      </c>
      <c r="BD248" s="25">
        <v>4538.92</v>
      </c>
      <c r="BE248" s="25">
        <v>4538.92</v>
      </c>
      <c r="BF248" s="25">
        <v>6811.16</v>
      </c>
      <c r="BG248" s="25">
        <v>4544.4799999999996</v>
      </c>
      <c r="BH248" s="25">
        <v>4544.4799999999996</v>
      </c>
      <c r="BI248" s="25">
        <v>4544.4799999999996</v>
      </c>
      <c r="BJ248" s="25">
        <v>4544.4799999999996</v>
      </c>
      <c r="BK248" s="3">
        <f t="shared" si="3"/>
        <v>4921.333333333333</v>
      </c>
    </row>
    <row r="249" spans="1:63" x14ac:dyDescent="0.25">
      <c r="A249" s="3">
        <v>431519206</v>
      </c>
      <c r="B249" s="13" t="s">
        <v>495</v>
      </c>
      <c r="C249" s="25">
        <v>2120.4</v>
      </c>
      <c r="D249" s="25">
        <v>2158.84</v>
      </c>
      <c r="E249" s="25">
        <v>2158.84</v>
      </c>
      <c r="F249" s="25">
        <v>2158.84</v>
      </c>
      <c r="G249" s="25">
        <v>3238.26</v>
      </c>
      <c r="H249" s="25">
        <v>2159.7600000000002</v>
      </c>
      <c r="I249" s="25">
        <v>2162.52</v>
      </c>
      <c r="J249" s="25">
        <v>2162.52</v>
      </c>
      <c r="K249" s="25">
        <v>2162.52</v>
      </c>
      <c r="L249" s="25">
        <v>3243.7799999999997</v>
      </c>
      <c r="M249" s="25">
        <v>2162.52</v>
      </c>
      <c r="N249" s="25">
        <v>2162.52</v>
      </c>
      <c r="O249" s="25">
        <v>2162.52</v>
      </c>
      <c r="P249" s="25">
        <v>2162.52</v>
      </c>
      <c r="Q249" s="25">
        <v>2162.52</v>
      </c>
      <c r="R249" s="25">
        <v>3243.7799999999997</v>
      </c>
      <c r="S249" s="25">
        <v>2162.52</v>
      </c>
      <c r="T249" s="25">
        <v>2163.4499999999998</v>
      </c>
      <c r="U249" s="25">
        <v>2166.2399999999998</v>
      </c>
      <c r="V249" s="25">
        <v>2166.2399999999998</v>
      </c>
      <c r="W249" s="25">
        <v>2166.2399999999998</v>
      </c>
      <c r="X249" s="25">
        <v>3249.3599999999997</v>
      </c>
      <c r="Y249" s="25">
        <v>2166.2399999999998</v>
      </c>
      <c r="Z249" s="25">
        <v>2166.2399999999998</v>
      </c>
      <c r="AA249" s="25">
        <v>2209.1999999999998</v>
      </c>
      <c r="AB249" s="25">
        <v>2252.16</v>
      </c>
      <c r="AC249" s="25">
        <v>2252.16</v>
      </c>
      <c r="AD249" s="25">
        <v>3378.24</v>
      </c>
      <c r="AE249" s="25">
        <v>2252.16</v>
      </c>
      <c r="AF249" s="25">
        <v>2255.85</v>
      </c>
      <c r="AG249" s="25">
        <v>2266.92</v>
      </c>
      <c r="AH249" s="25">
        <v>2266.92</v>
      </c>
      <c r="AI249" s="25">
        <v>3400.38</v>
      </c>
      <c r="AJ249" s="25">
        <v>2266.92</v>
      </c>
      <c r="AK249" s="25">
        <v>2266.92</v>
      </c>
      <c r="AL249" s="25">
        <v>2266.92</v>
      </c>
      <c r="AM249" s="25">
        <v>2266.92</v>
      </c>
      <c r="AN249" s="25">
        <v>2367.44</v>
      </c>
      <c r="AO249" s="25">
        <v>3551.16</v>
      </c>
      <c r="AP249" s="25">
        <v>2367.44</v>
      </c>
      <c r="AQ249" s="25">
        <v>2367.44</v>
      </c>
      <c r="AR249" s="25">
        <v>2368.8199999999997</v>
      </c>
      <c r="AS249" s="25">
        <v>2372.96</v>
      </c>
      <c r="AT249" s="25">
        <v>3559.44</v>
      </c>
      <c r="AU249" s="25">
        <v>2372.96</v>
      </c>
      <c r="AV249" s="25">
        <v>2372.96</v>
      </c>
      <c r="AW249" s="25">
        <v>2372.96</v>
      </c>
      <c r="AX249" s="25">
        <v>2372.96</v>
      </c>
      <c r="AY249" s="25">
        <v>2407.98</v>
      </c>
      <c r="AZ249" s="25">
        <v>2443</v>
      </c>
      <c r="BA249" s="25">
        <v>3664.5</v>
      </c>
      <c r="BB249" s="25">
        <v>2443</v>
      </c>
      <c r="BC249" s="25">
        <v>2443</v>
      </c>
      <c r="BD249" s="25">
        <v>2444.3900000000003</v>
      </c>
      <c r="BE249" s="25">
        <v>2448.56</v>
      </c>
      <c r="BF249" s="25">
        <v>3672.84</v>
      </c>
      <c r="BG249" s="25">
        <v>2448.56</v>
      </c>
      <c r="BH249" s="25">
        <v>2448.56</v>
      </c>
      <c r="BI249" s="25">
        <v>2448.56</v>
      </c>
      <c r="BJ249" s="25">
        <v>2448.56</v>
      </c>
      <c r="BK249" s="3">
        <f t="shared" si="3"/>
        <v>2652.6066666666661</v>
      </c>
    </row>
    <row r="250" spans="1:63" x14ac:dyDescent="0.25">
      <c r="A250" s="3">
        <v>431570500</v>
      </c>
      <c r="B250" s="13" t="s">
        <v>499</v>
      </c>
      <c r="C250" s="25">
        <v>2589</v>
      </c>
      <c r="D250" s="25">
        <v>2338.08</v>
      </c>
      <c r="E250" s="25">
        <v>2483.98</v>
      </c>
      <c r="F250" s="25">
        <v>2513.16</v>
      </c>
      <c r="G250" s="25">
        <v>3645.7200000000003</v>
      </c>
      <c r="H250" s="25">
        <v>2418.3199999999997</v>
      </c>
      <c r="I250" s="25">
        <v>2623.61</v>
      </c>
      <c r="J250" s="25">
        <v>2469.39</v>
      </c>
      <c r="K250" s="25">
        <v>2513.16</v>
      </c>
      <c r="L250" s="25">
        <v>3814.4400000000005</v>
      </c>
      <c r="M250" s="25">
        <v>2341.8000000000002</v>
      </c>
      <c r="N250" s="25">
        <v>2560.65</v>
      </c>
      <c r="O250" s="25">
        <v>2341.8000000000002</v>
      </c>
      <c r="P250" s="25">
        <v>2341.8000000000002</v>
      </c>
      <c r="Q250" s="25">
        <v>3378.6</v>
      </c>
      <c r="R250" s="25">
        <v>3584.7000000000003</v>
      </c>
      <c r="S250" s="25">
        <v>2389.8000000000002</v>
      </c>
      <c r="T250" s="25">
        <v>2389.8000000000002</v>
      </c>
      <c r="U250" s="25">
        <v>2389.8000000000002</v>
      </c>
      <c r="V250" s="25">
        <v>2389.8000000000002</v>
      </c>
      <c r="W250" s="25">
        <v>2341.11</v>
      </c>
      <c r="X250" s="25">
        <v>3585.62</v>
      </c>
      <c r="Y250" s="25">
        <v>2221.0500000000002</v>
      </c>
      <c r="Z250" s="25">
        <v>2393.48</v>
      </c>
      <c r="AA250" s="25">
        <v>2441.12</v>
      </c>
      <c r="AB250" s="25">
        <v>2488.7600000000002</v>
      </c>
      <c r="AC250" s="25">
        <v>2504.25</v>
      </c>
      <c r="AD250" s="25">
        <v>3733.1400000000003</v>
      </c>
      <c r="AE250" s="25">
        <v>2488.7600000000002</v>
      </c>
      <c r="AF250" s="25">
        <v>2488.7600000000002</v>
      </c>
      <c r="AG250" s="25">
        <v>2488.7600000000002</v>
      </c>
      <c r="AH250" s="25">
        <v>2524.37</v>
      </c>
      <c r="AI250" s="25">
        <v>3803.29</v>
      </c>
      <c r="AJ250" s="25">
        <v>2597.3100000000004</v>
      </c>
      <c r="AK250" s="25">
        <v>2515.1999999999998</v>
      </c>
      <c r="AL250" s="25">
        <v>2577.3000000000002</v>
      </c>
      <c r="AM250" s="25">
        <v>2531.16</v>
      </c>
      <c r="AN250" s="25">
        <v>2588.91</v>
      </c>
      <c r="AO250" s="25">
        <v>3859.38</v>
      </c>
      <c r="AP250" s="25">
        <v>2581.71</v>
      </c>
      <c r="AQ250" s="25">
        <v>2572.92</v>
      </c>
      <c r="AR250" s="25">
        <v>2574.1999999999998</v>
      </c>
      <c r="AS250" s="25">
        <v>2580.91</v>
      </c>
      <c r="AT250" s="25">
        <v>3951.3199999999997</v>
      </c>
      <c r="AU250" s="25">
        <v>2655.74</v>
      </c>
      <c r="AV250" s="25">
        <v>2573.8500000000004</v>
      </c>
      <c r="AW250" s="25">
        <v>2576.64</v>
      </c>
      <c r="AX250" s="25">
        <v>2576.64</v>
      </c>
      <c r="AY250" s="25">
        <v>2652.8599999999997</v>
      </c>
      <c r="AZ250" s="25">
        <v>2733.6099999999997</v>
      </c>
      <c r="BA250" s="25">
        <v>4008.25</v>
      </c>
      <c r="BB250" s="25">
        <v>2658.52</v>
      </c>
      <c r="BC250" s="25">
        <v>2677.83</v>
      </c>
      <c r="BD250" s="25">
        <v>2693.1800000000003</v>
      </c>
      <c r="BE250" s="25">
        <v>2658.52</v>
      </c>
      <c r="BF250" s="25">
        <v>4002.3</v>
      </c>
      <c r="BG250" s="25">
        <v>2712.15</v>
      </c>
      <c r="BH250" s="25">
        <v>2675.09</v>
      </c>
      <c r="BI250" s="25">
        <v>2409.2800000000002</v>
      </c>
      <c r="BJ250" s="25">
        <v>2673.28</v>
      </c>
      <c r="BK250" s="3">
        <f t="shared" si="3"/>
        <v>2855.103333333333</v>
      </c>
    </row>
    <row r="251" spans="1:63" x14ac:dyDescent="0.25">
      <c r="A251" s="3">
        <v>431574409</v>
      </c>
      <c r="B251" s="13" t="s">
        <v>501</v>
      </c>
      <c r="C251" s="25">
        <v>3729.38</v>
      </c>
      <c r="D251" s="25">
        <v>3784</v>
      </c>
      <c r="E251" s="25">
        <v>3784</v>
      </c>
      <c r="F251" s="25">
        <v>3784</v>
      </c>
      <c r="G251" s="25">
        <v>5676</v>
      </c>
      <c r="H251" s="25">
        <v>3784</v>
      </c>
      <c r="I251" s="25">
        <v>3784</v>
      </c>
      <c r="J251" s="25">
        <v>3784</v>
      </c>
      <c r="K251" s="25">
        <v>3784</v>
      </c>
      <c r="L251" s="25">
        <v>5677.38</v>
      </c>
      <c r="M251" s="25">
        <v>3789.52</v>
      </c>
      <c r="N251" s="25">
        <v>3789.52</v>
      </c>
      <c r="O251" s="25">
        <v>3789.52</v>
      </c>
      <c r="P251" s="25">
        <v>3789.52</v>
      </c>
      <c r="Q251" s="25">
        <v>3789.52</v>
      </c>
      <c r="R251" s="25">
        <v>5684.28</v>
      </c>
      <c r="S251" s="25">
        <v>3789.52</v>
      </c>
      <c r="T251" s="25">
        <v>3789.52</v>
      </c>
      <c r="U251" s="25">
        <v>3789.52</v>
      </c>
      <c r="V251" s="25">
        <v>3789.52</v>
      </c>
      <c r="W251" s="25">
        <v>3789.52</v>
      </c>
      <c r="X251" s="25">
        <v>5685.67</v>
      </c>
      <c r="Y251" s="25">
        <v>3795.08</v>
      </c>
      <c r="Z251" s="25">
        <v>3795.08</v>
      </c>
      <c r="AA251" s="25">
        <v>3870.08</v>
      </c>
      <c r="AB251" s="25">
        <v>3945.08</v>
      </c>
      <c r="AC251" s="25">
        <v>3945.08</v>
      </c>
      <c r="AD251" s="25">
        <v>5917.62</v>
      </c>
      <c r="AE251" s="25">
        <v>3945.08</v>
      </c>
      <c r="AF251" s="25">
        <v>3945.08</v>
      </c>
      <c r="AG251" s="25">
        <v>3945.08</v>
      </c>
      <c r="AH251" s="25">
        <v>3945.08</v>
      </c>
      <c r="AI251" s="25">
        <v>5917.62</v>
      </c>
      <c r="AJ251" s="25">
        <v>3946.46</v>
      </c>
      <c r="AK251" s="25">
        <v>3950.6</v>
      </c>
      <c r="AL251" s="25">
        <v>3950.6</v>
      </c>
      <c r="AM251" s="25">
        <v>3950.6</v>
      </c>
      <c r="AN251" s="25">
        <v>4067.6</v>
      </c>
      <c r="AO251" s="25">
        <v>6101.4</v>
      </c>
      <c r="AP251" s="25">
        <v>4067.6</v>
      </c>
      <c r="AQ251" s="25">
        <v>4067.6</v>
      </c>
      <c r="AR251" s="25">
        <v>4067.6</v>
      </c>
      <c r="AS251" s="25">
        <v>4067.6</v>
      </c>
      <c r="AT251" s="25">
        <v>6101.4</v>
      </c>
      <c r="AU251" s="25">
        <v>4067.6</v>
      </c>
      <c r="AV251" s="25">
        <v>4068.99</v>
      </c>
      <c r="AW251" s="25">
        <v>4073.16</v>
      </c>
      <c r="AX251" s="25">
        <v>4073.16</v>
      </c>
      <c r="AY251" s="25">
        <v>4133.4400000000005</v>
      </c>
      <c r="AZ251" s="25">
        <v>4193.72</v>
      </c>
      <c r="BA251" s="25">
        <v>6290.58</v>
      </c>
      <c r="BB251" s="25">
        <v>4193.72</v>
      </c>
      <c r="BC251" s="25">
        <v>4193.72</v>
      </c>
      <c r="BD251" s="25">
        <v>4193.72</v>
      </c>
      <c r="BE251" s="25">
        <v>4193.72</v>
      </c>
      <c r="BF251" s="25">
        <v>6290.58</v>
      </c>
      <c r="BG251" s="25">
        <v>4193.72</v>
      </c>
      <c r="BH251" s="25">
        <v>4195.1000000000004</v>
      </c>
      <c r="BI251" s="25">
        <v>4199.24</v>
      </c>
      <c r="BJ251" s="25">
        <v>4199.24</v>
      </c>
      <c r="BK251" s="3">
        <f t="shared" si="3"/>
        <v>4545.2666666666664</v>
      </c>
    </row>
    <row r="252" spans="1:63" x14ac:dyDescent="0.25">
      <c r="A252" s="26">
        <v>431578259</v>
      </c>
      <c r="B252" s="27" t="s">
        <v>502</v>
      </c>
      <c r="C252" s="28">
        <v>2143.92</v>
      </c>
      <c r="D252" s="28">
        <v>2182.4</v>
      </c>
      <c r="E252" s="28">
        <v>1745.92</v>
      </c>
      <c r="F252" s="28">
        <v>2182.4</v>
      </c>
      <c r="G252" s="28">
        <v>2946.24</v>
      </c>
      <c r="H252" s="28">
        <v>2182.4</v>
      </c>
      <c r="I252" s="28">
        <v>2182.4</v>
      </c>
      <c r="J252" s="28">
        <v>2182.4</v>
      </c>
      <c r="K252" s="28">
        <v>2182.4</v>
      </c>
      <c r="L252" s="28">
        <v>3273.6</v>
      </c>
      <c r="M252" s="28">
        <v>2182.4</v>
      </c>
      <c r="N252" s="28">
        <v>2184.4699999999998</v>
      </c>
      <c r="O252" s="28">
        <v>2185.16</v>
      </c>
      <c r="P252" s="28">
        <v>2185.16</v>
      </c>
      <c r="Q252" s="28">
        <v>2185.16</v>
      </c>
      <c r="R252" s="28">
        <v>3277.74</v>
      </c>
      <c r="S252" s="28">
        <v>2185.16</v>
      </c>
      <c r="T252" s="28">
        <v>2185.16</v>
      </c>
      <c r="U252" s="28">
        <v>2185.16</v>
      </c>
      <c r="V252" s="28">
        <v>2185.16</v>
      </c>
      <c r="W252" s="28">
        <v>2185.16</v>
      </c>
      <c r="X252" s="28">
        <v>3277.74</v>
      </c>
      <c r="Y252" s="28">
        <v>2185.16</v>
      </c>
      <c r="Z252" s="28">
        <v>2187.23</v>
      </c>
      <c r="AA252" s="28">
        <v>2231.56</v>
      </c>
      <c r="AB252" s="28">
        <v>2275.1999999999998</v>
      </c>
      <c r="AC252" s="28">
        <v>2275.1999999999998</v>
      </c>
      <c r="AD252" s="28">
        <v>3412.8</v>
      </c>
      <c r="AE252" s="28">
        <v>2711.24</v>
      </c>
      <c r="AF252" s="28">
        <v>2440.86</v>
      </c>
      <c r="AG252" s="28">
        <v>2440.86</v>
      </c>
      <c r="AH252" s="28">
        <v>2187.37</v>
      </c>
      <c r="AI252" s="28">
        <v>3569.01</v>
      </c>
      <c r="AJ252" s="28">
        <v>2576.0500000000002</v>
      </c>
      <c r="AK252" s="28">
        <v>2484.8000000000002</v>
      </c>
      <c r="AL252" s="28">
        <v>2714</v>
      </c>
      <c r="AM252" s="28">
        <v>2714.92</v>
      </c>
      <c r="AN252" s="28">
        <v>2782.52</v>
      </c>
      <c r="AO252" s="28">
        <v>4173.78</v>
      </c>
      <c r="AP252" s="28">
        <v>2782.52</v>
      </c>
      <c r="AQ252" s="28">
        <v>2782.52</v>
      </c>
      <c r="AR252" s="28">
        <v>2782.52</v>
      </c>
      <c r="AS252" s="28">
        <v>1457.45</v>
      </c>
      <c r="AT252" s="28">
        <v>4560.57</v>
      </c>
      <c r="AU252" s="28">
        <v>167.01</v>
      </c>
      <c r="AV252" s="28">
        <v>689.25</v>
      </c>
      <c r="AW252" s="28">
        <v>367.94</v>
      </c>
      <c r="AX252" s="28">
        <v>882.54</v>
      </c>
      <c r="AY252" s="28">
        <v>1908.96</v>
      </c>
      <c r="AZ252" s="28">
        <v>494.79</v>
      </c>
      <c r="BA252" s="28">
        <v>3146.9</v>
      </c>
      <c r="BB252" s="28">
        <v>2855.48</v>
      </c>
      <c r="BC252" s="28">
        <v>2855.48</v>
      </c>
      <c r="BD252" s="28">
        <v>2855.48</v>
      </c>
      <c r="BE252" s="28">
        <v>2855.48</v>
      </c>
      <c r="BF252" s="28">
        <v>4283.22</v>
      </c>
      <c r="BG252" s="28">
        <v>2855.48</v>
      </c>
      <c r="BH252" s="28">
        <v>2855.48</v>
      </c>
      <c r="BI252" s="28">
        <v>2855.48</v>
      </c>
      <c r="BJ252" s="28">
        <v>2858.27</v>
      </c>
      <c r="BK252" s="3">
        <f t="shared" si="3"/>
        <v>3093.9016666666666</v>
      </c>
    </row>
    <row r="253" spans="1:63" x14ac:dyDescent="0.25">
      <c r="A253" s="3">
        <v>431592538</v>
      </c>
      <c r="B253" s="13" t="s">
        <v>504</v>
      </c>
      <c r="C253" s="25">
        <v>2565.2200000000003</v>
      </c>
      <c r="D253" s="25">
        <v>2603.6799999999998</v>
      </c>
      <c r="E253" s="25">
        <v>2607.4</v>
      </c>
      <c r="F253" s="25">
        <v>2607.4</v>
      </c>
      <c r="G253" s="25">
        <v>3911.1000000000004</v>
      </c>
      <c r="H253" s="25">
        <v>2607.4</v>
      </c>
      <c r="I253" s="25">
        <v>2607.4</v>
      </c>
      <c r="J253" s="25">
        <v>2607.4</v>
      </c>
      <c r="K253" s="25">
        <v>2607.4</v>
      </c>
      <c r="L253" s="25">
        <v>3911.1000000000004</v>
      </c>
      <c r="M253" s="25">
        <v>2607.4</v>
      </c>
      <c r="N253" s="25">
        <v>2607.4</v>
      </c>
      <c r="O253" s="25">
        <v>2607.4</v>
      </c>
      <c r="P253" s="25">
        <v>2607.4</v>
      </c>
      <c r="Q253" s="25">
        <v>2611.08</v>
      </c>
      <c r="R253" s="25">
        <v>3916.62</v>
      </c>
      <c r="S253" s="25">
        <v>2611.08</v>
      </c>
      <c r="T253" s="25">
        <v>2611.08</v>
      </c>
      <c r="U253" s="25">
        <v>2611.08</v>
      </c>
      <c r="V253" s="25">
        <v>2611.08</v>
      </c>
      <c r="W253" s="25">
        <v>2611.08</v>
      </c>
      <c r="X253" s="25">
        <v>3916.62</v>
      </c>
      <c r="Y253" s="25">
        <v>2611.08</v>
      </c>
      <c r="Z253" s="25">
        <v>2611.08</v>
      </c>
      <c r="AA253" s="25">
        <v>2663.08</v>
      </c>
      <c r="AB253" s="25">
        <v>2715.08</v>
      </c>
      <c r="AC253" s="25">
        <v>2718.76</v>
      </c>
      <c r="AD253" s="25">
        <v>4078.1400000000003</v>
      </c>
      <c r="AE253" s="25">
        <v>2718.76</v>
      </c>
      <c r="AF253" s="25">
        <v>2718.76</v>
      </c>
      <c r="AG253" s="25">
        <v>2718.76</v>
      </c>
      <c r="AH253" s="25">
        <v>2718.76</v>
      </c>
      <c r="AI253" s="25">
        <v>4078.1400000000003</v>
      </c>
      <c r="AJ253" s="25">
        <v>2718.76</v>
      </c>
      <c r="AK253" s="25">
        <v>2718.76</v>
      </c>
      <c r="AL253" s="25">
        <v>2718.76</v>
      </c>
      <c r="AM253" s="25">
        <v>2718.76</v>
      </c>
      <c r="AN253" s="25">
        <v>2802.56</v>
      </c>
      <c r="AO253" s="25">
        <v>4209.42</v>
      </c>
      <c r="AP253" s="25">
        <v>2806.28</v>
      </c>
      <c r="AQ253" s="25">
        <v>2806.28</v>
      </c>
      <c r="AR253" s="25">
        <v>2806.28</v>
      </c>
      <c r="AS253" s="25">
        <v>2806.28</v>
      </c>
      <c r="AT253" s="25">
        <v>4209.42</v>
      </c>
      <c r="AU253" s="25">
        <v>2806.28</v>
      </c>
      <c r="AV253" s="25">
        <v>2806.28</v>
      </c>
      <c r="AW253" s="25">
        <v>2806.28</v>
      </c>
      <c r="AX253" s="25">
        <v>2806.28</v>
      </c>
      <c r="AY253" s="25">
        <v>2848.1000000000004</v>
      </c>
      <c r="AZ253" s="25">
        <v>2889.92</v>
      </c>
      <c r="BA253" s="25">
        <v>4357.0199999999995</v>
      </c>
      <c r="BB253" s="25">
        <v>2904.68</v>
      </c>
      <c r="BC253" s="25">
        <v>2904.68</v>
      </c>
      <c r="BD253" s="25">
        <v>2904.68</v>
      </c>
      <c r="BE253" s="25">
        <v>2904.68</v>
      </c>
      <c r="BF253" s="25">
        <v>4357.0199999999995</v>
      </c>
      <c r="BG253" s="25">
        <v>2904.68</v>
      </c>
      <c r="BH253" s="25">
        <v>2904.6800000000003</v>
      </c>
      <c r="BI253" s="25">
        <v>2904.68</v>
      </c>
      <c r="BJ253" s="25">
        <v>2904.68</v>
      </c>
      <c r="BK253" s="3">
        <f t="shared" si="3"/>
        <v>3146.7366666666662</v>
      </c>
    </row>
    <row r="254" spans="1:63" x14ac:dyDescent="0.25">
      <c r="A254" s="3">
        <v>431592575</v>
      </c>
      <c r="B254" s="13" t="s">
        <v>505</v>
      </c>
      <c r="C254" s="25">
        <v>2657.38</v>
      </c>
      <c r="D254" s="25">
        <v>2695.84</v>
      </c>
      <c r="E254" s="25">
        <v>2695.84</v>
      </c>
      <c r="F254" s="25">
        <v>2695.84</v>
      </c>
      <c r="G254" s="25">
        <v>4043.76</v>
      </c>
      <c r="H254" s="25">
        <v>2695.84</v>
      </c>
      <c r="I254" s="25">
        <v>2695.84</v>
      </c>
      <c r="J254" s="25">
        <v>2695.84</v>
      </c>
      <c r="K254" s="25">
        <v>2698.6000000000004</v>
      </c>
      <c r="L254" s="25">
        <v>4052.04</v>
      </c>
      <c r="M254" s="25">
        <v>2701.36</v>
      </c>
      <c r="N254" s="25">
        <v>2701.36</v>
      </c>
      <c r="O254" s="25">
        <v>2701.36</v>
      </c>
      <c r="P254" s="25">
        <v>2701.36</v>
      </c>
      <c r="Q254" s="25">
        <v>2701.36</v>
      </c>
      <c r="R254" s="25">
        <v>4052.04</v>
      </c>
      <c r="S254" s="25">
        <v>2701.36</v>
      </c>
      <c r="T254" s="25">
        <v>2701.36</v>
      </c>
      <c r="U254" s="25">
        <v>2701.36</v>
      </c>
      <c r="V254" s="25">
        <v>2701.36</v>
      </c>
      <c r="W254" s="25">
        <v>2704.1400000000003</v>
      </c>
      <c r="X254" s="25">
        <v>4060.38</v>
      </c>
      <c r="Y254" s="25">
        <v>2706.92</v>
      </c>
      <c r="Z254" s="25">
        <v>2706.92</v>
      </c>
      <c r="AA254" s="25">
        <v>2759.1800000000003</v>
      </c>
      <c r="AB254" s="25">
        <v>2811.44</v>
      </c>
      <c r="AC254" s="25">
        <v>2811.44</v>
      </c>
      <c r="AD254" s="25">
        <v>4217.16</v>
      </c>
      <c r="AE254" s="25">
        <v>2811.44</v>
      </c>
      <c r="AF254" s="25">
        <v>2811.44</v>
      </c>
      <c r="AG254" s="25">
        <v>2811.44</v>
      </c>
      <c r="AH254" s="25">
        <v>2811.44</v>
      </c>
      <c r="AI254" s="25">
        <v>4222.68</v>
      </c>
      <c r="AJ254" s="25">
        <v>2816.96</v>
      </c>
      <c r="AK254" s="25">
        <v>2816.96</v>
      </c>
      <c r="AL254" s="25">
        <v>2816.96</v>
      </c>
      <c r="AM254" s="25">
        <v>2816.96</v>
      </c>
      <c r="AN254" s="25">
        <v>2898.44</v>
      </c>
      <c r="AO254" s="25">
        <v>4347.66</v>
      </c>
      <c r="AP254" s="25">
        <v>2898.44</v>
      </c>
      <c r="AQ254" s="25">
        <v>2898.44</v>
      </c>
      <c r="AR254" s="25">
        <v>2898.44</v>
      </c>
      <c r="AS254" s="25">
        <v>2898.44</v>
      </c>
      <c r="AT254" s="25">
        <v>4347.66</v>
      </c>
      <c r="AU254" s="25">
        <v>2904</v>
      </c>
      <c r="AV254" s="25">
        <v>2904</v>
      </c>
      <c r="AW254" s="25">
        <v>2904</v>
      </c>
      <c r="AX254" s="25">
        <v>2904</v>
      </c>
      <c r="AY254" s="25">
        <v>2945.98</v>
      </c>
      <c r="AZ254" s="25">
        <v>2987.96</v>
      </c>
      <c r="BA254" s="25">
        <v>4481.9400000000005</v>
      </c>
      <c r="BB254" s="25">
        <v>2987.96</v>
      </c>
      <c r="BC254" s="25">
        <v>2987.96</v>
      </c>
      <c r="BD254" s="25">
        <v>7061.76</v>
      </c>
      <c r="BE254" s="25">
        <v>3352.8</v>
      </c>
      <c r="BF254" s="25">
        <v>5029.2000000000007</v>
      </c>
      <c r="BG254" s="25">
        <v>3358.32</v>
      </c>
      <c r="BH254" s="25">
        <v>3358.3199999999997</v>
      </c>
      <c r="BI254" s="25">
        <v>3358.32</v>
      </c>
      <c r="BJ254" s="25">
        <v>3358.32</v>
      </c>
      <c r="BK254" s="3">
        <f t="shared" si="3"/>
        <v>3635.8799999999997</v>
      </c>
    </row>
    <row r="255" spans="1:63" x14ac:dyDescent="0.25">
      <c r="A255" s="3">
        <v>431614009</v>
      </c>
      <c r="B255" s="13" t="s">
        <v>507</v>
      </c>
      <c r="C255" s="25">
        <v>2955.08</v>
      </c>
      <c r="D255" s="25">
        <v>2997.84</v>
      </c>
      <c r="E255" s="25">
        <v>2997.84</v>
      </c>
      <c r="F255" s="25">
        <v>2997.84</v>
      </c>
      <c r="G255" s="25">
        <v>4496.76</v>
      </c>
      <c r="H255" s="25">
        <v>2997.84</v>
      </c>
      <c r="I255" s="25">
        <v>2997.84</v>
      </c>
      <c r="J255" s="25">
        <v>2999.23</v>
      </c>
      <c r="K255" s="25">
        <v>3003.4</v>
      </c>
      <c r="L255" s="25">
        <v>4505.1000000000004</v>
      </c>
      <c r="M255" s="25">
        <v>3003.4</v>
      </c>
      <c r="N255" s="25">
        <v>3003.4</v>
      </c>
      <c r="O255" s="25">
        <v>3003.4</v>
      </c>
      <c r="P255" s="25">
        <v>3003.4</v>
      </c>
      <c r="Q255" s="25">
        <v>3003.4</v>
      </c>
      <c r="R255" s="25">
        <v>4505.1000000000004</v>
      </c>
      <c r="S255" s="25">
        <v>3003.4</v>
      </c>
      <c r="T255" s="25">
        <v>3003.4</v>
      </c>
      <c r="U255" s="25">
        <v>3003.4</v>
      </c>
      <c r="V255" s="25">
        <v>3004.7799999999997</v>
      </c>
      <c r="W255" s="25">
        <v>3008.92</v>
      </c>
      <c r="X255" s="25">
        <v>4513.38</v>
      </c>
      <c r="Y255" s="25">
        <v>3008.92</v>
      </c>
      <c r="Z255" s="25">
        <v>3008.92</v>
      </c>
      <c r="AA255" s="25">
        <v>3067.66</v>
      </c>
      <c r="AB255" s="25">
        <v>3126.4</v>
      </c>
      <c r="AC255" s="25">
        <v>3126.4</v>
      </c>
      <c r="AD255" s="25">
        <v>5229.12</v>
      </c>
      <c r="AE255" s="25">
        <v>3694.32</v>
      </c>
      <c r="AF255" s="25">
        <v>3694.32</v>
      </c>
      <c r="AG255" s="25">
        <v>3694.32</v>
      </c>
      <c r="AH255" s="25">
        <v>3695.7</v>
      </c>
      <c r="AI255" s="25">
        <v>5549.76</v>
      </c>
      <c r="AJ255" s="25">
        <v>3699.84</v>
      </c>
      <c r="AK255" s="25">
        <v>3699.84</v>
      </c>
      <c r="AL255" s="25">
        <v>3699.84</v>
      </c>
      <c r="AM255" s="25">
        <v>3699.84</v>
      </c>
      <c r="AN255" s="25">
        <v>3808.44</v>
      </c>
      <c r="AO255" s="25">
        <v>5712.66</v>
      </c>
      <c r="AP255" s="25">
        <v>3808.44</v>
      </c>
      <c r="AQ255" s="25">
        <v>3808.44</v>
      </c>
      <c r="AR255" s="25">
        <v>3808.44</v>
      </c>
      <c r="AS255" s="25">
        <v>3808.44</v>
      </c>
      <c r="AT255" s="25">
        <v>5716.83</v>
      </c>
      <c r="AU255" s="25">
        <v>3814</v>
      </c>
      <c r="AV255" s="25">
        <v>3814</v>
      </c>
      <c r="AW255" s="25">
        <v>3814</v>
      </c>
      <c r="AX255" s="25">
        <v>3814</v>
      </c>
      <c r="AY255" s="25">
        <v>3869.96</v>
      </c>
      <c r="AZ255" s="25">
        <v>3925.92</v>
      </c>
      <c r="BA255" s="25">
        <v>5888.88</v>
      </c>
      <c r="BB255" s="25">
        <v>3925.92</v>
      </c>
      <c r="BC255" s="25">
        <v>3925.92</v>
      </c>
      <c r="BD255" s="25">
        <v>3925.92</v>
      </c>
      <c r="BE255" s="25">
        <v>3925.92</v>
      </c>
      <c r="BF255" s="25">
        <v>5893.02</v>
      </c>
      <c r="BG255" s="25">
        <v>3931.44</v>
      </c>
      <c r="BH255" s="25">
        <v>3931.4399999999996</v>
      </c>
      <c r="BI255" s="25">
        <v>3931.44</v>
      </c>
      <c r="BJ255" s="25">
        <v>3931.44</v>
      </c>
      <c r="BK255" s="3">
        <f t="shared" si="3"/>
        <v>4257.45</v>
      </c>
    </row>
    <row r="256" spans="1:63" x14ac:dyDescent="0.25">
      <c r="A256" s="3">
        <v>431653854</v>
      </c>
      <c r="B256" s="13" t="s">
        <v>512</v>
      </c>
      <c r="C256" s="25">
        <v>1737.83</v>
      </c>
      <c r="D256" s="25">
        <v>2723.7</v>
      </c>
      <c r="E256" s="25">
        <v>2748.89</v>
      </c>
      <c r="F256" s="25">
        <v>2849.63</v>
      </c>
      <c r="G256" s="25">
        <v>3758.1499999999996</v>
      </c>
      <c r="H256" s="25">
        <v>2018.52</v>
      </c>
      <c r="I256" s="25">
        <v>2169.63</v>
      </c>
      <c r="J256" s="25">
        <v>2169.63</v>
      </c>
      <c r="K256" s="25">
        <v>1968.15</v>
      </c>
      <c r="L256" s="25">
        <v>3079.0800000000004</v>
      </c>
      <c r="M256" s="25">
        <v>1921.5</v>
      </c>
      <c r="N256" s="25">
        <v>2022.24</v>
      </c>
      <c r="O256" s="25">
        <v>1820.76</v>
      </c>
      <c r="P256" s="25">
        <v>1921.5</v>
      </c>
      <c r="Q256" s="25">
        <v>2022.24</v>
      </c>
      <c r="R256" s="25">
        <v>3033.36</v>
      </c>
      <c r="S256" s="25">
        <v>2022.24</v>
      </c>
      <c r="T256" s="25">
        <v>1921.5</v>
      </c>
      <c r="U256" s="25">
        <v>1921.5</v>
      </c>
      <c r="V256" s="25">
        <v>2022.24</v>
      </c>
      <c r="W256" s="25">
        <v>1921.5</v>
      </c>
      <c r="X256" s="25">
        <v>3034.2799999999997</v>
      </c>
      <c r="Y256" s="25">
        <v>1925.18</v>
      </c>
      <c r="Z256" s="25">
        <v>1925.18</v>
      </c>
      <c r="AA256" s="25">
        <v>1864.74</v>
      </c>
      <c r="AB256" s="25">
        <v>2106.52</v>
      </c>
      <c r="AC256" s="25">
        <v>2106.52</v>
      </c>
      <c r="AD256" s="25">
        <v>3159.7799999999997</v>
      </c>
      <c r="AE256" s="25">
        <v>2106.52</v>
      </c>
      <c r="AF256" s="25">
        <v>2155.1999999999998</v>
      </c>
      <c r="AG256" s="25">
        <v>2301.2399999999998</v>
      </c>
      <c r="AH256" s="25">
        <v>2301.2399999999998</v>
      </c>
      <c r="AI256" s="25">
        <v>3451.8599999999997</v>
      </c>
      <c r="AJ256" s="25">
        <v>2302.16</v>
      </c>
      <c r="AK256" s="25">
        <v>2304.92</v>
      </c>
      <c r="AL256" s="25">
        <v>2304.92</v>
      </c>
      <c r="AM256" s="25">
        <v>2304.92</v>
      </c>
      <c r="AN256" s="25">
        <v>2379.3200000000002</v>
      </c>
      <c r="AO256" s="25">
        <v>3568.9800000000005</v>
      </c>
      <c r="AP256" s="25">
        <v>2364.54</v>
      </c>
      <c r="AQ256" s="25">
        <v>2379.3200000000002</v>
      </c>
      <c r="AR256" s="25">
        <v>2379.3200000000002</v>
      </c>
      <c r="AS256" s="25">
        <v>2379.3200000000002</v>
      </c>
      <c r="AT256" s="25">
        <v>3568.9800000000005</v>
      </c>
      <c r="AU256" s="25">
        <v>2379.3200000000002</v>
      </c>
      <c r="AV256" s="25">
        <v>2380.25</v>
      </c>
      <c r="AW256" s="25">
        <v>2383.04</v>
      </c>
      <c r="AX256" s="25">
        <v>2383.04</v>
      </c>
      <c r="AY256" s="25">
        <v>2418.52</v>
      </c>
      <c r="AZ256" s="25">
        <v>2454</v>
      </c>
      <c r="BA256" s="25">
        <v>3681</v>
      </c>
      <c r="BB256" s="25">
        <v>2454</v>
      </c>
      <c r="BC256" s="25">
        <v>2454</v>
      </c>
      <c r="BD256" s="25">
        <v>2454</v>
      </c>
      <c r="BE256" s="25">
        <v>2454</v>
      </c>
      <c r="BF256" s="25">
        <v>3681</v>
      </c>
      <c r="BG256" s="25">
        <v>2454</v>
      </c>
      <c r="BH256" s="25">
        <v>2457.6899999999996</v>
      </c>
      <c r="BI256" s="25">
        <v>2468.7600000000002</v>
      </c>
      <c r="BJ256" s="25">
        <v>2468.7600000000002</v>
      </c>
      <c r="BK256" s="3">
        <f t="shared" si="3"/>
        <v>2664.0349999999999</v>
      </c>
    </row>
    <row r="257" spans="1:63" x14ac:dyDescent="0.25">
      <c r="A257" s="3">
        <v>431654371</v>
      </c>
      <c r="B257" s="13" t="s">
        <v>513</v>
      </c>
      <c r="C257" s="25">
        <v>4113.7199999999993</v>
      </c>
      <c r="D257" s="25">
        <v>4174.28</v>
      </c>
      <c r="E257" s="25">
        <v>4174.28</v>
      </c>
      <c r="F257" s="25">
        <v>4174.28</v>
      </c>
      <c r="G257" s="25">
        <v>6261.42</v>
      </c>
      <c r="H257" s="25">
        <v>4177.07</v>
      </c>
      <c r="I257" s="25">
        <v>4178</v>
      </c>
      <c r="J257" s="25">
        <v>4178</v>
      </c>
      <c r="K257" s="25">
        <v>4178</v>
      </c>
      <c r="L257" s="25">
        <v>6267</v>
      </c>
      <c r="M257" s="25">
        <v>4178</v>
      </c>
      <c r="N257" s="25">
        <v>4178</v>
      </c>
      <c r="O257" s="25">
        <v>4805.24</v>
      </c>
      <c r="P257" s="25">
        <v>4805.24</v>
      </c>
      <c r="Q257" s="25">
        <v>4805.24</v>
      </c>
      <c r="R257" s="25">
        <v>7207.86</v>
      </c>
      <c r="S257" s="25">
        <v>4805.24</v>
      </c>
      <c r="T257" s="25">
        <v>4816.3099999999995</v>
      </c>
      <c r="U257" s="25">
        <v>4820</v>
      </c>
      <c r="V257" s="25">
        <v>4820</v>
      </c>
      <c r="W257" s="25">
        <v>4820</v>
      </c>
      <c r="X257" s="25">
        <v>7230</v>
      </c>
      <c r="Y257" s="25">
        <v>4820</v>
      </c>
      <c r="Z257" s="25">
        <v>4820</v>
      </c>
      <c r="AA257" s="25">
        <v>4915.74</v>
      </c>
      <c r="AB257" s="25">
        <v>5011.4799999999996</v>
      </c>
      <c r="AC257" s="25">
        <v>5011.4799999999996</v>
      </c>
      <c r="AD257" s="25">
        <v>7517.2199999999993</v>
      </c>
      <c r="AE257" s="25">
        <v>5011.4799999999996</v>
      </c>
      <c r="AF257" s="25">
        <v>5015.62</v>
      </c>
      <c r="AG257" s="25">
        <v>5017</v>
      </c>
      <c r="AH257" s="25">
        <v>5017</v>
      </c>
      <c r="AI257" s="25">
        <v>7525.5</v>
      </c>
      <c r="AJ257" s="25">
        <v>5017</v>
      </c>
      <c r="AK257" s="25">
        <v>5017</v>
      </c>
      <c r="AL257" s="25">
        <v>5017</v>
      </c>
      <c r="AM257" s="25">
        <v>5017</v>
      </c>
      <c r="AN257" s="25">
        <v>5166.28</v>
      </c>
      <c r="AO257" s="25">
        <v>7749.42</v>
      </c>
      <c r="AP257" s="25">
        <v>5166.28</v>
      </c>
      <c r="AQ257" s="25">
        <v>5166.28</v>
      </c>
      <c r="AR257" s="25">
        <v>5170.4500000000007</v>
      </c>
      <c r="AS257" s="25">
        <v>5171.84</v>
      </c>
      <c r="AT257" s="25">
        <v>7757.76</v>
      </c>
      <c r="AU257" s="25">
        <v>5171.84</v>
      </c>
      <c r="AV257" s="25">
        <v>5171.84</v>
      </c>
      <c r="AW257" s="25">
        <v>5171.84</v>
      </c>
      <c r="AX257" s="25">
        <v>5171.84</v>
      </c>
      <c r="AY257" s="25">
        <v>5248.7800000000007</v>
      </c>
      <c r="AZ257" s="25">
        <v>5325.72</v>
      </c>
      <c r="BA257" s="25">
        <v>7988.58</v>
      </c>
      <c r="BB257" s="25">
        <v>5325.72</v>
      </c>
      <c r="BC257" s="25">
        <v>5325.72</v>
      </c>
      <c r="BD257" s="25">
        <v>5329.86</v>
      </c>
      <c r="BE257" s="25">
        <v>5331.24</v>
      </c>
      <c r="BF257" s="25">
        <v>7996.86</v>
      </c>
      <c r="BG257" s="25">
        <v>5331.24</v>
      </c>
      <c r="BH257" s="25">
        <v>5331.24</v>
      </c>
      <c r="BI257" s="25">
        <v>5331.24</v>
      </c>
      <c r="BJ257" s="25">
        <v>5331.24</v>
      </c>
      <c r="BK257" s="3">
        <f t="shared" si="3"/>
        <v>5775.5099999999984</v>
      </c>
    </row>
    <row r="258" spans="1:63" x14ac:dyDescent="0.25">
      <c r="A258" s="3">
        <v>431670692</v>
      </c>
      <c r="B258" s="13" t="s">
        <v>515</v>
      </c>
      <c r="C258" s="25">
        <v>5210.08</v>
      </c>
      <c r="D258" s="25">
        <v>5286.08</v>
      </c>
      <c r="E258" s="25">
        <v>5286.08</v>
      </c>
      <c r="F258" s="25">
        <v>5286.08</v>
      </c>
      <c r="G258" s="25">
        <v>7929.12</v>
      </c>
      <c r="H258" s="25">
        <v>5286.08</v>
      </c>
      <c r="I258" s="25">
        <v>5286.08</v>
      </c>
      <c r="J258" s="25">
        <v>5291.6</v>
      </c>
      <c r="K258" s="25">
        <v>5291.6</v>
      </c>
      <c r="L258" s="25">
        <v>7937.4000000000005</v>
      </c>
      <c r="M258" s="25">
        <v>5291.6</v>
      </c>
      <c r="N258" s="25">
        <v>5291.6</v>
      </c>
      <c r="O258" s="25">
        <v>5291.6</v>
      </c>
      <c r="P258" s="25">
        <v>5291.6</v>
      </c>
      <c r="Q258" s="25">
        <v>5291.6</v>
      </c>
      <c r="R258" s="25">
        <v>7937.4000000000005</v>
      </c>
      <c r="S258" s="25">
        <v>5291.6</v>
      </c>
      <c r="T258" s="25">
        <v>5291.6</v>
      </c>
      <c r="U258" s="25">
        <v>5291.6</v>
      </c>
      <c r="V258" s="25">
        <v>5297.12</v>
      </c>
      <c r="W258" s="25">
        <v>5297.12</v>
      </c>
      <c r="X258" s="25">
        <v>7945.68</v>
      </c>
      <c r="Y258" s="25">
        <v>5297.12</v>
      </c>
      <c r="Z258" s="25">
        <v>5297.12</v>
      </c>
      <c r="AA258" s="25">
        <v>5401.52</v>
      </c>
      <c r="AB258" s="25">
        <v>5505.92</v>
      </c>
      <c r="AC258" s="25">
        <v>5505.92</v>
      </c>
      <c r="AD258" s="25">
        <v>8258.880000000001</v>
      </c>
      <c r="AE258" s="25">
        <v>5505.92</v>
      </c>
      <c r="AF258" s="25">
        <v>5777.32</v>
      </c>
      <c r="AG258" s="25">
        <v>5777.32</v>
      </c>
      <c r="AH258" s="25">
        <v>5782.88</v>
      </c>
      <c r="AI258" s="25">
        <v>8674.32</v>
      </c>
      <c r="AJ258" s="25">
        <v>5782.88</v>
      </c>
      <c r="AK258" s="25">
        <v>5782.88</v>
      </c>
      <c r="AL258" s="25">
        <v>5782.88</v>
      </c>
      <c r="AM258" s="25">
        <v>5782.88</v>
      </c>
      <c r="AN258" s="25">
        <v>5953.84</v>
      </c>
      <c r="AO258" s="25">
        <v>8930.76</v>
      </c>
      <c r="AP258" s="25">
        <v>5953.84</v>
      </c>
      <c r="AQ258" s="25">
        <v>5953.84</v>
      </c>
      <c r="AR258" s="25">
        <v>5953.84</v>
      </c>
      <c r="AS258" s="25">
        <v>5953.84</v>
      </c>
      <c r="AT258" s="25">
        <v>8939.0399999999991</v>
      </c>
      <c r="AU258" s="25">
        <v>5959.36</v>
      </c>
      <c r="AV258" s="25">
        <v>5959.36</v>
      </c>
      <c r="AW258" s="25">
        <v>5959.36</v>
      </c>
      <c r="AX258" s="25">
        <v>5959.36</v>
      </c>
      <c r="AY258" s="25">
        <v>6047.4400000000005</v>
      </c>
      <c r="AZ258" s="25">
        <v>6135.52</v>
      </c>
      <c r="BA258" s="25">
        <v>9203.2800000000007</v>
      </c>
      <c r="BB258" s="25">
        <v>6135.52</v>
      </c>
      <c r="BC258" s="25">
        <v>6135.52</v>
      </c>
      <c r="BD258" s="25">
        <v>6135.52</v>
      </c>
      <c r="BE258" s="25">
        <v>6135.52</v>
      </c>
      <c r="BF258" s="25">
        <v>9211.619999999999</v>
      </c>
      <c r="BG258" s="25">
        <v>6141.08</v>
      </c>
      <c r="BH258" s="25">
        <v>6141.08</v>
      </c>
      <c r="BI258" s="25">
        <v>6141.08</v>
      </c>
      <c r="BJ258" s="25">
        <v>6141.08</v>
      </c>
      <c r="BK258" s="3">
        <f t="shared" si="3"/>
        <v>6651.9100000000008</v>
      </c>
    </row>
    <row r="259" spans="1:63" x14ac:dyDescent="0.25">
      <c r="A259" s="3">
        <v>431674551</v>
      </c>
      <c r="B259" s="13" t="s">
        <v>517</v>
      </c>
      <c r="C259" s="25">
        <v>2127.54</v>
      </c>
      <c r="D259" s="25">
        <v>2166</v>
      </c>
      <c r="E259" s="25">
        <v>2166</v>
      </c>
      <c r="F259" s="25">
        <v>2171.56</v>
      </c>
      <c r="G259" s="25">
        <v>3257.34</v>
      </c>
      <c r="H259" s="25">
        <v>2171.56</v>
      </c>
      <c r="I259" s="25">
        <v>2171.56</v>
      </c>
      <c r="J259" s="25">
        <v>2171.56</v>
      </c>
      <c r="K259" s="25">
        <v>2171.56</v>
      </c>
      <c r="L259" s="25">
        <v>3257.34</v>
      </c>
      <c r="M259" s="25">
        <v>2171.56</v>
      </c>
      <c r="N259" s="25">
        <v>2171.56</v>
      </c>
      <c r="O259" s="25">
        <v>2171.56</v>
      </c>
      <c r="P259" s="25">
        <v>2171.56</v>
      </c>
      <c r="Q259" s="25">
        <v>2171.56</v>
      </c>
      <c r="R259" s="25">
        <v>3265.62</v>
      </c>
      <c r="S259" s="25">
        <v>2177.08</v>
      </c>
      <c r="T259" s="25">
        <v>2177.08</v>
      </c>
      <c r="U259" s="25">
        <v>2177.08</v>
      </c>
      <c r="V259" s="25">
        <v>2177.08</v>
      </c>
      <c r="W259" s="25">
        <v>2177.08</v>
      </c>
      <c r="X259" s="25">
        <v>3265.62</v>
      </c>
      <c r="Y259" s="25">
        <v>2177.08</v>
      </c>
      <c r="Z259" s="25">
        <v>2177.08</v>
      </c>
      <c r="AA259" s="25">
        <v>2219.62</v>
      </c>
      <c r="AB259" s="25">
        <v>2262.16</v>
      </c>
      <c r="AC259" s="25">
        <v>2262.16</v>
      </c>
      <c r="AD259" s="25">
        <v>3401.58</v>
      </c>
      <c r="AE259" s="25">
        <v>2267.7199999999998</v>
      </c>
      <c r="AF259" s="25">
        <v>2267.7199999999998</v>
      </c>
      <c r="AG259" s="25">
        <v>2267.7199999999998</v>
      </c>
      <c r="AH259" s="25">
        <v>2267.7199999999998</v>
      </c>
      <c r="AI259" s="25">
        <v>3401.58</v>
      </c>
      <c r="AJ259" s="25">
        <v>2267.7199999999998</v>
      </c>
      <c r="AK259" s="25">
        <v>2267.7199999999998</v>
      </c>
      <c r="AL259" s="25">
        <v>2267.7199999999998</v>
      </c>
      <c r="AM259" s="25">
        <v>2267.7199999999998</v>
      </c>
      <c r="AN259" s="25">
        <v>2334.08</v>
      </c>
      <c r="AO259" s="25">
        <v>3503.88</v>
      </c>
      <c r="AP259" s="25">
        <v>2339.6</v>
      </c>
      <c r="AQ259" s="25">
        <v>2339.6</v>
      </c>
      <c r="AR259" s="25">
        <v>2339.6</v>
      </c>
      <c r="AS259" s="25">
        <v>2339.6</v>
      </c>
      <c r="AT259" s="25">
        <v>3509.3999999999996</v>
      </c>
      <c r="AU259" s="25">
        <v>3213.84</v>
      </c>
      <c r="AV259" s="25">
        <v>3213.84</v>
      </c>
      <c r="AW259" s="25">
        <v>3213.84</v>
      </c>
      <c r="AX259" s="25">
        <v>3213.84</v>
      </c>
      <c r="AY259" s="25">
        <v>3261.1400000000003</v>
      </c>
      <c r="AZ259" s="25">
        <v>3308.44</v>
      </c>
      <c r="BA259" s="25">
        <v>4965.4400000000005</v>
      </c>
      <c r="BB259" s="25">
        <v>3314</v>
      </c>
      <c r="BC259" s="25">
        <v>3314</v>
      </c>
      <c r="BD259" s="25">
        <v>3314</v>
      </c>
      <c r="BE259" s="25">
        <v>3314</v>
      </c>
      <c r="BF259" s="25">
        <v>4971</v>
      </c>
      <c r="BG259" s="25">
        <v>3314</v>
      </c>
      <c r="BH259" s="25">
        <v>3314</v>
      </c>
      <c r="BI259" s="25">
        <v>3314</v>
      </c>
      <c r="BJ259" s="25">
        <v>3314</v>
      </c>
      <c r="BK259" s="3">
        <f t="shared" si="3"/>
        <v>3590.1666666666665</v>
      </c>
    </row>
    <row r="260" spans="1:63" x14ac:dyDescent="0.25">
      <c r="A260" s="3">
        <v>431677309</v>
      </c>
      <c r="B260" s="13" t="s">
        <v>519</v>
      </c>
      <c r="C260" s="25">
        <v>2016.1399999999999</v>
      </c>
      <c r="D260" s="25">
        <v>2054.6</v>
      </c>
      <c r="E260" s="25">
        <v>2054.6</v>
      </c>
      <c r="F260" s="25">
        <v>2054.6</v>
      </c>
      <c r="G260" s="25">
        <v>3081.8999999999996</v>
      </c>
      <c r="H260" s="25">
        <v>2056.46</v>
      </c>
      <c r="I260" s="25">
        <v>2058.3200000000002</v>
      </c>
      <c r="J260" s="25">
        <v>2058.3200000000002</v>
      </c>
      <c r="K260" s="25">
        <v>2058.3200000000002</v>
      </c>
      <c r="L260" s="25">
        <v>3087.4800000000005</v>
      </c>
      <c r="M260" s="25">
        <v>2058.3200000000002</v>
      </c>
      <c r="N260" s="25">
        <v>2058.3200000000002</v>
      </c>
      <c r="O260" s="25">
        <v>2058.3200000000002</v>
      </c>
      <c r="P260" s="25">
        <v>2058.3200000000002</v>
      </c>
      <c r="Q260" s="25">
        <v>2058.3200000000002</v>
      </c>
      <c r="R260" s="25">
        <v>3087.4800000000005</v>
      </c>
      <c r="S260" s="25">
        <v>2058.3200000000002</v>
      </c>
      <c r="T260" s="25">
        <v>2060.16</v>
      </c>
      <c r="U260" s="25">
        <v>2062</v>
      </c>
      <c r="V260" s="25">
        <v>2062</v>
      </c>
      <c r="W260" s="25">
        <v>2062</v>
      </c>
      <c r="X260" s="25">
        <v>3093</v>
      </c>
      <c r="Y260" s="25">
        <v>2062</v>
      </c>
      <c r="Z260" s="25">
        <v>2062</v>
      </c>
      <c r="AA260" s="25">
        <v>2103.02</v>
      </c>
      <c r="AB260" s="25">
        <v>2144.04</v>
      </c>
      <c r="AC260" s="25">
        <v>2144.04</v>
      </c>
      <c r="AD260" s="25">
        <v>3216.06</v>
      </c>
      <c r="AE260" s="25">
        <v>2144.04</v>
      </c>
      <c r="AF260" s="25">
        <v>2145.88</v>
      </c>
      <c r="AG260" s="25">
        <v>2147.7199999999998</v>
      </c>
      <c r="AH260" s="25">
        <v>2147.7199999999998</v>
      </c>
      <c r="AI260" s="25">
        <v>3221.58</v>
      </c>
      <c r="AJ260" s="25">
        <v>2147.7199999999998</v>
      </c>
      <c r="AK260" s="25">
        <v>2147.7199999999998</v>
      </c>
      <c r="AL260" s="25">
        <v>2147.7199999999998</v>
      </c>
      <c r="AM260" s="25">
        <v>2147.7199999999998</v>
      </c>
      <c r="AN260" s="25">
        <v>2211.7199999999998</v>
      </c>
      <c r="AO260" s="25">
        <v>3317.58</v>
      </c>
      <c r="AP260" s="25">
        <v>2211.7199999999998</v>
      </c>
      <c r="AQ260" s="25">
        <v>2211.7199999999998</v>
      </c>
      <c r="AR260" s="25">
        <v>2213.58</v>
      </c>
      <c r="AS260" s="25">
        <v>2215.44</v>
      </c>
      <c r="AT260" s="25">
        <v>3323.16</v>
      </c>
      <c r="AU260" s="25">
        <v>2215.44</v>
      </c>
      <c r="AV260" s="25">
        <v>2215.44</v>
      </c>
      <c r="AW260" s="25">
        <v>2215.44</v>
      </c>
      <c r="AX260" s="25">
        <v>2215.44</v>
      </c>
      <c r="AY260" s="25">
        <v>2248.38</v>
      </c>
      <c r="AZ260" s="25">
        <v>2281.3200000000002</v>
      </c>
      <c r="BA260" s="25">
        <v>3421.9800000000005</v>
      </c>
      <c r="BB260" s="25">
        <v>2281.3200000000002</v>
      </c>
      <c r="BC260" s="25">
        <v>2281.3200000000002</v>
      </c>
      <c r="BD260" s="25">
        <v>2288.6999999999998</v>
      </c>
      <c r="BE260" s="25">
        <v>2296.08</v>
      </c>
      <c r="BF260" s="25">
        <v>3444.12</v>
      </c>
      <c r="BG260" s="25">
        <v>2296.08</v>
      </c>
      <c r="BH260" s="25">
        <v>2296.08</v>
      </c>
      <c r="BI260" s="25">
        <v>2296.08</v>
      </c>
      <c r="BJ260" s="25">
        <v>2296.08</v>
      </c>
      <c r="BK260" s="3">
        <f t="shared" si="3"/>
        <v>2487.42</v>
      </c>
    </row>
    <row r="261" spans="1:63" x14ac:dyDescent="0.25">
      <c r="A261" s="3">
        <v>431699412</v>
      </c>
      <c r="B261" s="13" t="s">
        <v>521</v>
      </c>
      <c r="C261" s="25">
        <v>2501.4</v>
      </c>
      <c r="D261" s="25">
        <v>2539.88</v>
      </c>
      <c r="E261" s="25">
        <v>2539.88</v>
      </c>
      <c r="F261" s="25">
        <v>2542.64</v>
      </c>
      <c r="G261" s="25">
        <v>3815.34</v>
      </c>
      <c r="H261" s="25">
        <v>2636.63</v>
      </c>
      <c r="I261" s="25">
        <v>2543.56</v>
      </c>
      <c r="J261" s="25">
        <v>2543.56</v>
      </c>
      <c r="K261" s="25">
        <v>2543.56</v>
      </c>
      <c r="L261" s="25">
        <v>3815.34</v>
      </c>
      <c r="M261" s="25">
        <v>2543.56</v>
      </c>
      <c r="N261" s="25">
        <v>2543.56</v>
      </c>
      <c r="O261" s="25">
        <v>2543.56</v>
      </c>
      <c r="P261" s="25">
        <v>2543.56</v>
      </c>
      <c r="Q261" s="25">
        <v>2543.56</v>
      </c>
      <c r="R261" s="25">
        <v>3819.9399999999996</v>
      </c>
      <c r="S261" s="25">
        <v>2547.2399999999998</v>
      </c>
      <c r="T261" s="25">
        <v>2547.2399999999998</v>
      </c>
      <c r="U261" s="25">
        <v>2547.2399999999998</v>
      </c>
      <c r="V261" s="25">
        <v>2547.2399999999998</v>
      </c>
      <c r="W261" s="25">
        <v>2547.2399999999998</v>
      </c>
      <c r="X261" s="25">
        <v>3820.8599999999997</v>
      </c>
      <c r="Y261" s="25">
        <v>2547.2399999999998</v>
      </c>
      <c r="Z261" s="25">
        <v>2547.2399999999998</v>
      </c>
      <c r="AA261" s="25">
        <v>2597.88</v>
      </c>
      <c r="AB261" s="25">
        <v>2648.52</v>
      </c>
      <c r="AC261" s="25">
        <v>2648.52</v>
      </c>
      <c r="AD261" s="25">
        <v>3977.43</v>
      </c>
      <c r="AE261" s="25">
        <v>2652.24</v>
      </c>
      <c r="AF261" s="25">
        <v>2652.24</v>
      </c>
      <c r="AG261" s="25">
        <v>2652.24</v>
      </c>
      <c r="AH261" s="25">
        <v>2652.24</v>
      </c>
      <c r="AI261" s="25">
        <v>3978.3599999999997</v>
      </c>
      <c r="AJ261" s="25">
        <v>2652.24</v>
      </c>
      <c r="AK261" s="25">
        <v>2652.24</v>
      </c>
      <c r="AL261" s="25">
        <v>2652.24</v>
      </c>
      <c r="AM261" s="25">
        <v>2652.24</v>
      </c>
      <c r="AN261" s="25">
        <v>2731.24</v>
      </c>
      <c r="AO261" s="25">
        <v>4100.5499999999993</v>
      </c>
      <c r="AP261" s="25">
        <v>2746</v>
      </c>
      <c r="AQ261" s="25">
        <v>2746</v>
      </c>
      <c r="AR261" s="25">
        <v>2746</v>
      </c>
      <c r="AS261" s="25">
        <v>2746</v>
      </c>
      <c r="AT261" s="25">
        <v>4119</v>
      </c>
      <c r="AU261" s="25">
        <v>2746</v>
      </c>
      <c r="AV261" s="25">
        <v>2746</v>
      </c>
      <c r="AW261" s="25">
        <v>2746</v>
      </c>
      <c r="AX261" s="25">
        <v>2746</v>
      </c>
      <c r="AY261" s="25">
        <v>2804</v>
      </c>
      <c r="AZ261" s="25">
        <v>2862</v>
      </c>
      <c r="BA261" s="25">
        <v>4294.38</v>
      </c>
      <c r="BB261" s="25">
        <v>2867.52</v>
      </c>
      <c r="BC261" s="25">
        <v>2867.52</v>
      </c>
      <c r="BD261" s="25">
        <v>2867.52</v>
      </c>
      <c r="BE261" s="25">
        <v>2867.52</v>
      </c>
      <c r="BF261" s="25">
        <v>4301.28</v>
      </c>
      <c r="BG261" s="25">
        <v>2867.52</v>
      </c>
      <c r="BH261" s="25">
        <v>2867.52</v>
      </c>
      <c r="BI261" s="25">
        <v>2867.52</v>
      </c>
      <c r="BJ261" s="25">
        <v>2867.52</v>
      </c>
      <c r="BK261" s="3">
        <f t="shared" si="3"/>
        <v>3106.48</v>
      </c>
    </row>
    <row r="262" spans="1:63" x14ac:dyDescent="0.25">
      <c r="A262" s="3">
        <v>431746450</v>
      </c>
      <c r="B262" s="13" t="s">
        <v>524</v>
      </c>
      <c r="C262" s="25">
        <v>1562.29</v>
      </c>
      <c r="D262" s="25">
        <v>1874.44</v>
      </c>
      <c r="E262" s="25">
        <v>1874.44</v>
      </c>
      <c r="F262" s="25">
        <v>1874.44</v>
      </c>
      <c r="G262" s="25">
        <v>2811.66</v>
      </c>
      <c r="H262" s="25">
        <v>1874.44</v>
      </c>
      <c r="I262" s="25">
        <v>1874.44</v>
      </c>
      <c r="J262" s="25">
        <v>1874.44</v>
      </c>
      <c r="K262" s="25">
        <v>1875.83</v>
      </c>
      <c r="L262" s="25">
        <v>2820</v>
      </c>
      <c r="M262" s="25">
        <v>1880</v>
      </c>
      <c r="N262" s="25">
        <v>1880</v>
      </c>
      <c r="O262" s="25">
        <v>1880</v>
      </c>
      <c r="P262" s="25">
        <v>1880</v>
      </c>
      <c r="Q262" s="25">
        <v>1880</v>
      </c>
      <c r="R262" s="25">
        <v>2820</v>
      </c>
      <c r="S262" s="25">
        <v>1880</v>
      </c>
      <c r="T262" s="25">
        <v>1880</v>
      </c>
      <c r="U262" s="25">
        <v>1880</v>
      </c>
      <c r="V262" s="25">
        <v>1880</v>
      </c>
      <c r="W262" s="25">
        <v>1881.38</v>
      </c>
      <c r="X262" s="25">
        <v>2828.2799999999997</v>
      </c>
      <c r="Y262" s="25">
        <v>1885.52</v>
      </c>
      <c r="Z262" s="25">
        <v>1885.52</v>
      </c>
      <c r="AA262" s="25">
        <v>1926.58</v>
      </c>
      <c r="AB262" s="25">
        <v>1967.64</v>
      </c>
      <c r="AC262" s="25">
        <v>1967.64</v>
      </c>
      <c r="AD262" s="25">
        <v>2951.46</v>
      </c>
      <c r="AE262" s="25">
        <v>1967.64</v>
      </c>
      <c r="AF262" s="25">
        <v>1967.64</v>
      </c>
      <c r="AG262" s="25">
        <v>1967.64</v>
      </c>
      <c r="AH262" s="25">
        <v>1967.64</v>
      </c>
      <c r="AI262" s="25">
        <v>2955.63</v>
      </c>
      <c r="AJ262" s="25">
        <v>1973.2</v>
      </c>
      <c r="AK262" s="25">
        <v>1973.2</v>
      </c>
      <c r="AL262" s="25">
        <v>1973.2</v>
      </c>
      <c r="AM262" s="25">
        <v>1973.2</v>
      </c>
      <c r="AN262" s="25">
        <v>2030.4</v>
      </c>
      <c r="AO262" s="25">
        <v>3045.6000000000004</v>
      </c>
      <c r="AP262" s="25">
        <v>2030.4</v>
      </c>
      <c r="AQ262" s="25">
        <v>2030.4</v>
      </c>
      <c r="AR262" s="25">
        <v>2030.4</v>
      </c>
      <c r="AS262" s="25">
        <v>2030.4</v>
      </c>
      <c r="AT262" s="25">
        <v>3045.6000000000004</v>
      </c>
      <c r="AU262" s="25">
        <v>2034.54</v>
      </c>
      <c r="AV262" s="25">
        <v>2035.92</v>
      </c>
      <c r="AW262" s="25">
        <v>2035.92</v>
      </c>
      <c r="AX262" s="25">
        <v>2035.92</v>
      </c>
      <c r="AY262" s="25">
        <v>2075.1999999999998</v>
      </c>
      <c r="AZ262" s="25">
        <v>2114.48</v>
      </c>
      <c r="BA262" s="25">
        <v>3171.7200000000003</v>
      </c>
      <c r="BB262" s="25">
        <v>2114.48</v>
      </c>
      <c r="BC262" s="25">
        <v>2114.48</v>
      </c>
      <c r="BD262" s="25">
        <v>2114.48</v>
      </c>
      <c r="BE262" s="25">
        <v>2114.48</v>
      </c>
      <c r="BF262" s="25">
        <v>3171.7200000000003</v>
      </c>
      <c r="BG262" s="25">
        <v>2118.62</v>
      </c>
      <c r="BH262" s="25">
        <v>2120</v>
      </c>
      <c r="BI262" s="25">
        <v>2120</v>
      </c>
      <c r="BJ262" s="25">
        <v>2120</v>
      </c>
      <c r="BK262" s="3">
        <f t="shared" ref="BK262:BK325" si="4">AVERAGE(BE262:BJ262)</f>
        <v>2294.1366666666668</v>
      </c>
    </row>
    <row r="263" spans="1:63" x14ac:dyDescent="0.25">
      <c r="A263" s="3">
        <v>431750250</v>
      </c>
      <c r="B263" s="13" t="s">
        <v>525</v>
      </c>
      <c r="C263" s="25">
        <v>6206.5</v>
      </c>
      <c r="D263" s="25">
        <v>6301.54</v>
      </c>
      <c r="E263" s="25">
        <v>6302.92</v>
      </c>
      <c r="F263" s="25">
        <v>6302.92</v>
      </c>
      <c r="G263" s="25">
        <v>9454.380000000001</v>
      </c>
      <c r="H263" s="25">
        <v>6302.92</v>
      </c>
      <c r="I263" s="25">
        <v>6302.92</v>
      </c>
      <c r="J263" s="25">
        <v>6302.92</v>
      </c>
      <c r="K263" s="25">
        <v>6302.92</v>
      </c>
      <c r="L263" s="25">
        <v>9454.380000000001</v>
      </c>
      <c r="M263" s="25">
        <v>6302.92</v>
      </c>
      <c r="N263" s="25">
        <v>6302.92</v>
      </c>
      <c r="O263" s="25">
        <v>6302.92</v>
      </c>
      <c r="P263" s="25">
        <v>6307.09</v>
      </c>
      <c r="Q263" s="25">
        <v>6308.48</v>
      </c>
      <c r="R263" s="25">
        <v>9462.7199999999993</v>
      </c>
      <c r="S263" s="25">
        <v>6308.48</v>
      </c>
      <c r="T263" s="25">
        <v>6308.48</v>
      </c>
      <c r="U263" s="25">
        <v>6308.48</v>
      </c>
      <c r="V263" s="25">
        <v>6308.48</v>
      </c>
      <c r="W263" s="25">
        <v>6308.48</v>
      </c>
      <c r="X263" s="25">
        <v>9462.7199999999993</v>
      </c>
      <c r="Y263" s="25">
        <v>6308.48</v>
      </c>
      <c r="Z263" s="25">
        <v>6308.48</v>
      </c>
      <c r="AA263" s="25">
        <v>6433.28</v>
      </c>
      <c r="AB263" s="25">
        <v>6562.22</v>
      </c>
      <c r="AC263" s="25">
        <v>6563.6</v>
      </c>
      <c r="AD263" s="25">
        <v>9845.4000000000015</v>
      </c>
      <c r="AE263" s="25">
        <v>6563.6</v>
      </c>
      <c r="AF263" s="25">
        <v>6563.6</v>
      </c>
      <c r="AG263" s="25">
        <v>6563.6</v>
      </c>
      <c r="AH263" s="25">
        <v>6563.6</v>
      </c>
      <c r="AI263" s="25">
        <v>9845.4000000000015</v>
      </c>
      <c r="AJ263" s="25">
        <v>6563.6</v>
      </c>
      <c r="AK263" s="25">
        <v>6563.6</v>
      </c>
      <c r="AL263" s="25">
        <v>6563.6</v>
      </c>
      <c r="AM263" s="25">
        <v>6563.6</v>
      </c>
      <c r="AN263" s="25">
        <v>6762.46</v>
      </c>
      <c r="AO263" s="25">
        <v>10145.76</v>
      </c>
      <c r="AP263" s="25">
        <v>6763.84</v>
      </c>
      <c r="AQ263" s="25">
        <v>6763.84</v>
      </c>
      <c r="AR263" s="25">
        <v>6763.84</v>
      </c>
      <c r="AS263" s="25">
        <v>6763.84</v>
      </c>
      <c r="AT263" s="25">
        <v>10145.76</v>
      </c>
      <c r="AU263" s="25">
        <v>6763.84</v>
      </c>
      <c r="AV263" s="25">
        <v>6763.84</v>
      </c>
      <c r="AW263" s="25">
        <v>6763.84</v>
      </c>
      <c r="AX263" s="25">
        <v>6763.84</v>
      </c>
      <c r="AY263" s="25">
        <v>6864.1399999999994</v>
      </c>
      <c r="AZ263" s="25">
        <v>6968.6100000000006</v>
      </c>
      <c r="BA263" s="25">
        <v>10455</v>
      </c>
      <c r="BB263" s="25">
        <v>6970</v>
      </c>
      <c r="BC263" s="25">
        <v>6970</v>
      </c>
      <c r="BD263" s="25">
        <v>6970</v>
      </c>
      <c r="BE263" s="25">
        <v>6970</v>
      </c>
      <c r="BF263" s="25">
        <v>10455</v>
      </c>
      <c r="BG263" s="25">
        <v>6970</v>
      </c>
      <c r="BH263" s="25">
        <v>6970</v>
      </c>
      <c r="BI263" s="25">
        <v>6970</v>
      </c>
      <c r="BJ263" s="25">
        <v>6970</v>
      </c>
      <c r="BK263" s="3">
        <f t="shared" si="4"/>
        <v>7550.833333333333</v>
      </c>
    </row>
    <row r="264" spans="1:63" x14ac:dyDescent="0.25">
      <c r="A264" s="3">
        <v>431773976</v>
      </c>
      <c r="B264" s="13" t="s">
        <v>526</v>
      </c>
      <c r="C264" s="25">
        <v>2122.02</v>
      </c>
      <c r="D264" s="25">
        <v>2160.48</v>
      </c>
      <c r="E264" s="25">
        <v>2160.48</v>
      </c>
      <c r="F264" s="25">
        <v>2160.48</v>
      </c>
      <c r="G264" s="25">
        <v>3249</v>
      </c>
      <c r="H264" s="25">
        <v>2166</v>
      </c>
      <c r="I264" s="25">
        <v>2166</v>
      </c>
      <c r="J264" s="25">
        <v>2166</v>
      </c>
      <c r="K264" s="25">
        <v>2166</v>
      </c>
      <c r="L264" s="25">
        <v>3249</v>
      </c>
      <c r="M264" s="25">
        <v>2166</v>
      </c>
      <c r="N264" s="25">
        <v>2166</v>
      </c>
      <c r="O264" s="25">
        <v>2166</v>
      </c>
      <c r="P264" s="25">
        <v>2166</v>
      </c>
      <c r="Q264" s="25">
        <v>2166</v>
      </c>
      <c r="R264" s="25">
        <v>3251.7799999999997</v>
      </c>
      <c r="S264" s="25">
        <v>2171.56</v>
      </c>
      <c r="T264" s="25">
        <v>2171.56</v>
      </c>
      <c r="U264" s="25">
        <v>2171.56</v>
      </c>
      <c r="V264" s="25">
        <v>2171.56</v>
      </c>
      <c r="W264" s="25">
        <v>2171.56</v>
      </c>
      <c r="X264" s="25">
        <v>3257.34</v>
      </c>
      <c r="Y264" s="25">
        <v>2171.56</v>
      </c>
      <c r="Z264" s="25">
        <v>2171.56</v>
      </c>
      <c r="AA264" s="25">
        <v>2214.1</v>
      </c>
      <c r="AB264" s="25">
        <v>2256.64</v>
      </c>
      <c r="AC264" s="25">
        <v>2256.64</v>
      </c>
      <c r="AD264" s="25">
        <v>3387.72</v>
      </c>
      <c r="AE264" s="25">
        <v>2262.16</v>
      </c>
      <c r="AF264" s="25">
        <v>2262.16</v>
      </c>
      <c r="AG264" s="25">
        <v>2262.16</v>
      </c>
      <c r="AH264" s="25">
        <v>2262.16</v>
      </c>
      <c r="AI264" s="25">
        <v>3393.24</v>
      </c>
      <c r="AJ264" s="25">
        <v>2262.16</v>
      </c>
      <c r="AK264" s="25">
        <v>2262.16</v>
      </c>
      <c r="AL264" s="25">
        <v>2262.16</v>
      </c>
      <c r="AM264" s="25">
        <v>2262.16</v>
      </c>
      <c r="AN264" s="25">
        <v>2328.52</v>
      </c>
      <c r="AO264" s="25">
        <v>3492.7799999999997</v>
      </c>
      <c r="AP264" s="25">
        <v>2331.3000000000002</v>
      </c>
      <c r="AQ264" s="25">
        <v>2334.08</v>
      </c>
      <c r="AR264" s="25">
        <v>2334.08</v>
      </c>
      <c r="AS264" s="25">
        <v>2334.08</v>
      </c>
      <c r="AT264" s="25">
        <v>3501.12</v>
      </c>
      <c r="AU264" s="25">
        <v>2334.08</v>
      </c>
      <c r="AV264" s="25">
        <v>2334.08</v>
      </c>
      <c r="AW264" s="25">
        <v>2334.08</v>
      </c>
      <c r="AX264" s="25">
        <v>2334.08</v>
      </c>
      <c r="AY264" s="25">
        <v>2362.56</v>
      </c>
      <c r="AZ264" s="25">
        <v>2391.04</v>
      </c>
      <c r="BA264" s="25">
        <v>3586.56</v>
      </c>
      <c r="BB264" s="25">
        <v>2393.8000000000002</v>
      </c>
      <c r="BC264" s="25">
        <v>2396.56</v>
      </c>
      <c r="BD264" s="25">
        <v>2396.56</v>
      </c>
      <c r="BE264" s="25">
        <v>2396.56</v>
      </c>
      <c r="BF264" s="25">
        <v>3594.84</v>
      </c>
      <c r="BG264" s="25">
        <v>2396.56</v>
      </c>
      <c r="BH264" s="25">
        <v>2396.56</v>
      </c>
      <c r="BI264" s="25">
        <v>2396.56</v>
      </c>
      <c r="BJ264" s="25">
        <v>2396.56</v>
      </c>
      <c r="BK264" s="3">
        <f t="shared" si="4"/>
        <v>2596.2733333333331</v>
      </c>
    </row>
    <row r="265" spans="1:63" x14ac:dyDescent="0.25">
      <c r="A265" s="3">
        <v>431829561</v>
      </c>
      <c r="B265" s="13" t="s">
        <v>532</v>
      </c>
      <c r="C265" s="25">
        <v>3977.88</v>
      </c>
      <c r="D265" s="25">
        <v>4033.44</v>
      </c>
      <c r="E265" s="25">
        <v>4033.44</v>
      </c>
      <c r="F265" s="25">
        <v>4033.44</v>
      </c>
      <c r="G265" s="25">
        <v>6050.16</v>
      </c>
      <c r="H265" s="25">
        <v>4033.44</v>
      </c>
      <c r="I265" s="25">
        <v>4033.44</v>
      </c>
      <c r="J265" s="25">
        <v>4033.44</v>
      </c>
      <c r="K265" s="25">
        <v>4033.44</v>
      </c>
      <c r="L265" s="25">
        <v>6050.16</v>
      </c>
      <c r="M265" s="25">
        <v>4033.44</v>
      </c>
      <c r="N265" s="25">
        <v>4034.8199999999997</v>
      </c>
      <c r="O265" s="25">
        <v>4038.96</v>
      </c>
      <c r="P265" s="25">
        <v>4038.96</v>
      </c>
      <c r="Q265" s="25">
        <v>4038.96</v>
      </c>
      <c r="R265" s="25">
        <v>6058.4400000000005</v>
      </c>
      <c r="S265" s="25">
        <v>4038.96</v>
      </c>
      <c r="T265" s="25">
        <v>4038.96</v>
      </c>
      <c r="U265" s="25">
        <v>4038.96</v>
      </c>
      <c r="V265" s="25">
        <v>4038.96</v>
      </c>
      <c r="W265" s="25">
        <v>4038.96</v>
      </c>
      <c r="X265" s="25">
        <v>6058.4400000000005</v>
      </c>
      <c r="Y265" s="25">
        <v>4038.96</v>
      </c>
      <c r="Z265" s="25">
        <v>4040.35</v>
      </c>
      <c r="AA265" s="25">
        <v>4114.5600000000004</v>
      </c>
      <c r="AB265" s="25">
        <v>4184.6000000000004</v>
      </c>
      <c r="AC265" s="25">
        <v>4184.6000000000004</v>
      </c>
      <c r="AD265" s="25">
        <v>6276.9000000000005</v>
      </c>
      <c r="AE265" s="25">
        <v>4184.6000000000004</v>
      </c>
      <c r="AF265" s="25">
        <v>4184.6000000000004</v>
      </c>
      <c r="AG265" s="25">
        <v>4184.6000000000004</v>
      </c>
      <c r="AH265" s="25">
        <v>4184.6000000000004</v>
      </c>
      <c r="AI265" s="25">
        <v>6276.9000000000005</v>
      </c>
      <c r="AJ265" s="25">
        <v>4184.6000000000004</v>
      </c>
      <c r="AK265" s="25">
        <v>4184.6000000000004</v>
      </c>
      <c r="AL265" s="25">
        <v>4185.9799999999996</v>
      </c>
      <c r="AM265" s="25">
        <v>4190.12</v>
      </c>
      <c r="AN265" s="25">
        <v>4306.84</v>
      </c>
      <c r="AO265" s="25">
        <v>6460.26</v>
      </c>
      <c r="AP265" s="25">
        <v>4306.84</v>
      </c>
      <c r="AQ265" s="25">
        <v>4306.84</v>
      </c>
      <c r="AR265" s="25">
        <v>4306.84</v>
      </c>
      <c r="AS265" s="25">
        <v>4306.84</v>
      </c>
      <c r="AT265" s="25">
        <v>6460.26</v>
      </c>
      <c r="AU265" s="25">
        <v>4306.84</v>
      </c>
      <c r="AV265" s="25">
        <v>4306.84</v>
      </c>
      <c r="AW265" s="25">
        <v>4306.84</v>
      </c>
      <c r="AX265" s="25">
        <v>4308.2299999999996</v>
      </c>
      <c r="AY265" s="25">
        <v>4373.5200000000004</v>
      </c>
      <c r="AZ265" s="25">
        <v>4434.6400000000003</v>
      </c>
      <c r="BA265" s="25">
        <v>6651.9600000000009</v>
      </c>
      <c r="BB265" s="25">
        <v>4434.6400000000003</v>
      </c>
      <c r="BC265" s="25">
        <v>4434.6400000000003</v>
      </c>
      <c r="BD265" s="25">
        <v>4434.6400000000003</v>
      </c>
      <c r="BE265" s="25">
        <v>4434.6400000000003</v>
      </c>
      <c r="BF265" s="25">
        <v>6651.9600000000009</v>
      </c>
      <c r="BG265" s="25">
        <v>4434.6400000000003</v>
      </c>
      <c r="BH265" s="25">
        <v>4434.6400000000003</v>
      </c>
      <c r="BI265" s="25">
        <v>4434.6400000000003</v>
      </c>
      <c r="BJ265" s="25">
        <v>4436.0200000000004</v>
      </c>
      <c r="BK265" s="3">
        <f t="shared" si="4"/>
        <v>4804.4233333333332</v>
      </c>
    </row>
    <row r="266" spans="1:63" x14ac:dyDescent="0.25">
      <c r="A266" s="3">
        <v>431829672</v>
      </c>
      <c r="B266" s="13" t="s">
        <v>533</v>
      </c>
      <c r="C266" s="25"/>
      <c r="D266" s="25">
        <v>3749.54</v>
      </c>
      <c r="E266" s="25">
        <v>3806.76</v>
      </c>
      <c r="F266" s="25">
        <v>3806.76</v>
      </c>
      <c r="G266" s="25">
        <v>5710.14</v>
      </c>
      <c r="H266" s="25">
        <v>3806.76</v>
      </c>
      <c r="I266" s="25">
        <v>3806.76</v>
      </c>
      <c r="J266" s="25">
        <v>3806.76</v>
      </c>
      <c r="K266" s="25">
        <v>3806.76</v>
      </c>
      <c r="L266" s="25">
        <v>5710.14</v>
      </c>
      <c r="M266" s="25">
        <v>3806.76</v>
      </c>
      <c r="N266" s="25">
        <v>3806.76</v>
      </c>
      <c r="O266" s="25">
        <v>3806.76</v>
      </c>
      <c r="P266" s="25">
        <v>3808.62</v>
      </c>
      <c r="Q266" s="25">
        <v>3810.48</v>
      </c>
      <c r="R266" s="25">
        <v>5715.72</v>
      </c>
      <c r="S266" s="25">
        <v>3810.48</v>
      </c>
      <c r="T266" s="25">
        <v>3810.48</v>
      </c>
      <c r="U266" s="25">
        <v>3810.48</v>
      </c>
      <c r="V266" s="25">
        <v>3810.48</v>
      </c>
      <c r="W266" s="25">
        <v>3810.48</v>
      </c>
      <c r="X266" s="25">
        <v>5715.72</v>
      </c>
      <c r="Y266" s="25">
        <v>3810.48</v>
      </c>
      <c r="Z266" s="25">
        <v>3810.48</v>
      </c>
      <c r="AA266" s="25">
        <v>3896.02</v>
      </c>
      <c r="AB266" s="25">
        <v>3983.3999999999996</v>
      </c>
      <c r="AC266" s="25">
        <v>3985.24</v>
      </c>
      <c r="AD266" s="25">
        <v>5977.86</v>
      </c>
      <c r="AE266" s="25">
        <v>3985.24</v>
      </c>
      <c r="AF266" s="25">
        <v>3985.24</v>
      </c>
      <c r="AG266" s="25">
        <v>3985.24</v>
      </c>
      <c r="AH266" s="25">
        <v>3985.24</v>
      </c>
      <c r="AI266" s="25">
        <v>5977.86</v>
      </c>
      <c r="AJ266" s="25">
        <v>3985.24</v>
      </c>
      <c r="AK266" s="25">
        <v>3985.24</v>
      </c>
      <c r="AL266" s="25">
        <v>3985.24</v>
      </c>
      <c r="AM266" s="25">
        <v>3985.24</v>
      </c>
      <c r="AN266" s="25">
        <v>4136.08</v>
      </c>
      <c r="AO266" s="25">
        <v>6206.88</v>
      </c>
      <c r="AP266" s="25">
        <v>4137.92</v>
      </c>
      <c r="AQ266" s="25">
        <v>4137.92</v>
      </c>
      <c r="AR266" s="25">
        <v>4137.92</v>
      </c>
      <c r="AS266" s="25">
        <v>4137.92</v>
      </c>
      <c r="AT266" s="25">
        <v>6206.88</v>
      </c>
      <c r="AU266" s="25">
        <v>4137.92</v>
      </c>
      <c r="AV266" s="25">
        <v>4137.92</v>
      </c>
      <c r="AW266" s="25">
        <v>4137.92</v>
      </c>
      <c r="AX266" s="25">
        <v>4137.92</v>
      </c>
      <c r="AY266" s="25">
        <v>4210.0599999999995</v>
      </c>
      <c r="AZ266" s="25">
        <v>4284.0599999999995</v>
      </c>
      <c r="BA266" s="25">
        <v>6428.88</v>
      </c>
      <c r="BB266" s="25">
        <v>4285.92</v>
      </c>
      <c r="BC266" s="25">
        <v>4285.92</v>
      </c>
      <c r="BD266" s="25">
        <v>4285.92</v>
      </c>
      <c r="BE266" s="25">
        <v>4285.92</v>
      </c>
      <c r="BF266" s="25">
        <v>6428.88</v>
      </c>
      <c r="BG266" s="25">
        <v>4285.92</v>
      </c>
      <c r="BH266" s="25">
        <v>4285.92</v>
      </c>
      <c r="BI266" s="25">
        <v>4285.92</v>
      </c>
      <c r="BJ266" s="25">
        <v>4285.92</v>
      </c>
      <c r="BK266" s="3">
        <f t="shared" si="4"/>
        <v>4643.079999999999</v>
      </c>
    </row>
    <row r="267" spans="1:63" x14ac:dyDescent="0.25">
      <c r="A267" s="3">
        <v>431846372</v>
      </c>
      <c r="B267" s="13" t="s">
        <v>534</v>
      </c>
      <c r="C267" s="25">
        <v>3162.9</v>
      </c>
      <c r="D267" s="25">
        <v>3208.52</v>
      </c>
      <c r="E267" s="25">
        <v>3208.52</v>
      </c>
      <c r="F267" s="25">
        <v>3208.52</v>
      </c>
      <c r="G267" s="25">
        <v>4812.78</v>
      </c>
      <c r="H267" s="25">
        <v>3208.52</v>
      </c>
      <c r="I267" s="25">
        <v>3212.69</v>
      </c>
      <c r="J267" s="25">
        <v>3214.08</v>
      </c>
      <c r="K267" s="25">
        <v>3214.08</v>
      </c>
      <c r="L267" s="25">
        <v>4821.12</v>
      </c>
      <c r="M267" s="25">
        <v>3214.08</v>
      </c>
      <c r="N267" s="25">
        <v>3214.08</v>
      </c>
      <c r="O267" s="25">
        <v>3214.08</v>
      </c>
      <c r="P267" s="25">
        <v>3214.08</v>
      </c>
      <c r="Q267" s="25">
        <v>3214.08</v>
      </c>
      <c r="R267" s="25">
        <v>4821.12</v>
      </c>
      <c r="S267" s="25">
        <v>3214.08</v>
      </c>
      <c r="T267" s="25">
        <v>3214.08</v>
      </c>
      <c r="U267" s="25">
        <v>3218.2200000000003</v>
      </c>
      <c r="V267" s="25">
        <v>3219.6</v>
      </c>
      <c r="W267" s="25">
        <v>3219.6</v>
      </c>
      <c r="X267" s="25">
        <v>4829.3999999999996</v>
      </c>
      <c r="Y267" s="25">
        <v>3219.6</v>
      </c>
      <c r="Z267" s="25">
        <v>3219.6</v>
      </c>
      <c r="AA267" s="25">
        <v>3282.2200000000003</v>
      </c>
      <c r="AB267" s="25">
        <v>3344.84</v>
      </c>
      <c r="AC267" s="25">
        <v>3344.84</v>
      </c>
      <c r="AD267" s="25">
        <v>5017.26</v>
      </c>
      <c r="AE267" s="25">
        <v>3344.84</v>
      </c>
      <c r="AF267" s="25">
        <v>3344.84</v>
      </c>
      <c r="AG267" s="25">
        <v>3349.01</v>
      </c>
      <c r="AH267" s="25">
        <v>3350.4</v>
      </c>
      <c r="AI267" s="25">
        <v>5025.6000000000004</v>
      </c>
      <c r="AJ267" s="25">
        <v>3350.4</v>
      </c>
      <c r="AK267" s="25">
        <v>3350.4</v>
      </c>
      <c r="AL267" s="25">
        <v>3350.4</v>
      </c>
      <c r="AM267" s="25">
        <v>3350.4</v>
      </c>
      <c r="AN267" s="25">
        <v>3448.08</v>
      </c>
      <c r="AO267" s="25">
        <v>5172.12</v>
      </c>
      <c r="AP267" s="25">
        <v>3448.08</v>
      </c>
      <c r="AQ267" s="25">
        <v>3448.08</v>
      </c>
      <c r="AR267" s="25">
        <v>3448.08</v>
      </c>
      <c r="AS267" s="25">
        <v>3452.2200000000003</v>
      </c>
      <c r="AT267" s="25">
        <v>5180.3999999999996</v>
      </c>
      <c r="AU267" s="25">
        <v>3453.6</v>
      </c>
      <c r="AV267" s="25">
        <v>3453.6</v>
      </c>
      <c r="AW267" s="25">
        <v>3453.6</v>
      </c>
      <c r="AX267" s="25">
        <v>3453.6</v>
      </c>
      <c r="AY267" s="25">
        <v>3503.92</v>
      </c>
      <c r="AZ267" s="25">
        <v>3554.24</v>
      </c>
      <c r="BA267" s="25">
        <v>5331.36</v>
      </c>
      <c r="BB267" s="25">
        <v>3554.24</v>
      </c>
      <c r="BC267" s="25">
        <v>3554.24</v>
      </c>
      <c r="BD267" s="25">
        <v>3554.24</v>
      </c>
      <c r="BE267" s="25">
        <v>3558.41</v>
      </c>
      <c r="BF267" s="25">
        <v>5339.7000000000007</v>
      </c>
      <c r="BG267" s="25">
        <v>3559.8</v>
      </c>
      <c r="BH267" s="25">
        <v>3559.8</v>
      </c>
      <c r="BI267" s="25">
        <v>3559.8</v>
      </c>
      <c r="BJ267" s="25">
        <v>3559.8</v>
      </c>
      <c r="BK267" s="3">
        <f t="shared" si="4"/>
        <v>3856.2183333333328</v>
      </c>
    </row>
    <row r="268" spans="1:63" x14ac:dyDescent="0.25">
      <c r="A268" s="26">
        <v>431848069</v>
      </c>
      <c r="B268" s="27" t="s">
        <v>535</v>
      </c>
      <c r="C268" s="28">
        <v>4615.3999999999996</v>
      </c>
      <c r="D268" s="28">
        <v>4615.3999999999996</v>
      </c>
      <c r="E268" s="28">
        <v>4615.3999999999996</v>
      </c>
      <c r="F268" s="28">
        <v>4615.3999999999996</v>
      </c>
      <c r="G268" s="28">
        <v>6923.1</v>
      </c>
      <c r="H268" s="28">
        <v>4615.3999999999996</v>
      </c>
      <c r="I268" s="28">
        <v>4757.5200000000004</v>
      </c>
      <c r="J268" s="28">
        <v>4757.5200000000004</v>
      </c>
      <c r="K268" s="28">
        <v>4757.5200000000004</v>
      </c>
      <c r="L268" s="28">
        <v>7136.28</v>
      </c>
      <c r="M268" s="28">
        <v>4995.21</v>
      </c>
      <c r="N268" s="28">
        <v>4757.5200000000004</v>
      </c>
      <c r="O268" s="28">
        <v>4757.5200000000004</v>
      </c>
      <c r="P268" s="28">
        <v>4757.5200000000004</v>
      </c>
      <c r="Q268" s="28">
        <v>4757.5200000000004</v>
      </c>
      <c r="R268" s="28">
        <v>7136.28</v>
      </c>
      <c r="S268" s="28">
        <v>4757.5200000000004</v>
      </c>
      <c r="T268" s="28">
        <v>4519.83</v>
      </c>
      <c r="U268" s="28">
        <v>4761.24</v>
      </c>
      <c r="V268" s="28">
        <v>4761.24</v>
      </c>
      <c r="W268" s="28">
        <v>4761.24</v>
      </c>
      <c r="X268" s="28">
        <v>7141.86</v>
      </c>
      <c r="Y268" s="28">
        <v>4761.24</v>
      </c>
      <c r="Z268" s="28">
        <v>4761.24</v>
      </c>
      <c r="AA268" s="28">
        <v>5072.5200000000004</v>
      </c>
      <c r="AB268" s="28">
        <v>5193.6400000000003</v>
      </c>
      <c r="AC268" s="28">
        <v>5193.6400000000003</v>
      </c>
      <c r="AD268" s="28">
        <v>7790.46</v>
      </c>
      <c r="AE268" s="28">
        <v>5193.6400000000003</v>
      </c>
      <c r="AF268" s="28">
        <v>5193.6400000000003</v>
      </c>
      <c r="AG268" s="28">
        <v>5197.32</v>
      </c>
      <c r="AH268" s="28">
        <v>5197.32</v>
      </c>
      <c r="AI268" s="28">
        <v>7795.98</v>
      </c>
      <c r="AJ268" s="28">
        <v>5197.32</v>
      </c>
      <c r="AK268" s="28">
        <v>5197.32</v>
      </c>
      <c r="AL268" s="28">
        <v>5197.32</v>
      </c>
      <c r="AM268" s="28">
        <v>5197.32</v>
      </c>
      <c r="AN268" s="28">
        <v>5391.76</v>
      </c>
      <c r="AO268" s="28">
        <v>8087.64</v>
      </c>
      <c r="AP268" s="28">
        <v>5391.76</v>
      </c>
      <c r="AQ268" s="28">
        <v>5391.76</v>
      </c>
      <c r="AR268" s="28">
        <v>5391.76</v>
      </c>
      <c r="AS268" s="28">
        <v>5395.44</v>
      </c>
      <c r="AT268" s="28">
        <v>8093.16</v>
      </c>
      <c r="AU268" s="28">
        <v>5395.44</v>
      </c>
      <c r="AV268" s="28">
        <v>5395.44</v>
      </c>
      <c r="AW268" s="28">
        <v>5395.44</v>
      </c>
      <c r="AX268" s="28">
        <v>5395.44</v>
      </c>
      <c r="AY268" s="28">
        <v>5476.14</v>
      </c>
      <c r="AZ268" s="28">
        <v>5556.84</v>
      </c>
      <c r="BA268" s="28">
        <v>8335.26</v>
      </c>
      <c r="BB268" s="28">
        <v>5556.84</v>
      </c>
      <c r="BC268" s="28">
        <v>5556.84</v>
      </c>
      <c r="BD268" s="28">
        <v>5556.84</v>
      </c>
      <c r="BE268" s="28">
        <v>5560.56</v>
      </c>
      <c r="BF268" s="28">
        <v>8340.84</v>
      </c>
      <c r="BG268" s="28">
        <v>5560.56</v>
      </c>
      <c r="BH268" s="28">
        <v>5560.56</v>
      </c>
      <c r="BI268" s="28">
        <v>5560.56</v>
      </c>
      <c r="BJ268" s="28">
        <v>5560.56</v>
      </c>
      <c r="BK268" s="3">
        <f t="shared" si="4"/>
        <v>6023.9400000000014</v>
      </c>
    </row>
    <row r="269" spans="1:63" x14ac:dyDescent="0.25">
      <c r="A269" s="3">
        <v>431849910</v>
      </c>
      <c r="B269" s="13" t="s">
        <v>536</v>
      </c>
      <c r="C269" s="25">
        <v>2040.48</v>
      </c>
      <c r="D269" s="25">
        <v>2078.96</v>
      </c>
      <c r="E269" s="25">
        <v>2078.96</v>
      </c>
      <c r="F269" s="25">
        <v>2078.96</v>
      </c>
      <c r="G269" s="25">
        <v>3118.44</v>
      </c>
      <c r="H269" s="25">
        <v>2078.96</v>
      </c>
      <c r="I269" s="25">
        <v>2078.96</v>
      </c>
      <c r="J269" s="25">
        <v>2078.96</v>
      </c>
      <c r="K269" s="25">
        <v>2078.96</v>
      </c>
      <c r="L269" s="25">
        <v>3118.44</v>
      </c>
      <c r="M269" s="25">
        <v>2078.96</v>
      </c>
      <c r="N269" s="25">
        <v>2093.7199999999998</v>
      </c>
      <c r="O269" s="25">
        <v>2093.7199999999998</v>
      </c>
      <c r="P269" s="25">
        <v>2093.7199999999998</v>
      </c>
      <c r="Q269" s="25">
        <v>2093.7199999999998</v>
      </c>
      <c r="R269" s="25">
        <v>3140.58</v>
      </c>
      <c r="S269" s="25">
        <v>2093.7199999999998</v>
      </c>
      <c r="T269" s="25">
        <v>2093.7199999999998</v>
      </c>
      <c r="U269" s="25">
        <v>2093.7199999999998</v>
      </c>
      <c r="V269" s="25">
        <v>2093.7199999999998</v>
      </c>
      <c r="W269" s="25">
        <v>2093.7199999999998</v>
      </c>
      <c r="X269" s="25">
        <v>3140.58</v>
      </c>
      <c r="Y269" s="25">
        <v>2093.7199999999998</v>
      </c>
      <c r="Z269" s="25">
        <v>2099.2399999999998</v>
      </c>
      <c r="AA269" s="25">
        <v>2140.96</v>
      </c>
      <c r="AB269" s="25">
        <v>2182.6799999999998</v>
      </c>
      <c r="AC269" s="25">
        <v>2182.6799999999998</v>
      </c>
      <c r="AD269" s="25">
        <v>3274.0199999999995</v>
      </c>
      <c r="AE269" s="25">
        <v>2182.6799999999998</v>
      </c>
      <c r="AF269" s="25">
        <v>2182.6799999999998</v>
      </c>
      <c r="AG269" s="25">
        <v>2182.6799999999998</v>
      </c>
      <c r="AH269" s="25">
        <v>2182.6799999999998</v>
      </c>
      <c r="AI269" s="25">
        <v>3274.0199999999995</v>
      </c>
      <c r="AJ269" s="25">
        <v>2182.6799999999998</v>
      </c>
      <c r="AK269" s="25">
        <v>2182.6799999999998</v>
      </c>
      <c r="AL269" s="25">
        <v>2188.2399999999998</v>
      </c>
      <c r="AM269" s="25">
        <v>2188.2399999999998</v>
      </c>
      <c r="AN269" s="25">
        <v>2268.6</v>
      </c>
      <c r="AO269" s="25">
        <v>3402.8999999999996</v>
      </c>
      <c r="AP269" s="25">
        <v>2268.6</v>
      </c>
      <c r="AQ269" s="25">
        <v>2268.6</v>
      </c>
      <c r="AR269" s="25">
        <v>2268.6</v>
      </c>
      <c r="AS269" s="25">
        <v>2268.6</v>
      </c>
      <c r="AT269" s="25">
        <v>3467.42</v>
      </c>
      <c r="AU269" s="25">
        <v>2397.64</v>
      </c>
      <c r="AV269" s="25">
        <v>2397.64</v>
      </c>
      <c r="AW269" s="25">
        <v>2397.64</v>
      </c>
      <c r="AX269" s="25">
        <v>2403.16</v>
      </c>
      <c r="AY269" s="25">
        <v>2440.8199999999997</v>
      </c>
      <c r="AZ269" s="25">
        <v>2478.48</v>
      </c>
      <c r="BA269" s="25">
        <v>3717.7200000000003</v>
      </c>
      <c r="BB269" s="25">
        <v>2623.7799999999997</v>
      </c>
      <c r="BC269" s="25">
        <v>3059.68</v>
      </c>
      <c r="BD269" s="25">
        <v>3059.68</v>
      </c>
      <c r="BE269" s="25">
        <v>3059.68</v>
      </c>
      <c r="BF269" s="25">
        <v>4589.5199999999995</v>
      </c>
      <c r="BG269" s="25">
        <v>3059.68</v>
      </c>
      <c r="BH269" s="25">
        <v>3059.6800000000003</v>
      </c>
      <c r="BI269" s="25">
        <v>3059.68</v>
      </c>
      <c r="BJ269" s="25">
        <v>3065.24</v>
      </c>
      <c r="BK269" s="3">
        <f t="shared" si="4"/>
        <v>3315.5799999999995</v>
      </c>
    </row>
    <row r="270" spans="1:63" x14ac:dyDescent="0.25">
      <c r="A270" s="3">
        <v>431883529</v>
      </c>
      <c r="B270" s="13" t="s">
        <v>537</v>
      </c>
      <c r="C270" s="25">
        <v>2802.05</v>
      </c>
      <c r="D270" s="25">
        <v>2886.6800000000003</v>
      </c>
      <c r="E270" s="25">
        <v>2830.35</v>
      </c>
      <c r="F270" s="25">
        <v>3003.71</v>
      </c>
      <c r="G270" s="25">
        <v>5078.6099999999997</v>
      </c>
      <c r="H270" s="25">
        <v>3111.3900000000003</v>
      </c>
      <c r="I270" s="25">
        <v>3261.41</v>
      </c>
      <c r="J270" s="25">
        <v>3265.23</v>
      </c>
      <c r="K270" s="25">
        <v>3215.24</v>
      </c>
      <c r="L270" s="25">
        <v>4532.51</v>
      </c>
      <c r="M270" s="25">
        <v>2549.92</v>
      </c>
      <c r="N270" s="25">
        <v>2549.92</v>
      </c>
      <c r="O270" s="25">
        <v>2549.92</v>
      </c>
      <c r="P270" s="25">
        <v>2549.92</v>
      </c>
      <c r="Q270" s="25">
        <v>2551.31</v>
      </c>
      <c r="R270" s="25">
        <v>3833.2200000000003</v>
      </c>
      <c r="S270" s="25">
        <v>2555.48</v>
      </c>
      <c r="T270" s="25">
        <v>2555.48</v>
      </c>
      <c r="U270" s="25">
        <v>2555.48</v>
      </c>
      <c r="V270" s="25">
        <v>2555.48</v>
      </c>
      <c r="W270" s="25">
        <v>2555.48</v>
      </c>
      <c r="X270" s="25">
        <v>3833.2200000000003</v>
      </c>
      <c r="Y270" s="25">
        <v>2555.48</v>
      </c>
      <c r="Z270" s="25">
        <v>2555.48</v>
      </c>
      <c r="AA270" s="25">
        <v>2605.3199999999997</v>
      </c>
      <c r="AB270" s="25">
        <v>2655.16</v>
      </c>
      <c r="AC270" s="25">
        <v>2656.54</v>
      </c>
      <c r="AD270" s="25">
        <v>3991.0199999999995</v>
      </c>
      <c r="AE270" s="25">
        <v>2660.68</v>
      </c>
      <c r="AF270" s="25">
        <v>2660.68</v>
      </c>
      <c r="AG270" s="25">
        <v>2660.68</v>
      </c>
      <c r="AH270" s="25">
        <v>2660.68</v>
      </c>
      <c r="AI270" s="25">
        <v>3991.0199999999995</v>
      </c>
      <c r="AJ270" s="25">
        <v>2660.68</v>
      </c>
      <c r="AK270" s="25">
        <v>2660.68</v>
      </c>
      <c r="AL270" s="25">
        <v>2660.68</v>
      </c>
      <c r="AM270" s="25">
        <v>2660.68</v>
      </c>
      <c r="AN270" s="25">
        <v>2756.72</v>
      </c>
      <c r="AO270" s="25">
        <v>4139.25</v>
      </c>
      <c r="AP270" s="25">
        <v>2762.28</v>
      </c>
      <c r="AQ270" s="25">
        <v>2762.28</v>
      </c>
      <c r="AR270" s="25">
        <v>2762.28</v>
      </c>
      <c r="AS270" s="25">
        <v>2762.28</v>
      </c>
      <c r="AT270" s="25">
        <v>4143.42</v>
      </c>
      <c r="AU270" s="25">
        <v>2762.28</v>
      </c>
      <c r="AV270" s="25">
        <v>2762.28</v>
      </c>
      <c r="AW270" s="25">
        <v>2762.28</v>
      </c>
      <c r="AX270" s="25">
        <v>2762.28</v>
      </c>
      <c r="AY270" s="25">
        <v>2804.78</v>
      </c>
      <c r="AZ270" s="25">
        <v>2847.28</v>
      </c>
      <c r="BA270" s="25">
        <v>4275.0599999999995</v>
      </c>
      <c r="BB270" s="25">
        <v>2852.8</v>
      </c>
      <c r="BC270" s="25">
        <v>2852.8</v>
      </c>
      <c r="BD270" s="25">
        <v>2852.8</v>
      </c>
      <c r="BE270" s="25">
        <v>2852.8</v>
      </c>
      <c r="BF270" s="25">
        <v>4279.2000000000007</v>
      </c>
      <c r="BG270" s="25">
        <v>2852.8</v>
      </c>
      <c r="BH270" s="25">
        <v>2852.8</v>
      </c>
      <c r="BI270" s="25">
        <v>2852.8</v>
      </c>
      <c r="BJ270" s="25">
        <v>2852.8</v>
      </c>
      <c r="BK270" s="3">
        <f t="shared" si="4"/>
        <v>3090.5333333333333</v>
      </c>
    </row>
    <row r="271" spans="1:63" x14ac:dyDescent="0.25">
      <c r="A271" s="3">
        <v>431884303</v>
      </c>
      <c r="B271" s="13" t="s">
        <v>538</v>
      </c>
      <c r="C271" s="25">
        <v>3454.14</v>
      </c>
      <c r="D271" s="25">
        <v>3504.6</v>
      </c>
      <c r="E271" s="25">
        <v>3331.31</v>
      </c>
      <c r="F271" s="25">
        <v>3461.2799999999997</v>
      </c>
      <c r="G271" s="25">
        <v>5256.9</v>
      </c>
      <c r="H271" s="25">
        <v>3504.6</v>
      </c>
      <c r="I271" s="25">
        <v>3510.16</v>
      </c>
      <c r="J271" s="25">
        <v>3510.16</v>
      </c>
      <c r="K271" s="25">
        <v>3510.16</v>
      </c>
      <c r="L271" s="25">
        <v>5265.24</v>
      </c>
      <c r="M271" s="25">
        <v>3510.16</v>
      </c>
      <c r="N271" s="25">
        <v>3510.16</v>
      </c>
      <c r="O271" s="25">
        <v>3510.16</v>
      </c>
      <c r="P271" s="25">
        <v>3510.16</v>
      </c>
      <c r="Q271" s="25">
        <v>3510.16</v>
      </c>
      <c r="R271" s="25">
        <v>5265.24</v>
      </c>
      <c r="S271" s="25">
        <v>3510.16</v>
      </c>
      <c r="T271" s="25">
        <v>3510.16</v>
      </c>
      <c r="U271" s="25">
        <v>3515.68</v>
      </c>
      <c r="V271" s="25">
        <v>3515.68</v>
      </c>
      <c r="W271" s="25">
        <v>3515.68</v>
      </c>
      <c r="X271" s="25">
        <v>5273.5199999999995</v>
      </c>
      <c r="Y271" s="25">
        <v>3515.68</v>
      </c>
      <c r="Z271" s="25">
        <v>3515.68</v>
      </c>
      <c r="AA271" s="25">
        <v>3582.38</v>
      </c>
      <c r="AB271" s="25">
        <v>3649.08</v>
      </c>
      <c r="AC271" s="25">
        <v>3649.08</v>
      </c>
      <c r="AD271" s="25">
        <v>5473.62</v>
      </c>
      <c r="AE271" s="25">
        <v>3649.08</v>
      </c>
      <c r="AF271" s="25">
        <v>3649.08</v>
      </c>
      <c r="AG271" s="25">
        <v>3654.64</v>
      </c>
      <c r="AH271" s="25">
        <v>3654.64</v>
      </c>
      <c r="AI271" s="25">
        <v>5481.96</v>
      </c>
      <c r="AJ271" s="25">
        <v>3654.64</v>
      </c>
      <c r="AK271" s="25">
        <v>3654.64</v>
      </c>
      <c r="AL271" s="25">
        <v>3654.64</v>
      </c>
      <c r="AM271" s="25">
        <v>3654.64</v>
      </c>
      <c r="AN271" s="25">
        <v>3762.56</v>
      </c>
      <c r="AO271" s="25">
        <v>5643.84</v>
      </c>
      <c r="AP271" s="25">
        <v>3762.56</v>
      </c>
      <c r="AQ271" s="25">
        <v>3762.56</v>
      </c>
      <c r="AR271" s="25">
        <v>3762.56</v>
      </c>
      <c r="AS271" s="25">
        <v>3768.08</v>
      </c>
      <c r="AT271" s="25">
        <v>5652.12</v>
      </c>
      <c r="AU271" s="25">
        <v>3768.08</v>
      </c>
      <c r="AV271" s="25">
        <v>3768.08</v>
      </c>
      <c r="AW271" s="25">
        <v>3768.08</v>
      </c>
      <c r="AX271" s="25">
        <v>3768.08</v>
      </c>
      <c r="AY271" s="25">
        <v>3813.5</v>
      </c>
      <c r="AZ271" s="25">
        <v>3858.92</v>
      </c>
      <c r="BA271" s="25">
        <v>5788.38</v>
      </c>
      <c r="BB271" s="25">
        <v>3858.92</v>
      </c>
      <c r="BC271" s="25">
        <v>3858.92</v>
      </c>
      <c r="BD271" s="25">
        <v>3858.92</v>
      </c>
      <c r="BE271" s="25">
        <v>3864.48</v>
      </c>
      <c r="BF271" s="25">
        <v>5796.72</v>
      </c>
      <c r="BG271" s="25">
        <v>3864.48</v>
      </c>
      <c r="BH271" s="25">
        <v>3864.4799999999996</v>
      </c>
      <c r="BI271" s="25">
        <v>3864.48</v>
      </c>
      <c r="BJ271" s="25">
        <v>3864.48</v>
      </c>
      <c r="BK271" s="3">
        <f t="shared" si="4"/>
        <v>4186.5199999999995</v>
      </c>
    </row>
    <row r="272" spans="1:63" x14ac:dyDescent="0.25">
      <c r="A272" s="3">
        <v>431885098</v>
      </c>
      <c r="B272" s="13" t="s">
        <v>539</v>
      </c>
      <c r="C272" s="25">
        <v>2555.54</v>
      </c>
      <c r="D272" s="25">
        <v>2594</v>
      </c>
      <c r="E272" s="25">
        <v>2594</v>
      </c>
      <c r="F272" s="25">
        <v>2594</v>
      </c>
      <c r="G272" s="25">
        <v>3891</v>
      </c>
      <c r="H272" s="25">
        <v>2594</v>
      </c>
      <c r="I272" s="25">
        <v>2594</v>
      </c>
      <c r="J272" s="25">
        <v>2596.7600000000002</v>
      </c>
      <c r="K272" s="25">
        <v>2599.52</v>
      </c>
      <c r="L272" s="25">
        <v>3899.2799999999997</v>
      </c>
      <c r="M272" s="25">
        <v>2599.52</v>
      </c>
      <c r="N272" s="25">
        <v>2599.52</v>
      </c>
      <c r="O272" s="25">
        <v>2599.52</v>
      </c>
      <c r="P272" s="25">
        <v>2599.52</v>
      </c>
      <c r="Q272" s="25">
        <v>2599.52</v>
      </c>
      <c r="R272" s="25">
        <v>3899.2799999999997</v>
      </c>
      <c r="S272" s="25">
        <v>2599.52</v>
      </c>
      <c r="T272" s="25">
        <v>2599.52</v>
      </c>
      <c r="U272" s="25">
        <v>2599.52</v>
      </c>
      <c r="V272" s="25">
        <v>2602.3000000000002</v>
      </c>
      <c r="W272" s="25">
        <v>2605.08</v>
      </c>
      <c r="X272" s="25">
        <v>3907.62</v>
      </c>
      <c r="Y272" s="25">
        <v>2605.08</v>
      </c>
      <c r="Z272" s="25">
        <v>2605.08</v>
      </c>
      <c r="AA272" s="25">
        <v>2655.52</v>
      </c>
      <c r="AB272" s="25">
        <v>2705.96</v>
      </c>
      <c r="AC272" s="25">
        <v>2705.96</v>
      </c>
      <c r="AD272" s="25">
        <v>4058.94</v>
      </c>
      <c r="AE272" s="25">
        <v>2705.96</v>
      </c>
      <c r="AF272" s="25">
        <v>2705.96</v>
      </c>
      <c r="AG272" s="25">
        <v>2705.96</v>
      </c>
      <c r="AH272" s="25">
        <v>2708.7200000000003</v>
      </c>
      <c r="AI272" s="25">
        <v>4067.2200000000003</v>
      </c>
      <c r="AJ272" s="25">
        <v>2711.48</v>
      </c>
      <c r="AK272" s="25">
        <v>2580.34</v>
      </c>
      <c r="AL272" s="25">
        <v>2711.48</v>
      </c>
      <c r="AM272" s="25">
        <v>2711.48</v>
      </c>
      <c r="AN272" s="25">
        <v>2790.16</v>
      </c>
      <c r="AO272" s="25">
        <v>4185.24</v>
      </c>
      <c r="AP272" s="25">
        <v>2790.16</v>
      </c>
      <c r="AQ272" s="25">
        <v>2790.16</v>
      </c>
      <c r="AR272" s="25">
        <v>2790.16</v>
      </c>
      <c r="AS272" s="25">
        <v>2790.16</v>
      </c>
      <c r="AT272" s="25">
        <v>4190.7999999999993</v>
      </c>
      <c r="AU272" s="25">
        <v>2795.72</v>
      </c>
      <c r="AV272" s="25">
        <v>2795.72</v>
      </c>
      <c r="AW272" s="25">
        <v>2795.72</v>
      </c>
      <c r="AX272" s="25">
        <v>2390.48</v>
      </c>
      <c r="AY272" s="25">
        <v>2829.4799999999996</v>
      </c>
      <c r="AZ272" s="25">
        <v>2863.24</v>
      </c>
      <c r="BA272" s="25">
        <v>4294.8599999999997</v>
      </c>
      <c r="BB272" s="25">
        <v>2863.24</v>
      </c>
      <c r="BC272" s="25">
        <v>2863.24</v>
      </c>
      <c r="BD272" s="25">
        <v>2863.24</v>
      </c>
      <c r="BE272" s="25">
        <v>2863.24</v>
      </c>
      <c r="BF272" s="25">
        <v>4300.38</v>
      </c>
      <c r="BG272" s="25">
        <v>2868.76</v>
      </c>
      <c r="BH272" s="25">
        <v>2868.76</v>
      </c>
      <c r="BI272" s="25">
        <v>2868.76</v>
      </c>
      <c r="BJ272" s="25">
        <v>2868.76</v>
      </c>
      <c r="BK272" s="3">
        <f t="shared" si="4"/>
        <v>3106.4433333333341</v>
      </c>
    </row>
    <row r="273" spans="1:63" x14ac:dyDescent="0.25">
      <c r="A273" s="3">
        <v>431905923</v>
      </c>
      <c r="B273" s="13" t="s">
        <v>540</v>
      </c>
      <c r="C273" s="25">
        <v>4918.12</v>
      </c>
      <c r="D273" s="25">
        <v>4990.16</v>
      </c>
      <c r="E273" s="25">
        <v>4990.16</v>
      </c>
      <c r="F273" s="25">
        <v>4990.16</v>
      </c>
      <c r="G273" s="25">
        <v>7488</v>
      </c>
      <c r="H273" s="25">
        <v>4995.68</v>
      </c>
      <c r="I273" s="25">
        <v>4995.68</v>
      </c>
      <c r="J273" s="25">
        <v>4995.68</v>
      </c>
      <c r="K273" s="25">
        <v>4995.68</v>
      </c>
      <c r="L273" s="25">
        <v>7493.52</v>
      </c>
      <c r="M273" s="25">
        <v>4995.68</v>
      </c>
      <c r="N273" s="25">
        <v>4995.68</v>
      </c>
      <c r="O273" s="25">
        <v>4995.68</v>
      </c>
      <c r="P273" s="25">
        <v>4995.68</v>
      </c>
      <c r="Q273" s="25">
        <v>4995.68</v>
      </c>
      <c r="R273" s="25">
        <v>7493.52</v>
      </c>
      <c r="S273" s="25">
        <v>4998.46</v>
      </c>
      <c r="T273" s="25">
        <v>5001.24</v>
      </c>
      <c r="U273" s="25">
        <v>5001.24</v>
      </c>
      <c r="V273" s="25">
        <v>5001.24</v>
      </c>
      <c r="W273" s="25">
        <v>5001.24</v>
      </c>
      <c r="X273" s="25">
        <v>7501.86</v>
      </c>
      <c r="Y273" s="25">
        <v>5001.24</v>
      </c>
      <c r="Z273" s="25">
        <v>5001.24</v>
      </c>
      <c r="AA273" s="25">
        <v>5112.5200000000004</v>
      </c>
      <c r="AB273" s="25">
        <v>5223.8</v>
      </c>
      <c r="AC273" s="25">
        <v>5223.8</v>
      </c>
      <c r="AD273" s="25">
        <v>7835.7000000000007</v>
      </c>
      <c r="AE273" s="25">
        <v>5226.5599999999995</v>
      </c>
      <c r="AF273" s="25">
        <v>5229.32</v>
      </c>
      <c r="AG273" s="25">
        <v>5229.32</v>
      </c>
      <c r="AH273" s="25">
        <v>5229.32</v>
      </c>
      <c r="AI273" s="25">
        <v>7843.98</v>
      </c>
      <c r="AJ273" s="25">
        <v>5229.32</v>
      </c>
      <c r="AK273" s="25">
        <v>5229.32</v>
      </c>
      <c r="AL273" s="25">
        <v>5229.32</v>
      </c>
      <c r="AM273" s="25">
        <v>5229.32</v>
      </c>
      <c r="AN273" s="25">
        <v>5384.32</v>
      </c>
      <c r="AO273" s="25">
        <v>8076.48</v>
      </c>
      <c r="AP273" s="25">
        <v>5384.32</v>
      </c>
      <c r="AQ273" s="25">
        <v>5387.1</v>
      </c>
      <c r="AR273" s="25">
        <v>5389.88</v>
      </c>
      <c r="AS273" s="25">
        <v>5389.88</v>
      </c>
      <c r="AT273" s="25">
        <v>8084.82</v>
      </c>
      <c r="AU273" s="25">
        <v>5389.88</v>
      </c>
      <c r="AV273" s="25">
        <v>5389.88</v>
      </c>
      <c r="AW273" s="25">
        <v>5389.88</v>
      </c>
      <c r="AX273" s="25">
        <v>5389.88</v>
      </c>
      <c r="AY273" s="25">
        <v>5469.72</v>
      </c>
      <c r="AZ273" s="25">
        <v>5549.56</v>
      </c>
      <c r="BA273" s="25">
        <v>8324.34</v>
      </c>
      <c r="BB273" s="25">
        <v>5549.56</v>
      </c>
      <c r="BC273" s="25">
        <v>5552.32</v>
      </c>
      <c r="BD273" s="25">
        <v>5555.08</v>
      </c>
      <c r="BE273" s="25">
        <v>5555.08</v>
      </c>
      <c r="BF273" s="25">
        <v>8332.619999999999</v>
      </c>
      <c r="BG273" s="25">
        <v>5555.08</v>
      </c>
      <c r="BH273" s="25">
        <v>5555.08</v>
      </c>
      <c r="BI273" s="25">
        <v>5555.08</v>
      </c>
      <c r="BJ273" s="25">
        <v>5555.08</v>
      </c>
      <c r="BK273" s="3">
        <f t="shared" si="4"/>
        <v>6018.003333333334</v>
      </c>
    </row>
    <row r="274" spans="1:63" x14ac:dyDescent="0.25">
      <c r="A274" s="3">
        <v>431924095</v>
      </c>
      <c r="B274" s="13" t="s">
        <v>542</v>
      </c>
      <c r="C274" s="25">
        <v>3372.5</v>
      </c>
      <c r="D274" s="25">
        <v>3461.6400000000003</v>
      </c>
      <c r="E274" s="25">
        <v>3420.48</v>
      </c>
      <c r="F274" s="25">
        <v>3420.48</v>
      </c>
      <c r="G274" s="25">
        <v>5130.72</v>
      </c>
      <c r="H274" s="25">
        <v>3420.48</v>
      </c>
      <c r="I274" s="25">
        <v>3420.48</v>
      </c>
      <c r="J274" s="25">
        <v>3420.48</v>
      </c>
      <c r="K274" s="25">
        <v>3423.24</v>
      </c>
      <c r="L274" s="25">
        <v>5139</v>
      </c>
      <c r="M274" s="25">
        <v>3426</v>
      </c>
      <c r="N274" s="25">
        <v>3426</v>
      </c>
      <c r="O274" s="25">
        <v>3426</v>
      </c>
      <c r="P274" s="25">
        <v>3426</v>
      </c>
      <c r="Q274" s="25">
        <v>3426</v>
      </c>
      <c r="R274" s="25">
        <v>5118.42</v>
      </c>
      <c r="S274" s="25">
        <v>3302.51</v>
      </c>
      <c r="T274" s="25">
        <v>3426</v>
      </c>
      <c r="U274" s="25">
        <v>3360.76</v>
      </c>
      <c r="V274" s="25">
        <v>3426</v>
      </c>
      <c r="W274" s="25">
        <v>3428.7799999999997</v>
      </c>
      <c r="X274" s="25">
        <v>5147.34</v>
      </c>
      <c r="Y274" s="25">
        <v>3431.56</v>
      </c>
      <c r="Z274" s="25">
        <v>3431.56</v>
      </c>
      <c r="AA274" s="25">
        <v>3497.42</v>
      </c>
      <c r="AB274" s="25">
        <v>3563.28</v>
      </c>
      <c r="AC274" s="25">
        <v>3563.28</v>
      </c>
      <c r="AD274" s="25">
        <v>5344.92</v>
      </c>
      <c r="AE274" s="25">
        <v>3563.28</v>
      </c>
      <c r="AF274" s="25">
        <v>3563.28</v>
      </c>
      <c r="AG274" s="25">
        <v>3563.28</v>
      </c>
      <c r="AH274" s="25">
        <v>3563.28</v>
      </c>
      <c r="AI274" s="25">
        <v>5350.4400000000005</v>
      </c>
      <c r="AJ274" s="25">
        <v>3568.8</v>
      </c>
      <c r="AK274" s="25">
        <v>3568.8</v>
      </c>
      <c r="AL274" s="25">
        <v>3568.8</v>
      </c>
      <c r="AM274" s="25">
        <v>3568.8</v>
      </c>
      <c r="AN274" s="25">
        <v>3692.08</v>
      </c>
      <c r="AO274" s="25">
        <v>5538.12</v>
      </c>
      <c r="AP274" s="25">
        <v>3692.08</v>
      </c>
      <c r="AQ274" s="25">
        <v>3692.08</v>
      </c>
      <c r="AR274" s="25">
        <v>3692.08</v>
      </c>
      <c r="AS274" s="25">
        <v>3692.08</v>
      </c>
      <c r="AT274" s="25">
        <v>5538.12</v>
      </c>
      <c r="AU274" s="25">
        <v>3697.6</v>
      </c>
      <c r="AV274" s="25">
        <v>3697.6</v>
      </c>
      <c r="AW274" s="25">
        <v>3697.6</v>
      </c>
      <c r="AX274" s="25">
        <v>3697.6</v>
      </c>
      <c r="AY274" s="25">
        <v>3750.84</v>
      </c>
      <c r="AZ274" s="25">
        <v>3804.08</v>
      </c>
      <c r="BA274" s="25">
        <v>5706.12</v>
      </c>
      <c r="BB274" s="25">
        <v>3804.08</v>
      </c>
      <c r="BC274" s="25">
        <v>3804.08</v>
      </c>
      <c r="BD274" s="25">
        <v>3804.08</v>
      </c>
      <c r="BE274" s="25">
        <v>3804.08</v>
      </c>
      <c r="BF274" s="25">
        <v>5706.12</v>
      </c>
      <c r="BG274" s="25">
        <v>3809.64</v>
      </c>
      <c r="BH274" s="25">
        <v>3809.64</v>
      </c>
      <c r="BI274" s="25">
        <v>3809.64</v>
      </c>
      <c r="BJ274" s="25">
        <v>3809.64</v>
      </c>
      <c r="BK274" s="3">
        <f t="shared" si="4"/>
        <v>4124.7933333333331</v>
      </c>
    </row>
    <row r="275" spans="1:63" x14ac:dyDescent="0.25">
      <c r="A275" s="3">
        <v>431928558</v>
      </c>
      <c r="B275" s="13" t="s">
        <v>544</v>
      </c>
      <c r="C275" s="25">
        <v>4914.28</v>
      </c>
      <c r="D275" s="25">
        <v>4985.32</v>
      </c>
      <c r="E275" s="25">
        <v>4985.32</v>
      </c>
      <c r="F275" s="25">
        <v>4985.32</v>
      </c>
      <c r="G275" s="25">
        <v>7477.98</v>
      </c>
      <c r="H275" s="25">
        <v>4985.32</v>
      </c>
      <c r="I275" s="25">
        <v>4985.32</v>
      </c>
      <c r="J275" s="25">
        <v>4985.32</v>
      </c>
      <c r="K275" s="25">
        <v>4985.32</v>
      </c>
      <c r="L275" s="25">
        <v>7477.98</v>
      </c>
      <c r="M275" s="25">
        <v>4986.71</v>
      </c>
      <c r="N275" s="25">
        <v>4990.88</v>
      </c>
      <c r="O275" s="25">
        <v>4990.88</v>
      </c>
      <c r="P275" s="25">
        <v>4990.88</v>
      </c>
      <c r="Q275" s="25">
        <v>4990.88</v>
      </c>
      <c r="R275" s="25">
        <v>7486.32</v>
      </c>
      <c r="S275" s="25">
        <v>4990.88</v>
      </c>
      <c r="T275" s="25">
        <v>4990.88</v>
      </c>
      <c r="U275" s="25">
        <v>4990.88</v>
      </c>
      <c r="V275" s="25">
        <v>4990.88</v>
      </c>
      <c r="W275" s="25">
        <v>4990.88</v>
      </c>
      <c r="X275" s="25">
        <v>7486.32</v>
      </c>
      <c r="Y275" s="25">
        <v>4992.26</v>
      </c>
      <c r="Z275" s="25">
        <v>4996.3999999999996</v>
      </c>
      <c r="AA275" s="25">
        <v>5093.84</v>
      </c>
      <c r="AB275" s="25">
        <v>5191.28</v>
      </c>
      <c r="AC275" s="25">
        <v>5191.28</v>
      </c>
      <c r="AD275" s="25">
        <v>7786.92</v>
      </c>
      <c r="AE275" s="25">
        <v>5191.28</v>
      </c>
      <c r="AF275" s="25">
        <v>5191.28</v>
      </c>
      <c r="AG275" s="25">
        <v>5191.28</v>
      </c>
      <c r="AH275" s="25">
        <v>5191.28</v>
      </c>
      <c r="AI275" s="25">
        <v>7786.92</v>
      </c>
      <c r="AJ275" s="25">
        <v>5191.28</v>
      </c>
      <c r="AK275" s="25">
        <v>5192.67</v>
      </c>
      <c r="AL275" s="25">
        <v>5196.84</v>
      </c>
      <c r="AM275" s="25">
        <v>5196.84</v>
      </c>
      <c r="AN275" s="25">
        <v>5348.92</v>
      </c>
      <c r="AO275" s="25">
        <v>8023.38</v>
      </c>
      <c r="AP275" s="25">
        <v>5348.92</v>
      </c>
      <c r="AQ275" s="25">
        <v>5348.92</v>
      </c>
      <c r="AR275" s="25">
        <v>5348.92</v>
      </c>
      <c r="AS275" s="25">
        <v>5348.92</v>
      </c>
      <c r="AT275" s="25">
        <v>8023.38</v>
      </c>
      <c r="AU275" s="25">
        <v>5348.92</v>
      </c>
      <c r="AV275" s="25">
        <v>5348.92</v>
      </c>
      <c r="AW275" s="25">
        <v>5350.3</v>
      </c>
      <c r="AX275" s="25">
        <v>5354.44</v>
      </c>
      <c r="AY275" s="25">
        <v>5458.8799999999992</v>
      </c>
      <c r="AZ275" s="25">
        <v>5563.32</v>
      </c>
      <c r="BA275" s="25">
        <v>8344.98</v>
      </c>
      <c r="BB275" s="25">
        <v>5563.32</v>
      </c>
      <c r="BC275" s="25">
        <v>5563.32</v>
      </c>
      <c r="BD275" s="25">
        <v>5563.32</v>
      </c>
      <c r="BE275" s="25">
        <v>5563.32</v>
      </c>
      <c r="BF275" s="25">
        <v>8344.98</v>
      </c>
      <c r="BG275" s="25">
        <v>5563.32</v>
      </c>
      <c r="BH275" s="25">
        <v>5563.32</v>
      </c>
      <c r="BI275" s="25">
        <v>5564.71</v>
      </c>
      <c r="BJ275" s="25">
        <v>5568.88</v>
      </c>
      <c r="BK275" s="3">
        <f t="shared" si="4"/>
        <v>6028.0883333333331</v>
      </c>
    </row>
    <row r="276" spans="1:63" x14ac:dyDescent="0.25">
      <c r="A276" s="3">
        <v>431985966</v>
      </c>
      <c r="B276" s="13" t="s">
        <v>545</v>
      </c>
      <c r="C276" s="25">
        <v>3017.2200000000003</v>
      </c>
      <c r="D276" s="25">
        <v>3060.76</v>
      </c>
      <c r="E276" s="25">
        <v>3060.76</v>
      </c>
      <c r="F276" s="25">
        <v>3060.76</v>
      </c>
      <c r="G276" s="25">
        <v>4591.1400000000003</v>
      </c>
      <c r="H276" s="25">
        <v>3060.76</v>
      </c>
      <c r="I276" s="25">
        <v>3060.76</v>
      </c>
      <c r="J276" s="25">
        <v>3063.5200000000004</v>
      </c>
      <c r="K276" s="25">
        <v>3066.28</v>
      </c>
      <c r="L276" s="25">
        <v>4599.42</v>
      </c>
      <c r="M276" s="25">
        <v>3066.28</v>
      </c>
      <c r="N276" s="25">
        <v>3066.28</v>
      </c>
      <c r="O276" s="25">
        <v>3066.28</v>
      </c>
      <c r="P276" s="25">
        <v>3066.28</v>
      </c>
      <c r="Q276" s="25">
        <v>3066.28</v>
      </c>
      <c r="R276" s="25">
        <v>4599.42</v>
      </c>
      <c r="S276" s="25">
        <v>3066.28</v>
      </c>
      <c r="T276" s="25">
        <v>3066.28</v>
      </c>
      <c r="U276" s="25">
        <v>3066.28</v>
      </c>
      <c r="V276" s="25">
        <v>3069.0600000000004</v>
      </c>
      <c r="W276" s="25">
        <v>3071.84</v>
      </c>
      <c r="X276" s="25">
        <v>4607.76</v>
      </c>
      <c r="Y276" s="25">
        <v>3071.84</v>
      </c>
      <c r="Z276" s="25">
        <v>3071.84</v>
      </c>
      <c r="AA276" s="25">
        <v>3132.34</v>
      </c>
      <c r="AB276" s="25">
        <v>3192.84</v>
      </c>
      <c r="AC276" s="25">
        <v>3192.84</v>
      </c>
      <c r="AD276" s="25">
        <v>4789.26</v>
      </c>
      <c r="AE276" s="25">
        <v>3192.84</v>
      </c>
      <c r="AF276" s="25">
        <v>3192.84</v>
      </c>
      <c r="AG276" s="25">
        <v>3192.84</v>
      </c>
      <c r="AH276" s="25">
        <v>3195.6000000000004</v>
      </c>
      <c r="AI276" s="25">
        <v>4797.54</v>
      </c>
      <c r="AJ276" s="25">
        <v>3198.36</v>
      </c>
      <c r="AK276" s="25">
        <v>3198.36</v>
      </c>
      <c r="AL276" s="25">
        <v>3198.36</v>
      </c>
      <c r="AM276" s="25">
        <v>3198.36</v>
      </c>
      <c r="AN276" s="25">
        <v>3315</v>
      </c>
      <c r="AO276" s="25">
        <v>4972.5</v>
      </c>
      <c r="AP276" s="25">
        <v>3315</v>
      </c>
      <c r="AQ276" s="25">
        <v>3315</v>
      </c>
      <c r="AR276" s="25">
        <v>3315</v>
      </c>
      <c r="AS276" s="25">
        <v>3315</v>
      </c>
      <c r="AT276" s="25">
        <v>4978.0599999999995</v>
      </c>
      <c r="AU276" s="25">
        <v>3320.56</v>
      </c>
      <c r="AV276" s="25">
        <v>3320.56</v>
      </c>
      <c r="AW276" s="25">
        <v>3320.56</v>
      </c>
      <c r="AX276" s="25">
        <v>3320.56</v>
      </c>
      <c r="AY276" s="25">
        <v>3370.56</v>
      </c>
      <c r="AZ276" s="25">
        <v>3420.56</v>
      </c>
      <c r="BA276" s="25">
        <v>5130.84</v>
      </c>
      <c r="BB276" s="25">
        <v>3420.56</v>
      </c>
      <c r="BC276" s="25">
        <v>3420.56</v>
      </c>
      <c r="BD276" s="25">
        <v>3420.56</v>
      </c>
      <c r="BE276" s="25">
        <v>3420.56</v>
      </c>
      <c r="BF276" s="25">
        <v>5136.3599999999997</v>
      </c>
      <c r="BG276" s="25">
        <v>3426.08</v>
      </c>
      <c r="BH276" s="25">
        <v>3426.08</v>
      </c>
      <c r="BI276" s="25">
        <v>3426.08</v>
      </c>
      <c r="BJ276" s="25">
        <v>3426.08</v>
      </c>
      <c r="BK276" s="3">
        <f t="shared" si="4"/>
        <v>3710.2066666666665</v>
      </c>
    </row>
    <row r="277" spans="1:63" x14ac:dyDescent="0.25">
      <c r="A277" s="3">
        <v>431986125</v>
      </c>
      <c r="B277" s="13" t="s">
        <v>546</v>
      </c>
      <c r="C277" s="25">
        <v>3431.2</v>
      </c>
      <c r="D277" s="25">
        <v>3391.38</v>
      </c>
      <c r="E277" s="25">
        <v>3188.04</v>
      </c>
      <c r="F277" s="25">
        <v>3324.52</v>
      </c>
      <c r="G277" s="25">
        <v>4986.78</v>
      </c>
      <c r="H277" s="25">
        <v>3324.52</v>
      </c>
      <c r="I277" s="25">
        <v>3324.52</v>
      </c>
      <c r="J277" s="25">
        <v>3324.52</v>
      </c>
      <c r="K277" s="25">
        <v>3324.52</v>
      </c>
      <c r="L277" s="25">
        <v>4986.78</v>
      </c>
      <c r="M277" s="25">
        <v>3324.52</v>
      </c>
      <c r="N277" s="25">
        <v>3324.52</v>
      </c>
      <c r="O277" s="25">
        <v>3324.52</v>
      </c>
      <c r="P277" s="25">
        <v>3328.69</v>
      </c>
      <c r="Q277" s="25">
        <v>3330.08</v>
      </c>
      <c r="R277" s="25">
        <v>4995.12</v>
      </c>
      <c r="S277" s="25">
        <v>3330.08</v>
      </c>
      <c r="T277" s="25">
        <v>3330.08</v>
      </c>
      <c r="U277" s="25">
        <v>3330.08</v>
      </c>
      <c r="V277" s="25">
        <v>3330.08</v>
      </c>
      <c r="W277" s="25">
        <v>3330.08</v>
      </c>
      <c r="X277" s="25">
        <v>4995.12</v>
      </c>
      <c r="Y277" s="25">
        <v>3330.08</v>
      </c>
      <c r="Z277" s="25">
        <v>3330.08</v>
      </c>
      <c r="AA277" s="25">
        <v>3392.48</v>
      </c>
      <c r="AB277" s="25">
        <v>3459.02</v>
      </c>
      <c r="AC277" s="25">
        <v>3460.4</v>
      </c>
      <c r="AD277" s="25">
        <v>5190.6000000000004</v>
      </c>
      <c r="AE277" s="25">
        <v>3460.4</v>
      </c>
      <c r="AF277" s="25">
        <v>3460.4</v>
      </c>
      <c r="AG277" s="25">
        <v>3460.4</v>
      </c>
      <c r="AH277" s="25">
        <v>3460.4</v>
      </c>
      <c r="AI277" s="25">
        <v>5190.6000000000004</v>
      </c>
      <c r="AJ277" s="25">
        <v>3460.4</v>
      </c>
      <c r="AK277" s="25">
        <v>3460.4</v>
      </c>
      <c r="AL277" s="25">
        <v>3460.4</v>
      </c>
      <c r="AM277" s="25">
        <v>3460.4</v>
      </c>
      <c r="AN277" s="25">
        <v>3586.2200000000003</v>
      </c>
      <c r="AO277" s="25">
        <v>5381.4</v>
      </c>
      <c r="AP277" s="25">
        <v>3587.6</v>
      </c>
      <c r="AQ277" s="25">
        <v>3587.6</v>
      </c>
      <c r="AR277" s="25">
        <v>3587.6</v>
      </c>
      <c r="AS277" s="25">
        <v>3587.6</v>
      </c>
      <c r="AT277" s="25">
        <v>5381.4</v>
      </c>
      <c r="AU277" s="25">
        <v>3587.6</v>
      </c>
      <c r="AV277" s="25">
        <v>3587.6</v>
      </c>
      <c r="AW277" s="25">
        <v>3587.6</v>
      </c>
      <c r="AX277" s="25">
        <v>3587.6</v>
      </c>
      <c r="AY277" s="25">
        <v>3642.2799999999997</v>
      </c>
      <c r="AZ277" s="25">
        <v>3701.13</v>
      </c>
      <c r="BA277" s="25">
        <v>5553.78</v>
      </c>
      <c r="BB277" s="25">
        <v>3702.52</v>
      </c>
      <c r="BC277" s="25">
        <v>3702.52</v>
      </c>
      <c r="BD277" s="25">
        <v>3702.52</v>
      </c>
      <c r="BE277" s="25">
        <v>3702.52</v>
      </c>
      <c r="BF277" s="25">
        <v>5553.78</v>
      </c>
      <c r="BG277" s="25">
        <v>3702.52</v>
      </c>
      <c r="BH277" s="25">
        <v>3702.52</v>
      </c>
      <c r="BI277" s="25">
        <v>3702.52</v>
      </c>
      <c r="BJ277" s="25">
        <v>3702.52</v>
      </c>
      <c r="BK277" s="3">
        <f t="shared" si="4"/>
        <v>4011.0633333333335</v>
      </c>
    </row>
    <row r="278" spans="1:63" x14ac:dyDescent="0.25">
      <c r="A278" s="3">
        <v>432023030</v>
      </c>
      <c r="B278" s="13" t="s">
        <v>548</v>
      </c>
      <c r="C278" s="25">
        <v>2245.6</v>
      </c>
      <c r="D278" s="25">
        <v>2284.08</v>
      </c>
      <c r="E278" s="25">
        <v>2284.08</v>
      </c>
      <c r="F278" s="25">
        <v>2284.08</v>
      </c>
      <c r="G278" s="25">
        <v>3428.8999999999996</v>
      </c>
      <c r="H278" s="25">
        <v>2289.64</v>
      </c>
      <c r="I278" s="25">
        <v>2289.64</v>
      </c>
      <c r="J278" s="25">
        <v>2289.64</v>
      </c>
      <c r="K278" s="25">
        <v>2289.64</v>
      </c>
      <c r="L278" s="25">
        <v>3434.46</v>
      </c>
      <c r="M278" s="25">
        <v>2289.64</v>
      </c>
      <c r="N278" s="25">
        <v>2289.64</v>
      </c>
      <c r="O278" s="25">
        <v>2289.64</v>
      </c>
      <c r="P278" s="25">
        <v>2289.64</v>
      </c>
      <c r="Q278" s="25">
        <v>2289.64</v>
      </c>
      <c r="R278" s="25">
        <v>3434.46</v>
      </c>
      <c r="S278" s="25">
        <v>2292.3999999999996</v>
      </c>
      <c r="T278" s="25">
        <v>2295.16</v>
      </c>
      <c r="U278" s="25">
        <v>2295.16</v>
      </c>
      <c r="V278" s="25">
        <v>2295.16</v>
      </c>
      <c r="W278" s="25">
        <v>2295.16</v>
      </c>
      <c r="X278" s="25">
        <v>3442.74</v>
      </c>
      <c r="Y278" s="25">
        <v>2295.16</v>
      </c>
      <c r="Z278" s="25">
        <v>2295.16</v>
      </c>
      <c r="AA278" s="25">
        <v>2329.7799999999997</v>
      </c>
      <c r="AB278" s="25">
        <v>2364.4</v>
      </c>
      <c r="AC278" s="25">
        <v>2364.4</v>
      </c>
      <c r="AD278" s="25">
        <v>3546.6000000000004</v>
      </c>
      <c r="AE278" s="25">
        <v>2367.1800000000003</v>
      </c>
      <c r="AF278" s="25">
        <v>2369.96</v>
      </c>
      <c r="AG278" s="25">
        <v>2369.96</v>
      </c>
      <c r="AH278" s="25">
        <v>2369.96</v>
      </c>
      <c r="AI278" s="25">
        <v>3554.94</v>
      </c>
      <c r="AJ278" s="25">
        <v>2369.96</v>
      </c>
      <c r="AK278" s="25">
        <v>2369.96</v>
      </c>
      <c r="AL278" s="25">
        <v>2369.96</v>
      </c>
      <c r="AM278" s="25">
        <v>2369.96</v>
      </c>
      <c r="AN278" s="25">
        <v>2439.04</v>
      </c>
      <c r="AO278" s="25">
        <v>3658.56</v>
      </c>
      <c r="AP278" s="25">
        <v>2439.04</v>
      </c>
      <c r="AQ278" s="25">
        <v>2441.8000000000002</v>
      </c>
      <c r="AR278" s="25">
        <v>2444.56</v>
      </c>
      <c r="AS278" s="25">
        <v>2444.56</v>
      </c>
      <c r="AT278" s="25">
        <v>3666.84</v>
      </c>
      <c r="AU278" s="25">
        <v>2444.56</v>
      </c>
      <c r="AV278" s="25">
        <v>2444.56</v>
      </c>
      <c r="AW278" s="25">
        <v>2444.56</v>
      </c>
      <c r="AX278" s="25">
        <v>2444.56</v>
      </c>
      <c r="AY278" s="25">
        <v>2469.48</v>
      </c>
      <c r="AZ278" s="25">
        <v>2494.4</v>
      </c>
      <c r="BA278" s="25">
        <v>3741.6000000000004</v>
      </c>
      <c r="BB278" s="25">
        <v>2494.4</v>
      </c>
      <c r="BC278" s="25">
        <v>2497.16</v>
      </c>
      <c r="BD278" s="25">
        <v>2499.92</v>
      </c>
      <c r="BE278" s="25">
        <v>2499.92</v>
      </c>
      <c r="BF278" s="25">
        <v>3749.88</v>
      </c>
      <c r="BG278" s="25">
        <v>2499.92</v>
      </c>
      <c r="BH278" s="25">
        <v>2499.92</v>
      </c>
      <c r="BI278" s="25">
        <v>2499.92</v>
      </c>
      <c r="BJ278" s="25">
        <v>2499.92</v>
      </c>
      <c r="BK278" s="3">
        <f t="shared" si="4"/>
        <v>2708.2466666666669</v>
      </c>
    </row>
    <row r="279" spans="1:63" x14ac:dyDescent="0.25">
      <c r="A279" s="3">
        <v>432024237</v>
      </c>
      <c r="B279" s="13" t="s">
        <v>549</v>
      </c>
      <c r="C279" s="25">
        <v>4242.66</v>
      </c>
      <c r="D279" s="25">
        <v>4304.04</v>
      </c>
      <c r="E279" s="25">
        <v>4306.82</v>
      </c>
      <c r="F279" s="25">
        <v>4309.6000000000004</v>
      </c>
      <c r="G279" s="25">
        <v>6464.4000000000005</v>
      </c>
      <c r="H279" s="25">
        <v>4309.6000000000004</v>
      </c>
      <c r="I279" s="25">
        <v>4309.6000000000004</v>
      </c>
      <c r="J279" s="25">
        <v>4309.6000000000004</v>
      </c>
      <c r="K279" s="25">
        <v>4309.6000000000004</v>
      </c>
      <c r="L279" s="25">
        <v>6464.4000000000005</v>
      </c>
      <c r="M279" s="25">
        <v>4309.6000000000004</v>
      </c>
      <c r="N279" s="25">
        <v>4309.6000000000004</v>
      </c>
      <c r="O279" s="25">
        <v>4309.6000000000004</v>
      </c>
      <c r="P279" s="25">
        <v>4309.6000000000004</v>
      </c>
      <c r="Q279" s="25">
        <v>4312.3600000000006</v>
      </c>
      <c r="R279" s="25">
        <v>6472.68</v>
      </c>
      <c r="S279" s="25">
        <v>4315.12</v>
      </c>
      <c r="T279" s="25">
        <v>4315.12</v>
      </c>
      <c r="U279" s="25">
        <v>4315.12</v>
      </c>
      <c r="V279" s="25">
        <v>4315.12</v>
      </c>
      <c r="W279" s="25">
        <v>4315.12</v>
      </c>
      <c r="X279" s="25">
        <v>6472.68</v>
      </c>
      <c r="Y279" s="25">
        <v>4315.12</v>
      </c>
      <c r="Z279" s="25">
        <v>4315.12</v>
      </c>
      <c r="AA279" s="25">
        <v>4380.4400000000005</v>
      </c>
      <c r="AB279" s="25">
        <v>4445.76</v>
      </c>
      <c r="AC279" s="25">
        <v>4448.54</v>
      </c>
      <c r="AD279" s="25">
        <v>6676.98</v>
      </c>
      <c r="AE279" s="25">
        <v>4451.32</v>
      </c>
      <c r="AF279" s="25">
        <v>4451.32</v>
      </c>
      <c r="AG279" s="25">
        <v>4451.32</v>
      </c>
      <c r="AH279" s="25">
        <v>4451.32</v>
      </c>
      <c r="AI279" s="25">
        <v>6676.98</v>
      </c>
      <c r="AJ279" s="25">
        <v>4451.32</v>
      </c>
      <c r="AK279" s="25">
        <v>4451.32</v>
      </c>
      <c r="AL279" s="25">
        <v>4451.32</v>
      </c>
      <c r="AM279" s="25">
        <v>4451.32</v>
      </c>
      <c r="AN279" s="25">
        <v>4581.6400000000003</v>
      </c>
      <c r="AO279" s="25">
        <v>6877.98</v>
      </c>
      <c r="AP279" s="25">
        <v>4587.16</v>
      </c>
      <c r="AQ279" s="25">
        <v>4587.16</v>
      </c>
      <c r="AR279" s="25">
        <v>4587.16</v>
      </c>
      <c r="AS279" s="25">
        <v>4587.16</v>
      </c>
      <c r="AT279" s="25">
        <v>6880.74</v>
      </c>
      <c r="AU279" s="25">
        <v>4587.16</v>
      </c>
      <c r="AV279" s="25">
        <v>4587.16</v>
      </c>
      <c r="AW279" s="25">
        <v>4587.16</v>
      </c>
      <c r="AX279" s="25">
        <v>4587.16</v>
      </c>
      <c r="AY279" s="25">
        <v>4644.24</v>
      </c>
      <c r="AZ279" s="25">
        <v>4701.32</v>
      </c>
      <c r="BA279" s="25">
        <v>7057.5400000000009</v>
      </c>
      <c r="BB279" s="25">
        <v>4706.88</v>
      </c>
      <c r="BC279" s="25">
        <v>4706.88</v>
      </c>
      <c r="BD279" s="25">
        <v>4706.88</v>
      </c>
      <c r="BE279" s="25">
        <v>4706.88</v>
      </c>
      <c r="BF279" s="25">
        <v>7060.32</v>
      </c>
      <c r="BG279" s="25">
        <v>4706.88</v>
      </c>
      <c r="BH279" s="25">
        <v>4706.88</v>
      </c>
      <c r="BI279" s="25">
        <v>4706.88</v>
      </c>
      <c r="BJ279" s="25">
        <v>4706.88</v>
      </c>
      <c r="BK279" s="3">
        <f t="shared" si="4"/>
        <v>5099.1200000000008</v>
      </c>
    </row>
    <row r="280" spans="1:63" x14ac:dyDescent="0.25">
      <c r="A280" s="3">
        <v>432024652</v>
      </c>
      <c r="B280" s="13" t="s">
        <v>550</v>
      </c>
      <c r="C280" s="25">
        <v>3581.18</v>
      </c>
      <c r="D280" s="25">
        <v>3633.24</v>
      </c>
      <c r="E280" s="25">
        <v>3633.24</v>
      </c>
      <c r="F280" s="25">
        <v>3633.24</v>
      </c>
      <c r="G280" s="25">
        <v>5449.86</v>
      </c>
      <c r="H280" s="25">
        <v>3633.24</v>
      </c>
      <c r="I280" s="25">
        <v>3633.24</v>
      </c>
      <c r="J280" s="25">
        <v>3633.24</v>
      </c>
      <c r="K280" s="25">
        <v>3633.24</v>
      </c>
      <c r="L280" s="25">
        <v>5449.86</v>
      </c>
      <c r="M280" s="25">
        <v>3637.41</v>
      </c>
      <c r="N280" s="25">
        <v>3638.8</v>
      </c>
      <c r="O280" s="25">
        <v>3638.8</v>
      </c>
      <c r="P280" s="25">
        <v>3638.8</v>
      </c>
      <c r="Q280" s="25">
        <v>3638.8</v>
      </c>
      <c r="R280" s="25">
        <v>5458.2000000000007</v>
      </c>
      <c r="S280" s="25">
        <v>3638.8</v>
      </c>
      <c r="T280" s="25">
        <v>3638.8</v>
      </c>
      <c r="U280" s="25">
        <v>3638.8</v>
      </c>
      <c r="V280" s="25">
        <v>3638.8</v>
      </c>
      <c r="W280" s="25">
        <v>3638.8</v>
      </c>
      <c r="X280" s="25">
        <v>5458.2000000000007</v>
      </c>
      <c r="Y280" s="25">
        <v>3642.94</v>
      </c>
      <c r="Z280" s="25">
        <v>3644.32</v>
      </c>
      <c r="AA280" s="25">
        <v>3715.74</v>
      </c>
      <c r="AB280" s="25">
        <v>3787.16</v>
      </c>
      <c r="AC280" s="25">
        <v>3787.16</v>
      </c>
      <c r="AD280" s="25">
        <v>5680.74</v>
      </c>
      <c r="AE280" s="25">
        <v>3787.16</v>
      </c>
      <c r="AF280" s="25">
        <v>3787.16</v>
      </c>
      <c r="AG280" s="25">
        <v>3787.16</v>
      </c>
      <c r="AH280" s="25">
        <v>3787.16</v>
      </c>
      <c r="AI280" s="25">
        <v>5680.74</v>
      </c>
      <c r="AJ280" s="25">
        <v>3787.16</v>
      </c>
      <c r="AK280" s="25">
        <v>3791.3</v>
      </c>
      <c r="AL280" s="25">
        <v>3792.68</v>
      </c>
      <c r="AM280" s="25">
        <v>3792.68</v>
      </c>
      <c r="AN280" s="25">
        <v>3904.08</v>
      </c>
      <c r="AO280" s="25">
        <v>5856.12</v>
      </c>
      <c r="AP280" s="25">
        <v>3904.08</v>
      </c>
      <c r="AQ280" s="25">
        <v>3904.08</v>
      </c>
      <c r="AR280" s="25">
        <v>3904.08</v>
      </c>
      <c r="AS280" s="25">
        <v>3904.08</v>
      </c>
      <c r="AT280" s="25">
        <v>5856.12</v>
      </c>
      <c r="AU280" s="25">
        <v>3904.08</v>
      </c>
      <c r="AV280" s="25">
        <v>3904.08</v>
      </c>
      <c r="AW280" s="25">
        <v>3908.25</v>
      </c>
      <c r="AX280" s="25">
        <v>3909.64</v>
      </c>
      <c r="AY280" s="25">
        <v>3967.02</v>
      </c>
      <c r="AZ280" s="25">
        <v>4024.4</v>
      </c>
      <c r="BA280" s="25">
        <v>6036.6</v>
      </c>
      <c r="BB280" s="25">
        <v>4024.4</v>
      </c>
      <c r="BC280" s="25">
        <v>4024.4</v>
      </c>
      <c r="BD280" s="25">
        <v>4024.4</v>
      </c>
      <c r="BE280" s="25">
        <v>4024.4</v>
      </c>
      <c r="BF280" s="25">
        <v>6036.6</v>
      </c>
      <c r="BG280" s="25">
        <v>4024.4</v>
      </c>
      <c r="BH280" s="25">
        <v>4024.4</v>
      </c>
      <c r="BI280" s="25">
        <v>4028.54</v>
      </c>
      <c r="BJ280" s="25">
        <v>4029.92</v>
      </c>
      <c r="BK280" s="3">
        <f t="shared" si="4"/>
        <v>4361.376666666667</v>
      </c>
    </row>
    <row r="281" spans="1:63" x14ac:dyDescent="0.25">
      <c r="A281" s="3">
        <v>432111680</v>
      </c>
      <c r="B281" s="13" t="s">
        <v>555</v>
      </c>
      <c r="C281" s="25">
        <v>3440.2200000000003</v>
      </c>
      <c r="D281" s="25">
        <v>3491.55</v>
      </c>
      <c r="E281" s="25">
        <v>3495.72</v>
      </c>
      <c r="F281" s="25">
        <v>3495.72</v>
      </c>
      <c r="G281" s="25">
        <v>5243.58</v>
      </c>
      <c r="H281" s="25">
        <v>3495.72</v>
      </c>
      <c r="I281" s="25">
        <v>3495.72</v>
      </c>
      <c r="J281" s="25">
        <v>3495.72</v>
      </c>
      <c r="K281" s="25">
        <v>3495.72</v>
      </c>
      <c r="L281" s="25">
        <v>5243.58</v>
      </c>
      <c r="M281" s="25">
        <v>3495.72</v>
      </c>
      <c r="N281" s="25">
        <v>3495.72</v>
      </c>
      <c r="O281" s="25">
        <v>3495.72</v>
      </c>
      <c r="P281" s="25">
        <v>3497.1</v>
      </c>
      <c r="Q281" s="25">
        <v>3501.24</v>
      </c>
      <c r="R281" s="25">
        <v>5251.86</v>
      </c>
      <c r="S281" s="25">
        <v>3501.24</v>
      </c>
      <c r="T281" s="25">
        <v>3501.24</v>
      </c>
      <c r="U281" s="25">
        <v>3501.24</v>
      </c>
      <c r="V281" s="25">
        <v>3501.24</v>
      </c>
      <c r="W281" s="25">
        <v>3501.24</v>
      </c>
      <c r="X281" s="25">
        <v>5251.86</v>
      </c>
      <c r="Y281" s="25">
        <v>3501.24</v>
      </c>
      <c r="Z281" s="25">
        <v>3501.24</v>
      </c>
      <c r="AA281" s="25">
        <v>3569.8199999999997</v>
      </c>
      <c r="AB281" s="25">
        <v>3639.7799999999997</v>
      </c>
      <c r="AC281" s="25">
        <v>3643.92</v>
      </c>
      <c r="AD281" s="25">
        <v>5465.88</v>
      </c>
      <c r="AE281" s="25">
        <v>3643.92</v>
      </c>
      <c r="AF281" s="25">
        <v>3643.92</v>
      </c>
      <c r="AG281" s="25">
        <v>3643.92</v>
      </c>
      <c r="AH281" s="25">
        <v>3643.92</v>
      </c>
      <c r="AI281" s="25">
        <v>5465.88</v>
      </c>
      <c r="AJ281" s="25">
        <v>3643.92</v>
      </c>
      <c r="AK281" s="25">
        <v>3643.92</v>
      </c>
      <c r="AL281" s="25">
        <v>3643.92</v>
      </c>
      <c r="AM281" s="25">
        <v>3643.92</v>
      </c>
      <c r="AN281" s="25">
        <v>3757.59</v>
      </c>
      <c r="AO281" s="25">
        <v>5642.64</v>
      </c>
      <c r="AP281" s="25">
        <v>3761.76</v>
      </c>
      <c r="AQ281" s="25">
        <v>3761.76</v>
      </c>
      <c r="AR281" s="25">
        <v>3761.76</v>
      </c>
      <c r="AS281" s="25">
        <v>3761.76</v>
      </c>
      <c r="AT281" s="25">
        <v>5642.64</v>
      </c>
      <c r="AU281" s="25">
        <v>3761.76</v>
      </c>
      <c r="AV281" s="25">
        <v>3761.76</v>
      </c>
      <c r="AW281" s="25">
        <v>3761.76</v>
      </c>
      <c r="AX281" s="25">
        <v>3761.76</v>
      </c>
      <c r="AY281" s="25">
        <v>3816.96</v>
      </c>
      <c r="AZ281" s="25">
        <v>3873.54</v>
      </c>
      <c r="BA281" s="25">
        <v>5816.5199999999995</v>
      </c>
      <c r="BB281" s="25">
        <v>3877.68</v>
      </c>
      <c r="BC281" s="25">
        <v>3877.68</v>
      </c>
      <c r="BD281" s="25">
        <v>3877.68</v>
      </c>
      <c r="BE281" s="25">
        <v>3877.68</v>
      </c>
      <c r="BF281" s="25">
        <v>5816.5199999999995</v>
      </c>
      <c r="BG281" s="25">
        <v>3877.68</v>
      </c>
      <c r="BH281" s="25">
        <v>3877.6800000000003</v>
      </c>
      <c r="BI281" s="25">
        <v>3877.68</v>
      </c>
      <c r="BJ281" s="25">
        <v>3877.68</v>
      </c>
      <c r="BK281" s="3">
        <f t="shared" si="4"/>
        <v>4200.82</v>
      </c>
    </row>
    <row r="282" spans="1:63" x14ac:dyDescent="0.25">
      <c r="A282" s="3">
        <v>432119616</v>
      </c>
      <c r="B282" s="13" t="s">
        <v>556</v>
      </c>
      <c r="C282" s="25">
        <v>2332.38</v>
      </c>
      <c r="D282" s="25">
        <v>2370.84</v>
      </c>
      <c r="E282" s="25">
        <v>2370.84</v>
      </c>
      <c r="F282" s="25">
        <v>2370.84</v>
      </c>
      <c r="G282" s="25">
        <v>3556.26</v>
      </c>
      <c r="H282" s="25">
        <v>2370.84</v>
      </c>
      <c r="I282" s="25">
        <v>2370.84</v>
      </c>
      <c r="J282" s="25">
        <v>2370.84</v>
      </c>
      <c r="K282" s="25">
        <v>2370.84</v>
      </c>
      <c r="L282" s="25">
        <v>3556.26</v>
      </c>
      <c r="M282" s="25">
        <v>2370.84</v>
      </c>
      <c r="N282" s="25">
        <v>2374.98</v>
      </c>
      <c r="O282" s="25">
        <v>2376.36</v>
      </c>
      <c r="P282" s="25">
        <v>2376.36</v>
      </c>
      <c r="Q282" s="25">
        <v>2376.36</v>
      </c>
      <c r="R282" s="25">
        <v>3564.54</v>
      </c>
      <c r="S282" s="25">
        <v>2376.36</v>
      </c>
      <c r="T282" s="25">
        <v>2376.36</v>
      </c>
      <c r="U282" s="25">
        <v>2376.36</v>
      </c>
      <c r="V282" s="25">
        <v>2376.36</v>
      </c>
      <c r="W282" s="25">
        <v>2376.36</v>
      </c>
      <c r="X282" s="25">
        <v>3564.54</v>
      </c>
      <c r="Y282" s="25">
        <v>2376.36</v>
      </c>
      <c r="Z282" s="25">
        <v>2380.5299999999997</v>
      </c>
      <c r="AA282" s="25">
        <v>2250.0100000000002</v>
      </c>
      <c r="AB282" s="25">
        <v>2474.56</v>
      </c>
      <c r="AC282" s="25">
        <v>2474.56</v>
      </c>
      <c r="AD282" s="25">
        <v>3711.84</v>
      </c>
      <c r="AE282" s="25">
        <v>2474.56</v>
      </c>
      <c r="AF282" s="25">
        <v>2474.56</v>
      </c>
      <c r="AG282" s="25">
        <v>2474.56</v>
      </c>
      <c r="AH282" s="25">
        <v>2474.56</v>
      </c>
      <c r="AI282" s="25">
        <v>3711.84</v>
      </c>
      <c r="AJ282" s="25">
        <v>2474.56</v>
      </c>
      <c r="AK282" s="25">
        <v>2474.56</v>
      </c>
      <c r="AL282" s="25">
        <v>2478.6999999999998</v>
      </c>
      <c r="AM282" s="25">
        <v>2480.08</v>
      </c>
      <c r="AN282" s="25">
        <v>2552.3200000000002</v>
      </c>
      <c r="AO282" s="25">
        <v>3828.4800000000005</v>
      </c>
      <c r="AP282" s="25">
        <v>2552.3200000000002</v>
      </c>
      <c r="AQ282" s="25">
        <v>2552.3200000000002</v>
      </c>
      <c r="AR282" s="25">
        <v>2552.3200000000002</v>
      </c>
      <c r="AS282" s="25">
        <v>2552.3200000000002</v>
      </c>
      <c r="AT282" s="25">
        <v>3828.4800000000005</v>
      </c>
      <c r="AU282" s="25">
        <v>2552.3200000000002</v>
      </c>
      <c r="AV282" s="25">
        <v>2552.3200000000002</v>
      </c>
      <c r="AW282" s="25">
        <v>2552.3200000000002</v>
      </c>
      <c r="AX282" s="25">
        <v>2556.46</v>
      </c>
      <c r="AY282" s="25">
        <v>2595.04</v>
      </c>
      <c r="AZ282" s="25">
        <v>2632.24</v>
      </c>
      <c r="BA282" s="25">
        <v>3948.3599999999997</v>
      </c>
      <c r="BB282" s="25">
        <v>2632.24</v>
      </c>
      <c r="BC282" s="25">
        <v>2632.24</v>
      </c>
      <c r="BD282" s="25">
        <v>2632.24</v>
      </c>
      <c r="BE282" s="25">
        <v>2632.24</v>
      </c>
      <c r="BF282" s="25">
        <v>3948.3599999999997</v>
      </c>
      <c r="BG282" s="25">
        <v>2632.24</v>
      </c>
      <c r="BH282" s="25">
        <v>2632.24</v>
      </c>
      <c r="BI282" s="25">
        <v>2632.24</v>
      </c>
      <c r="BJ282" s="25">
        <v>2636.41</v>
      </c>
      <c r="BK282" s="3">
        <f t="shared" si="4"/>
        <v>2852.2883333333334</v>
      </c>
    </row>
    <row r="283" spans="1:63" x14ac:dyDescent="0.25">
      <c r="A283" s="3">
        <v>432119917</v>
      </c>
      <c r="B283" s="13" t="s">
        <v>557</v>
      </c>
      <c r="C283" s="25">
        <v>2209.92</v>
      </c>
      <c r="D283" s="25">
        <v>2271.86</v>
      </c>
      <c r="E283" s="25">
        <v>2253.92</v>
      </c>
      <c r="F283" s="25">
        <v>2253.92</v>
      </c>
      <c r="G283" s="25">
        <v>3380.88</v>
      </c>
      <c r="H283" s="25">
        <v>2253.92</v>
      </c>
      <c r="I283" s="25">
        <v>2253.92</v>
      </c>
      <c r="J283" s="25">
        <v>2253.92</v>
      </c>
      <c r="K283" s="25">
        <v>2253.92</v>
      </c>
      <c r="L283" s="25">
        <v>3380.88</v>
      </c>
      <c r="M283" s="25">
        <v>2253.92</v>
      </c>
      <c r="N283" s="25">
        <v>2253.92</v>
      </c>
      <c r="O283" s="25">
        <v>2253.92</v>
      </c>
      <c r="P283" s="25">
        <v>2256.6800000000003</v>
      </c>
      <c r="Q283" s="25">
        <v>2259.44</v>
      </c>
      <c r="R283" s="25">
        <v>3389.16</v>
      </c>
      <c r="S283" s="25">
        <v>2259.44</v>
      </c>
      <c r="T283" s="25">
        <v>2259.44</v>
      </c>
      <c r="U283" s="25">
        <v>2259.44</v>
      </c>
      <c r="V283" s="25">
        <v>2259.44</v>
      </c>
      <c r="W283" s="25">
        <v>2259.44</v>
      </c>
      <c r="X283" s="25">
        <v>3389.16</v>
      </c>
      <c r="Y283" s="25">
        <v>2259.44</v>
      </c>
      <c r="Z283" s="25">
        <v>2259.44</v>
      </c>
      <c r="AA283" s="25">
        <v>2306.4</v>
      </c>
      <c r="AB283" s="25">
        <v>2356.1400000000003</v>
      </c>
      <c r="AC283" s="25">
        <v>2358.92</v>
      </c>
      <c r="AD283" s="25">
        <v>3538.38</v>
      </c>
      <c r="AE283" s="25">
        <v>2358.92</v>
      </c>
      <c r="AF283" s="25">
        <v>2358.92</v>
      </c>
      <c r="AG283" s="25">
        <v>2358.92</v>
      </c>
      <c r="AH283" s="25">
        <v>2358.92</v>
      </c>
      <c r="AI283" s="25">
        <v>3538.38</v>
      </c>
      <c r="AJ283" s="25">
        <v>2358.92</v>
      </c>
      <c r="AK283" s="25">
        <v>2358.92</v>
      </c>
      <c r="AL283" s="25">
        <v>2358.92</v>
      </c>
      <c r="AM283" s="25">
        <v>2358.92</v>
      </c>
      <c r="AN283" s="25">
        <v>2430.8000000000002</v>
      </c>
      <c r="AO283" s="25">
        <v>3650.34</v>
      </c>
      <c r="AP283" s="25">
        <v>2433.56</v>
      </c>
      <c r="AQ283" s="25">
        <v>2433.56</v>
      </c>
      <c r="AR283" s="25">
        <v>2433.56</v>
      </c>
      <c r="AS283" s="25">
        <v>2433.56</v>
      </c>
      <c r="AT283" s="25">
        <v>3650.34</v>
      </c>
      <c r="AU283" s="25">
        <v>2433.56</v>
      </c>
      <c r="AV283" s="25">
        <v>2433.56</v>
      </c>
      <c r="AW283" s="25">
        <v>2433.56</v>
      </c>
      <c r="AX283" s="25">
        <v>2433.56</v>
      </c>
      <c r="AY283" s="25">
        <v>2473.7600000000002</v>
      </c>
      <c r="AZ283" s="25">
        <v>2516.7399999999998</v>
      </c>
      <c r="BA283" s="25">
        <v>3779.2799999999997</v>
      </c>
      <c r="BB283" s="25">
        <v>2519.52</v>
      </c>
      <c r="BC283" s="25">
        <v>2519.52</v>
      </c>
      <c r="BD283" s="25">
        <v>2519.52</v>
      </c>
      <c r="BE283" s="25">
        <v>2519.52</v>
      </c>
      <c r="BF283" s="25">
        <v>3779.2799999999997</v>
      </c>
      <c r="BG283" s="25">
        <v>2519.52</v>
      </c>
      <c r="BH283" s="25">
        <v>2519.5200000000004</v>
      </c>
      <c r="BI283" s="25">
        <v>2519.52</v>
      </c>
      <c r="BJ283" s="25">
        <v>2519.52</v>
      </c>
      <c r="BK283" s="3">
        <f t="shared" si="4"/>
        <v>2729.48</v>
      </c>
    </row>
    <row r="284" spans="1:63" x14ac:dyDescent="0.25">
      <c r="A284" s="26">
        <v>432151206</v>
      </c>
      <c r="B284" s="27" t="s">
        <v>559</v>
      </c>
      <c r="C284" s="28">
        <v>3846.16</v>
      </c>
      <c r="D284" s="28">
        <v>3461.54</v>
      </c>
      <c r="E284" s="28">
        <v>3846.16</v>
      </c>
      <c r="F284" s="28">
        <v>3846.16</v>
      </c>
      <c r="G284" s="28">
        <v>5769.24</v>
      </c>
      <c r="H284" s="28">
        <v>3846.16</v>
      </c>
      <c r="I284" s="28">
        <v>3846.16</v>
      </c>
      <c r="J284" s="28">
        <v>3846.16</v>
      </c>
      <c r="K284" s="28">
        <v>3846.16</v>
      </c>
      <c r="L284" s="28">
        <v>5769.24</v>
      </c>
      <c r="M284" s="28">
        <v>3846.16</v>
      </c>
      <c r="N284" s="28">
        <v>3848.92</v>
      </c>
      <c r="O284" s="28">
        <v>3849.84</v>
      </c>
      <c r="P284" s="28">
        <v>3849.84</v>
      </c>
      <c r="Q284" s="28">
        <v>3849.84</v>
      </c>
      <c r="R284" s="28">
        <v>5774.76</v>
      </c>
      <c r="S284" s="28">
        <v>3849.84</v>
      </c>
      <c r="T284" s="28">
        <v>3849.84</v>
      </c>
      <c r="U284" s="28">
        <v>3849.84</v>
      </c>
      <c r="V284" s="28">
        <v>3849.84</v>
      </c>
      <c r="W284" s="28">
        <v>3849.84</v>
      </c>
      <c r="X284" s="28">
        <v>5774.76</v>
      </c>
      <c r="Y284" s="28">
        <v>3849.84</v>
      </c>
      <c r="Z284" s="28">
        <v>3852.63</v>
      </c>
      <c r="AA284" s="28">
        <v>3930.48</v>
      </c>
      <c r="AB284" s="28">
        <v>4007.4</v>
      </c>
      <c r="AC284" s="28">
        <v>4007.4</v>
      </c>
      <c r="AD284" s="28">
        <v>6011.1</v>
      </c>
      <c r="AE284" s="28">
        <v>4007.4</v>
      </c>
      <c r="AF284" s="28">
        <v>4007.4</v>
      </c>
      <c r="AG284" s="28">
        <v>4007.4</v>
      </c>
      <c r="AH284" s="28">
        <v>4007.4</v>
      </c>
      <c r="AI284" s="28">
        <v>6011.1</v>
      </c>
      <c r="AJ284" s="28">
        <v>4007.4</v>
      </c>
      <c r="AK284" s="28">
        <v>4007.4</v>
      </c>
      <c r="AL284" s="28">
        <v>4010.16</v>
      </c>
      <c r="AM284" s="28">
        <v>4011.08</v>
      </c>
      <c r="AN284" s="28">
        <v>4131.08</v>
      </c>
      <c r="AO284" s="28">
        <v>6196.62</v>
      </c>
      <c r="AP284" s="28">
        <v>4131.08</v>
      </c>
      <c r="AQ284" s="28">
        <v>4131.08</v>
      </c>
      <c r="AR284" s="28">
        <v>4131.08</v>
      </c>
      <c r="AS284" s="28">
        <v>4131.08</v>
      </c>
      <c r="AT284" s="28">
        <v>6196.62</v>
      </c>
      <c r="AU284" s="28">
        <v>4131.08</v>
      </c>
      <c r="AV284" s="28">
        <v>4131.08</v>
      </c>
      <c r="AW284" s="28">
        <v>4543.08</v>
      </c>
      <c r="AX284" s="28">
        <v>4545.84</v>
      </c>
      <c r="AY284" s="28">
        <v>4614.72</v>
      </c>
      <c r="AZ284" s="28">
        <v>4682.68</v>
      </c>
      <c r="BA284" s="28">
        <v>7024.02</v>
      </c>
      <c r="BB284" s="28">
        <v>4682.68</v>
      </c>
      <c r="BC284" s="28">
        <v>4682.68</v>
      </c>
      <c r="BD284" s="28">
        <v>4682.68</v>
      </c>
      <c r="BE284" s="28">
        <v>4682.68</v>
      </c>
      <c r="BF284" s="28">
        <v>7024.02</v>
      </c>
      <c r="BG284" s="28">
        <v>4682.68</v>
      </c>
      <c r="BH284" s="28">
        <v>4682.68</v>
      </c>
      <c r="BI284" s="28">
        <v>4682.68</v>
      </c>
      <c r="BJ284" s="28">
        <v>4685.47</v>
      </c>
      <c r="BK284" s="3">
        <f t="shared" si="4"/>
        <v>5073.3683333333338</v>
      </c>
    </row>
    <row r="285" spans="1:63" x14ac:dyDescent="0.25">
      <c r="A285" s="3">
        <v>432151741</v>
      </c>
      <c r="B285" s="13" t="s">
        <v>560</v>
      </c>
      <c r="C285" s="25">
        <v>2591.84</v>
      </c>
      <c r="D285" s="25">
        <v>2630.32</v>
      </c>
      <c r="E285" s="25">
        <v>2634.46</v>
      </c>
      <c r="F285" s="25">
        <v>2635.84</v>
      </c>
      <c r="G285" s="25">
        <v>3953.76</v>
      </c>
      <c r="H285" s="25">
        <v>2635.84</v>
      </c>
      <c r="I285" s="25">
        <v>2635.84</v>
      </c>
      <c r="J285" s="25">
        <v>2635.84</v>
      </c>
      <c r="K285" s="25">
        <v>2635.84</v>
      </c>
      <c r="L285" s="25">
        <v>3906.21</v>
      </c>
      <c r="M285" s="25">
        <v>2635.84</v>
      </c>
      <c r="N285" s="25">
        <v>2635.84</v>
      </c>
      <c r="O285" s="25">
        <v>2635.84</v>
      </c>
      <c r="P285" s="25">
        <v>2635.84</v>
      </c>
      <c r="Q285" s="25">
        <v>2640.01</v>
      </c>
      <c r="R285" s="25">
        <v>3962.1000000000004</v>
      </c>
      <c r="S285" s="25">
        <v>2641.4</v>
      </c>
      <c r="T285" s="25">
        <v>2641.4</v>
      </c>
      <c r="U285" s="25">
        <v>2641.4</v>
      </c>
      <c r="V285" s="25">
        <v>2641.4</v>
      </c>
      <c r="W285" s="25">
        <v>2641.4</v>
      </c>
      <c r="X285" s="25">
        <v>3962.1000000000004</v>
      </c>
      <c r="Y285" s="25">
        <v>2641.4</v>
      </c>
      <c r="Z285" s="25">
        <v>2641.4</v>
      </c>
      <c r="AA285" s="25">
        <v>2692.12</v>
      </c>
      <c r="AB285" s="25">
        <v>2742.84</v>
      </c>
      <c r="AC285" s="25">
        <v>2746.98</v>
      </c>
      <c r="AD285" s="25">
        <v>4122.54</v>
      </c>
      <c r="AE285" s="25">
        <v>2748.36</v>
      </c>
      <c r="AF285" s="25">
        <v>2748.36</v>
      </c>
      <c r="AG285" s="25">
        <v>2748.36</v>
      </c>
      <c r="AH285" s="25">
        <v>2748.36</v>
      </c>
      <c r="AI285" s="25">
        <v>4122.54</v>
      </c>
      <c r="AJ285" s="25">
        <v>2748.36</v>
      </c>
      <c r="AK285" s="25">
        <v>2748.36</v>
      </c>
      <c r="AL285" s="25">
        <v>2748.36</v>
      </c>
      <c r="AM285" s="25">
        <v>2748.36</v>
      </c>
      <c r="AN285" s="25">
        <v>2830.12</v>
      </c>
      <c r="AO285" s="25">
        <v>4252.13</v>
      </c>
      <c r="AP285" s="25">
        <v>2835.68</v>
      </c>
      <c r="AQ285" s="25">
        <v>2835.68</v>
      </c>
      <c r="AR285" s="25">
        <v>2835.68</v>
      </c>
      <c r="AS285" s="25">
        <v>2835.68</v>
      </c>
      <c r="AT285" s="25">
        <v>4253.5199999999995</v>
      </c>
      <c r="AU285" s="25">
        <v>2835.68</v>
      </c>
      <c r="AV285" s="25">
        <v>2835.68</v>
      </c>
      <c r="AW285" s="25">
        <v>2835.68</v>
      </c>
      <c r="AX285" s="25">
        <v>2835.68</v>
      </c>
      <c r="AY285" s="25">
        <v>2876.48</v>
      </c>
      <c r="AZ285" s="25">
        <v>2917.28</v>
      </c>
      <c r="BA285" s="25">
        <v>4382.82</v>
      </c>
      <c r="BB285" s="25">
        <v>2922.8</v>
      </c>
      <c r="BC285" s="25">
        <v>2922.8</v>
      </c>
      <c r="BD285" s="25">
        <v>2922.8</v>
      </c>
      <c r="BE285" s="25">
        <v>2922.8</v>
      </c>
      <c r="BF285" s="25">
        <v>4384.2000000000007</v>
      </c>
      <c r="BG285" s="25">
        <v>2922.8</v>
      </c>
      <c r="BH285" s="25">
        <v>2922.8</v>
      </c>
      <c r="BI285" s="25">
        <v>2922.8</v>
      </c>
      <c r="BJ285" s="25">
        <v>2922.8</v>
      </c>
      <c r="BK285" s="3">
        <f t="shared" si="4"/>
        <v>3166.3666666666668</v>
      </c>
    </row>
    <row r="286" spans="1:63" x14ac:dyDescent="0.25">
      <c r="A286" s="3">
        <v>432153233</v>
      </c>
      <c r="B286" s="13" t="s">
        <v>563</v>
      </c>
      <c r="C286" s="25">
        <v>4426.1399999999994</v>
      </c>
      <c r="D286" s="25">
        <v>4489.2</v>
      </c>
      <c r="E286" s="25">
        <v>4489.2</v>
      </c>
      <c r="F286" s="25">
        <v>4489.2</v>
      </c>
      <c r="G286" s="25">
        <v>6733.7999999999993</v>
      </c>
      <c r="H286" s="25">
        <v>4489.2</v>
      </c>
      <c r="I286" s="25">
        <v>4494.76</v>
      </c>
      <c r="J286" s="25">
        <v>4494.76</v>
      </c>
      <c r="K286" s="25">
        <v>4494.76</v>
      </c>
      <c r="L286" s="25">
        <v>6742.14</v>
      </c>
      <c r="M286" s="25">
        <v>4494.76</v>
      </c>
      <c r="N286" s="25">
        <v>4494.76</v>
      </c>
      <c r="O286" s="25">
        <v>4494.76</v>
      </c>
      <c r="P286" s="25">
        <v>4494.76</v>
      </c>
      <c r="Q286" s="25">
        <v>4494.76</v>
      </c>
      <c r="R286" s="25">
        <v>6742.14</v>
      </c>
      <c r="S286" s="25">
        <v>4494.76</v>
      </c>
      <c r="T286" s="25">
        <v>4494.76</v>
      </c>
      <c r="U286" s="25">
        <v>4500.28</v>
      </c>
      <c r="V286" s="25">
        <v>4500.28</v>
      </c>
      <c r="W286" s="25">
        <v>4500.28</v>
      </c>
      <c r="X286" s="25">
        <v>6750.42</v>
      </c>
      <c r="Y286" s="25">
        <v>4500.28</v>
      </c>
      <c r="Z286" s="25">
        <v>4500.28</v>
      </c>
      <c r="AA286" s="25">
        <v>4586.82</v>
      </c>
      <c r="AB286" s="25">
        <v>4673.3599999999997</v>
      </c>
      <c r="AC286" s="25">
        <v>4673.3599999999997</v>
      </c>
      <c r="AD286" s="25">
        <v>7010.0399999999991</v>
      </c>
      <c r="AE286" s="25">
        <v>4673.3599999999997</v>
      </c>
      <c r="AF286" s="25">
        <v>4673.3599999999997</v>
      </c>
      <c r="AG286" s="25">
        <v>4678.92</v>
      </c>
      <c r="AH286" s="25">
        <v>4678.92</v>
      </c>
      <c r="AI286" s="25">
        <v>7018.38</v>
      </c>
      <c r="AJ286" s="25">
        <v>4678.92</v>
      </c>
      <c r="AK286" s="25">
        <v>4678.92</v>
      </c>
      <c r="AL286" s="25">
        <v>4678.92</v>
      </c>
      <c r="AM286" s="25">
        <v>4678.92</v>
      </c>
      <c r="AN286" s="25">
        <v>4813.92</v>
      </c>
      <c r="AO286" s="25">
        <v>7220.88</v>
      </c>
      <c r="AP286" s="25">
        <v>4813.92</v>
      </c>
      <c r="AQ286" s="25">
        <v>4813.92</v>
      </c>
      <c r="AR286" s="25">
        <v>4813.92</v>
      </c>
      <c r="AS286" s="25">
        <v>4819.4399999999996</v>
      </c>
      <c r="AT286" s="25">
        <v>7229.16</v>
      </c>
      <c r="AU286" s="25">
        <v>4819.4399999999996</v>
      </c>
      <c r="AV286" s="25">
        <v>4819.4399999999996</v>
      </c>
      <c r="AW286" s="25">
        <v>4819.4399999999996</v>
      </c>
      <c r="AX286" s="25">
        <v>4819.4399999999996</v>
      </c>
      <c r="AY286" s="25">
        <v>4888.9799999999996</v>
      </c>
      <c r="AZ286" s="25">
        <v>4958.5200000000004</v>
      </c>
      <c r="BA286" s="25">
        <v>7437.7800000000007</v>
      </c>
      <c r="BB286" s="25">
        <v>4958.5200000000004</v>
      </c>
      <c r="BC286" s="25">
        <v>4958.5200000000004</v>
      </c>
      <c r="BD286" s="25">
        <v>4958.5200000000004</v>
      </c>
      <c r="BE286" s="25">
        <v>4964.08</v>
      </c>
      <c r="BF286" s="25">
        <v>7446.12</v>
      </c>
      <c r="BG286" s="25">
        <v>4964.08</v>
      </c>
      <c r="BH286" s="25">
        <v>4964.08</v>
      </c>
      <c r="BI286" s="25">
        <v>4964.08</v>
      </c>
      <c r="BJ286" s="25">
        <v>4964.08</v>
      </c>
      <c r="BK286" s="3">
        <f t="shared" si="4"/>
        <v>5377.753333333334</v>
      </c>
    </row>
    <row r="287" spans="1:63" x14ac:dyDescent="0.25">
      <c r="A287" s="3">
        <v>432153310</v>
      </c>
      <c r="B287" s="13" t="s">
        <v>564</v>
      </c>
      <c r="C287" s="25">
        <v>3056.12</v>
      </c>
      <c r="D287" s="25">
        <v>3099.32</v>
      </c>
      <c r="E287" s="25">
        <v>3099.32</v>
      </c>
      <c r="F287" s="25">
        <v>3099.32</v>
      </c>
      <c r="G287" s="25">
        <v>4648.9800000000005</v>
      </c>
      <c r="H287" s="25">
        <v>3099.32</v>
      </c>
      <c r="I287" s="25">
        <v>3099.32</v>
      </c>
      <c r="J287" s="25">
        <v>3173.48</v>
      </c>
      <c r="K287" s="25">
        <v>3127.13</v>
      </c>
      <c r="L287" s="25">
        <v>4648.9800000000005</v>
      </c>
      <c r="M287" s="25">
        <v>3099.32</v>
      </c>
      <c r="N287" s="25">
        <v>3102.1000000000004</v>
      </c>
      <c r="O287" s="25">
        <v>3104.88</v>
      </c>
      <c r="P287" s="25">
        <v>3104.88</v>
      </c>
      <c r="Q287" s="25">
        <v>3104.88</v>
      </c>
      <c r="R287" s="25">
        <v>4657.32</v>
      </c>
      <c r="S287" s="25">
        <v>3104.88</v>
      </c>
      <c r="T287" s="25">
        <v>3104.88</v>
      </c>
      <c r="U287" s="25">
        <v>3104.88</v>
      </c>
      <c r="V287" s="25">
        <v>3104.88</v>
      </c>
      <c r="W287" s="25">
        <v>3104.88</v>
      </c>
      <c r="X287" s="25">
        <v>4657.32</v>
      </c>
      <c r="Y287" s="25">
        <v>3104.88</v>
      </c>
      <c r="Z287" s="25">
        <v>3107.6400000000003</v>
      </c>
      <c r="AA287" s="25">
        <v>3169.7200000000003</v>
      </c>
      <c r="AB287" s="25">
        <v>3229.04</v>
      </c>
      <c r="AC287" s="25">
        <v>3229.04</v>
      </c>
      <c r="AD287" s="25">
        <v>4997.8</v>
      </c>
      <c r="AE287" s="25">
        <v>3383.28</v>
      </c>
      <c r="AF287" s="25">
        <v>3383.28</v>
      </c>
      <c r="AG287" s="25">
        <v>3383.28</v>
      </c>
      <c r="AH287" s="25">
        <v>3383.28</v>
      </c>
      <c r="AI287" s="25">
        <v>5074.92</v>
      </c>
      <c r="AJ287" s="25">
        <v>3383.28</v>
      </c>
      <c r="AK287" s="25">
        <v>3383.28</v>
      </c>
      <c r="AL287" s="25">
        <v>3386.04</v>
      </c>
      <c r="AM287" s="25">
        <v>3388.8</v>
      </c>
      <c r="AN287" s="25">
        <v>3485.96</v>
      </c>
      <c r="AO287" s="25">
        <v>5228.9400000000005</v>
      </c>
      <c r="AP287" s="25">
        <v>3485.96</v>
      </c>
      <c r="AQ287" s="25">
        <v>3485.96</v>
      </c>
      <c r="AR287" s="25">
        <v>3485.96</v>
      </c>
      <c r="AS287" s="25">
        <v>3485.96</v>
      </c>
      <c r="AT287" s="25">
        <v>5228.9400000000005</v>
      </c>
      <c r="AU287" s="25">
        <v>3548.5</v>
      </c>
      <c r="AV287" s="25">
        <v>3611.04</v>
      </c>
      <c r="AW287" s="25">
        <v>3611.04</v>
      </c>
      <c r="AX287" s="25">
        <v>3613.8199999999997</v>
      </c>
      <c r="AY287" s="25">
        <v>3668.52</v>
      </c>
      <c r="AZ287" s="25">
        <v>3720.44</v>
      </c>
      <c r="BA287" s="25">
        <v>5580.66</v>
      </c>
      <c r="BB287" s="25">
        <v>3720.44</v>
      </c>
      <c r="BC287" s="25">
        <v>3720.44</v>
      </c>
      <c r="BD287" s="25">
        <v>3720.44</v>
      </c>
      <c r="BE287" s="25">
        <v>3720.44</v>
      </c>
      <c r="BF287" s="25">
        <v>5580.66</v>
      </c>
      <c r="BG287" s="25">
        <v>3720.44</v>
      </c>
      <c r="BH287" s="25">
        <v>3720.44</v>
      </c>
      <c r="BI287" s="25">
        <v>3720.44</v>
      </c>
      <c r="BJ287" s="25">
        <v>3723.2</v>
      </c>
      <c r="BK287" s="3">
        <f t="shared" si="4"/>
        <v>4030.9366666666665</v>
      </c>
    </row>
    <row r="288" spans="1:63" x14ac:dyDescent="0.25">
      <c r="A288" s="3">
        <v>432154342</v>
      </c>
      <c r="B288" s="13" t="s">
        <v>565</v>
      </c>
      <c r="C288" s="25">
        <v>2128.56</v>
      </c>
      <c r="D288" s="25">
        <v>2167</v>
      </c>
      <c r="E288" s="25">
        <v>2167</v>
      </c>
      <c r="F288" s="25">
        <v>2167</v>
      </c>
      <c r="G288" s="25">
        <v>3250.5</v>
      </c>
      <c r="H288" s="25">
        <v>2167</v>
      </c>
      <c r="I288" s="25">
        <v>2167</v>
      </c>
      <c r="J288" s="25">
        <v>2167</v>
      </c>
      <c r="K288" s="25">
        <v>2167.92</v>
      </c>
      <c r="L288" s="25">
        <v>3256.0199999999995</v>
      </c>
      <c r="M288" s="25">
        <v>2170.6799999999998</v>
      </c>
      <c r="N288" s="25">
        <v>2170.6799999999998</v>
      </c>
      <c r="O288" s="25">
        <v>2170.6799999999998</v>
      </c>
      <c r="P288" s="25">
        <v>2170.6799999999998</v>
      </c>
      <c r="Q288" s="25">
        <v>2170.6799999999998</v>
      </c>
      <c r="R288" s="25">
        <v>3256.0199999999995</v>
      </c>
      <c r="S288" s="25">
        <v>2170.6799999999998</v>
      </c>
      <c r="T288" s="25">
        <v>2170.6799999999998</v>
      </c>
      <c r="U288" s="25">
        <v>2170.6799999999998</v>
      </c>
      <c r="V288" s="25">
        <v>2170.6799999999998</v>
      </c>
      <c r="W288" s="25">
        <v>2171.6</v>
      </c>
      <c r="X288" s="25">
        <v>3261.54</v>
      </c>
      <c r="Y288" s="25">
        <v>2174.36</v>
      </c>
      <c r="Z288" s="25">
        <v>2174.36</v>
      </c>
      <c r="AA288" s="25">
        <v>2217.5600000000004</v>
      </c>
      <c r="AB288" s="25">
        <v>2260.7600000000002</v>
      </c>
      <c r="AC288" s="25">
        <v>2260.7600000000002</v>
      </c>
      <c r="AD288" s="25">
        <v>3391.1400000000003</v>
      </c>
      <c r="AE288" s="25">
        <v>2260.7600000000002</v>
      </c>
      <c r="AF288" s="25">
        <v>2260.7600000000002</v>
      </c>
      <c r="AG288" s="25">
        <v>2260.7600000000002</v>
      </c>
      <c r="AH288" s="25">
        <v>2260.7600000000002</v>
      </c>
      <c r="AI288" s="25">
        <v>3393.9300000000003</v>
      </c>
      <c r="AJ288" s="25">
        <v>2264.48</v>
      </c>
      <c r="AK288" s="25">
        <v>2264.48</v>
      </c>
      <c r="AL288" s="25">
        <v>2264.48</v>
      </c>
      <c r="AM288" s="25">
        <v>2264.48</v>
      </c>
      <c r="AN288" s="25">
        <v>2331.84</v>
      </c>
      <c r="AO288" s="25">
        <v>3497.76</v>
      </c>
      <c r="AP288" s="25">
        <v>2331.84</v>
      </c>
      <c r="AQ288" s="25">
        <v>2331.84</v>
      </c>
      <c r="AR288" s="25">
        <v>2331.84</v>
      </c>
      <c r="AS288" s="25">
        <v>2331.84</v>
      </c>
      <c r="AT288" s="25">
        <v>3497.76</v>
      </c>
      <c r="AU288" s="25">
        <v>2342.91</v>
      </c>
      <c r="AV288" s="25">
        <v>2346.6</v>
      </c>
      <c r="AW288" s="25">
        <v>2346.6</v>
      </c>
      <c r="AX288" s="25">
        <v>2346.6</v>
      </c>
      <c r="AY288" s="25">
        <v>2381.3199999999997</v>
      </c>
      <c r="AZ288" s="25">
        <v>2416.04</v>
      </c>
      <c r="BA288" s="25">
        <v>3624.06</v>
      </c>
      <c r="BB288" s="25">
        <v>2416.04</v>
      </c>
      <c r="BC288" s="25">
        <v>2416.04</v>
      </c>
      <c r="BD288" s="25">
        <v>2416.04</v>
      </c>
      <c r="BE288" s="25">
        <v>2416.04</v>
      </c>
      <c r="BF288" s="25">
        <v>3624.06</v>
      </c>
      <c r="BG288" s="25">
        <v>2420.1800000000003</v>
      </c>
      <c r="BH288" s="25">
        <v>2421.56</v>
      </c>
      <c r="BI288" s="25">
        <v>2421.56</v>
      </c>
      <c r="BJ288" s="25">
        <v>2421.56</v>
      </c>
      <c r="BK288" s="3">
        <f t="shared" si="4"/>
        <v>2620.8266666666664</v>
      </c>
    </row>
    <row r="289" spans="1:63" x14ac:dyDescent="0.25">
      <c r="A289" s="3">
        <v>432159226</v>
      </c>
      <c r="B289" s="13" t="s">
        <v>568</v>
      </c>
      <c r="C289" s="25">
        <v>3992.2</v>
      </c>
      <c r="D289" s="25">
        <v>4050.4</v>
      </c>
      <c r="E289" s="25">
        <v>4055.92</v>
      </c>
      <c r="F289" s="25">
        <v>4055.92</v>
      </c>
      <c r="G289" s="25">
        <v>6083.88</v>
      </c>
      <c r="H289" s="25">
        <v>3856.17</v>
      </c>
      <c r="I289" s="25">
        <v>4055.92</v>
      </c>
      <c r="J289" s="25">
        <v>4055.92</v>
      </c>
      <c r="K289" s="25">
        <v>4055.92</v>
      </c>
      <c r="L289" s="25">
        <v>6083.88</v>
      </c>
      <c r="M289" s="25">
        <v>4055.92</v>
      </c>
      <c r="N289" s="25">
        <v>4055.92</v>
      </c>
      <c r="O289" s="25">
        <v>4055.92</v>
      </c>
      <c r="P289" s="25">
        <v>4055.92</v>
      </c>
      <c r="Q289" s="25">
        <v>4061.48</v>
      </c>
      <c r="R289" s="25">
        <v>6092.22</v>
      </c>
      <c r="S289" s="25">
        <v>4061.48</v>
      </c>
      <c r="T289" s="25">
        <v>4061.48</v>
      </c>
      <c r="U289" s="25">
        <v>4061.48</v>
      </c>
      <c r="V289" s="25">
        <v>4061.48</v>
      </c>
      <c r="W289" s="25">
        <v>4061.48</v>
      </c>
      <c r="X289" s="25">
        <v>6092.22</v>
      </c>
      <c r="Y289" s="25">
        <v>4061.48</v>
      </c>
      <c r="Z289" s="25">
        <v>4061.48</v>
      </c>
      <c r="AA289" s="25">
        <v>4141.3599999999997</v>
      </c>
      <c r="AB289" s="25">
        <v>4221.24</v>
      </c>
      <c r="AC289" s="25">
        <v>4226.76</v>
      </c>
      <c r="AD289" s="25">
        <v>6340.14</v>
      </c>
      <c r="AE289" s="25">
        <v>4226.76</v>
      </c>
      <c r="AF289" s="25">
        <v>4226.76</v>
      </c>
      <c r="AG289" s="25">
        <v>4226.76</v>
      </c>
      <c r="AH289" s="25">
        <v>4226.76</v>
      </c>
      <c r="AI289" s="25">
        <v>6340.14</v>
      </c>
      <c r="AJ289" s="25">
        <v>4226.76</v>
      </c>
      <c r="AK289" s="25">
        <v>4226.76</v>
      </c>
      <c r="AL289" s="25">
        <v>4226.76</v>
      </c>
      <c r="AM289" s="25">
        <v>4226.76</v>
      </c>
      <c r="AN289" s="25">
        <v>4351.3999999999996</v>
      </c>
      <c r="AO289" s="25">
        <v>6535.38</v>
      </c>
      <c r="AP289" s="25">
        <v>4356.92</v>
      </c>
      <c r="AQ289" s="25">
        <v>4356.92</v>
      </c>
      <c r="AR289" s="25">
        <v>4356.92</v>
      </c>
      <c r="AS289" s="25">
        <v>4356.92</v>
      </c>
      <c r="AT289" s="25">
        <v>6535.38</v>
      </c>
      <c r="AU289" s="25">
        <v>4356.92</v>
      </c>
      <c r="AV289" s="25">
        <v>4356.92</v>
      </c>
      <c r="AW289" s="25">
        <v>4356.92</v>
      </c>
      <c r="AX289" s="25">
        <v>4356.92</v>
      </c>
      <c r="AY289" s="25">
        <v>4421.1000000000004</v>
      </c>
      <c r="AZ289" s="25">
        <v>4485.28</v>
      </c>
      <c r="BA289" s="25">
        <v>6736.26</v>
      </c>
      <c r="BB289" s="25">
        <v>4490.84</v>
      </c>
      <c r="BC289" s="25">
        <v>4490.84</v>
      </c>
      <c r="BD289" s="25">
        <v>4490.84</v>
      </c>
      <c r="BE289" s="25">
        <v>4490.84</v>
      </c>
      <c r="BF289" s="25">
        <v>6736.26</v>
      </c>
      <c r="BG289" s="25">
        <v>4490.84</v>
      </c>
      <c r="BH289" s="25">
        <v>4490.84</v>
      </c>
      <c r="BI289" s="25">
        <v>4490.84</v>
      </c>
      <c r="BJ289" s="25">
        <v>4490.84</v>
      </c>
      <c r="BK289" s="3">
        <f t="shared" si="4"/>
        <v>4865.0766666666668</v>
      </c>
    </row>
    <row r="290" spans="1:63" x14ac:dyDescent="0.25">
      <c r="A290" s="3">
        <v>432172541</v>
      </c>
      <c r="B290" s="13" t="s">
        <v>570</v>
      </c>
      <c r="C290" s="25">
        <v>2606.6</v>
      </c>
      <c r="D290" s="25">
        <v>2535.2600000000002</v>
      </c>
      <c r="E290" s="25">
        <v>2619.8599999999997</v>
      </c>
      <c r="F290" s="25">
        <v>2758.29</v>
      </c>
      <c r="G290" s="25">
        <v>4241.24</v>
      </c>
      <c r="H290" s="25">
        <v>2619.85</v>
      </c>
      <c r="I290" s="25">
        <v>2466.04</v>
      </c>
      <c r="J290" s="25">
        <v>3092.8500000000004</v>
      </c>
      <c r="K290" s="25">
        <v>2589.09</v>
      </c>
      <c r="L290" s="25">
        <v>3975.92</v>
      </c>
      <c r="M290" s="25">
        <v>2336.9799999999996</v>
      </c>
      <c r="N290" s="25">
        <v>2527.56</v>
      </c>
      <c r="O290" s="25">
        <v>2527.56</v>
      </c>
      <c r="P290" s="25">
        <v>2410.0299999999997</v>
      </c>
      <c r="Q290" s="25">
        <v>2398.4899999999998</v>
      </c>
      <c r="R290" s="25">
        <v>3515.83</v>
      </c>
      <c r="S290" s="25">
        <v>2298.1999999999998</v>
      </c>
      <c r="T290" s="25">
        <v>2533.08</v>
      </c>
      <c r="U290" s="25">
        <v>2533.08</v>
      </c>
      <c r="V290" s="25">
        <v>2440.02</v>
      </c>
      <c r="W290" s="25">
        <v>2410.0299999999997</v>
      </c>
      <c r="X290" s="25">
        <v>3712.71</v>
      </c>
      <c r="Y290" s="25">
        <v>2533.08</v>
      </c>
      <c r="Z290" s="25">
        <v>2410.0299999999997</v>
      </c>
      <c r="AA290" s="25">
        <v>2336.1999999999998</v>
      </c>
      <c r="AB290" s="25">
        <v>2637.04</v>
      </c>
      <c r="AC290" s="25">
        <v>2509.06</v>
      </c>
      <c r="AD290" s="25">
        <v>3955.56</v>
      </c>
      <c r="AE290" s="25">
        <v>2637.04</v>
      </c>
      <c r="AF290" s="25">
        <v>2637.04</v>
      </c>
      <c r="AG290" s="25">
        <v>2637.04</v>
      </c>
      <c r="AH290" s="25">
        <v>2637.04</v>
      </c>
      <c r="AI290" s="25">
        <v>3955.56</v>
      </c>
      <c r="AJ290" s="25">
        <v>2637.04</v>
      </c>
      <c r="AK290" s="25">
        <v>2637.04</v>
      </c>
      <c r="AL290" s="25">
        <v>2637.04</v>
      </c>
      <c r="AM290" s="25">
        <v>2637.04</v>
      </c>
      <c r="AN290" s="25">
        <v>2725.76</v>
      </c>
      <c r="AO290" s="25">
        <v>4088.6400000000003</v>
      </c>
      <c r="AP290" s="25">
        <v>2725.76</v>
      </c>
      <c r="AQ290" s="25">
        <v>2725.76</v>
      </c>
      <c r="AR290" s="25">
        <v>2533.83</v>
      </c>
      <c r="AS290" s="25">
        <v>2515.0100000000002</v>
      </c>
      <c r="AT290" s="25">
        <v>3450.28</v>
      </c>
      <c r="AU290" s="25">
        <v>2357.94</v>
      </c>
      <c r="AV290" s="25">
        <v>2725.76</v>
      </c>
      <c r="AW290" s="25">
        <v>2679.84</v>
      </c>
      <c r="AX290" s="25">
        <v>2725.76</v>
      </c>
      <c r="AY290" s="25">
        <v>2765.4</v>
      </c>
      <c r="AZ290" s="25">
        <v>2810.56</v>
      </c>
      <c r="BA290" s="25">
        <v>4215.84</v>
      </c>
      <c r="BB290" s="25">
        <v>2810.56</v>
      </c>
      <c r="BC290" s="25">
        <v>2810.56</v>
      </c>
      <c r="BD290" s="25">
        <v>2810.56</v>
      </c>
      <c r="BE290" s="25">
        <v>2810.56</v>
      </c>
      <c r="BF290" s="25">
        <v>4211.59</v>
      </c>
      <c r="BG290" s="25">
        <v>2810.56</v>
      </c>
      <c r="BH290" s="25">
        <v>2810.5600000000004</v>
      </c>
      <c r="BI290" s="25">
        <v>2810.56</v>
      </c>
      <c r="BJ290" s="25">
        <v>2810.56</v>
      </c>
      <c r="BK290" s="3">
        <f t="shared" si="4"/>
        <v>3044.0650000000001</v>
      </c>
    </row>
    <row r="291" spans="1:63" x14ac:dyDescent="0.25">
      <c r="A291" s="3">
        <v>432173399</v>
      </c>
      <c r="B291" s="13" t="s">
        <v>571</v>
      </c>
      <c r="C291" s="25">
        <v>2365.7600000000002</v>
      </c>
      <c r="D291" s="25">
        <v>2404.2399999999998</v>
      </c>
      <c r="E291" s="25">
        <v>2404.2399999999998</v>
      </c>
      <c r="F291" s="25">
        <v>2404.2399999999998</v>
      </c>
      <c r="G291" s="25">
        <v>3606.3599999999997</v>
      </c>
      <c r="H291" s="25">
        <v>2404.2399999999998</v>
      </c>
      <c r="I291" s="25">
        <v>2404.2399999999998</v>
      </c>
      <c r="J291" s="25">
        <v>2404.2399999999998</v>
      </c>
      <c r="K291" s="25">
        <v>2284.3999999999996</v>
      </c>
      <c r="L291" s="25">
        <v>3606.3599999999997</v>
      </c>
      <c r="M291" s="25">
        <v>2404.2399999999998</v>
      </c>
      <c r="N291" s="25">
        <v>2404.2399999999998</v>
      </c>
      <c r="O291" s="25">
        <v>2407.92</v>
      </c>
      <c r="P291" s="25">
        <v>2407.92</v>
      </c>
      <c r="Q291" s="25">
        <v>2407.92</v>
      </c>
      <c r="R291" s="25">
        <v>3611.88</v>
      </c>
      <c r="S291" s="25">
        <v>2407.92</v>
      </c>
      <c r="T291" s="25">
        <v>2407.92</v>
      </c>
      <c r="U291" s="25">
        <v>2407.92</v>
      </c>
      <c r="V291" s="25">
        <v>2407.92</v>
      </c>
      <c r="W291" s="25">
        <v>2407.92</v>
      </c>
      <c r="X291" s="25">
        <v>3611.88</v>
      </c>
      <c r="Y291" s="25">
        <v>2407.92</v>
      </c>
      <c r="Z291" s="25">
        <v>2407.92</v>
      </c>
      <c r="AA291" s="25">
        <v>2459.54</v>
      </c>
      <c r="AB291" s="25">
        <v>2507.48</v>
      </c>
      <c r="AC291" s="25">
        <v>2507.48</v>
      </c>
      <c r="AD291" s="25">
        <v>3761.2200000000003</v>
      </c>
      <c r="AE291" s="25">
        <v>2507.48</v>
      </c>
      <c r="AF291" s="25">
        <v>2507.48</v>
      </c>
      <c r="AG291" s="25">
        <v>2507.48</v>
      </c>
      <c r="AH291" s="25">
        <v>2507.48</v>
      </c>
      <c r="AI291" s="25">
        <v>3761.2200000000003</v>
      </c>
      <c r="AJ291" s="25">
        <v>2507.48</v>
      </c>
      <c r="AK291" s="25">
        <v>2507.48</v>
      </c>
      <c r="AL291" s="25">
        <v>2507.48</v>
      </c>
      <c r="AM291" s="25">
        <v>2511.1999999999998</v>
      </c>
      <c r="AN291" s="25">
        <v>2585.96</v>
      </c>
      <c r="AO291" s="25">
        <v>3878.94</v>
      </c>
      <c r="AP291" s="25">
        <v>2585.96</v>
      </c>
      <c r="AQ291" s="25">
        <v>2585.96</v>
      </c>
      <c r="AR291" s="25">
        <v>2585.96</v>
      </c>
      <c r="AS291" s="25">
        <v>2585.96</v>
      </c>
      <c r="AT291" s="25">
        <v>3878.94</v>
      </c>
      <c r="AU291" s="25">
        <v>2585.96</v>
      </c>
      <c r="AV291" s="25">
        <v>2585.96</v>
      </c>
      <c r="AW291" s="25">
        <v>2585.96</v>
      </c>
      <c r="AX291" s="25">
        <v>2585.96</v>
      </c>
      <c r="AY291" s="25">
        <v>2639.24</v>
      </c>
      <c r="AZ291" s="25">
        <v>2677.76</v>
      </c>
      <c r="BA291" s="25">
        <v>4016.6400000000003</v>
      </c>
      <c r="BB291" s="25">
        <v>2677.76</v>
      </c>
      <c r="BC291" s="25">
        <v>2677.76</v>
      </c>
      <c r="BD291" s="25">
        <v>2677.76</v>
      </c>
      <c r="BE291" s="25">
        <v>2677.76</v>
      </c>
      <c r="BF291" s="25">
        <v>4016.6400000000003</v>
      </c>
      <c r="BG291" s="25">
        <v>2677.76</v>
      </c>
      <c r="BH291" s="25">
        <v>2677.76</v>
      </c>
      <c r="BI291" s="25">
        <v>2677.76</v>
      </c>
      <c r="BJ291" s="25">
        <v>2677.76</v>
      </c>
      <c r="BK291" s="3">
        <f t="shared" si="4"/>
        <v>2900.9066666666672</v>
      </c>
    </row>
    <row r="292" spans="1:63" x14ac:dyDescent="0.25">
      <c r="A292" s="3">
        <v>432190249</v>
      </c>
      <c r="B292" s="13" t="s">
        <v>573</v>
      </c>
      <c r="C292" s="25">
        <v>4269.22</v>
      </c>
      <c r="D292" s="25">
        <v>4331.6400000000003</v>
      </c>
      <c r="E292" s="25">
        <v>4331.6400000000003</v>
      </c>
      <c r="F292" s="25">
        <v>4335.78</v>
      </c>
      <c r="G292" s="25">
        <v>6505.74</v>
      </c>
      <c r="H292" s="25">
        <v>4337.16</v>
      </c>
      <c r="I292" s="25">
        <v>4337.16</v>
      </c>
      <c r="J292" s="25">
        <v>4337.16</v>
      </c>
      <c r="K292" s="25">
        <v>4337.16</v>
      </c>
      <c r="L292" s="25">
        <v>6505.74</v>
      </c>
      <c r="M292" s="25">
        <v>4337.16</v>
      </c>
      <c r="N292" s="25">
        <v>4337.16</v>
      </c>
      <c r="O292" s="25">
        <v>4337.16</v>
      </c>
      <c r="P292" s="25">
        <v>4337.16</v>
      </c>
      <c r="Q292" s="25">
        <v>4337.16</v>
      </c>
      <c r="R292" s="25">
        <v>6512.6900000000005</v>
      </c>
      <c r="S292" s="25">
        <v>4342.72</v>
      </c>
      <c r="T292" s="25">
        <v>4342.72</v>
      </c>
      <c r="U292" s="25">
        <v>4342.72</v>
      </c>
      <c r="V292" s="25">
        <v>4342.72</v>
      </c>
      <c r="W292" s="25">
        <v>4342.72</v>
      </c>
      <c r="X292" s="25">
        <v>6514.08</v>
      </c>
      <c r="Y292" s="25">
        <v>4342.72</v>
      </c>
      <c r="Z292" s="25">
        <v>4342.72</v>
      </c>
      <c r="AA292" s="25">
        <v>4426.3</v>
      </c>
      <c r="AB292" s="25">
        <v>4509.88</v>
      </c>
      <c r="AC292" s="25">
        <v>4509.88</v>
      </c>
      <c r="AD292" s="25">
        <v>6771.72</v>
      </c>
      <c r="AE292" s="25">
        <v>4515.3999999999996</v>
      </c>
      <c r="AF292" s="25">
        <v>4515.3999999999996</v>
      </c>
      <c r="AG292" s="25">
        <v>4515.3999999999996</v>
      </c>
      <c r="AH292" s="25">
        <v>4515.3999999999996</v>
      </c>
      <c r="AI292" s="25">
        <v>6773.0999999999995</v>
      </c>
      <c r="AJ292" s="25">
        <v>4515.3999999999996</v>
      </c>
      <c r="AK292" s="25">
        <v>4515.3999999999996</v>
      </c>
      <c r="AL292" s="25">
        <v>4515.3999999999996</v>
      </c>
      <c r="AM292" s="25">
        <v>4515.3999999999996</v>
      </c>
      <c r="AN292" s="25">
        <v>4649</v>
      </c>
      <c r="AO292" s="25">
        <v>6974.8899999999994</v>
      </c>
      <c r="AP292" s="25">
        <v>4654.5600000000004</v>
      </c>
      <c r="AQ292" s="25">
        <v>4654.5600000000004</v>
      </c>
      <c r="AR292" s="25">
        <v>4654.5600000000004</v>
      </c>
      <c r="AS292" s="25">
        <v>4654.5600000000004</v>
      </c>
      <c r="AT292" s="25">
        <v>6981.84</v>
      </c>
      <c r="AU292" s="25">
        <v>4654.5600000000004</v>
      </c>
      <c r="AV292" s="25">
        <v>4654.5600000000004</v>
      </c>
      <c r="AW292" s="25">
        <v>4654.5600000000004</v>
      </c>
      <c r="AX292" s="25">
        <v>4654.5600000000004</v>
      </c>
      <c r="AY292" s="25">
        <v>4723.3600000000006</v>
      </c>
      <c r="AZ292" s="25">
        <v>4792.16</v>
      </c>
      <c r="BA292" s="25">
        <v>7189.62</v>
      </c>
      <c r="BB292" s="25">
        <v>4679.54</v>
      </c>
      <c r="BC292" s="25">
        <v>4797.68</v>
      </c>
      <c r="BD292" s="25">
        <v>4915.82</v>
      </c>
      <c r="BE292" s="25">
        <v>4797.68</v>
      </c>
      <c r="BF292" s="25">
        <v>7196.52</v>
      </c>
      <c r="BG292" s="25">
        <v>4797.68</v>
      </c>
      <c r="BH292" s="25">
        <v>4797.68</v>
      </c>
      <c r="BI292" s="25">
        <v>4797.68</v>
      </c>
      <c r="BJ292" s="25">
        <v>4797.68</v>
      </c>
      <c r="BK292" s="3">
        <f t="shared" si="4"/>
        <v>5197.4866666666667</v>
      </c>
    </row>
    <row r="293" spans="1:63" x14ac:dyDescent="0.25">
      <c r="A293" s="3">
        <v>432195947</v>
      </c>
      <c r="B293" s="13" t="s">
        <v>577</v>
      </c>
      <c r="C293" s="25">
        <v>3022.92</v>
      </c>
      <c r="D293" s="25">
        <v>3066.68</v>
      </c>
      <c r="E293" s="25">
        <v>3066.68</v>
      </c>
      <c r="F293" s="25">
        <v>3066.68</v>
      </c>
      <c r="G293" s="25">
        <v>4605.58</v>
      </c>
      <c r="H293" s="25">
        <v>3072.24</v>
      </c>
      <c r="I293" s="25">
        <v>3072.24</v>
      </c>
      <c r="J293" s="25">
        <v>3072.24</v>
      </c>
      <c r="K293" s="25">
        <v>3072.24</v>
      </c>
      <c r="L293" s="25">
        <v>4608.3599999999997</v>
      </c>
      <c r="M293" s="25">
        <v>3072.24</v>
      </c>
      <c r="N293" s="25">
        <v>3072.24</v>
      </c>
      <c r="O293" s="25">
        <v>3072.24</v>
      </c>
      <c r="P293" s="25">
        <v>3072.24</v>
      </c>
      <c r="Q293" s="25">
        <v>3072.24</v>
      </c>
      <c r="R293" s="25">
        <v>4608.3599999999997</v>
      </c>
      <c r="S293" s="25">
        <v>3077.76</v>
      </c>
      <c r="T293" s="25">
        <v>3077.76</v>
      </c>
      <c r="U293" s="25">
        <v>3077.76</v>
      </c>
      <c r="V293" s="25">
        <v>3077.76</v>
      </c>
      <c r="W293" s="25">
        <v>3077.76</v>
      </c>
      <c r="X293" s="25">
        <v>4616.6400000000003</v>
      </c>
      <c r="Y293" s="25">
        <v>3077.76</v>
      </c>
      <c r="Z293" s="25">
        <v>3077.76</v>
      </c>
      <c r="AA293" s="25">
        <v>3135</v>
      </c>
      <c r="AB293" s="25">
        <v>3192.24</v>
      </c>
      <c r="AC293" s="25">
        <v>3192.24</v>
      </c>
      <c r="AD293" s="25">
        <v>4788.3599999999997</v>
      </c>
      <c r="AE293" s="25">
        <v>3197.76</v>
      </c>
      <c r="AF293" s="25">
        <v>3197.76</v>
      </c>
      <c r="AG293" s="25">
        <v>3197.76</v>
      </c>
      <c r="AH293" s="25">
        <v>3197.76</v>
      </c>
      <c r="AI293" s="25">
        <v>4796.6400000000003</v>
      </c>
      <c r="AJ293" s="25">
        <v>3496.12</v>
      </c>
      <c r="AK293" s="25">
        <v>3496.12</v>
      </c>
      <c r="AL293" s="25">
        <v>3496.12</v>
      </c>
      <c r="AM293" s="25">
        <v>3496.12</v>
      </c>
      <c r="AN293" s="25">
        <v>3590.12</v>
      </c>
      <c r="AO293" s="25">
        <v>5385.18</v>
      </c>
      <c r="AP293" s="25">
        <v>3590.12</v>
      </c>
      <c r="AQ293" s="25">
        <v>3595.68</v>
      </c>
      <c r="AR293" s="25">
        <v>3595.68</v>
      </c>
      <c r="AS293" s="25">
        <v>3595.68</v>
      </c>
      <c r="AT293" s="25">
        <v>5393.5199999999995</v>
      </c>
      <c r="AU293" s="25">
        <v>3595.68</v>
      </c>
      <c r="AV293" s="25">
        <v>3595.68</v>
      </c>
      <c r="AW293" s="25">
        <v>3595.68</v>
      </c>
      <c r="AX293" s="25">
        <v>3573.73</v>
      </c>
      <c r="AY293" s="25">
        <v>3648.38</v>
      </c>
      <c r="AZ293" s="25">
        <v>3633.24</v>
      </c>
      <c r="BA293" s="25">
        <v>5449.86</v>
      </c>
      <c r="BB293" s="25">
        <v>3299.71</v>
      </c>
      <c r="BC293" s="25">
        <v>3706.6</v>
      </c>
      <c r="BD293" s="25">
        <v>3706.6</v>
      </c>
      <c r="BE293" s="25">
        <v>3706.6</v>
      </c>
      <c r="BF293" s="25">
        <v>5559.9</v>
      </c>
      <c r="BG293" s="25">
        <v>3706.6</v>
      </c>
      <c r="BH293" s="25">
        <v>3706.6000000000004</v>
      </c>
      <c r="BI293" s="25">
        <v>3706.6</v>
      </c>
      <c r="BJ293" s="25">
        <v>3706.6</v>
      </c>
      <c r="BK293" s="3">
        <f t="shared" si="4"/>
        <v>4015.4833333333331</v>
      </c>
    </row>
    <row r="294" spans="1:63" x14ac:dyDescent="0.25">
      <c r="A294" s="3">
        <v>432198337</v>
      </c>
      <c r="B294" s="13" t="s">
        <v>578</v>
      </c>
      <c r="C294" s="25">
        <v>2693.41</v>
      </c>
      <c r="D294" s="25">
        <v>2595.3199999999997</v>
      </c>
      <c r="E294" s="25">
        <v>2978.23</v>
      </c>
      <c r="F294" s="25">
        <v>2724.31</v>
      </c>
      <c r="G294" s="25">
        <v>4042.13</v>
      </c>
      <c r="H294" s="25">
        <v>3143.52</v>
      </c>
      <c r="I294" s="25">
        <v>3209.49</v>
      </c>
      <c r="J294" s="25">
        <v>2850.75</v>
      </c>
      <c r="K294" s="25">
        <v>3036.16</v>
      </c>
      <c r="L294" s="25">
        <v>4465.58</v>
      </c>
      <c r="M294" s="25">
        <v>2528.29</v>
      </c>
      <c r="N294" s="25">
        <v>2649.2200000000003</v>
      </c>
      <c r="O294" s="25">
        <v>2657.28</v>
      </c>
      <c r="P294" s="25">
        <v>2528.29</v>
      </c>
      <c r="Q294" s="25">
        <v>2528.29</v>
      </c>
      <c r="R294" s="25">
        <v>3985.92</v>
      </c>
      <c r="S294" s="25">
        <v>2657.28</v>
      </c>
      <c r="T294" s="25">
        <v>2657.28</v>
      </c>
      <c r="U294" s="25">
        <v>2662.84</v>
      </c>
      <c r="V294" s="25">
        <v>2662.84</v>
      </c>
      <c r="W294" s="25">
        <v>2533.8500000000004</v>
      </c>
      <c r="X294" s="25">
        <v>3994.26</v>
      </c>
      <c r="Y294" s="25">
        <v>2630.59</v>
      </c>
      <c r="Z294" s="25">
        <v>2533.8500000000004</v>
      </c>
      <c r="AA294" s="25">
        <v>2714.44</v>
      </c>
      <c r="AB294" s="25">
        <v>2766.04</v>
      </c>
      <c r="AC294" s="25">
        <v>2627.7</v>
      </c>
      <c r="AD294" s="25">
        <v>4144.0300000000007</v>
      </c>
      <c r="AE294" s="25">
        <v>2636.75</v>
      </c>
      <c r="AF294" s="25">
        <v>2618.98</v>
      </c>
      <c r="AG294" s="25">
        <v>2668.4300000000003</v>
      </c>
      <c r="AH294" s="25">
        <v>2771.56</v>
      </c>
      <c r="AI294" s="25">
        <v>4157.34</v>
      </c>
      <c r="AJ294" s="25">
        <v>2758.98</v>
      </c>
      <c r="AK294" s="25">
        <v>2771.56</v>
      </c>
      <c r="AL294" s="25">
        <v>2771.56</v>
      </c>
      <c r="AM294" s="25">
        <v>2771.56</v>
      </c>
      <c r="AN294" s="25">
        <v>2858.76</v>
      </c>
      <c r="AO294" s="25">
        <v>3774.7899999999995</v>
      </c>
      <c r="AP294" s="25">
        <v>2730.99</v>
      </c>
      <c r="AQ294" s="25">
        <v>2741.55</v>
      </c>
      <c r="AR294" s="25">
        <v>2858.76</v>
      </c>
      <c r="AS294" s="25">
        <v>2864.32</v>
      </c>
      <c r="AT294" s="25">
        <v>4074.87</v>
      </c>
      <c r="AU294" s="25">
        <v>2864.32</v>
      </c>
      <c r="AV294" s="25">
        <v>2547.48</v>
      </c>
      <c r="AW294" s="25">
        <v>2864.32</v>
      </c>
      <c r="AX294" s="25">
        <v>2864.32</v>
      </c>
      <c r="AY294" s="25">
        <v>2903.1000000000004</v>
      </c>
      <c r="AZ294" s="25">
        <v>2941.88</v>
      </c>
      <c r="BA294" s="25">
        <v>4412.82</v>
      </c>
      <c r="BB294" s="25">
        <v>2941.88</v>
      </c>
      <c r="BC294" s="25">
        <v>2941.88</v>
      </c>
      <c r="BD294" s="25">
        <v>2941.88</v>
      </c>
      <c r="BE294" s="25">
        <v>2947.4</v>
      </c>
      <c r="BF294" s="25">
        <v>4421.1000000000004</v>
      </c>
      <c r="BG294" s="25">
        <v>2947.4</v>
      </c>
      <c r="BH294" s="25">
        <v>2942.95</v>
      </c>
      <c r="BI294" s="25">
        <v>2947.4</v>
      </c>
      <c r="BJ294" s="25">
        <v>2947.4</v>
      </c>
      <c r="BK294" s="3">
        <f t="shared" si="4"/>
        <v>3192.2749999999996</v>
      </c>
    </row>
    <row r="295" spans="1:63" x14ac:dyDescent="0.25">
      <c r="A295" s="3">
        <v>432212001</v>
      </c>
      <c r="B295" s="13" t="s">
        <v>580</v>
      </c>
      <c r="C295" s="25">
        <v>2498.79</v>
      </c>
      <c r="D295" s="25">
        <v>2546.88</v>
      </c>
      <c r="E295" s="25">
        <v>2546.88</v>
      </c>
      <c r="F295" s="25">
        <v>2549.98</v>
      </c>
      <c r="G295" s="25">
        <v>4071.12</v>
      </c>
      <c r="H295" s="25">
        <v>2552.4</v>
      </c>
      <c r="I295" s="25">
        <v>2495.1999999999998</v>
      </c>
      <c r="J295" s="25">
        <v>2552.4</v>
      </c>
      <c r="K295" s="25">
        <v>2699.67</v>
      </c>
      <c r="L295" s="25">
        <v>3828.6000000000004</v>
      </c>
      <c r="M295" s="25">
        <v>2552.4</v>
      </c>
      <c r="N295" s="25">
        <v>2598.91</v>
      </c>
      <c r="O295" s="25">
        <v>2552.4</v>
      </c>
      <c r="P295" s="25">
        <v>2552.4</v>
      </c>
      <c r="Q295" s="25">
        <v>2552.4</v>
      </c>
      <c r="R295" s="25">
        <v>3828.6000000000004</v>
      </c>
      <c r="S295" s="25">
        <v>2555.16</v>
      </c>
      <c r="T295" s="25">
        <v>2557.92</v>
      </c>
      <c r="U295" s="25">
        <v>2557.92</v>
      </c>
      <c r="V295" s="25">
        <v>2502.11</v>
      </c>
      <c r="W295" s="25">
        <v>2453.12</v>
      </c>
      <c r="X295" s="25">
        <v>3836.88</v>
      </c>
      <c r="Y295" s="25">
        <v>2557.92</v>
      </c>
      <c r="Z295" s="25">
        <v>2557.92</v>
      </c>
      <c r="AA295" s="25">
        <v>2607.52</v>
      </c>
      <c r="AB295" s="25">
        <v>2570.87</v>
      </c>
      <c r="AC295" s="25">
        <v>2537.98</v>
      </c>
      <c r="AD295" s="25">
        <v>3985.68</v>
      </c>
      <c r="AE295" s="25">
        <v>1945.68</v>
      </c>
      <c r="AF295" s="25">
        <v>2662.68</v>
      </c>
      <c r="AG295" s="25">
        <v>2563.5299999999997</v>
      </c>
      <c r="AH295" s="25">
        <v>2553.6899999999996</v>
      </c>
      <c r="AI295" s="25">
        <v>3388.78</v>
      </c>
      <c r="AJ295" s="25">
        <v>830.6</v>
      </c>
      <c r="AK295" s="25">
        <v>665.67</v>
      </c>
      <c r="AL295" s="25">
        <v>2662.68</v>
      </c>
      <c r="AM295" s="25">
        <v>2662.68</v>
      </c>
      <c r="AN295" s="25">
        <v>2705.7</v>
      </c>
      <c r="AO295" s="25">
        <v>4017.35</v>
      </c>
      <c r="AP295" s="25">
        <v>2623.63</v>
      </c>
      <c r="AQ295" s="25">
        <v>2749.24</v>
      </c>
      <c r="AR295" s="25">
        <v>2670.1</v>
      </c>
      <c r="AS295" s="25">
        <v>2190.02</v>
      </c>
      <c r="AT295" s="25">
        <v>3586.33</v>
      </c>
      <c r="AU295" s="25">
        <v>2752</v>
      </c>
      <c r="AV295" s="25">
        <v>2752</v>
      </c>
      <c r="AW295" s="25">
        <v>2752</v>
      </c>
      <c r="AX295" s="25">
        <v>2752</v>
      </c>
      <c r="AY295" s="25">
        <v>2578.17</v>
      </c>
      <c r="AZ295" s="25">
        <v>2573.89</v>
      </c>
      <c r="BA295" s="25">
        <v>2321.5299999999997</v>
      </c>
      <c r="BB295" s="25">
        <v>2837.24</v>
      </c>
      <c r="BC295" s="25">
        <v>2776.8</v>
      </c>
      <c r="BD295" s="25">
        <v>2726.5</v>
      </c>
      <c r="BE295" s="25">
        <v>2726.5</v>
      </c>
      <c r="BF295" s="25">
        <v>3688.1899999999996</v>
      </c>
      <c r="BG295" s="25">
        <v>940.77</v>
      </c>
      <c r="BH295" s="25">
        <v>2842.8</v>
      </c>
      <c r="BI295" s="25">
        <v>2842.8</v>
      </c>
      <c r="BJ295" s="25">
        <v>2842.8</v>
      </c>
      <c r="BK295" s="3">
        <f t="shared" si="4"/>
        <v>2647.3099999999995</v>
      </c>
    </row>
    <row r="296" spans="1:63" x14ac:dyDescent="0.25">
      <c r="A296" s="3">
        <v>432212573</v>
      </c>
      <c r="B296" s="13" t="s">
        <v>581</v>
      </c>
      <c r="C296" s="25">
        <v>3364.7799999999997</v>
      </c>
      <c r="D296" s="25">
        <v>3414.44</v>
      </c>
      <c r="E296" s="25">
        <v>3414.44</v>
      </c>
      <c r="F296" s="25">
        <v>3414.44</v>
      </c>
      <c r="G296" s="25">
        <v>5121.66</v>
      </c>
      <c r="H296" s="25">
        <v>3414.44</v>
      </c>
      <c r="I296" s="25">
        <v>3416.3</v>
      </c>
      <c r="J296" s="25">
        <v>3418.16</v>
      </c>
      <c r="K296" s="25">
        <v>3418.16</v>
      </c>
      <c r="L296" s="25">
        <v>5127.24</v>
      </c>
      <c r="M296" s="25">
        <v>3418.16</v>
      </c>
      <c r="N296" s="25">
        <v>3418.16</v>
      </c>
      <c r="O296" s="25">
        <v>3418.16</v>
      </c>
      <c r="P296" s="25">
        <v>3418.16</v>
      </c>
      <c r="Q296" s="25">
        <v>3418.16</v>
      </c>
      <c r="R296" s="25">
        <v>5127.24</v>
      </c>
      <c r="S296" s="25">
        <v>3418.16</v>
      </c>
      <c r="T296" s="25">
        <v>3418.16</v>
      </c>
      <c r="U296" s="25">
        <v>3420</v>
      </c>
      <c r="V296" s="25">
        <v>3421.84</v>
      </c>
      <c r="W296" s="25">
        <v>3421.84</v>
      </c>
      <c r="X296" s="25">
        <v>5132.76</v>
      </c>
      <c r="Y296" s="25">
        <v>3421.84</v>
      </c>
      <c r="Z296" s="25">
        <v>3421.84</v>
      </c>
      <c r="AA296" s="25">
        <v>3507.1000000000004</v>
      </c>
      <c r="AB296" s="25">
        <v>3592.36</v>
      </c>
      <c r="AC296" s="25">
        <v>3592.36</v>
      </c>
      <c r="AD296" s="25">
        <v>5388.54</v>
      </c>
      <c r="AE296" s="25">
        <v>3592.36</v>
      </c>
      <c r="AF296" s="25">
        <v>3592.36</v>
      </c>
      <c r="AG296" s="25">
        <v>3594.2</v>
      </c>
      <c r="AH296" s="25">
        <v>3596.04</v>
      </c>
      <c r="AI296" s="25">
        <v>5394.0599999999995</v>
      </c>
      <c r="AJ296" s="25">
        <v>3596.04</v>
      </c>
      <c r="AK296" s="25">
        <v>3596.04</v>
      </c>
      <c r="AL296" s="25">
        <v>3596.04</v>
      </c>
      <c r="AM296" s="25">
        <v>3596.04</v>
      </c>
      <c r="AN296" s="25">
        <v>3703.48</v>
      </c>
      <c r="AO296" s="25">
        <v>5555.22</v>
      </c>
      <c r="AP296" s="25">
        <v>3703.48</v>
      </c>
      <c r="AQ296" s="25">
        <v>3703.48</v>
      </c>
      <c r="AR296" s="25">
        <v>3703.48</v>
      </c>
      <c r="AS296" s="25">
        <v>3705.34</v>
      </c>
      <c r="AT296" s="25">
        <v>5560.7999999999993</v>
      </c>
      <c r="AU296" s="25">
        <v>3707.2</v>
      </c>
      <c r="AV296" s="25">
        <v>3707.2</v>
      </c>
      <c r="AW296" s="25">
        <v>3707.2</v>
      </c>
      <c r="AX296" s="25">
        <v>3707.2</v>
      </c>
      <c r="AY296" s="25">
        <v>3762.54</v>
      </c>
      <c r="AZ296" s="25">
        <v>3817.88</v>
      </c>
      <c r="BA296" s="25">
        <v>5726.82</v>
      </c>
      <c r="BB296" s="25">
        <v>3817.88</v>
      </c>
      <c r="BC296" s="25">
        <v>3817.88</v>
      </c>
      <c r="BD296" s="25">
        <v>3817.88</v>
      </c>
      <c r="BE296" s="25">
        <v>3825.26</v>
      </c>
      <c r="BF296" s="25">
        <v>5748.96</v>
      </c>
      <c r="BG296" s="25">
        <v>3832.64</v>
      </c>
      <c r="BH296" s="25">
        <v>3832.6400000000003</v>
      </c>
      <c r="BI296" s="25">
        <v>3832.64</v>
      </c>
      <c r="BJ296" s="25">
        <v>3832.64</v>
      </c>
      <c r="BK296" s="3">
        <f t="shared" si="4"/>
        <v>4150.7966666666662</v>
      </c>
    </row>
    <row r="297" spans="1:63" x14ac:dyDescent="0.25">
      <c r="A297" s="3">
        <v>432212842</v>
      </c>
      <c r="B297" s="13" t="s">
        <v>582</v>
      </c>
      <c r="C297" s="25">
        <v>2333.88</v>
      </c>
      <c r="D297" s="25">
        <v>2372.3200000000002</v>
      </c>
      <c r="E297" s="25">
        <v>2372.3200000000002</v>
      </c>
      <c r="F297" s="25">
        <v>2372.3200000000002</v>
      </c>
      <c r="G297" s="25">
        <v>3558.4800000000005</v>
      </c>
      <c r="H297" s="25">
        <v>2372.3200000000002</v>
      </c>
      <c r="I297" s="25">
        <v>2372.3200000000002</v>
      </c>
      <c r="J297" s="25">
        <v>2372.3200000000002</v>
      </c>
      <c r="K297" s="25">
        <v>2372.3200000000002</v>
      </c>
      <c r="L297" s="25">
        <v>3558.4800000000005</v>
      </c>
      <c r="M297" s="25">
        <v>2376.46</v>
      </c>
      <c r="N297" s="25">
        <v>2377.84</v>
      </c>
      <c r="O297" s="25">
        <v>2377.84</v>
      </c>
      <c r="P297" s="25">
        <v>2377.84</v>
      </c>
      <c r="Q297" s="25">
        <v>2377.84</v>
      </c>
      <c r="R297" s="25">
        <v>3566.76</v>
      </c>
      <c r="S297" s="25">
        <v>2377.84</v>
      </c>
      <c r="T297" s="25">
        <v>2377.84</v>
      </c>
      <c r="U297" s="25">
        <v>2377.84</v>
      </c>
      <c r="V297" s="25">
        <v>2377.84</v>
      </c>
      <c r="W297" s="25">
        <v>2377.84</v>
      </c>
      <c r="X297" s="25">
        <v>3566.76</v>
      </c>
      <c r="Y297" s="25">
        <v>2381.98</v>
      </c>
      <c r="Z297" s="25">
        <v>2383.36</v>
      </c>
      <c r="AA297" s="25">
        <v>2427.16</v>
      </c>
      <c r="AB297" s="25">
        <v>2470.96</v>
      </c>
      <c r="AC297" s="25">
        <v>2470.96</v>
      </c>
      <c r="AD297" s="25">
        <v>3706.44</v>
      </c>
      <c r="AE297" s="25">
        <v>2470.96</v>
      </c>
      <c r="AF297" s="25">
        <v>2470.96</v>
      </c>
      <c r="AG297" s="25">
        <v>2470.96</v>
      </c>
      <c r="AH297" s="25">
        <v>2470.96</v>
      </c>
      <c r="AI297" s="25">
        <v>3706.44</v>
      </c>
      <c r="AJ297" s="25">
        <v>2470.96</v>
      </c>
      <c r="AK297" s="25">
        <v>2475.13</v>
      </c>
      <c r="AL297" s="25">
        <v>2476.52</v>
      </c>
      <c r="AM297" s="25">
        <v>2476.52</v>
      </c>
      <c r="AN297" s="25">
        <v>2563.88</v>
      </c>
      <c r="AO297" s="25">
        <v>3845.82</v>
      </c>
      <c r="AP297" s="25">
        <v>2563.88</v>
      </c>
      <c r="AQ297" s="25">
        <v>2563.88</v>
      </c>
      <c r="AR297" s="25">
        <v>2563.88</v>
      </c>
      <c r="AS297" s="25">
        <v>2563.88</v>
      </c>
      <c r="AT297" s="25">
        <v>3845.82</v>
      </c>
      <c r="AU297" s="25">
        <v>2563.88</v>
      </c>
      <c r="AV297" s="25">
        <v>2563.88</v>
      </c>
      <c r="AW297" s="25">
        <v>2568.02</v>
      </c>
      <c r="AX297" s="25">
        <v>2569.4</v>
      </c>
      <c r="AY297" s="25">
        <v>2606.62</v>
      </c>
      <c r="AZ297" s="25">
        <v>2643.84</v>
      </c>
      <c r="BA297" s="25">
        <v>3965.76</v>
      </c>
      <c r="BB297" s="25">
        <v>2643.84</v>
      </c>
      <c r="BC297" s="25">
        <v>2643.84</v>
      </c>
      <c r="BD297" s="25">
        <v>2643.84</v>
      </c>
      <c r="BE297" s="25">
        <v>2643.84</v>
      </c>
      <c r="BF297" s="25">
        <v>3582.48</v>
      </c>
      <c r="BG297" s="25">
        <v>2899.36</v>
      </c>
      <c r="BH297" s="25">
        <v>2643.84</v>
      </c>
      <c r="BI297" s="25">
        <v>2648.01</v>
      </c>
      <c r="BJ297" s="25">
        <v>2649.4</v>
      </c>
      <c r="BK297" s="3">
        <f t="shared" si="4"/>
        <v>2844.4883333333332</v>
      </c>
    </row>
    <row r="298" spans="1:63" x14ac:dyDescent="0.25">
      <c r="A298" s="3">
        <v>432214370</v>
      </c>
      <c r="B298" s="13" t="s">
        <v>584</v>
      </c>
      <c r="C298" s="25">
        <v>2697.46</v>
      </c>
      <c r="D298" s="25">
        <v>2743.38</v>
      </c>
      <c r="E298" s="25">
        <v>2768.24</v>
      </c>
      <c r="F298" s="25">
        <v>2771</v>
      </c>
      <c r="G298" s="25">
        <v>4160.6400000000003</v>
      </c>
      <c r="H298" s="25">
        <v>2773.76</v>
      </c>
      <c r="I298" s="25">
        <v>2773.76</v>
      </c>
      <c r="J298" s="25">
        <v>2773.76</v>
      </c>
      <c r="K298" s="25">
        <v>2773.76</v>
      </c>
      <c r="L298" s="25">
        <v>4160.6400000000003</v>
      </c>
      <c r="M298" s="25">
        <v>2773.76</v>
      </c>
      <c r="N298" s="25">
        <v>2773.76</v>
      </c>
      <c r="O298" s="25">
        <v>2773.76</v>
      </c>
      <c r="P298" s="25">
        <v>2773.76</v>
      </c>
      <c r="Q298" s="25">
        <v>2773.76</v>
      </c>
      <c r="R298" s="25">
        <v>4166.2</v>
      </c>
      <c r="S298" s="25">
        <v>2779.32</v>
      </c>
      <c r="T298" s="25">
        <v>2779.32</v>
      </c>
      <c r="U298" s="25">
        <v>2779.32</v>
      </c>
      <c r="V298" s="25">
        <v>2779.32</v>
      </c>
      <c r="W298" s="25">
        <v>2779.32</v>
      </c>
      <c r="X298" s="25">
        <v>4168.9800000000005</v>
      </c>
      <c r="Y298" s="25">
        <v>2779.32</v>
      </c>
      <c r="Z298" s="25">
        <v>2779.32</v>
      </c>
      <c r="AA298" s="25">
        <v>2830.36</v>
      </c>
      <c r="AB298" s="25">
        <v>2881.4</v>
      </c>
      <c r="AC298" s="25">
        <v>2881.4</v>
      </c>
      <c r="AD298" s="25">
        <v>4327.62</v>
      </c>
      <c r="AE298" s="25">
        <v>2886.92</v>
      </c>
      <c r="AF298" s="25">
        <v>2886.92</v>
      </c>
      <c r="AG298" s="25">
        <v>2886.92</v>
      </c>
      <c r="AH298" s="25">
        <v>2886.92</v>
      </c>
      <c r="AI298" s="25">
        <v>4330.38</v>
      </c>
      <c r="AJ298" s="25">
        <v>2886.92</v>
      </c>
      <c r="AK298" s="25">
        <v>2886.92</v>
      </c>
      <c r="AL298" s="25">
        <v>2886.92</v>
      </c>
      <c r="AM298" s="25">
        <v>2886.92</v>
      </c>
      <c r="AN298" s="25">
        <v>2969.56</v>
      </c>
      <c r="AO298" s="25">
        <v>4454.34</v>
      </c>
      <c r="AP298" s="25">
        <v>2975.12</v>
      </c>
      <c r="AQ298" s="25">
        <v>2975.12</v>
      </c>
      <c r="AR298" s="25">
        <v>2975.12</v>
      </c>
      <c r="AS298" s="25">
        <v>2975.12</v>
      </c>
      <c r="AT298" s="25">
        <v>4462.68</v>
      </c>
      <c r="AU298" s="25">
        <v>2975.12</v>
      </c>
      <c r="AV298" s="25">
        <v>2975.12</v>
      </c>
      <c r="AW298" s="25">
        <v>2975.12</v>
      </c>
      <c r="AX298" s="25">
        <v>2975.12</v>
      </c>
      <c r="AY298" s="25">
        <v>3016.96</v>
      </c>
      <c r="AZ298" s="25">
        <v>3058.8</v>
      </c>
      <c r="BA298" s="25">
        <v>4588.2000000000007</v>
      </c>
      <c r="BB298" s="25">
        <v>3064.32</v>
      </c>
      <c r="BC298" s="25">
        <v>3064.32</v>
      </c>
      <c r="BD298" s="25">
        <v>3064.32</v>
      </c>
      <c r="BE298" s="25">
        <v>3064.32</v>
      </c>
      <c r="BF298" s="25">
        <v>4596.4800000000005</v>
      </c>
      <c r="BG298" s="25">
        <v>3064.32</v>
      </c>
      <c r="BH298" s="25">
        <v>3064.32</v>
      </c>
      <c r="BI298" s="25">
        <v>3064.32</v>
      </c>
      <c r="BJ298" s="25">
        <v>3064.32</v>
      </c>
      <c r="BK298" s="3">
        <f t="shared" si="4"/>
        <v>3319.6800000000003</v>
      </c>
    </row>
    <row r="299" spans="1:63" x14ac:dyDescent="0.25">
      <c r="A299" s="3">
        <v>432218027</v>
      </c>
      <c r="B299" s="13" t="s">
        <v>585</v>
      </c>
      <c r="C299" s="25">
        <v>3286.2200000000003</v>
      </c>
      <c r="D299" s="25">
        <v>3339.48</v>
      </c>
      <c r="E299" s="25">
        <v>3339.48</v>
      </c>
      <c r="F299" s="25">
        <v>3339.48</v>
      </c>
      <c r="G299" s="25">
        <v>5009.22</v>
      </c>
      <c r="H299" s="25">
        <v>3339.48</v>
      </c>
      <c r="I299" s="25">
        <v>3339.48</v>
      </c>
      <c r="J299" s="25">
        <v>3339.48</v>
      </c>
      <c r="K299" s="25">
        <v>3339.48</v>
      </c>
      <c r="L299" s="25">
        <v>5009.22</v>
      </c>
      <c r="M299" s="25">
        <v>3339.48</v>
      </c>
      <c r="N299" s="25">
        <v>3339.48</v>
      </c>
      <c r="O299" s="25">
        <v>3339.48</v>
      </c>
      <c r="P299" s="25">
        <v>3345.04</v>
      </c>
      <c r="Q299" s="25">
        <v>3345.04</v>
      </c>
      <c r="R299" s="25">
        <v>5017.5599999999995</v>
      </c>
      <c r="S299" s="25">
        <v>3345.04</v>
      </c>
      <c r="T299" s="25">
        <v>3345.04</v>
      </c>
      <c r="U299" s="25">
        <v>3345.04</v>
      </c>
      <c r="V299" s="25">
        <v>3345.04</v>
      </c>
      <c r="W299" s="25">
        <v>3345.04</v>
      </c>
      <c r="X299" s="25">
        <v>5017.5599999999995</v>
      </c>
      <c r="Y299" s="25">
        <v>3345.04</v>
      </c>
      <c r="Z299" s="25">
        <v>3345.04</v>
      </c>
      <c r="AA299" s="25">
        <v>3410.6</v>
      </c>
      <c r="AB299" s="25">
        <v>3481.68</v>
      </c>
      <c r="AC299" s="25">
        <v>3481.68</v>
      </c>
      <c r="AD299" s="25">
        <v>5222.5199999999995</v>
      </c>
      <c r="AE299" s="25">
        <v>3481.68</v>
      </c>
      <c r="AF299" s="25">
        <v>3481.68</v>
      </c>
      <c r="AG299" s="25">
        <v>3481.68</v>
      </c>
      <c r="AH299" s="25">
        <v>3481.68</v>
      </c>
      <c r="AI299" s="25">
        <v>5222.5199999999995</v>
      </c>
      <c r="AJ299" s="25">
        <v>3481.68</v>
      </c>
      <c r="AK299" s="25">
        <v>3481.68</v>
      </c>
      <c r="AL299" s="25">
        <v>3481.68</v>
      </c>
      <c r="AM299" s="25">
        <v>3481.68</v>
      </c>
      <c r="AN299" s="25">
        <v>3589.48</v>
      </c>
      <c r="AO299" s="25">
        <v>5384.22</v>
      </c>
      <c r="AP299" s="25">
        <v>3589.48</v>
      </c>
      <c r="AQ299" s="25">
        <v>3589.48</v>
      </c>
      <c r="AR299" s="25">
        <v>3589.48</v>
      </c>
      <c r="AS299" s="25">
        <v>3413.88</v>
      </c>
      <c r="AT299" s="25">
        <v>5384.22</v>
      </c>
      <c r="AU299" s="25">
        <v>3589.48</v>
      </c>
      <c r="AV299" s="25">
        <v>3589.48</v>
      </c>
      <c r="AW299" s="25">
        <v>3589.48</v>
      </c>
      <c r="AX299" s="25">
        <v>3589.48</v>
      </c>
      <c r="AY299" s="25">
        <v>3642.16</v>
      </c>
      <c r="AZ299" s="25">
        <v>3700.4</v>
      </c>
      <c r="BA299" s="25">
        <v>5550.6</v>
      </c>
      <c r="BB299" s="25">
        <v>3700.4</v>
      </c>
      <c r="BC299" s="25">
        <v>3700.4</v>
      </c>
      <c r="BD299" s="25">
        <v>3700.4</v>
      </c>
      <c r="BE299" s="25">
        <v>3700.4</v>
      </c>
      <c r="BF299" s="25">
        <v>5550.6</v>
      </c>
      <c r="BG299" s="25">
        <v>3700.4</v>
      </c>
      <c r="BH299" s="25">
        <v>3700.4</v>
      </c>
      <c r="BI299" s="25">
        <v>3700.4</v>
      </c>
      <c r="BJ299" s="25">
        <v>3700.4</v>
      </c>
      <c r="BK299" s="3">
        <f t="shared" si="4"/>
        <v>4008.7666666666669</v>
      </c>
    </row>
    <row r="300" spans="1:63" x14ac:dyDescent="0.25">
      <c r="A300" s="3">
        <v>432250934</v>
      </c>
      <c r="B300" s="13" t="s">
        <v>588</v>
      </c>
      <c r="C300" s="25">
        <v>2262.14</v>
      </c>
      <c r="D300" s="25">
        <v>2514.75</v>
      </c>
      <c r="E300" s="25">
        <v>2508.4700000000003</v>
      </c>
      <c r="F300" s="25">
        <v>2565.0100000000002</v>
      </c>
      <c r="G300" s="25">
        <v>3982.64</v>
      </c>
      <c r="H300" s="25">
        <v>2539.8900000000003</v>
      </c>
      <c r="I300" s="25">
        <v>2401.65</v>
      </c>
      <c r="J300" s="25">
        <v>2383.77</v>
      </c>
      <c r="K300" s="25">
        <v>2424.2199999999998</v>
      </c>
      <c r="L300" s="25">
        <v>3491.76</v>
      </c>
      <c r="M300" s="25">
        <v>2022</v>
      </c>
      <c r="N300" s="25">
        <v>2022</v>
      </c>
      <c r="O300" s="25">
        <v>2022</v>
      </c>
      <c r="P300" s="25">
        <v>2022</v>
      </c>
      <c r="Q300" s="25">
        <v>2022</v>
      </c>
      <c r="R300" s="25">
        <v>3033</v>
      </c>
      <c r="S300" s="25">
        <v>2022</v>
      </c>
      <c r="T300" s="25">
        <v>2022</v>
      </c>
      <c r="U300" s="25">
        <v>1921.45</v>
      </c>
      <c r="V300" s="25">
        <v>2022.92</v>
      </c>
      <c r="W300" s="25">
        <v>1921.99</v>
      </c>
      <c r="X300" s="25">
        <v>2934.83</v>
      </c>
      <c r="Y300" s="25">
        <v>1925.13</v>
      </c>
      <c r="Z300" s="25">
        <v>2025.68</v>
      </c>
      <c r="AA300" s="25">
        <v>1965.35</v>
      </c>
      <c r="AB300" s="25">
        <v>2001.55</v>
      </c>
      <c r="AC300" s="25">
        <v>2106.12</v>
      </c>
      <c r="AD300" s="25">
        <v>3159.18</v>
      </c>
      <c r="AE300" s="25">
        <v>2106.12</v>
      </c>
      <c r="AF300" s="25">
        <v>2106.12</v>
      </c>
      <c r="AG300" s="25">
        <v>2106.12</v>
      </c>
      <c r="AH300" s="25">
        <v>1897.9099999999999</v>
      </c>
      <c r="AI300" s="25">
        <v>3373.9</v>
      </c>
      <c r="AJ300" s="25">
        <v>2109.84</v>
      </c>
      <c r="AK300" s="25">
        <v>2109.84</v>
      </c>
      <c r="AL300" s="25">
        <v>2109.84</v>
      </c>
      <c r="AM300" s="25">
        <v>2109.84</v>
      </c>
      <c r="AN300" s="25">
        <v>2172.56</v>
      </c>
      <c r="AO300" s="25">
        <v>3255.4700000000003</v>
      </c>
      <c r="AP300" s="25">
        <v>1954.19</v>
      </c>
      <c r="AQ300" s="25">
        <v>2172.56</v>
      </c>
      <c r="AR300" s="25">
        <v>2172.56</v>
      </c>
      <c r="AS300" s="25">
        <v>2023.8</v>
      </c>
      <c r="AT300" s="25">
        <v>3198.55</v>
      </c>
      <c r="AU300" s="25">
        <v>2079.62</v>
      </c>
      <c r="AV300" s="25">
        <v>1799.6</v>
      </c>
      <c r="AW300" s="25">
        <v>2187.3200000000002</v>
      </c>
      <c r="AX300" s="25">
        <v>1804.3000000000002</v>
      </c>
      <c r="AY300" s="25">
        <v>2166.27</v>
      </c>
      <c r="AZ300" s="25">
        <v>2077.13</v>
      </c>
      <c r="BA300" s="25">
        <v>1604.77</v>
      </c>
      <c r="BB300" s="25">
        <v>2244.1799999999998</v>
      </c>
      <c r="BC300" s="25">
        <v>2247.64</v>
      </c>
      <c r="BD300" s="25">
        <v>2247.64</v>
      </c>
      <c r="BE300" s="25">
        <v>2247.64</v>
      </c>
      <c r="BF300" s="25">
        <v>3375.6</v>
      </c>
      <c r="BG300" s="25">
        <v>2253.16</v>
      </c>
      <c r="BH300" s="25">
        <v>2253.16</v>
      </c>
      <c r="BI300" s="25">
        <v>2253.16</v>
      </c>
      <c r="BJ300" s="25">
        <v>2249.6999999999998</v>
      </c>
      <c r="BK300" s="3">
        <f t="shared" si="4"/>
        <v>2438.7366666666662</v>
      </c>
    </row>
    <row r="301" spans="1:63" x14ac:dyDescent="0.25">
      <c r="A301" s="3">
        <v>432279558</v>
      </c>
      <c r="B301" s="13" t="s">
        <v>591</v>
      </c>
      <c r="C301" s="25">
        <v>2031.31</v>
      </c>
      <c r="D301" s="25">
        <v>2065.44</v>
      </c>
      <c r="E301" s="25">
        <v>2065.44</v>
      </c>
      <c r="F301" s="25">
        <v>2078.04</v>
      </c>
      <c r="G301" s="25">
        <v>3135.96</v>
      </c>
      <c r="H301" s="25">
        <v>2141.04</v>
      </c>
      <c r="I301" s="25">
        <v>2129.83</v>
      </c>
      <c r="J301" s="25">
        <v>2115.1000000000004</v>
      </c>
      <c r="K301" s="25">
        <v>2102.5</v>
      </c>
      <c r="L301" s="25">
        <v>3194.7000000000003</v>
      </c>
      <c r="M301" s="25">
        <v>2058.42</v>
      </c>
      <c r="N301" s="25">
        <v>2127.6999999999998</v>
      </c>
      <c r="O301" s="25">
        <v>2123.54</v>
      </c>
      <c r="P301" s="25">
        <v>2071</v>
      </c>
      <c r="Q301" s="25">
        <v>2071</v>
      </c>
      <c r="R301" s="25">
        <v>3106.5</v>
      </c>
      <c r="S301" s="25">
        <v>2071</v>
      </c>
      <c r="T301" s="25">
        <v>2071</v>
      </c>
      <c r="U301" s="25">
        <v>2057.64</v>
      </c>
      <c r="V301" s="25">
        <v>2076.52</v>
      </c>
      <c r="W301" s="25">
        <v>2076.52</v>
      </c>
      <c r="X301" s="25">
        <v>3114.7799999999997</v>
      </c>
      <c r="Y301" s="25">
        <v>1975.74</v>
      </c>
      <c r="Z301" s="25">
        <v>1975.74</v>
      </c>
      <c r="AA301" s="25">
        <v>1859.52</v>
      </c>
      <c r="AB301" s="25">
        <v>2152.7199999999998</v>
      </c>
      <c r="AC301" s="25">
        <v>2152.7199999999998</v>
      </c>
      <c r="AD301" s="25">
        <v>3229.08</v>
      </c>
      <c r="AE301" s="25">
        <v>2152.7199999999998</v>
      </c>
      <c r="AF301" s="25">
        <v>2152.7199999999998</v>
      </c>
      <c r="AG301" s="25">
        <v>2154.1099999999997</v>
      </c>
      <c r="AH301" s="25">
        <v>2158.2800000000002</v>
      </c>
      <c r="AI301" s="25">
        <v>3237.42</v>
      </c>
      <c r="AJ301" s="25">
        <v>2158.2800000000002</v>
      </c>
      <c r="AK301" s="25">
        <v>2158.2800000000002</v>
      </c>
      <c r="AL301" s="25">
        <v>2158.2800000000002</v>
      </c>
      <c r="AM301" s="25">
        <v>2158.2800000000002</v>
      </c>
      <c r="AN301" s="25">
        <v>2221.04</v>
      </c>
      <c r="AO301" s="25">
        <v>3331.56</v>
      </c>
      <c r="AP301" s="25">
        <v>2221.04</v>
      </c>
      <c r="AQ301" s="25">
        <v>2221.04</v>
      </c>
      <c r="AR301" s="25">
        <v>2221.04</v>
      </c>
      <c r="AS301" s="25">
        <v>2222.42</v>
      </c>
      <c r="AT301" s="25">
        <v>3232.1099999999997</v>
      </c>
      <c r="AU301" s="25">
        <v>2226.56</v>
      </c>
      <c r="AV301" s="25">
        <v>2226.56</v>
      </c>
      <c r="AW301" s="25">
        <v>2226.56</v>
      </c>
      <c r="AX301" s="25">
        <v>2226.56</v>
      </c>
      <c r="AY301" s="25">
        <v>2258.88</v>
      </c>
      <c r="AZ301" s="25">
        <v>2291.1999999999998</v>
      </c>
      <c r="BA301" s="25">
        <v>3436.7999999999997</v>
      </c>
      <c r="BB301" s="25">
        <v>2291.1999999999998</v>
      </c>
      <c r="BC301" s="25">
        <v>2291.1999999999998</v>
      </c>
      <c r="BD301" s="25">
        <v>2291.1999999999998</v>
      </c>
      <c r="BE301" s="25">
        <v>2292.58</v>
      </c>
      <c r="BF301" s="25">
        <v>3445.08</v>
      </c>
      <c r="BG301" s="25">
        <v>2296.7199999999998</v>
      </c>
      <c r="BH301" s="25">
        <v>2296.7200000000003</v>
      </c>
      <c r="BI301" s="25">
        <v>2296.7199999999998</v>
      </c>
      <c r="BJ301" s="25">
        <v>2296.7199999999998</v>
      </c>
      <c r="BK301" s="3">
        <f t="shared" si="4"/>
        <v>2487.4233333333327</v>
      </c>
    </row>
    <row r="302" spans="1:63" x14ac:dyDescent="0.25">
      <c r="A302" s="3">
        <v>432310967</v>
      </c>
      <c r="B302" s="13" t="s">
        <v>593</v>
      </c>
      <c r="C302" s="25">
        <v>2358.69</v>
      </c>
      <c r="D302" s="25">
        <v>2378.98</v>
      </c>
      <c r="E302" s="25">
        <v>2401.21</v>
      </c>
      <c r="F302" s="25">
        <v>2378.98</v>
      </c>
      <c r="G302" s="25">
        <v>3768.4399999999996</v>
      </c>
      <c r="H302" s="25">
        <v>2386.3900000000003</v>
      </c>
      <c r="I302" s="25">
        <v>2378.98</v>
      </c>
      <c r="J302" s="25">
        <v>2497.48</v>
      </c>
      <c r="K302" s="25">
        <v>2497.48</v>
      </c>
      <c r="L302" s="25">
        <v>3805.4700000000003</v>
      </c>
      <c r="M302" s="25">
        <v>2405.34</v>
      </c>
      <c r="N302" s="25">
        <v>2503</v>
      </c>
      <c r="O302" s="25">
        <v>2503</v>
      </c>
      <c r="P302" s="25">
        <v>2384.5</v>
      </c>
      <c r="Q302" s="25">
        <v>2384.5</v>
      </c>
      <c r="R302" s="25">
        <v>3754.5</v>
      </c>
      <c r="S302" s="25">
        <v>2503</v>
      </c>
      <c r="T302" s="25">
        <v>2384.5</v>
      </c>
      <c r="U302" s="25">
        <v>2384.5</v>
      </c>
      <c r="V302" s="25">
        <v>2503</v>
      </c>
      <c r="W302" s="25">
        <v>2384.5</v>
      </c>
      <c r="X302" s="25">
        <v>3754.5</v>
      </c>
      <c r="Y302" s="25">
        <v>2388.67</v>
      </c>
      <c r="Z302" s="25">
        <v>2508.56</v>
      </c>
      <c r="AA302" s="25">
        <v>2555.96</v>
      </c>
      <c r="AB302" s="25">
        <v>2480.12</v>
      </c>
      <c r="AC302" s="25">
        <v>2472.41</v>
      </c>
      <c r="AD302" s="25">
        <v>3905.04</v>
      </c>
      <c r="AE302" s="25">
        <v>2603.36</v>
      </c>
      <c r="AF302" s="25">
        <v>2603.36</v>
      </c>
      <c r="AG302" s="25">
        <v>2603.36</v>
      </c>
      <c r="AH302" s="25">
        <v>2603.36</v>
      </c>
      <c r="AI302" s="25">
        <v>3905.04</v>
      </c>
      <c r="AJ302" s="25">
        <v>2603.36</v>
      </c>
      <c r="AK302" s="25">
        <v>2607.5</v>
      </c>
      <c r="AL302" s="25">
        <v>2608.88</v>
      </c>
      <c r="AM302" s="25">
        <v>2608.88</v>
      </c>
      <c r="AN302" s="25">
        <v>2682.8</v>
      </c>
      <c r="AO302" s="25">
        <v>4024.2000000000003</v>
      </c>
      <c r="AP302" s="25">
        <v>2682.8</v>
      </c>
      <c r="AQ302" s="25">
        <v>2682.8</v>
      </c>
      <c r="AR302" s="25">
        <v>2682.8</v>
      </c>
      <c r="AS302" s="25">
        <v>2682.8</v>
      </c>
      <c r="AT302" s="25">
        <v>4024.2000000000003</v>
      </c>
      <c r="AU302" s="25">
        <v>2682.8</v>
      </c>
      <c r="AV302" s="25">
        <v>2682.8</v>
      </c>
      <c r="AW302" s="25">
        <v>2686.94</v>
      </c>
      <c r="AX302" s="25">
        <v>2688.32</v>
      </c>
      <c r="AY302" s="25">
        <v>2726.8</v>
      </c>
      <c r="AZ302" s="25">
        <v>2765.28</v>
      </c>
      <c r="BA302" s="25">
        <v>4544.28</v>
      </c>
      <c r="BB302" s="25">
        <v>3059.52</v>
      </c>
      <c r="BC302" s="25">
        <v>3149.52</v>
      </c>
      <c r="BD302" s="25">
        <v>3149.52</v>
      </c>
      <c r="BE302" s="25">
        <v>3149.52</v>
      </c>
      <c r="BF302" s="25">
        <v>4868.5200000000004</v>
      </c>
      <c r="BG302" s="25">
        <v>3341.84</v>
      </c>
      <c r="BH302" s="25">
        <v>3341.84</v>
      </c>
      <c r="BI302" s="25">
        <v>3346.01</v>
      </c>
      <c r="BJ302" s="25">
        <v>3347.4</v>
      </c>
      <c r="BK302" s="3">
        <f t="shared" si="4"/>
        <v>3565.8550000000009</v>
      </c>
    </row>
    <row r="303" spans="1:63" x14ac:dyDescent="0.25">
      <c r="A303" s="3">
        <v>432314716</v>
      </c>
      <c r="B303" s="13" t="s">
        <v>594</v>
      </c>
      <c r="C303" s="25">
        <v>2858.4</v>
      </c>
      <c r="D303" s="25">
        <v>2899.4</v>
      </c>
      <c r="E303" s="25">
        <v>2899.4</v>
      </c>
      <c r="F303" s="25">
        <v>2899.4</v>
      </c>
      <c r="G303" s="25">
        <v>4349.1000000000004</v>
      </c>
      <c r="H303" s="25">
        <v>2899.4</v>
      </c>
      <c r="I303" s="25">
        <v>2899.4</v>
      </c>
      <c r="J303" s="25">
        <v>2899.4</v>
      </c>
      <c r="K303" s="25">
        <v>2899.4</v>
      </c>
      <c r="L303" s="25">
        <v>4356</v>
      </c>
      <c r="M303" s="25">
        <v>2904.92</v>
      </c>
      <c r="N303" s="25">
        <v>2904.92</v>
      </c>
      <c r="O303" s="25">
        <v>2904.92</v>
      </c>
      <c r="P303" s="25">
        <v>2904.92</v>
      </c>
      <c r="Q303" s="25">
        <v>2904.92</v>
      </c>
      <c r="R303" s="25">
        <v>4357.38</v>
      </c>
      <c r="S303" s="25">
        <v>2904.92</v>
      </c>
      <c r="T303" s="25">
        <v>2904.92</v>
      </c>
      <c r="U303" s="25">
        <v>2904.92</v>
      </c>
      <c r="V303" s="25">
        <v>2904.92</v>
      </c>
      <c r="W303" s="25">
        <v>2904.92</v>
      </c>
      <c r="X303" s="25">
        <v>4364.33</v>
      </c>
      <c r="Y303" s="25">
        <v>2910.48</v>
      </c>
      <c r="Z303" s="25">
        <v>2910.48</v>
      </c>
      <c r="AA303" s="25">
        <v>2963.56</v>
      </c>
      <c r="AB303" s="25">
        <v>3016.64</v>
      </c>
      <c r="AC303" s="25">
        <v>3016.64</v>
      </c>
      <c r="AD303" s="25">
        <v>4524.96</v>
      </c>
      <c r="AE303" s="25">
        <v>3016.64</v>
      </c>
      <c r="AF303" s="25">
        <v>3016.64</v>
      </c>
      <c r="AG303" s="25">
        <v>3016.64</v>
      </c>
      <c r="AH303" s="25">
        <v>3016.64</v>
      </c>
      <c r="AI303" s="25">
        <v>4526.34</v>
      </c>
      <c r="AJ303" s="25">
        <v>3022.16</v>
      </c>
      <c r="AK303" s="25">
        <v>3022.16</v>
      </c>
      <c r="AL303" s="25">
        <v>3022.16</v>
      </c>
      <c r="AM303" s="25">
        <v>3022.16</v>
      </c>
      <c r="AN303" s="25">
        <v>3112.72</v>
      </c>
      <c r="AO303" s="25">
        <v>4669.08</v>
      </c>
      <c r="AP303" s="25">
        <v>3112.72</v>
      </c>
      <c r="AQ303" s="25">
        <v>3112.72</v>
      </c>
      <c r="AR303" s="25">
        <v>3112.72</v>
      </c>
      <c r="AS303" s="25">
        <v>3112.72</v>
      </c>
      <c r="AT303" s="25">
        <v>4669.08</v>
      </c>
      <c r="AU303" s="25">
        <v>3114.1099999999997</v>
      </c>
      <c r="AV303" s="25">
        <v>3118.28</v>
      </c>
      <c r="AW303" s="25">
        <v>3118.28</v>
      </c>
      <c r="AX303" s="25">
        <v>3118.28</v>
      </c>
      <c r="AY303" s="25">
        <v>3163.48</v>
      </c>
      <c r="AZ303" s="25">
        <v>3208.68</v>
      </c>
      <c r="BA303" s="25">
        <v>4813.0199999999995</v>
      </c>
      <c r="BB303" s="25">
        <v>3208.68</v>
      </c>
      <c r="BC303" s="25">
        <v>3208.68</v>
      </c>
      <c r="BD303" s="25">
        <v>3208.68</v>
      </c>
      <c r="BE303" s="25">
        <v>3208.68</v>
      </c>
      <c r="BF303" s="25">
        <v>4813.0199999999995</v>
      </c>
      <c r="BG303" s="25">
        <v>3210.06</v>
      </c>
      <c r="BH303" s="25">
        <v>3214.2</v>
      </c>
      <c r="BI303" s="25">
        <v>3214.2</v>
      </c>
      <c r="BJ303" s="25">
        <v>3214.2</v>
      </c>
      <c r="BK303" s="3">
        <f t="shared" si="4"/>
        <v>3479.06</v>
      </c>
    </row>
    <row r="304" spans="1:63" x14ac:dyDescent="0.25">
      <c r="A304" s="3">
        <v>432319709</v>
      </c>
      <c r="B304" s="13" t="s">
        <v>596</v>
      </c>
      <c r="C304" s="25">
        <v>1898.1200000000001</v>
      </c>
      <c r="D304" s="25">
        <v>2342.9700000000003</v>
      </c>
      <c r="E304" s="25">
        <v>2269.59</v>
      </c>
      <c r="F304" s="25">
        <v>2621.83</v>
      </c>
      <c r="G304" s="25">
        <v>4138.2</v>
      </c>
      <c r="H304" s="25">
        <v>2504.41</v>
      </c>
      <c r="I304" s="25">
        <v>2504.41</v>
      </c>
      <c r="J304" s="25">
        <v>2812.62</v>
      </c>
      <c r="K304" s="25">
        <v>2680.5299999999997</v>
      </c>
      <c r="L304" s="25">
        <v>3732.83</v>
      </c>
      <c r="M304" s="25">
        <v>2392.56</v>
      </c>
      <c r="N304" s="25">
        <v>2392.56</v>
      </c>
      <c r="O304" s="25">
        <v>2157.7399999999998</v>
      </c>
      <c r="P304" s="25">
        <v>2275.1499999999996</v>
      </c>
      <c r="Q304" s="25">
        <v>2275.1499999999996</v>
      </c>
      <c r="R304" s="25">
        <v>3588.84</v>
      </c>
      <c r="S304" s="25">
        <v>2392.56</v>
      </c>
      <c r="T304" s="25">
        <v>2275.1499999999996</v>
      </c>
      <c r="U304" s="25">
        <v>2392.56</v>
      </c>
      <c r="V304" s="25">
        <v>2392.56</v>
      </c>
      <c r="W304" s="25">
        <v>2392.56</v>
      </c>
      <c r="X304" s="25">
        <v>3594.3599999999997</v>
      </c>
      <c r="Y304" s="25">
        <v>2265.9899999999998</v>
      </c>
      <c r="Z304" s="25">
        <v>2163.2600000000002</v>
      </c>
      <c r="AA304" s="25">
        <v>2327.63</v>
      </c>
      <c r="AB304" s="25">
        <v>2369.8900000000003</v>
      </c>
      <c r="AC304" s="25">
        <v>2369.8900000000003</v>
      </c>
      <c r="AD304" s="25">
        <v>3738</v>
      </c>
      <c r="AE304" s="25">
        <v>2492</v>
      </c>
      <c r="AF304" s="25">
        <v>2492</v>
      </c>
      <c r="AG304" s="25">
        <v>2500.6400000000003</v>
      </c>
      <c r="AH304" s="25">
        <v>2509.2800000000002</v>
      </c>
      <c r="AI304" s="25">
        <v>3763.92</v>
      </c>
      <c r="AJ304" s="25">
        <v>2514.84</v>
      </c>
      <c r="AK304" s="25">
        <v>2514.84</v>
      </c>
      <c r="AL304" s="25">
        <v>2514.84</v>
      </c>
      <c r="AM304" s="25">
        <v>2514.84</v>
      </c>
      <c r="AN304" s="25">
        <v>2594.7600000000002</v>
      </c>
      <c r="AO304" s="25">
        <v>3781.04</v>
      </c>
      <c r="AP304" s="25">
        <v>2594.7600000000002</v>
      </c>
      <c r="AQ304" s="25">
        <v>2594.7600000000002</v>
      </c>
      <c r="AR304" s="25">
        <v>2594.7600000000002</v>
      </c>
      <c r="AS304" s="25">
        <v>2594.7600000000002</v>
      </c>
      <c r="AT304" s="25">
        <v>3892.1400000000003</v>
      </c>
      <c r="AU304" s="25">
        <v>2594.7600000000002</v>
      </c>
      <c r="AV304" s="25">
        <v>2600.2800000000002</v>
      </c>
      <c r="AW304" s="25">
        <v>2600.2800000000002</v>
      </c>
      <c r="AX304" s="25">
        <v>2600.2800000000002</v>
      </c>
      <c r="AY304" s="25">
        <v>2638.36</v>
      </c>
      <c r="AZ304" s="25">
        <v>2676.44</v>
      </c>
      <c r="BA304" s="25">
        <v>4014.66</v>
      </c>
      <c r="BB304" s="25">
        <v>2676.44</v>
      </c>
      <c r="BC304" s="25">
        <v>2676.44</v>
      </c>
      <c r="BD304" s="25">
        <v>2676.44</v>
      </c>
      <c r="BE304" s="25">
        <v>2676.44</v>
      </c>
      <c r="BF304" s="25">
        <v>4014.66</v>
      </c>
      <c r="BG304" s="25">
        <v>2676.44</v>
      </c>
      <c r="BH304" s="25">
        <v>2682</v>
      </c>
      <c r="BI304" s="25">
        <v>2682</v>
      </c>
      <c r="BJ304" s="25">
        <v>2682</v>
      </c>
      <c r="BK304" s="3">
        <f t="shared" si="4"/>
        <v>2902.2566666666667</v>
      </c>
    </row>
    <row r="305" spans="1:63" x14ac:dyDescent="0.25">
      <c r="A305" s="3">
        <v>432331249</v>
      </c>
      <c r="B305" s="13" t="s">
        <v>599</v>
      </c>
      <c r="C305" s="25">
        <v>2238.52</v>
      </c>
      <c r="D305" s="25">
        <v>2277</v>
      </c>
      <c r="E305" s="25">
        <v>2277</v>
      </c>
      <c r="F305" s="25">
        <v>2277</v>
      </c>
      <c r="G305" s="25">
        <v>3420.1499999999996</v>
      </c>
      <c r="H305" s="25">
        <v>2280.7199999999998</v>
      </c>
      <c r="I305" s="25">
        <v>2280.7199999999998</v>
      </c>
      <c r="J305" s="25">
        <v>2280.7199999999998</v>
      </c>
      <c r="K305" s="25">
        <v>2280.7199999999998</v>
      </c>
      <c r="L305" s="25">
        <v>3421.08</v>
      </c>
      <c r="M305" s="25">
        <v>2280.7199999999998</v>
      </c>
      <c r="N305" s="25">
        <v>2280.7199999999998</v>
      </c>
      <c r="O305" s="25">
        <v>2280.7199999999998</v>
      </c>
      <c r="P305" s="25">
        <v>2280.7199999999998</v>
      </c>
      <c r="Q305" s="25">
        <v>2280.7199999999998</v>
      </c>
      <c r="R305" s="25">
        <v>3424.7699999999995</v>
      </c>
      <c r="S305" s="25">
        <v>2125.81</v>
      </c>
      <c r="T305" s="25">
        <v>2168.23</v>
      </c>
      <c r="U305" s="25">
        <v>2295.48</v>
      </c>
      <c r="V305" s="25">
        <v>2295.48</v>
      </c>
      <c r="W305" s="25">
        <v>2295.48</v>
      </c>
      <c r="X305" s="25">
        <v>3443.2200000000003</v>
      </c>
      <c r="Y305" s="25">
        <v>2295.48</v>
      </c>
      <c r="Z305" s="25">
        <v>2295.48</v>
      </c>
      <c r="AA305" s="25">
        <v>2332.8000000000002</v>
      </c>
      <c r="AB305" s="25">
        <v>2370.12</v>
      </c>
      <c r="AC305" s="25">
        <v>2370.12</v>
      </c>
      <c r="AD305" s="25">
        <v>3556.56</v>
      </c>
      <c r="AE305" s="25">
        <v>2375.64</v>
      </c>
      <c r="AF305" s="25">
        <v>2375.64</v>
      </c>
      <c r="AG305" s="25">
        <v>2375.64</v>
      </c>
      <c r="AH305" s="25">
        <v>2375.64</v>
      </c>
      <c r="AI305" s="25">
        <v>3563.46</v>
      </c>
      <c r="AJ305" s="25">
        <v>2375.64</v>
      </c>
      <c r="AK305" s="25">
        <v>2375.64</v>
      </c>
      <c r="AL305" s="25">
        <v>2375.64</v>
      </c>
      <c r="AM305" s="25">
        <v>2375.64</v>
      </c>
      <c r="AN305" s="25">
        <v>2410.6799999999998</v>
      </c>
      <c r="AO305" s="25">
        <v>3616.0199999999995</v>
      </c>
      <c r="AP305" s="25">
        <v>2412.0699999999997</v>
      </c>
      <c r="AQ305" s="25">
        <v>2416.2399999999998</v>
      </c>
      <c r="AR305" s="25">
        <v>2416.2399999999998</v>
      </c>
      <c r="AS305" s="25">
        <v>2416.2399999999998</v>
      </c>
      <c r="AT305" s="25">
        <v>3624.3599999999997</v>
      </c>
      <c r="AU305" s="25">
        <v>2416.2399999999998</v>
      </c>
      <c r="AV305" s="25">
        <v>2416.2399999999998</v>
      </c>
      <c r="AW305" s="25">
        <v>2416.2399999999998</v>
      </c>
      <c r="AX305" s="25">
        <v>2416.2399999999998</v>
      </c>
      <c r="AY305" s="25">
        <v>2441.14</v>
      </c>
      <c r="AZ305" s="25">
        <v>2466.04</v>
      </c>
      <c r="BA305" s="25">
        <v>3699.06</v>
      </c>
      <c r="BB305" s="25">
        <v>2467.42</v>
      </c>
      <c r="BC305" s="25">
        <v>1372.6</v>
      </c>
      <c r="BD305" s="25">
        <v>1409.25</v>
      </c>
      <c r="BE305" s="25">
        <v>847.56</v>
      </c>
      <c r="BF305" s="25">
        <v>3011.34</v>
      </c>
      <c r="BG305" s="25">
        <v>2471.56</v>
      </c>
      <c r="BH305" s="25">
        <v>2471.56</v>
      </c>
      <c r="BI305" s="25">
        <v>2471.56</v>
      </c>
      <c r="BJ305" s="25">
        <v>2471.56</v>
      </c>
      <c r="BK305" s="3">
        <f t="shared" si="4"/>
        <v>2290.8566666666666</v>
      </c>
    </row>
    <row r="306" spans="1:63" x14ac:dyDescent="0.25">
      <c r="A306" s="3">
        <v>432336639</v>
      </c>
      <c r="B306" s="13" t="s">
        <v>602</v>
      </c>
      <c r="C306" s="25">
        <v>2507.48</v>
      </c>
      <c r="D306" s="25">
        <v>2424.7399999999998</v>
      </c>
      <c r="E306" s="25">
        <v>2367.6999999999998</v>
      </c>
      <c r="F306" s="25">
        <v>2396.2200000000003</v>
      </c>
      <c r="G306" s="25">
        <v>3547.9800000000005</v>
      </c>
      <c r="H306" s="25">
        <v>2364.9499999999998</v>
      </c>
      <c r="I306" s="25">
        <v>2416</v>
      </c>
      <c r="J306" s="25">
        <v>2361.7399999999998</v>
      </c>
      <c r="K306" s="25">
        <v>2364.52</v>
      </c>
      <c r="L306" s="25">
        <v>3607.38</v>
      </c>
      <c r="M306" s="25">
        <v>2428.69</v>
      </c>
      <c r="N306" s="25">
        <v>2364.52</v>
      </c>
      <c r="O306" s="25">
        <v>2368.09</v>
      </c>
      <c r="P306" s="25">
        <v>2364.52</v>
      </c>
      <c r="Q306" s="25">
        <v>2364.52</v>
      </c>
      <c r="R306" s="25">
        <v>3546.7799999999997</v>
      </c>
      <c r="S306" s="25">
        <v>2378.7799999999997</v>
      </c>
      <c r="T306" s="25">
        <v>2364.52</v>
      </c>
      <c r="U306" s="25">
        <v>2364.52</v>
      </c>
      <c r="V306" s="25">
        <v>2367.2799999999997</v>
      </c>
      <c r="W306" s="25">
        <v>2370.04</v>
      </c>
      <c r="X306" s="25">
        <v>3555.06</v>
      </c>
      <c r="Y306" s="25">
        <v>2370.04</v>
      </c>
      <c r="Z306" s="25">
        <v>2402.12</v>
      </c>
      <c r="AA306" s="25">
        <v>2415.6800000000003</v>
      </c>
      <c r="AB306" s="25">
        <v>2461.3200000000002</v>
      </c>
      <c r="AC306" s="25">
        <v>2461.3200000000002</v>
      </c>
      <c r="AD306" s="25">
        <v>3691.9800000000005</v>
      </c>
      <c r="AE306" s="25">
        <v>2469.48</v>
      </c>
      <c r="AF306" s="25">
        <v>2461.3200000000002</v>
      </c>
      <c r="AG306" s="25">
        <v>2461.3200000000002</v>
      </c>
      <c r="AH306" s="25">
        <v>2464.1000000000004</v>
      </c>
      <c r="AI306" s="25">
        <v>3700.32</v>
      </c>
      <c r="AJ306" s="25">
        <v>2466.88</v>
      </c>
      <c r="AK306" s="25">
        <v>2587.56</v>
      </c>
      <c r="AL306" s="25">
        <v>2618.73</v>
      </c>
      <c r="AM306" s="25">
        <v>2587.56</v>
      </c>
      <c r="AN306" s="25">
        <v>2662.36</v>
      </c>
      <c r="AO306" s="25">
        <v>4025.6400000000003</v>
      </c>
      <c r="AP306" s="25">
        <v>2662.36</v>
      </c>
      <c r="AQ306" s="25">
        <v>2702.49</v>
      </c>
      <c r="AR306" s="25">
        <v>2662.36</v>
      </c>
      <c r="AS306" s="25">
        <v>2758.66</v>
      </c>
      <c r="AT306" s="25">
        <v>4055.2400000000002</v>
      </c>
      <c r="AU306" s="25">
        <v>2667.88</v>
      </c>
      <c r="AV306" s="25">
        <v>2691.96</v>
      </c>
      <c r="AW306" s="25">
        <v>2667.88</v>
      </c>
      <c r="AX306" s="25">
        <v>2691.96</v>
      </c>
      <c r="AY306" s="25">
        <v>2706.4</v>
      </c>
      <c r="AZ306" s="25">
        <v>2744.92</v>
      </c>
      <c r="BA306" s="25">
        <v>4117.38</v>
      </c>
      <c r="BB306" s="25">
        <v>2769.7200000000003</v>
      </c>
      <c r="BC306" s="25">
        <v>2744.92</v>
      </c>
      <c r="BD306" s="25">
        <v>2744.92</v>
      </c>
      <c r="BE306" s="25">
        <v>2835.85</v>
      </c>
      <c r="BF306" s="25">
        <v>4180.8099999999995</v>
      </c>
      <c r="BG306" s="25">
        <v>2750.48</v>
      </c>
      <c r="BH306" s="25">
        <v>2808.35</v>
      </c>
      <c r="BI306" s="25">
        <v>2750.48</v>
      </c>
      <c r="BJ306" s="25">
        <v>2791.81</v>
      </c>
      <c r="BK306" s="3">
        <f t="shared" si="4"/>
        <v>3019.6299999999997</v>
      </c>
    </row>
    <row r="307" spans="1:63" x14ac:dyDescent="0.25">
      <c r="A307" s="3">
        <v>432339261</v>
      </c>
      <c r="B307" s="13" t="s">
        <v>604</v>
      </c>
      <c r="C307" s="25">
        <v>2470.41</v>
      </c>
      <c r="D307" s="25">
        <v>3119.06</v>
      </c>
      <c r="E307" s="25">
        <v>2994.31</v>
      </c>
      <c r="F307" s="25">
        <v>2766.83</v>
      </c>
      <c r="G307" s="25">
        <v>4572.2199999999993</v>
      </c>
      <c r="H307" s="25">
        <v>2653.08</v>
      </c>
      <c r="I307" s="25">
        <v>2686.12</v>
      </c>
      <c r="J307" s="25">
        <v>2774.17</v>
      </c>
      <c r="K307" s="25">
        <v>2770.5</v>
      </c>
      <c r="L307" s="25">
        <v>3812.67</v>
      </c>
      <c r="M307" s="25">
        <v>2280.67</v>
      </c>
      <c r="N307" s="25">
        <v>2280.67</v>
      </c>
      <c r="O307" s="25">
        <v>2163.2600000000002</v>
      </c>
      <c r="P307" s="25">
        <v>2398.08</v>
      </c>
      <c r="Q307" s="25">
        <v>2398.08</v>
      </c>
      <c r="R307" s="25">
        <v>3597.12</v>
      </c>
      <c r="S307" s="25">
        <v>2398.08</v>
      </c>
      <c r="T307" s="25">
        <v>2280.67</v>
      </c>
      <c r="U307" s="25">
        <v>2280.67</v>
      </c>
      <c r="V307" s="25">
        <v>2398.08</v>
      </c>
      <c r="W307" s="25">
        <v>2280.67</v>
      </c>
      <c r="X307" s="25">
        <v>3597.12</v>
      </c>
      <c r="Y307" s="25">
        <v>2286.23</v>
      </c>
      <c r="Z307" s="25">
        <v>2286.23</v>
      </c>
      <c r="AA307" s="25">
        <v>2215.7799999999997</v>
      </c>
      <c r="AB307" s="25">
        <v>2375.4499999999998</v>
      </c>
      <c r="AC307" s="25">
        <v>2497.56</v>
      </c>
      <c r="AD307" s="25">
        <v>3746.34</v>
      </c>
      <c r="AE307" s="25">
        <v>2497.56</v>
      </c>
      <c r="AF307" s="25">
        <v>2497.56</v>
      </c>
      <c r="AG307" s="25">
        <v>2506.1999999999998</v>
      </c>
      <c r="AH307" s="25">
        <v>2514.84</v>
      </c>
      <c r="AI307" s="25">
        <v>3772.26</v>
      </c>
      <c r="AJ307" s="25">
        <v>2514.84</v>
      </c>
      <c r="AK307" s="25">
        <v>2520.36</v>
      </c>
      <c r="AL307" s="25">
        <v>2520.36</v>
      </c>
      <c r="AM307" s="25">
        <v>2520.36</v>
      </c>
      <c r="AN307" s="25">
        <v>2612.6</v>
      </c>
      <c r="AO307" s="25">
        <v>3918.8999999999996</v>
      </c>
      <c r="AP307" s="25">
        <v>2612.6</v>
      </c>
      <c r="AQ307" s="25">
        <v>2612.6</v>
      </c>
      <c r="AR307" s="25">
        <v>2612.6</v>
      </c>
      <c r="AS307" s="25">
        <v>2612.6</v>
      </c>
      <c r="AT307" s="25">
        <v>3791.3199999999997</v>
      </c>
      <c r="AU307" s="25">
        <v>2612.6</v>
      </c>
      <c r="AV307" s="25">
        <v>2612.6</v>
      </c>
      <c r="AW307" s="25">
        <v>2618.16</v>
      </c>
      <c r="AX307" s="25">
        <v>2618.16</v>
      </c>
      <c r="AY307" s="25">
        <v>2656.42</v>
      </c>
      <c r="AZ307" s="25">
        <v>2694.68</v>
      </c>
      <c r="BA307" s="25">
        <v>4042.0199999999995</v>
      </c>
      <c r="BB307" s="25">
        <v>2694.68</v>
      </c>
      <c r="BC307" s="25">
        <v>2694.68</v>
      </c>
      <c r="BD307" s="25">
        <v>2694.68</v>
      </c>
      <c r="BE307" s="25">
        <v>2694.68</v>
      </c>
      <c r="BF307" s="25">
        <v>4042.0199999999995</v>
      </c>
      <c r="BG307" s="25">
        <v>2694.68</v>
      </c>
      <c r="BH307" s="25">
        <v>2694.6800000000003</v>
      </c>
      <c r="BI307" s="25">
        <v>2700.2</v>
      </c>
      <c r="BJ307" s="25">
        <v>2700.2</v>
      </c>
      <c r="BK307" s="3">
        <f t="shared" si="4"/>
        <v>2921.0766666666664</v>
      </c>
    </row>
    <row r="308" spans="1:63" x14ac:dyDescent="0.25">
      <c r="A308" s="3">
        <v>432354813</v>
      </c>
      <c r="B308" s="13" t="s">
        <v>606</v>
      </c>
      <c r="C308" s="25">
        <v>3884.54</v>
      </c>
      <c r="D308" s="25">
        <v>3940.4</v>
      </c>
      <c r="E308" s="25">
        <v>3940.4</v>
      </c>
      <c r="F308" s="25">
        <v>3940.4</v>
      </c>
      <c r="G308" s="25">
        <v>5910.6</v>
      </c>
      <c r="H308" s="25">
        <v>3940.4</v>
      </c>
      <c r="I308" s="25">
        <v>3940.4</v>
      </c>
      <c r="J308" s="25">
        <v>3940.4</v>
      </c>
      <c r="K308" s="25">
        <v>3940.4</v>
      </c>
      <c r="L308" s="25">
        <v>5917.5</v>
      </c>
      <c r="M308" s="25">
        <v>3945.92</v>
      </c>
      <c r="N308" s="25">
        <v>3945.92</v>
      </c>
      <c r="O308" s="25">
        <v>3945.92</v>
      </c>
      <c r="P308" s="25">
        <v>3945.92</v>
      </c>
      <c r="Q308" s="25">
        <v>3945.92</v>
      </c>
      <c r="R308" s="25">
        <v>5918.88</v>
      </c>
      <c r="S308" s="25">
        <v>3945.92</v>
      </c>
      <c r="T308" s="25">
        <v>3945.92</v>
      </c>
      <c r="U308" s="25">
        <v>3945.92</v>
      </c>
      <c r="V308" s="25">
        <v>3945.92</v>
      </c>
      <c r="W308" s="25">
        <v>3945.92</v>
      </c>
      <c r="X308" s="25">
        <v>5925.83</v>
      </c>
      <c r="Y308" s="25">
        <v>3951.48</v>
      </c>
      <c r="Z308" s="25">
        <v>3951.48</v>
      </c>
      <c r="AA308" s="25">
        <v>4028.1800000000003</v>
      </c>
      <c r="AB308" s="25">
        <v>4104.88</v>
      </c>
      <c r="AC308" s="25">
        <v>4104.88</v>
      </c>
      <c r="AD308" s="25">
        <v>6157.32</v>
      </c>
      <c r="AE308" s="25">
        <v>4104.88</v>
      </c>
      <c r="AF308" s="25">
        <v>4104.88</v>
      </c>
      <c r="AG308" s="25">
        <v>4104.88</v>
      </c>
      <c r="AH308" s="25">
        <v>4104.88</v>
      </c>
      <c r="AI308" s="25">
        <v>6158.7000000000007</v>
      </c>
      <c r="AJ308" s="25">
        <v>4110.3999999999996</v>
      </c>
      <c r="AK308" s="25">
        <v>4110.3999999999996</v>
      </c>
      <c r="AL308" s="25">
        <v>4110.3999999999996</v>
      </c>
      <c r="AM308" s="25">
        <v>4110.3999999999996</v>
      </c>
      <c r="AN308" s="25">
        <v>4236</v>
      </c>
      <c r="AO308" s="25">
        <v>6354</v>
      </c>
      <c r="AP308" s="25">
        <v>4236</v>
      </c>
      <c r="AQ308" s="25">
        <v>4236</v>
      </c>
      <c r="AR308" s="25">
        <v>4236</v>
      </c>
      <c r="AS308" s="25">
        <v>4236</v>
      </c>
      <c r="AT308" s="25">
        <v>6354</v>
      </c>
      <c r="AU308" s="25">
        <v>4237.3899999999994</v>
      </c>
      <c r="AV308" s="25">
        <v>4241.5600000000004</v>
      </c>
      <c r="AW308" s="25">
        <v>4241.5600000000004</v>
      </c>
      <c r="AX308" s="25">
        <v>4241.5600000000004</v>
      </c>
      <c r="AY308" s="25">
        <v>4303.2800000000007</v>
      </c>
      <c r="AZ308" s="25">
        <v>4365</v>
      </c>
      <c r="BA308" s="25">
        <v>6547.5</v>
      </c>
      <c r="BB308" s="25">
        <v>4365</v>
      </c>
      <c r="BC308" s="25">
        <v>4365</v>
      </c>
      <c r="BD308" s="25">
        <v>4365</v>
      </c>
      <c r="BE308" s="25">
        <v>4365</v>
      </c>
      <c r="BF308" s="25">
        <v>6547.5</v>
      </c>
      <c r="BG308" s="25">
        <v>4366.38</v>
      </c>
      <c r="BH308" s="25">
        <v>4370.5200000000004</v>
      </c>
      <c r="BI308" s="25">
        <v>4370.5200000000004</v>
      </c>
      <c r="BJ308" s="25">
        <v>4370.5200000000004</v>
      </c>
      <c r="BK308" s="3">
        <f t="shared" si="4"/>
        <v>4731.7400000000007</v>
      </c>
    </row>
    <row r="309" spans="1:63" x14ac:dyDescent="0.25">
      <c r="A309" s="3">
        <v>432372083</v>
      </c>
      <c r="B309" s="13" t="s">
        <v>607</v>
      </c>
      <c r="C309" s="25">
        <v>2474.14</v>
      </c>
      <c r="D309" s="25">
        <v>2261.6999999999998</v>
      </c>
      <c r="E309" s="25">
        <v>1512.72</v>
      </c>
      <c r="F309" s="25">
        <v>2516.3200000000002</v>
      </c>
      <c r="G309" s="25">
        <v>3774.4800000000005</v>
      </c>
      <c r="H309" s="25">
        <v>2516.3200000000002</v>
      </c>
      <c r="I309" s="25">
        <v>2516.3200000000002</v>
      </c>
      <c r="J309" s="25">
        <v>2516.3200000000002</v>
      </c>
      <c r="K309" s="25">
        <v>2516.3200000000002</v>
      </c>
      <c r="L309" s="25">
        <v>3774.4800000000005</v>
      </c>
      <c r="M309" s="25">
        <v>2516.3200000000002</v>
      </c>
      <c r="N309" s="25">
        <v>2516.3200000000002</v>
      </c>
      <c r="O309" s="25">
        <v>2516.3200000000002</v>
      </c>
      <c r="P309" s="25">
        <v>2516.3200000000002</v>
      </c>
      <c r="Q309" s="25">
        <v>2520</v>
      </c>
      <c r="R309" s="25">
        <v>3780</v>
      </c>
      <c r="S309" s="25">
        <v>2520</v>
      </c>
      <c r="T309" s="25">
        <v>2520</v>
      </c>
      <c r="U309" s="25">
        <v>2520</v>
      </c>
      <c r="V309" s="25">
        <v>2520</v>
      </c>
      <c r="W309" s="25">
        <v>2520</v>
      </c>
      <c r="X309" s="25">
        <v>3780</v>
      </c>
      <c r="Y309" s="25">
        <v>2520</v>
      </c>
      <c r="Z309" s="25">
        <v>2520</v>
      </c>
      <c r="AA309" s="25">
        <v>2562.66</v>
      </c>
      <c r="AB309" s="25">
        <v>2605.3200000000002</v>
      </c>
      <c r="AC309" s="25">
        <v>2609</v>
      </c>
      <c r="AD309" s="25">
        <v>3913.5</v>
      </c>
      <c r="AE309" s="25">
        <v>2609</v>
      </c>
      <c r="AF309" s="25">
        <v>2609</v>
      </c>
      <c r="AG309" s="25">
        <v>2219.87</v>
      </c>
      <c r="AH309" s="25">
        <v>2609</v>
      </c>
      <c r="AI309" s="25">
        <v>3913.5</v>
      </c>
      <c r="AJ309" s="25">
        <v>2219.87</v>
      </c>
      <c r="AK309" s="25">
        <v>2609</v>
      </c>
      <c r="AL309" s="25">
        <v>2609</v>
      </c>
      <c r="AM309" s="25">
        <v>2609</v>
      </c>
      <c r="AN309" s="25">
        <v>2668.64</v>
      </c>
      <c r="AO309" s="25">
        <v>4008.54</v>
      </c>
      <c r="AP309" s="25">
        <v>2672.36</v>
      </c>
      <c r="AQ309" s="25">
        <v>2672.36</v>
      </c>
      <c r="AR309" s="25">
        <v>2672.36</v>
      </c>
      <c r="AS309" s="25">
        <v>2672.36</v>
      </c>
      <c r="AT309" s="25">
        <v>4008.54</v>
      </c>
      <c r="AU309" s="25">
        <v>2672.36</v>
      </c>
      <c r="AV309" s="25">
        <v>2672.36</v>
      </c>
      <c r="AW309" s="25">
        <v>2672.36</v>
      </c>
      <c r="AX309" s="25">
        <v>2672.36</v>
      </c>
      <c r="AY309" s="25">
        <v>2712.1800000000003</v>
      </c>
      <c r="AZ309" s="25">
        <v>2752</v>
      </c>
      <c r="BA309" s="25">
        <v>4150.1400000000003</v>
      </c>
      <c r="BB309" s="25">
        <v>2766.76</v>
      </c>
      <c r="BC309" s="25">
        <v>2766.76</v>
      </c>
      <c r="BD309" s="25">
        <v>2766.76</v>
      </c>
      <c r="BE309" s="25">
        <v>2766.76</v>
      </c>
      <c r="BF309" s="25">
        <v>4150.1400000000003</v>
      </c>
      <c r="BG309" s="25">
        <v>2766.76</v>
      </c>
      <c r="BH309" s="25">
        <v>2766.76</v>
      </c>
      <c r="BI309" s="25">
        <v>2766.76</v>
      </c>
      <c r="BJ309" s="25">
        <v>2766.76</v>
      </c>
      <c r="BK309" s="3">
        <f t="shared" si="4"/>
        <v>2997.3233333333337</v>
      </c>
    </row>
    <row r="310" spans="1:63" x14ac:dyDescent="0.25">
      <c r="A310" s="3">
        <v>432374134</v>
      </c>
      <c r="B310" s="13" t="s">
        <v>608</v>
      </c>
      <c r="C310" s="25">
        <v>3783.8</v>
      </c>
      <c r="D310" s="25">
        <v>3838.72</v>
      </c>
      <c r="E310" s="25">
        <v>3838.72</v>
      </c>
      <c r="F310" s="25">
        <v>3838.72</v>
      </c>
      <c r="G310" s="25">
        <v>5758.08</v>
      </c>
      <c r="H310" s="25">
        <v>3838.72</v>
      </c>
      <c r="I310" s="25">
        <v>3838.72</v>
      </c>
      <c r="J310" s="25">
        <v>3838.72</v>
      </c>
      <c r="K310" s="25">
        <v>3838.72</v>
      </c>
      <c r="L310" s="25">
        <v>5766.36</v>
      </c>
      <c r="M310" s="25">
        <v>3844.24</v>
      </c>
      <c r="N310" s="25">
        <v>3844.24</v>
      </c>
      <c r="O310" s="25">
        <v>3844.24</v>
      </c>
      <c r="P310" s="25">
        <v>3844.24</v>
      </c>
      <c r="Q310" s="25">
        <v>3844.24</v>
      </c>
      <c r="R310" s="25">
        <v>5766.36</v>
      </c>
      <c r="S310" s="25">
        <v>3844.24</v>
      </c>
      <c r="T310" s="25">
        <v>3844.24</v>
      </c>
      <c r="U310" s="25">
        <v>3844.24</v>
      </c>
      <c r="V310" s="25">
        <v>3844.24</v>
      </c>
      <c r="W310" s="25">
        <v>3844.24</v>
      </c>
      <c r="X310" s="25">
        <v>5774.64</v>
      </c>
      <c r="Y310" s="25">
        <v>3849.76</v>
      </c>
      <c r="Z310" s="25">
        <v>3849.76</v>
      </c>
      <c r="AA310" s="25">
        <v>3915.76</v>
      </c>
      <c r="AB310" s="25">
        <v>3981.76</v>
      </c>
      <c r="AC310" s="25">
        <v>3981.76</v>
      </c>
      <c r="AD310" s="25">
        <v>5972.64</v>
      </c>
      <c r="AE310" s="25">
        <v>3981.76</v>
      </c>
      <c r="AF310" s="25">
        <v>3981.76</v>
      </c>
      <c r="AG310" s="25">
        <v>3981.76</v>
      </c>
      <c r="AH310" s="25">
        <v>3981.76</v>
      </c>
      <c r="AI310" s="25">
        <v>5975.42</v>
      </c>
      <c r="AJ310" s="25">
        <v>3987.32</v>
      </c>
      <c r="AK310" s="25">
        <v>3987.32</v>
      </c>
      <c r="AL310" s="25">
        <v>3987.32</v>
      </c>
      <c r="AM310" s="25">
        <v>3987.32</v>
      </c>
      <c r="AN310" s="25">
        <v>4065.4</v>
      </c>
      <c r="AO310" s="25">
        <v>6098.1</v>
      </c>
      <c r="AP310" s="25">
        <v>4065.4</v>
      </c>
      <c r="AQ310" s="25">
        <v>4065.4</v>
      </c>
      <c r="AR310" s="25">
        <v>4065.4</v>
      </c>
      <c r="AS310" s="25">
        <v>4065.4</v>
      </c>
      <c r="AT310" s="25">
        <v>6098.1</v>
      </c>
      <c r="AU310" s="25">
        <v>4068.16</v>
      </c>
      <c r="AV310" s="25">
        <v>4070.92</v>
      </c>
      <c r="AW310" s="25">
        <v>4070.92</v>
      </c>
      <c r="AX310" s="25">
        <v>4070.92</v>
      </c>
      <c r="AY310" s="25">
        <v>4120.68</v>
      </c>
      <c r="AZ310" s="25">
        <v>4170.4399999999996</v>
      </c>
      <c r="BA310" s="25">
        <v>6255.66</v>
      </c>
      <c r="BB310" s="25">
        <v>4170.4399999999996</v>
      </c>
      <c r="BC310" s="25">
        <v>4170.4399999999996</v>
      </c>
      <c r="BD310" s="25">
        <v>4170.4399999999996</v>
      </c>
      <c r="BE310" s="25">
        <v>4170.4399999999996</v>
      </c>
      <c r="BF310" s="25">
        <v>6255.66</v>
      </c>
      <c r="BG310" s="25">
        <v>4173.2199999999993</v>
      </c>
      <c r="BH310" s="25">
        <v>4176</v>
      </c>
      <c r="BI310" s="25">
        <v>4176</v>
      </c>
      <c r="BJ310" s="25">
        <v>4176</v>
      </c>
      <c r="BK310" s="3">
        <f t="shared" si="4"/>
        <v>4521.22</v>
      </c>
    </row>
    <row r="311" spans="1:63" x14ac:dyDescent="0.25">
      <c r="A311" s="3">
        <v>432378876</v>
      </c>
      <c r="B311" s="13" t="s">
        <v>610</v>
      </c>
      <c r="C311" s="25">
        <v>3408.3199999999997</v>
      </c>
      <c r="D311" s="25">
        <v>3457.92</v>
      </c>
      <c r="E311" s="25">
        <v>3457.92</v>
      </c>
      <c r="F311" s="25">
        <v>3459.31</v>
      </c>
      <c r="G311" s="25">
        <v>5195.22</v>
      </c>
      <c r="H311" s="25">
        <v>3463.48</v>
      </c>
      <c r="I311" s="25">
        <v>3463.48</v>
      </c>
      <c r="J311" s="25">
        <v>3463.48</v>
      </c>
      <c r="K311" s="25">
        <v>3463.48</v>
      </c>
      <c r="L311" s="25">
        <v>5195.22</v>
      </c>
      <c r="M311" s="25">
        <v>3463.48</v>
      </c>
      <c r="N311" s="25">
        <v>3463.48</v>
      </c>
      <c r="O311" s="25">
        <v>3463.48</v>
      </c>
      <c r="P311" s="25">
        <v>3463.48</v>
      </c>
      <c r="Q311" s="25">
        <v>3463.48</v>
      </c>
      <c r="R311" s="25">
        <v>5199.3599999999997</v>
      </c>
      <c r="S311" s="25">
        <v>3469</v>
      </c>
      <c r="T311" s="25">
        <v>3469</v>
      </c>
      <c r="U311" s="25">
        <v>3469</v>
      </c>
      <c r="V311" s="25">
        <v>3469</v>
      </c>
      <c r="W311" s="25">
        <v>3469</v>
      </c>
      <c r="X311" s="25">
        <v>5203.5</v>
      </c>
      <c r="Y311" s="25">
        <v>3469</v>
      </c>
      <c r="Z311" s="25">
        <v>3469</v>
      </c>
      <c r="AA311" s="25">
        <v>3524.34</v>
      </c>
      <c r="AB311" s="25">
        <v>3579.68</v>
      </c>
      <c r="AC311" s="25">
        <v>3579.68</v>
      </c>
      <c r="AD311" s="25">
        <v>5373.69</v>
      </c>
      <c r="AE311" s="25">
        <v>3585.24</v>
      </c>
      <c r="AF311" s="25">
        <v>3585.24</v>
      </c>
      <c r="AG311" s="25">
        <v>3585.24</v>
      </c>
      <c r="AH311" s="25">
        <v>3585.24</v>
      </c>
      <c r="AI311" s="25">
        <v>5377.86</v>
      </c>
      <c r="AJ311" s="25">
        <v>3585.24</v>
      </c>
      <c r="AK311" s="25">
        <v>3585.24</v>
      </c>
      <c r="AL311" s="25">
        <v>3585.24</v>
      </c>
      <c r="AM311" s="25">
        <v>3585.24</v>
      </c>
      <c r="AN311" s="25">
        <v>3655.56</v>
      </c>
      <c r="AO311" s="25">
        <v>5483.34</v>
      </c>
      <c r="AP311" s="25">
        <v>3659.7</v>
      </c>
      <c r="AQ311" s="25">
        <v>3661.08</v>
      </c>
      <c r="AR311" s="25">
        <v>3661.08</v>
      </c>
      <c r="AS311" s="25">
        <v>3661.08</v>
      </c>
      <c r="AT311" s="25">
        <v>5491.62</v>
      </c>
      <c r="AU311" s="25">
        <v>3661.08</v>
      </c>
      <c r="AV311" s="25">
        <v>3661.08</v>
      </c>
      <c r="AW311" s="25">
        <v>3661.08</v>
      </c>
      <c r="AX311" s="25">
        <v>3661.08</v>
      </c>
      <c r="AY311" s="25">
        <v>3705.92</v>
      </c>
      <c r="AZ311" s="25">
        <v>3750.76</v>
      </c>
      <c r="BA311" s="25">
        <v>5626.14</v>
      </c>
      <c r="BB311" s="25">
        <v>3754.9</v>
      </c>
      <c r="BC311" s="25">
        <v>3756.28</v>
      </c>
      <c r="BD311" s="25">
        <v>3756.28</v>
      </c>
      <c r="BE311" s="25">
        <v>3756.28</v>
      </c>
      <c r="BF311" s="25">
        <v>5634.42</v>
      </c>
      <c r="BG311" s="25">
        <v>3756.28</v>
      </c>
      <c r="BH311" s="25">
        <v>3756.2799999999997</v>
      </c>
      <c r="BI311" s="25">
        <v>3756.28</v>
      </c>
      <c r="BJ311" s="25">
        <v>3756.28</v>
      </c>
      <c r="BK311" s="3">
        <f t="shared" si="4"/>
        <v>4069.3033333333333</v>
      </c>
    </row>
    <row r="312" spans="1:63" x14ac:dyDescent="0.25">
      <c r="A312" s="3">
        <v>432390428</v>
      </c>
      <c r="B312" s="13" t="s">
        <v>611</v>
      </c>
      <c r="C312" s="25">
        <v>3235.6000000000004</v>
      </c>
      <c r="D312" s="25">
        <v>3469.8</v>
      </c>
      <c r="E312" s="25">
        <v>3417.7799999999997</v>
      </c>
      <c r="F312" s="25">
        <v>2889.1499999999996</v>
      </c>
      <c r="G312" s="25">
        <v>5411.94</v>
      </c>
      <c r="H312" s="25">
        <v>3395.5600000000004</v>
      </c>
      <c r="I312" s="25">
        <v>3868.05</v>
      </c>
      <c r="J312" s="25">
        <v>3090.86</v>
      </c>
      <c r="K312" s="25">
        <v>2731.31</v>
      </c>
      <c r="L312" s="25">
        <v>4574.87</v>
      </c>
      <c r="M312" s="25">
        <v>3253.52</v>
      </c>
      <c r="N312" s="25">
        <v>3227.42</v>
      </c>
      <c r="O312" s="25">
        <v>2763.8199999999997</v>
      </c>
      <c r="P312" s="25">
        <v>2920.23</v>
      </c>
      <c r="Q312" s="25">
        <v>3034.92</v>
      </c>
      <c r="R312" s="25">
        <v>4903.16</v>
      </c>
      <c r="S312" s="25">
        <v>3275.06</v>
      </c>
      <c r="T312" s="25">
        <v>2953.9700000000003</v>
      </c>
      <c r="U312" s="25">
        <v>3008.44</v>
      </c>
      <c r="V312" s="25">
        <v>2835.31</v>
      </c>
      <c r="W312" s="25">
        <v>2604.83</v>
      </c>
      <c r="X312" s="25">
        <v>4318.66</v>
      </c>
      <c r="Y312" s="25">
        <v>2604.83</v>
      </c>
      <c r="Z312" s="25">
        <v>3129.54</v>
      </c>
      <c r="AA312" s="25">
        <v>3195.99</v>
      </c>
      <c r="AB312" s="25">
        <v>3098.37</v>
      </c>
      <c r="AC312" s="25">
        <v>3168.33</v>
      </c>
      <c r="AD312" s="25">
        <v>4716.7999999999993</v>
      </c>
      <c r="AE312" s="25">
        <v>3031.01</v>
      </c>
      <c r="AF312" s="25">
        <v>2838.42</v>
      </c>
      <c r="AG312" s="25">
        <v>3101.8900000000003</v>
      </c>
      <c r="AH312" s="25">
        <v>2599.7600000000002</v>
      </c>
      <c r="AI312" s="25">
        <v>3899.6400000000003</v>
      </c>
      <c r="AJ312" s="25">
        <v>2599.7600000000002</v>
      </c>
      <c r="AK312" s="25">
        <v>2891.38</v>
      </c>
      <c r="AL312" s="25">
        <v>3112.7200000000003</v>
      </c>
      <c r="AM312" s="25">
        <v>3134.2</v>
      </c>
      <c r="AN312" s="25">
        <v>3419.26</v>
      </c>
      <c r="AO312" s="25">
        <v>4972.8899999999994</v>
      </c>
      <c r="AP312" s="25">
        <v>3308.2700000000004</v>
      </c>
      <c r="AQ312" s="25">
        <v>3147.3599999999997</v>
      </c>
      <c r="AR312" s="25">
        <v>3259.6800000000003</v>
      </c>
      <c r="AS312" s="25">
        <v>3583.74</v>
      </c>
      <c r="AT312" s="25">
        <v>4578.95</v>
      </c>
      <c r="AU312" s="25">
        <v>3001.3199999999997</v>
      </c>
      <c r="AV312" s="25">
        <v>3124.79</v>
      </c>
      <c r="AW312" s="25">
        <v>2762.87</v>
      </c>
      <c r="AX312" s="25">
        <v>3440.8</v>
      </c>
      <c r="AY312" s="25">
        <v>3382.33</v>
      </c>
      <c r="AZ312" s="25">
        <v>3276.3599999999997</v>
      </c>
      <c r="BA312" s="25">
        <v>4974.59</v>
      </c>
      <c r="BB312" s="25">
        <v>3352.65</v>
      </c>
      <c r="BC312" s="25">
        <v>3117.66</v>
      </c>
      <c r="BD312" s="25">
        <v>3216.89</v>
      </c>
      <c r="BE312" s="25">
        <v>3233.1800000000003</v>
      </c>
      <c r="BF312" s="25">
        <v>4375.24</v>
      </c>
      <c r="BG312" s="25">
        <v>2836.63</v>
      </c>
      <c r="BH312" s="25">
        <v>2751.6800000000003</v>
      </c>
      <c r="BI312" s="25">
        <v>3002.29</v>
      </c>
      <c r="BJ312" s="25">
        <v>3308.1000000000004</v>
      </c>
      <c r="BK312" s="3">
        <f t="shared" si="4"/>
        <v>3251.186666666667</v>
      </c>
    </row>
    <row r="313" spans="1:63" x14ac:dyDescent="0.25">
      <c r="A313" s="3">
        <v>432397703</v>
      </c>
      <c r="B313" s="13" t="s">
        <v>612</v>
      </c>
      <c r="C313" s="25">
        <v>2682.87</v>
      </c>
      <c r="D313" s="25">
        <v>2787.7</v>
      </c>
      <c r="E313" s="25">
        <v>2595.6499999999996</v>
      </c>
      <c r="F313" s="25">
        <v>2734.24</v>
      </c>
      <c r="G313" s="25">
        <v>4229.5199999999995</v>
      </c>
      <c r="H313" s="25">
        <v>2872.98</v>
      </c>
      <c r="I313" s="25">
        <v>2844.97</v>
      </c>
      <c r="J313" s="25">
        <v>2906.26</v>
      </c>
      <c r="K313" s="25">
        <v>2651.6499999999996</v>
      </c>
      <c r="L313" s="25">
        <v>4152.2299999999996</v>
      </c>
      <c r="M313" s="25">
        <v>2859.71</v>
      </c>
      <c r="N313" s="25">
        <v>2773.16</v>
      </c>
      <c r="O313" s="25">
        <v>2655.33</v>
      </c>
      <c r="P313" s="25">
        <v>2575.3200000000002</v>
      </c>
      <c r="Q313" s="25">
        <v>2575.3200000000002</v>
      </c>
      <c r="R313" s="25">
        <v>3862.9800000000005</v>
      </c>
      <c r="S313" s="25">
        <v>2575.3200000000002</v>
      </c>
      <c r="T313" s="25">
        <v>2559.3200000000002</v>
      </c>
      <c r="U313" s="25">
        <v>2575.3200000000002</v>
      </c>
      <c r="V313" s="25">
        <v>2575.3200000000002</v>
      </c>
      <c r="W313" s="25">
        <v>2575.3200000000002</v>
      </c>
      <c r="X313" s="25">
        <v>3862.9800000000005</v>
      </c>
      <c r="Y313" s="25">
        <v>2463.3000000000002</v>
      </c>
      <c r="Z313" s="25">
        <v>2526.1</v>
      </c>
      <c r="AA313" s="25">
        <v>2478.5299999999997</v>
      </c>
      <c r="AB313" s="25">
        <v>2616.44</v>
      </c>
      <c r="AC313" s="25">
        <v>2599.89</v>
      </c>
      <c r="AD313" s="25">
        <v>3999.12</v>
      </c>
      <c r="AE313" s="25">
        <v>2666.08</v>
      </c>
      <c r="AF313" s="25">
        <v>2666.08</v>
      </c>
      <c r="AG313" s="25">
        <v>2666.08</v>
      </c>
      <c r="AH313" s="25">
        <v>2666.08</v>
      </c>
      <c r="AI313" s="25">
        <v>3999.12</v>
      </c>
      <c r="AJ313" s="25">
        <v>2666.08</v>
      </c>
      <c r="AK313" s="25">
        <v>2666.08</v>
      </c>
      <c r="AL313" s="25">
        <v>2677.15</v>
      </c>
      <c r="AM313" s="25">
        <v>2680.84</v>
      </c>
      <c r="AN313" s="25">
        <v>2760.28</v>
      </c>
      <c r="AO313" s="25">
        <v>4140.42</v>
      </c>
      <c r="AP313" s="25">
        <v>2760.28</v>
      </c>
      <c r="AQ313" s="25">
        <v>2760.28</v>
      </c>
      <c r="AR313" s="25">
        <v>2760.28</v>
      </c>
      <c r="AS313" s="25">
        <v>2760.28</v>
      </c>
      <c r="AT313" s="25">
        <v>4140.42</v>
      </c>
      <c r="AU313" s="25">
        <v>2760.28</v>
      </c>
      <c r="AV313" s="25">
        <v>2760.28</v>
      </c>
      <c r="AW313" s="25">
        <v>2760.28</v>
      </c>
      <c r="AX313" s="25">
        <v>2764.42</v>
      </c>
      <c r="AY313" s="25">
        <v>2794.42</v>
      </c>
      <c r="AZ313" s="25">
        <v>2823.04</v>
      </c>
      <c r="BA313" s="25">
        <v>4234.5599999999995</v>
      </c>
      <c r="BB313" s="25">
        <v>2823.04</v>
      </c>
      <c r="BC313" s="25">
        <v>2823.04</v>
      </c>
      <c r="BD313" s="25">
        <v>2823.04</v>
      </c>
      <c r="BE313" s="25">
        <v>2823.04</v>
      </c>
      <c r="BF313" s="25">
        <v>4234.5599999999995</v>
      </c>
      <c r="BG313" s="25">
        <v>2823.04</v>
      </c>
      <c r="BH313" s="25">
        <v>2823.04</v>
      </c>
      <c r="BI313" s="25">
        <v>2823.04</v>
      </c>
      <c r="BJ313" s="25">
        <v>2827.21</v>
      </c>
      <c r="BK313" s="3">
        <f t="shared" si="4"/>
        <v>3058.9883333333332</v>
      </c>
    </row>
    <row r="314" spans="1:63" x14ac:dyDescent="0.25">
      <c r="A314" s="3">
        <v>432397786</v>
      </c>
      <c r="B314" s="13" t="s">
        <v>613</v>
      </c>
      <c r="C314" s="25">
        <v>2097.1799999999998</v>
      </c>
      <c r="D314" s="25">
        <v>2135.64</v>
      </c>
      <c r="E314" s="25">
        <v>2135.64</v>
      </c>
      <c r="F314" s="25">
        <v>2135.64</v>
      </c>
      <c r="G314" s="25">
        <v>3203.46</v>
      </c>
      <c r="H314" s="25">
        <v>2135.64</v>
      </c>
      <c r="I314" s="25">
        <v>2135.64</v>
      </c>
      <c r="J314" s="25">
        <v>2135.64</v>
      </c>
      <c r="K314" s="25">
        <v>2135.64</v>
      </c>
      <c r="L314" s="25">
        <v>3204.84</v>
      </c>
      <c r="M314" s="25">
        <v>2138.4</v>
      </c>
      <c r="N314" s="25">
        <v>2138.4</v>
      </c>
      <c r="O314" s="25">
        <v>2138.4</v>
      </c>
      <c r="P314" s="25">
        <v>2138.4</v>
      </c>
      <c r="Q314" s="25">
        <v>2138.4</v>
      </c>
      <c r="R314" s="25">
        <v>3207.6000000000004</v>
      </c>
      <c r="S314" s="25">
        <v>2138.4</v>
      </c>
      <c r="T314" s="25">
        <v>2138.4</v>
      </c>
      <c r="U314" s="25">
        <v>2138.4</v>
      </c>
      <c r="V314" s="25">
        <v>2138.4</v>
      </c>
      <c r="W314" s="25">
        <v>2138.4</v>
      </c>
      <c r="X314" s="25">
        <v>3217.3</v>
      </c>
      <c r="Y314" s="25">
        <v>2157.8000000000002</v>
      </c>
      <c r="Z314" s="25">
        <v>2157.8000000000002</v>
      </c>
      <c r="AA314" s="25">
        <v>2200.2800000000002</v>
      </c>
      <c r="AB314" s="25">
        <v>2242.7600000000002</v>
      </c>
      <c r="AC314" s="25">
        <v>2391.84</v>
      </c>
      <c r="AD314" s="25">
        <v>3811.38</v>
      </c>
      <c r="AE314" s="25">
        <v>2540.92</v>
      </c>
      <c r="AF314" s="25">
        <v>2540.92</v>
      </c>
      <c r="AG314" s="25">
        <v>2540.92</v>
      </c>
      <c r="AH314" s="25">
        <v>2540.92</v>
      </c>
      <c r="AI314" s="25">
        <v>3811.38</v>
      </c>
      <c r="AJ314" s="25">
        <v>2543.6800000000003</v>
      </c>
      <c r="AK314" s="25">
        <v>2546.44</v>
      </c>
      <c r="AL314" s="25">
        <v>2546.44</v>
      </c>
      <c r="AM314" s="25">
        <v>2546.44</v>
      </c>
      <c r="AN314" s="25">
        <v>2627.92</v>
      </c>
      <c r="AO314" s="25">
        <v>3941.88</v>
      </c>
      <c r="AP314" s="25">
        <v>2627.92</v>
      </c>
      <c r="AQ314" s="25">
        <v>2627.92</v>
      </c>
      <c r="AR314" s="25">
        <v>2627.92</v>
      </c>
      <c r="AS314" s="25">
        <v>2627.92</v>
      </c>
      <c r="AT314" s="25">
        <v>3941.88</v>
      </c>
      <c r="AU314" s="25">
        <v>2627.92</v>
      </c>
      <c r="AV314" s="25">
        <v>2630.7</v>
      </c>
      <c r="AW314" s="25">
        <v>2633.48</v>
      </c>
      <c r="AX314" s="25">
        <v>2633.48</v>
      </c>
      <c r="AY314" s="25">
        <v>2672.3199999999997</v>
      </c>
      <c r="AZ314" s="25">
        <v>2711.16</v>
      </c>
      <c r="BA314" s="25">
        <v>4066.74</v>
      </c>
      <c r="BB314" s="25">
        <v>2711.16</v>
      </c>
      <c r="BC314" s="25">
        <v>2711.16</v>
      </c>
      <c r="BD314" s="25">
        <v>2711.16</v>
      </c>
      <c r="BE314" s="25">
        <v>2711.16</v>
      </c>
      <c r="BF314" s="25">
        <v>4066.74</v>
      </c>
      <c r="BG314" s="25">
        <v>2711.16</v>
      </c>
      <c r="BH314" s="25">
        <v>2713.92</v>
      </c>
      <c r="BI314" s="25">
        <v>2716.68</v>
      </c>
      <c r="BJ314" s="25">
        <v>2716.68</v>
      </c>
      <c r="BK314" s="3">
        <f t="shared" si="4"/>
        <v>2939.39</v>
      </c>
    </row>
    <row r="315" spans="1:63" x14ac:dyDescent="0.25">
      <c r="A315" s="3">
        <v>432432398</v>
      </c>
      <c r="B315" s="13" t="s">
        <v>617</v>
      </c>
      <c r="C315" s="25">
        <v>2505.86</v>
      </c>
      <c r="D315" s="25">
        <v>2544.3200000000002</v>
      </c>
      <c r="E315" s="25">
        <v>2544.3200000000002</v>
      </c>
      <c r="F315" s="25">
        <v>2544.3200000000002</v>
      </c>
      <c r="G315" s="25">
        <v>3816.4800000000005</v>
      </c>
      <c r="H315" s="25">
        <v>2544.3200000000002</v>
      </c>
      <c r="I315" s="25">
        <v>2544.3200000000002</v>
      </c>
      <c r="J315" s="25">
        <v>2544.3200000000002</v>
      </c>
      <c r="K315" s="25">
        <v>2544.3200000000002</v>
      </c>
      <c r="L315" s="25">
        <v>3816.4800000000005</v>
      </c>
      <c r="M315" s="25">
        <v>2544.3200000000002</v>
      </c>
      <c r="N315" s="25">
        <v>2545.2399999999998</v>
      </c>
      <c r="O315" s="25">
        <v>2548</v>
      </c>
      <c r="P315" s="25">
        <v>2548</v>
      </c>
      <c r="Q315" s="25">
        <v>2548</v>
      </c>
      <c r="R315" s="25">
        <v>3822</v>
      </c>
      <c r="S315" s="25">
        <v>2548</v>
      </c>
      <c r="T315" s="25">
        <v>2548</v>
      </c>
      <c r="U315" s="25">
        <v>2548</v>
      </c>
      <c r="V315" s="25">
        <v>2548</v>
      </c>
      <c r="W315" s="25">
        <v>2548</v>
      </c>
      <c r="X315" s="25">
        <v>3822</v>
      </c>
      <c r="Y315" s="25">
        <v>2548</v>
      </c>
      <c r="Z315" s="25">
        <v>2548.92</v>
      </c>
      <c r="AA315" s="25">
        <v>2602.42</v>
      </c>
      <c r="AB315" s="25">
        <v>2653.16</v>
      </c>
      <c r="AC315" s="25">
        <v>2653.16</v>
      </c>
      <c r="AD315" s="25">
        <v>3979.74</v>
      </c>
      <c r="AE315" s="25">
        <v>2653.16</v>
      </c>
      <c r="AF315" s="25">
        <v>2653.16</v>
      </c>
      <c r="AG315" s="25">
        <v>2653.16</v>
      </c>
      <c r="AH315" s="25">
        <v>2653.16</v>
      </c>
      <c r="AI315" s="25">
        <v>3979.74</v>
      </c>
      <c r="AJ315" s="25">
        <v>2653.16</v>
      </c>
      <c r="AK315" s="25">
        <v>2653.16</v>
      </c>
      <c r="AL315" s="25">
        <v>2654.09</v>
      </c>
      <c r="AM315" s="25">
        <v>2755.82</v>
      </c>
      <c r="AN315" s="25">
        <v>2871.92</v>
      </c>
      <c r="AO315" s="25">
        <v>4307.88</v>
      </c>
      <c r="AP315" s="25">
        <v>2871.92</v>
      </c>
      <c r="AQ315" s="25">
        <v>2871.92</v>
      </c>
      <c r="AR315" s="25">
        <v>2871.92</v>
      </c>
      <c r="AS315" s="25">
        <v>2871.92</v>
      </c>
      <c r="AT315" s="25">
        <v>4307.88</v>
      </c>
      <c r="AU315" s="25">
        <v>2871.92</v>
      </c>
      <c r="AV315" s="25">
        <v>2871.92</v>
      </c>
      <c r="AW315" s="25">
        <v>2871.92</v>
      </c>
      <c r="AX315" s="25">
        <v>2875.61</v>
      </c>
      <c r="AY315" s="25">
        <v>2929.48</v>
      </c>
      <c r="AZ315" s="25">
        <v>2972.28</v>
      </c>
      <c r="BA315" s="25">
        <v>4458.42</v>
      </c>
      <c r="BB315" s="25">
        <v>2972.28</v>
      </c>
      <c r="BC315" s="25">
        <v>2972.28</v>
      </c>
      <c r="BD315" s="25">
        <v>2972.28</v>
      </c>
      <c r="BE315" s="25">
        <v>2972.28</v>
      </c>
      <c r="BF315" s="25">
        <v>4458.42</v>
      </c>
      <c r="BG315" s="25">
        <v>2972.28</v>
      </c>
      <c r="BH315" s="25">
        <v>2972.2799999999997</v>
      </c>
      <c r="BI315" s="25">
        <v>2972.28</v>
      </c>
      <c r="BJ315" s="25">
        <v>2973.66</v>
      </c>
      <c r="BK315" s="3">
        <f t="shared" si="4"/>
        <v>3220.2000000000007</v>
      </c>
    </row>
    <row r="316" spans="1:63" x14ac:dyDescent="0.25">
      <c r="A316" s="3">
        <v>432453679</v>
      </c>
      <c r="B316" s="13" t="s">
        <v>619</v>
      </c>
      <c r="C316" s="25">
        <v>2820.6400000000003</v>
      </c>
      <c r="D316" s="25">
        <v>2860.84</v>
      </c>
      <c r="E316" s="25">
        <v>2860.84</v>
      </c>
      <c r="F316" s="25">
        <v>2860.84</v>
      </c>
      <c r="G316" s="25">
        <v>4291.26</v>
      </c>
      <c r="H316" s="25">
        <v>2860.84</v>
      </c>
      <c r="I316" s="25">
        <v>2860.84</v>
      </c>
      <c r="J316" s="25">
        <v>2860.84</v>
      </c>
      <c r="K316" s="25">
        <v>2860.84</v>
      </c>
      <c r="L316" s="25">
        <v>4295.43</v>
      </c>
      <c r="M316" s="25">
        <v>2866.4</v>
      </c>
      <c r="N316" s="25">
        <v>2866.4</v>
      </c>
      <c r="O316" s="25">
        <v>2866.4</v>
      </c>
      <c r="P316" s="25">
        <v>2866.4</v>
      </c>
      <c r="Q316" s="25">
        <v>2866.4</v>
      </c>
      <c r="R316" s="25">
        <v>4299.6000000000004</v>
      </c>
      <c r="S316" s="25">
        <v>2866.4</v>
      </c>
      <c r="T316" s="25">
        <v>2866.4</v>
      </c>
      <c r="U316" s="25">
        <v>2866.4</v>
      </c>
      <c r="V316" s="25">
        <v>2866.4</v>
      </c>
      <c r="W316" s="25">
        <v>2866.4</v>
      </c>
      <c r="X316" s="25">
        <v>4303.74</v>
      </c>
      <c r="Y316" s="25">
        <v>2871.92</v>
      </c>
      <c r="Z316" s="25">
        <v>2871.92</v>
      </c>
      <c r="AA316" s="25">
        <v>2927.1400000000003</v>
      </c>
      <c r="AB316" s="25">
        <v>2982.36</v>
      </c>
      <c r="AC316" s="25">
        <v>2982.36</v>
      </c>
      <c r="AD316" s="25">
        <v>4473.54</v>
      </c>
      <c r="AE316" s="25">
        <v>2982.36</v>
      </c>
      <c r="AF316" s="25">
        <v>2982.36</v>
      </c>
      <c r="AG316" s="25">
        <v>2982.36</v>
      </c>
      <c r="AH316" s="25">
        <v>1905.51</v>
      </c>
      <c r="AI316" s="25">
        <v>4473.54</v>
      </c>
      <c r="AJ316" s="25">
        <v>2986.5299999999997</v>
      </c>
      <c r="AK316" s="25">
        <v>2987.92</v>
      </c>
      <c r="AL316" s="25">
        <v>2987.92</v>
      </c>
      <c r="AM316" s="25">
        <v>2987.92</v>
      </c>
      <c r="AN316" s="25">
        <v>3074.04</v>
      </c>
      <c r="AO316" s="25">
        <v>4611.0599999999995</v>
      </c>
      <c r="AP316" s="25">
        <v>3074.04</v>
      </c>
      <c r="AQ316" s="25">
        <v>3074.04</v>
      </c>
      <c r="AR316" s="25">
        <v>3074.04</v>
      </c>
      <c r="AS316" s="25">
        <v>3074.04</v>
      </c>
      <c r="AT316" s="25">
        <v>4611.0599999999995</v>
      </c>
      <c r="AU316" s="25">
        <v>3074.04</v>
      </c>
      <c r="AV316" s="25">
        <v>3078.1800000000003</v>
      </c>
      <c r="AW316" s="25">
        <v>3079.56</v>
      </c>
      <c r="AX316" s="25">
        <v>3079.56</v>
      </c>
      <c r="AY316" s="25">
        <v>3123.94</v>
      </c>
      <c r="AZ316" s="25">
        <v>3168.32</v>
      </c>
      <c r="BA316" s="25">
        <v>4752.4800000000005</v>
      </c>
      <c r="BB316" s="25">
        <v>3168.32</v>
      </c>
      <c r="BC316" s="25">
        <v>3168.32</v>
      </c>
      <c r="BD316" s="25">
        <v>3168.32</v>
      </c>
      <c r="BE316" s="25">
        <v>3168.32</v>
      </c>
      <c r="BF316" s="25">
        <v>4752.4800000000005</v>
      </c>
      <c r="BG316" s="25">
        <v>3168.32</v>
      </c>
      <c r="BH316" s="25">
        <v>3172.49</v>
      </c>
      <c r="BI316" s="25">
        <v>3173.88</v>
      </c>
      <c r="BJ316" s="25">
        <v>3173.88</v>
      </c>
      <c r="BK316" s="3">
        <f t="shared" si="4"/>
        <v>3434.8950000000004</v>
      </c>
    </row>
    <row r="317" spans="1:63" x14ac:dyDescent="0.25">
      <c r="A317" s="3">
        <v>432454664</v>
      </c>
      <c r="B317" s="13" t="s">
        <v>620</v>
      </c>
      <c r="C317" s="25">
        <v>5826.46</v>
      </c>
      <c r="D317" s="25">
        <v>5911.56</v>
      </c>
      <c r="E317" s="25">
        <v>5911.56</v>
      </c>
      <c r="F317" s="25">
        <v>5911.56</v>
      </c>
      <c r="G317" s="25">
        <v>8867.34</v>
      </c>
      <c r="H317" s="25">
        <v>5911.56</v>
      </c>
      <c r="I317" s="25">
        <v>5911.56</v>
      </c>
      <c r="J317" s="25">
        <v>5914.32</v>
      </c>
      <c r="K317" s="25">
        <v>5917.08</v>
      </c>
      <c r="L317" s="25">
        <v>8875.619999999999</v>
      </c>
      <c r="M317" s="25">
        <v>5917.08</v>
      </c>
      <c r="N317" s="25">
        <v>5917.08</v>
      </c>
      <c r="O317" s="25">
        <v>5917.08</v>
      </c>
      <c r="P317" s="25">
        <v>5917.08</v>
      </c>
      <c r="Q317" s="25">
        <v>5917.08</v>
      </c>
      <c r="R317" s="25">
        <v>8875.619999999999</v>
      </c>
      <c r="S317" s="25">
        <v>5917.08</v>
      </c>
      <c r="T317" s="25">
        <v>5917.08</v>
      </c>
      <c r="U317" s="25">
        <v>5917.08</v>
      </c>
      <c r="V317" s="25">
        <v>5919.84</v>
      </c>
      <c r="W317" s="25">
        <v>5922.6</v>
      </c>
      <c r="X317" s="25">
        <v>8883.9000000000015</v>
      </c>
      <c r="Y317" s="25">
        <v>5922.6</v>
      </c>
      <c r="Z317" s="25">
        <v>5922.6</v>
      </c>
      <c r="AA317" s="25">
        <v>6039.48</v>
      </c>
      <c r="AB317" s="25">
        <v>6156.36</v>
      </c>
      <c r="AC317" s="25">
        <v>6156.36</v>
      </c>
      <c r="AD317" s="25">
        <v>9234.5399999999991</v>
      </c>
      <c r="AE317" s="25">
        <v>6156.36</v>
      </c>
      <c r="AF317" s="25">
        <v>6156.36</v>
      </c>
      <c r="AG317" s="25">
        <v>6156.36</v>
      </c>
      <c r="AH317" s="25">
        <v>6159.1399999999994</v>
      </c>
      <c r="AI317" s="25">
        <v>9242.880000000001</v>
      </c>
      <c r="AJ317" s="25">
        <v>6161.92</v>
      </c>
      <c r="AK317" s="25">
        <v>6161.92</v>
      </c>
      <c r="AL317" s="25">
        <v>6308.22</v>
      </c>
      <c r="AM317" s="25">
        <v>6454.52</v>
      </c>
      <c r="AN317" s="25">
        <v>6645.64</v>
      </c>
      <c r="AO317" s="25">
        <v>9968.4600000000009</v>
      </c>
      <c r="AP317" s="25">
        <v>6645.64</v>
      </c>
      <c r="AQ317" s="25">
        <v>6645.64</v>
      </c>
      <c r="AR317" s="25">
        <v>6645.64</v>
      </c>
      <c r="AS317" s="25">
        <v>6645.64</v>
      </c>
      <c r="AT317" s="25">
        <v>9973.98</v>
      </c>
      <c r="AU317" s="25">
        <v>6651.16</v>
      </c>
      <c r="AV317" s="25">
        <v>6651.16</v>
      </c>
      <c r="AW317" s="25">
        <v>6651.16</v>
      </c>
      <c r="AX317" s="25">
        <v>6651.16</v>
      </c>
      <c r="AY317" s="25">
        <v>6749.58</v>
      </c>
      <c r="AZ317" s="25">
        <v>6848</v>
      </c>
      <c r="BA317" s="25">
        <v>10272</v>
      </c>
      <c r="BB317" s="25">
        <v>6848</v>
      </c>
      <c r="BC317" s="25">
        <v>6848</v>
      </c>
      <c r="BD317" s="25">
        <v>6848</v>
      </c>
      <c r="BE317" s="25">
        <v>6848</v>
      </c>
      <c r="BF317" s="25">
        <v>10277.560000000001</v>
      </c>
      <c r="BG317" s="25">
        <v>6853.56</v>
      </c>
      <c r="BH317" s="25">
        <v>6853.5599999999995</v>
      </c>
      <c r="BI317" s="25">
        <v>6853.56</v>
      </c>
      <c r="BJ317" s="25">
        <v>6853.56</v>
      </c>
      <c r="BK317" s="3">
        <f t="shared" si="4"/>
        <v>7423.2999999999993</v>
      </c>
    </row>
    <row r="318" spans="1:63" x14ac:dyDescent="0.25">
      <c r="A318" s="3">
        <v>432456238</v>
      </c>
      <c r="B318" s="13" t="s">
        <v>621</v>
      </c>
      <c r="C318" s="25">
        <v>2106.7600000000002</v>
      </c>
      <c r="D318" s="25">
        <v>2080.85</v>
      </c>
      <c r="E318" s="25">
        <v>2029.33</v>
      </c>
      <c r="F318" s="25">
        <v>2119.4799999999996</v>
      </c>
      <c r="G318" s="25">
        <v>3194.86</v>
      </c>
      <c r="H318" s="25">
        <v>2099.25</v>
      </c>
      <c r="I318" s="25">
        <v>2163.63</v>
      </c>
      <c r="J318" s="25">
        <v>2112.12</v>
      </c>
      <c r="K318" s="25">
        <v>2099.2399999999998</v>
      </c>
      <c r="L318" s="25">
        <v>3148.8599999999997</v>
      </c>
      <c r="M318" s="25">
        <v>2099.2399999999998</v>
      </c>
      <c r="N318" s="25">
        <v>2099.2399999999998</v>
      </c>
      <c r="O318" s="25">
        <v>2099.2399999999998</v>
      </c>
      <c r="P318" s="25">
        <v>2099.2399999999998</v>
      </c>
      <c r="Q318" s="25">
        <v>2099.2399999999998</v>
      </c>
      <c r="R318" s="25">
        <v>3148.8599999999997</v>
      </c>
      <c r="S318" s="25">
        <v>2102.02</v>
      </c>
      <c r="T318" s="25">
        <v>2104.8000000000002</v>
      </c>
      <c r="U318" s="25">
        <v>2104.8000000000002</v>
      </c>
      <c r="V318" s="25">
        <v>2104.8000000000002</v>
      </c>
      <c r="W318" s="25">
        <v>2104.8000000000002</v>
      </c>
      <c r="X318" s="25">
        <v>3157.2000000000003</v>
      </c>
      <c r="Y318" s="25">
        <v>2104.8000000000002</v>
      </c>
      <c r="Z318" s="25">
        <v>2014.65</v>
      </c>
      <c r="AA318" s="25">
        <v>2146</v>
      </c>
      <c r="AB318" s="25">
        <v>2100.1499999999996</v>
      </c>
      <c r="AC318" s="25">
        <v>2187.1999999999998</v>
      </c>
      <c r="AD318" s="25">
        <v>3280.7999999999997</v>
      </c>
      <c r="AE318" s="25">
        <v>2189.96</v>
      </c>
      <c r="AF318" s="25">
        <v>2192.7199999999998</v>
      </c>
      <c r="AG318" s="25">
        <v>2192.7199999999998</v>
      </c>
      <c r="AH318" s="25">
        <v>2192.7199999999998</v>
      </c>
      <c r="AI318" s="25">
        <v>3289.08</v>
      </c>
      <c r="AJ318" s="25">
        <v>2192.7199999999998</v>
      </c>
      <c r="AK318" s="25">
        <v>2192.7199999999998</v>
      </c>
      <c r="AL318" s="25">
        <v>2192.7199999999998</v>
      </c>
      <c r="AM318" s="25">
        <v>2192.7199999999998</v>
      </c>
      <c r="AN318" s="25">
        <v>2262.36</v>
      </c>
      <c r="AO318" s="25">
        <v>3393.54</v>
      </c>
      <c r="AP318" s="25">
        <v>2262.36</v>
      </c>
      <c r="AQ318" s="25">
        <v>2265.1400000000003</v>
      </c>
      <c r="AR318" s="25">
        <v>2267.92</v>
      </c>
      <c r="AS318" s="25">
        <v>2267.92</v>
      </c>
      <c r="AT318" s="25">
        <v>3472.2799999999997</v>
      </c>
      <c r="AU318" s="25">
        <v>2408.7199999999998</v>
      </c>
      <c r="AV318" s="25">
        <v>2408.7199999999998</v>
      </c>
      <c r="AW318" s="25">
        <v>2408.7199999999998</v>
      </c>
      <c r="AX318" s="25">
        <v>2408.7199999999998</v>
      </c>
      <c r="AY318" s="25">
        <v>2444.02</v>
      </c>
      <c r="AZ318" s="25">
        <v>2479.3200000000002</v>
      </c>
      <c r="BA318" s="25">
        <v>3718.9800000000005</v>
      </c>
      <c r="BB318" s="25">
        <v>2479.3200000000002</v>
      </c>
      <c r="BC318" s="25">
        <v>2542.6800000000003</v>
      </c>
      <c r="BD318" s="25">
        <v>2606.04</v>
      </c>
      <c r="BE318" s="25">
        <v>2606.04</v>
      </c>
      <c r="BF318" s="25">
        <v>3909.06</v>
      </c>
      <c r="BG318" s="25">
        <v>2606.04</v>
      </c>
      <c r="BH318" s="25">
        <v>2606.04</v>
      </c>
      <c r="BI318" s="25">
        <v>2606.04</v>
      </c>
      <c r="BJ318" s="25">
        <v>2606.04</v>
      </c>
      <c r="BK318" s="3">
        <f t="shared" si="4"/>
        <v>2823.2100000000005</v>
      </c>
    </row>
    <row r="319" spans="1:63" x14ac:dyDescent="0.25">
      <c r="A319" s="3">
        <v>432473248</v>
      </c>
      <c r="B319" s="13" t="s">
        <v>623</v>
      </c>
      <c r="C319" s="25">
        <v>2022.12</v>
      </c>
      <c r="D319" s="25">
        <v>2226.2200000000003</v>
      </c>
      <c r="E319" s="25">
        <v>2350.66</v>
      </c>
      <c r="F319" s="25">
        <v>2394.2600000000002</v>
      </c>
      <c r="G319" s="25">
        <v>3576.8599999999997</v>
      </c>
      <c r="H319" s="25">
        <v>2263.48</v>
      </c>
      <c r="I319" s="25">
        <v>2328.87</v>
      </c>
      <c r="J319" s="25">
        <v>2343.4</v>
      </c>
      <c r="K319" s="25">
        <v>2339.77</v>
      </c>
      <c r="L319" s="25">
        <v>3718.5200000000004</v>
      </c>
      <c r="M319" s="25">
        <v>2227.15</v>
      </c>
      <c r="N319" s="25">
        <v>2227.15</v>
      </c>
      <c r="O319" s="25">
        <v>2110.9</v>
      </c>
      <c r="P319" s="25">
        <v>2238.2200000000003</v>
      </c>
      <c r="Q319" s="25">
        <v>2241.91</v>
      </c>
      <c r="R319" s="25">
        <v>3537.24</v>
      </c>
      <c r="S319" s="25">
        <v>2358.16</v>
      </c>
      <c r="T319" s="25">
        <v>2358.16</v>
      </c>
      <c r="U319" s="25">
        <v>2241.91</v>
      </c>
      <c r="V319" s="25">
        <v>2358.16</v>
      </c>
      <c r="W319" s="25">
        <v>2241.91</v>
      </c>
      <c r="X319" s="25">
        <v>3537.24</v>
      </c>
      <c r="Y319" s="25">
        <v>2358.16</v>
      </c>
      <c r="Z319" s="25">
        <v>2125.66</v>
      </c>
      <c r="AA319" s="25">
        <v>2172.16</v>
      </c>
      <c r="AB319" s="25">
        <v>2455.3000000000002</v>
      </c>
      <c r="AC319" s="25">
        <v>2335.7799999999997</v>
      </c>
      <c r="AD319" s="25">
        <v>3685.0199999999995</v>
      </c>
      <c r="AE319" s="25">
        <v>2456.6799999999998</v>
      </c>
      <c r="AF319" s="25">
        <v>2456.6799999999998</v>
      </c>
      <c r="AG319" s="25">
        <v>2456.6799999999998</v>
      </c>
      <c r="AH319" s="25">
        <v>2456.6799999999998</v>
      </c>
      <c r="AI319" s="25">
        <v>3685.0199999999995</v>
      </c>
      <c r="AJ319" s="25">
        <v>2456.6799999999998</v>
      </c>
      <c r="AK319" s="25">
        <v>2456.6799999999998</v>
      </c>
      <c r="AL319" s="25">
        <v>2456.6799999999998</v>
      </c>
      <c r="AM319" s="25">
        <v>2456.6799999999998</v>
      </c>
      <c r="AN319" s="25">
        <v>2551.4899999999998</v>
      </c>
      <c r="AO319" s="25">
        <v>3829.32</v>
      </c>
      <c r="AP319" s="25">
        <v>2552.88</v>
      </c>
      <c r="AQ319" s="25">
        <v>2552.88</v>
      </c>
      <c r="AR319" s="25">
        <v>2552.88</v>
      </c>
      <c r="AS319" s="25">
        <v>2552.88</v>
      </c>
      <c r="AT319" s="25">
        <v>3345.63</v>
      </c>
      <c r="AU319" s="25">
        <v>2552.88</v>
      </c>
      <c r="AV319" s="25">
        <v>2552.88</v>
      </c>
      <c r="AW319" s="25">
        <v>2552.88</v>
      </c>
      <c r="AX319" s="25">
        <v>2552.88</v>
      </c>
      <c r="AY319" s="25">
        <v>2593.02</v>
      </c>
      <c r="AZ319" s="25">
        <v>2637.3</v>
      </c>
      <c r="BA319" s="25">
        <v>3958.0199999999995</v>
      </c>
      <c r="BB319" s="25">
        <v>2638.68</v>
      </c>
      <c r="BC319" s="25">
        <v>2638.68</v>
      </c>
      <c r="BD319" s="25">
        <v>2638.68</v>
      </c>
      <c r="BE319" s="25">
        <v>2638.68</v>
      </c>
      <c r="BF319" s="25">
        <v>3958.0199999999995</v>
      </c>
      <c r="BG319" s="25">
        <v>2638.68</v>
      </c>
      <c r="BH319" s="25">
        <v>2638.6800000000003</v>
      </c>
      <c r="BI319" s="25">
        <v>2638.68</v>
      </c>
      <c r="BJ319" s="25">
        <v>2638.68</v>
      </c>
      <c r="BK319" s="3">
        <f t="shared" si="4"/>
        <v>2858.5699999999997</v>
      </c>
    </row>
    <row r="320" spans="1:63" x14ac:dyDescent="0.25">
      <c r="A320" s="3">
        <v>432507823</v>
      </c>
      <c r="B320" s="13" t="s">
        <v>625</v>
      </c>
      <c r="C320" s="25">
        <v>3206.6</v>
      </c>
      <c r="D320" s="25">
        <v>3252.16</v>
      </c>
      <c r="E320" s="25">
        <v>3252.16</v>
      </c>
      <c r="F320" s="25">
        <v>3252.16</v>
      </c>
      <c r="G320" s="25">
        <v>4878.24</v>
      </c>
      <c r="H320" s="25">
        <v>3252.16</v>
      </c>
      <c r="I320" s="25">
        <v>3256.33</v>
      </c>
      <c r="J320" s="25">
        <v>3257.72</v>
      </c>
      <c r="K320" s="25">
        <v>3257.72</v>
      </c>
      <c r="L320" s="25">
        <v>4886.58</v>
      </c>
      <c r="M320" s="25">
        <v>3257.72</v>
      </c>
      <c r="N320" s="25">
        <v>3257.72</v>
      </c>
      <c r="O320" s="25">
        <v>3257.72</v>
      </c>
      <c r="P320" s="25">
        <v>3257.72</v>
      </c>
      <c r="Q320" s="25">
        <v>3257.72</v>
      </c>
      <c r="R320" s="25">
        <v>4886.58</v>
      </c>
      <c r="S320" s="25">
        <v>3257.72</v>
      </c>
      <c r="T320" s="25">
        <v>3257.72</v>
      </c>
      <c r="U320" s="25">
        <v>3261.8599999999997</v>
      </c>
      <c r="V320" s="25">
        <v>3263.24</v>
      </c>
      <c r="W320" s="25">
        <v>3263.24</v>
      </c>
      <c r="X320" s="25">
        <v>4894.8599999999997</v>
      </c>
      <c r="Y320" s="25">
        <v>3263.24</v>
      </c>
      <c r="Z320" s="25">
        <v>3263.24</v>
      </c>
      <c r="AA320" s="25">
        <v>3321.92</v>
      </c>
      <c r="AB320" s="25">
        <v>3380.6</v>
      </c>
      <c r="AC320" s="25">
        <v>3380.6</v>
      </c>
      <c r="AD320" s="25">
        <v>5070.8999999999996</v>
      </c>
      <c r="AE320" s="25">
        <v>3380.6</v>
      </c>
      <c r="AF320" s="25">
        <v>3380.6</v>
      </c>
      <c r="AG320" s="25">
        <v>3384.77</v>
      </c>
      <c r="AH320" s="25">
        <v>3386.16</v>
      </c>
      <c r="AI320" s="25">
        <v>5079.24</v>
      </c>
      <c r="AJ320" s="25">
        <v>3386.16</v>
      </c>
      <c r="AK320" s="25">
        <v>3386.16</v>
      </c>
      <c r="AL320" s="25">
        <v>3386.16</v>
      </c>
      <c r="AM320" s="25">
        <v>3386.16</v>
      </c>
      <c r="AN320" s="25">
        <v>3483.6</v>
      </c>
      <c r="AO320" s="25">
        <v>5225.3999999999996</v>
      </c>
      <c r="AP320" s="25">
        <v>3483.6</v>
      </c>
      <c r="AQ320" s="25">
        <v>3483.6</v>
      </c>
      <c r="AR320" s="25">
        <v>3483.6</v>
      </c>
      <c r="AS320" s="25">
        <v>3487.74</v>
      </c>
      <c r="AT320" s="25">
        <v>5233.68</v>
      </c>
      <c r="AU320" s="25">
        <v>3489.12</v>
      </c>
      <c r="AV320" s="25">
        <v>3489.12</v>
      </c>
      <c r="AW320" s="25">
        <v>3489.12</v>
      </c>
      <c r="AX320" s="25">
        <v>3489.12</v>
      </c>
      <c r="AY320" s="25">
        <v>3539.2799999999997</v>
      </c>
      <c r="AZ320" s="25">
        <v>3589.44</v>
      </c>
      <c r="BA320" s="25">
        <v>5384.16</v>
      </c>
      <c r="BB320" s="25">
        <v>3589.44</v>
      </c>
      <c r="BC320" s="25">
        <v>3589.44</v>
      </c>
      <c r="BD320" s="25">
        <v>3589.44</v>
      </c>
      <c r="BE320" s="25">
        <v>3593.58</v>
      </c>
      <c r="BF320" s="25">
        <v>5392.4400000000005</v>
      </c>
      <c r="BG320" s="25">
        <v>3594.96</v>
      </c>
      <c r="BH320" s="25">
        <v>3594.96</v>
      </c>
      <c r="BI320" s="25">
        <v>3594.96</v>
      </c>
      <c r="BJ320" s="25">
        <v>3594.96</v>
      </c>
      <c r="BK320" s="3">
        <f t="shared" si="4"/>
        <v>3894.3099999999995</v>
      </c>
    </row>
    <row r="321" spans="1:63" x14ac:dyDescent="0.25">
      <c r="A321" s="3">
        <v>432513013</v>
      </c>
      <c r="B321" s="13" t="s">
        <v>627</v>
      </c>
      <c r="C321" s="25">
        <v>3764.76</v>
      </c>
      <c r="D321" s="25">
        <v>3820.24</v>
      </c>
      <c r="E321" s="25">
        <v>3820.24</v>
      </c>
      <c r="F321" s="25">
        <v>3820.24</v>
      </c>
      <c r="G321" s="25">
        <v>5734.96</v>
      </c>
      <c r="H321" s="25">
        <v>3823.92</v>
      </c>
      <c r="I321" s="25">
        <v>3823.92</v>
      </c>
      <c r="J321" s="25">
        <v>3823.92</v>
      </c>
      <c r="K321" s="25">
        <v>3823.92</v>
      </c>
      <c r="L321" s="25">
        <v>5735.88</v>
      </c>
      <c r="M321" s="25">
        <v>3823.92</v>
      </c>
      <c r="N321" s="25">
        <v>3823.92</v>
      </c>
      <c r="O321" s="25">
        <v>3823.92</v>
      </c>
      <c r="P321" s="25">
        <v>3823.92</v>
      </c>
      <c r="Q321" s="25">
        <v>3823.92</v>
      </c>
      <c r="R321" s="25">
        <v>5736.81</v>
      </c>
      <c r="S321" s="25">
        <v>3827.64</v>
      </c>
      <c r="T321" s="25">
        <v>3827.64</v>
      </c>
      <c r="U321" s="25">
        <v>3827.64</v>
      </c>
      <c r="V321" s="25">
        <v>3827.64</v>
      </c>
      <c r="W321" s="25">
        <v>3827.64</v>
      </c>
      <c r="X321" s="25">
        <v>5741.46</v>
      </c>
      <c r="Y321" s="25">
        <v>3827.64</v>
      </c>
      <c r="Z321" s="25">
        <v>3827.64</v>
      </c>
      <c r="AA321" s="25">
        <v>3897.14</v>
      </c>
      <c r="AB321" s="25">
        <v>3966.64</v>
      </c>
      <c r="AC321" s="25">
        <v>3966.64</v>
      </c>
      <c r="AD321" s="25">
        <v>5953.65</v>
      </c>
      <c r="AE321" s="25">
        <v>3981.4</v>
      </c>
      <c r="AF321" s="25">
        <v>3981.4</v>
      </c>
      <c r="AG321" s="25">
        <v>3981.4</v>
      </c>
      <c r="AH321" s="25">
        <v>3981.4</v>
      </c>
      <c r="AI321" s="25">
        <v>5972.1</v>
      </c>
      <c r="AJ321" s="25">
        <v>3981.4</v>
      </c>
      <c r="AK321" s="25">
        <v>3981.4</v>
      </c>
      <c r="AL321" s="25">
        <v>3981.4</v>
      </c>
      <c r="AM321" s="25">
        <v>3981.4</v>
      </c>
      <c r="AN321" s="25">
        <v>4099.8</v>
      </c>
      <c r="AO321" s="25">
        <v>6149.7000000000007</v>
      </c>
      <c r="AP321" s="25">
        <v>4101.18</v>
      </c>
      <c r="AQ321" s="25">
        <v>4105.32</v>
      </c>
      <c r="AR321" s="25">
        <v>4105.32</v>
      </c>
      <c r="AS321" s="25">
        <v>4105.32</v>
      </c>
      <c r="AT321" s="25">
        <v>6157.98</v>
      </c>
      <c r="AU321" s="25">
        <v>4105.32</v>
      </c>
      <c r="AV321" s="25">
        <v>4105.32</v>
      </c>
      <c r="AW321" s="25">
        <v>4105.32</v>
      </c>
      <c r="AX321" s="25">
        <v>4105.32</v>
      </c>
      <c r="AY321" s="25">
        <v>4166.32</v>
      </c>
      <c r="AZ321" s="25">
        <v>4227.32</v>
      </c>
      <c r="BA321" s="25">
        <v>6340.98</v>
      </c>
      <c r="BB321" s="25">
        <v>4228.71</v>
      </c>
      <c r="BC321" s="25">
        <v>4232.88</v>
      </c>
      <c r="BD321" s="25">
        <v>4232.88</v>
      </c>
      <c r="BE321" s="25">
        <v>4232.88</v>
      </c>
      <c r="BF321" s="25">
        <v>6349.32</v>
      </c>
      <c r="BG321" s="25">
        <v>4232.88</v>
      </c>
      <c r="BH321" s="25">
        <v>4232.88</v>
      </c>
      <c r="BI321" s="25">
        <v>4232.88</v>
      </c>
      <c r="BJ321" s="25">
        <v>4232.88</v>
      </c>
      <c r="BK321" s="3">
        <f t="shared" si="4"/>
        <v>4585.6200000000008</v>
      </c>
    </row>
    <row r="322" spans="1:63" x14ac:dyDescent="0.25">
      <c r="A322" s="3">
        <v>432513041</v>
      </c>
      <c r="B322" s="13" t="s">
        <v>628</v>
      </c>
      <c r="C322" s="25">
        <v>3428.5699999999997</v>
      </c>
      <c r="D322" s="25">
        <v>3211.4</v>
      </c>
      <c r="E322" s="25">
        <v>3211.4</v>
      </c>
      <c r="F322" s="25">
        <v>3214.16</v>
      </c>
      <c r="G322" s="25">
        <v>4822.62</v>
      </c>
      <c r="H322" s="25">
        <v>3215.08</v>
      </c>
      <c r="I322" s="25">
        <v>3215.08</v>
      </c>
      <c r="J322" s="25">
        <v>3215.08</v>
      </c>
      <c r="K322" s="25">
        <v>3215.08</v>
      </c>
      <c r="L322" s="25">
        <v>4822.62</v>
      </c>
      <c r="M322" s="25">
        <v>3215.08</v>
      </c>
      <c r="N322" s="25">
        <v>3215.08</v>
      </c>
      <c r="O322" s="25">
        <v>3215.08</v>
      </c>
      <c r="P322" s="25">
        <v>3215.08</v>
      </c>
      <c r="Q322" s="25">
        <v>3215.08</v>
      </c>
      <c r="R322" s="25">
        <v>4827.2700000000004</v>
      </c>
      <c r="S322" s="25">
        <v>3218.8</v>
      </c>
      <c r="T322" s="25">
        <v>3218.8</v>
      </c>
      <c r="U322" s="25">
        <v>3218.8</v>
      </c>
      <c r="V322" s="25">
        <v>3218.8</v>
      </c>
      <c r="W322" s="25">
        <v>3218.8</v>
      </c>
      <c r="X322" s="25">
        <v>4828.2000000000007</v>
      </c>
      <c r="Y322" s="25">
        <v>3218.8</v>
      </c>
      <c r="Z322" s="25">
        <v>3218.8</v>
      </c>
      <c r="AA322" s="25">
        <v>3282.8</v>
      </c>
      <c r="AB322" s="25">
        <v>3346.8</v>
      </c>
      <c r="AC322" s="25">
        <v>3346.8</v>
      </c>
      <c r="AD322" s="25">
        <v>5038.6499999999996</v>
      </c>
      <c r="AE322" s="25">
        <v>3361.56</v>
      </c>
      <c r="AF322" s="25">
        <v>3361.56</v>
      </c>
      <c r="AG322" s="25">
        <v>3361.56</v>
      </c>
      <c r="AH322" s="25">
        <v>3361.56</v>
      </c>
      <c r="AI322" s="25">
        <v>5042.34</v>
      </c>
      <c r="AJ322" s="25">
        <v>3361.56</v>
      </c>
      <c r="AK322" s="25">
        <v>3361.56</v>
      </c>
      <c r="AL322" s="25">
        <v>3361.56</v>
      </c>
      <c r="AM322" s="25">
        <v>3361.56</v>
      </c>
      <c r="AN322" s="25">
        <v>3461.4</v>
      </c>
      <c r="AO322" s="25">
        <v>5193.4799999999996</v>
      </c>
      <c r="AP322" s="25">
        <v>3466.92</v>
      </c>
      <c r="AQ322" s="25">
        <v>3466.92</v>
      </c>
      <c r="AR322" s="25">
        <v>3466.92</v>
      </c>
      <c r="AS322" s="25">
        <v>3466.92</v>
      </c>
      <c r="AT322" s="25">
        <v>5200.38</v>
      </c>
      <c r="AU322" s="25">
        <v>3466.92</v>
      </c>
      <c r="AV322" s="25">
        <v>3466.92</v>
      </c>
      <c r="AW322" s="25">
        <v>3466.92</v>
      </c>
      <c r="AX322" s="25">
        <v>3466.92</v>
      </c>
      <c r="AY322" s="25">
        <v>3518.34</v>
      </c>
      <c r="AZ322" s="25">
        <v>3569.76</v>
      </c>
      <c r="BA322" s="25">
        <v>5356.0300000000007</v>
      </c>
      <c r="BB322" s="25">
        <v>3575.32</v>
      </c>
      <c r="BC322" s="25">
        <v>3575.32</v>
      </c>
      <c r="BD322" s="25">
        <v>3575.32</v>
      </c>
      <c r="BE322" s="25">
        <v>3575.32</v>
      </c>
      <c r="BF322" s="25">
        <v>5362.9800000000005</v>
      </c>
      <c r="BG322" s="25">
        <v>3575.32</v>
      </c>
      <c r="BH322" s="25">
        <v>3575.3199999999997</v>
      </c>
      <c r="BI322" s="25">
        <v>3575.32</v>
      </c>
      <c r="BJ322" s="25">
        <v>3575.32</v>
      </c>
      <c r="BK322" s="3">
        <f t="shared" si="4"/>
        <v>3873.2633333333338</v>
      </c>
    </row>
    <row r="323" spans="1:63" x14ac:dyDescent="0.25">
      <c r="A323" s="3">
        <v>432572945</v>
      </c>
      <c r="B323" s="13" t="s">
        <v>638</v>
      </c>
      <c r="C323" s="25">
        <v>2467.84</v>
      </c>
      <c r="D323" s="25">
        <v>2532.0299999999997</v>
      </c>
      <c r="E323" s="25">
        <v>2509.08</v>
      </c>
      <c r="F323" s="25">
        <v>2509.08</v>
      </c>
      <c r="G323" s="25">
        <v>3763.62</v>
      </c>
      <c r="H323" s="25">
        <v>2509.08</v>
      </c>
      <c r="I323" s="25">
        <v>2509.08</v>
      </c>
      <c r="J323" s="25">
        <v>2509.08</v>
      </c>
      <c r="K323" s="25">
        <v>2509.08</v>
      </c>
      <c r="L323" s="25">
        <v>3763.62</v>
      </c>
      <c r="M323" s="25">
        <v>2509.08</v>
      </c>
      <c r="N323" s="25">
        <v>2509.08</v>
      </c>
      <c r="O323" s="25">
        <v>2511.8599999999997</v>
      </c>
      <c r="P323" s="25">
        <v>2514.64</v>
      </c>
      <c r="Q323" s="25">
        <v>2514.64</v>
      </c>
      <c r="R323" s="25">
        <v>3771.96</v>
      </c>
      <c r="S323" s="25">
        <v>2514.64</v>
      </c>
      <c r="T323" s="25">
        <v>2514.64</v>
      </c>
      <c r="U323" s="25">
        <v>2514.64</v>
      </c>
      <c r="V323" s="25">
        <v>2514.64</v>
      </c>
      <c r="W323" s="25">
        <v>2514.64</v>
      </c>
      <c r="X323" s="25">
        <v>3771.96</v>
      </c>
      <c r="Y323" s="25">
        <v>2514.64</v>
      </c>
      <c r="Z323" s="25">
        <v>2514.64</v>
      </c>
      <c r="AA323" s="25">
        <v>2564.52</v>
      </c>
      <c r="AB323" s="25">
        <v>2614.4</v>
      </c>
      <c r="AC323" s="25">
        <v>2614.4</v>
      </c>
      <c r="AD323" s="25">
        <v>3921.6000000000004</v>
      </c>
      <c r="AE323" s="25">
        <v>2614.4</v>
      </c>
      <c r="AF323" s="25">
        <v>2609.69</v>
      </c>
      <c r="AG323" s="25">
        <v>2614.4</v>
      </c>
      <c r="AH323" s="25">
        <v>2614.4</v>
      </c>
      <c r="AI323" s="25">
        <v>3921.6000000000004</v>
      </c>
      <c r="AJ323" s="25">
        <v>2614.4</v>
      </c>
      <c r="AK323" s="25">
        <v>2614.4</v>
      </c>
      <c r="AL323" s="25">
        <v>2614.4</v>
      </c>
      <c r="AM323" s="25">
        <v>2617.16</v>
      </c>
      <c r="AN323" s="25">
        <v>2696.16</v>
      </c>
      <c r="AO323" s="25">
        <v>4044.24</v>
      </c>
      <c r="AP323" s="25">
        <v>2696.16</v>
      </c>
      <c r="AQ323" s="25">
        <v>2696.16</v>
      </c>
      <c r="AR323" s="25">
        <v>2696.16</v>
      </c>
      <c r="AS323" s="25">
        <v>2696.16</v>
      </c>
      <c r="AT323" s="25">
        <v>4044.24</v>
      </c>
      <c r="AU323" s="25">
        <v>2696.16</v>
      </c>
      <c r="AV323" s="25">
        <v>2696.16</v>
      </c>
      <c r="AW323" s="25">
        <v>2696.16</v>
      </c>
      <c r="AX323" s="25">
        <v>3017.95</v>
      </c>
      <c r="AY323" s="25">
        <v>2866.08</v>
      </c>
      <c r="AZ323" s="25">
        <v>2909.36</v>
      </c>
      <c r="BA323" s="25">
        <v>4364.04</v>
      </c>
      <c r="BB323" s="25">
        <v>2909.36</v>
      </c>
      <c r="BC323" s="25">
        <v>2909.36</v>
      </c>
      <c r="BD323" s="25">
        <v>2909.36</v>
      </c>
      <c r="BE323" s="25">
        <v>2909.36</v>
      </c>
      <c r="BF323" s="25">
        <v>4364.04</v>
      </c>
      <c r="BG323" s="25">
        <v>2909.36</v>
      </c>
      <c r="BH323" s="25">
        <v>2909.36</v>
      </c>
      <c r="BI323" s="25">
        <v>2909.36</v>
      </c>
      <c r="BJ323" s="25">
        <v>2909.36</v>
      </c>
      <c r="BK323" s="3">
        <f t="shared" si="4"/>
        <v>3151.8066666666668</v>
      </c>
    </row>
    <row r="324" spans="1:63" x14ac:dyDescent="0.25">
      <c r="A324" s="3">
        <v>432573273</v>
      </c>
      <c r="B324" s="13" t="s">
        <v>639</v>
      </c>
      <c r="C324" s="25">
        <v>2871.62</v>
      </c>
      <c r="D324" s="25">
        <v>2913.08</v>
      </c>
      <c r="E324" s="25">
        <v>2913.08</v>
      </c>
      <c r="F324" s="25">
        <v>3144.37</v>
      </c>
      <c r="G324" s="25">
        <v>4600.8999999999996</v>
      </c>
      <c r="H324" s="25">
        <v>2913.08</v>
      </c>
      <c r="I324" s="25">
        <v>2913.08</v>
      </c>
      <c r="J324" s="25">
        <v>2915.84</v>
      </c>
      <c r="K324" s="25">
        <v>2918.6</v>
      </c>
      <c r="L324" s="25">
        <v>4377.8999999999996</v>
      </c>
      <c r="M324" s="25">
        <v>2918.6</v>
      </c>
      <c r="N324" s="25">
        <v>2918.6</v>
      </c>
      <c r="O324" s="25">
        <v>2918.6</v>
      </c>
      <c r="P324" s="25">
        <v>2918.6</v>
      </c>
      <c r="Q324" s="25">
        <v>2918.6</v>
      </c>
      <c r="R324" s="25">
        <v>4377.8999999999996</v>
      </c>
      <c r="S324" s="25">
        <v>2918.6</v>
      </c>
      <c r="T324" s="25">
        <v>2829.64</v>
      </c>
      <c r="U324" s="25">
        <v>2918.6</v>
      </c>
      <c r="V324" s="25">
        <v>2921.3599999999997</v>
      </c>
      <c r="W324" s="25">
        <v>2924.12</v>
      </c>
      <c r="X324" s="25">
        <v>4386.18</v>
      </c>
      <c r="Y324" s="25">
        <v>2924.12</v>
      </c>
      <c r="Z324" s="25">
        <v>2924.12</v>
      </c>
      <c r="AA324" s="25">
        <v>2981.06</v>
      </c>
      <c r="AB324" s="25">
        <v>3038</v>
      </c>
      <c r="AC324" s="25">
        <v>3038</v>
      </c>
      <c r="AD324" s="25">
        <v>4557</v>
      </c>
      <c r="AE324" s="25">
        <v>3038</v>
      </c>
      <c r="AF324" s="25">
        <v>3038</v>
      </c>
      <c r="AG324" s="25">
        <v>3038</v>
      </c>
      <c r="AH324" s="25">
        <v>3040.7799999999997</v>
      </c>
      <c r="AI324" s="25">
        <v>4565.34</v>
      </c>
      <c r="AJ324" s="25">
        <v>3043.56</v>
      </c>
      <c r="AK324" s="25">
        <v>3043.56</v>
      </c>
      <c r="AL324" s="25">
        <v>3043.56</v>
      </c>
      <c r="AM324" s="25">
        <v>3043.56</v>
      </c>
      <c r="AN324" s="25">
        <v>3132.36</v>
      </c>
      <c r="AO324" s="25">
        <v>4698.54</v>
      </c>
      <c r="AP324" s="25">
        <v>3132.36</v>
      </c>
      <c r="AQ324" s="25">
        <v>3132.36</v>
      </c>
      <c r="AR324" s="25">
        <v>3132.36</v>
      </c>
      <c r="AS324" s="25">
        <v>3775.4</v>
      </c>
      <c r="AT324" s="25">
        <v>5668.62</v>
      </c>
      <c r="AU324" s="25">
        <v>3780.92</v>
      </c>
      <c r="AV324" s="25">
        <v>3780.92</v>
      </c>
      <c r="AW324" s="25">
        <v>3780.92</v>
      </c>
      <c r="AX324" s="25">
        <v>3780.92</v>
      </c>
      <c r="AY324" s="25">
        <v>3847.38</v>
      </c>
      <c r="AZ324" s="25">
        <v>3913.84</v>
      </c>
      <c r="BA324" s="25">
        <v>5870.76</v>
      </c>
      <c r="BB324" s="25">
        <v>3913.84</v>
      </c>
      <c r="BC324" s="25">
        <v>3913.84</v>
      </c>
      <c r="BD324" s="25">
        <v>3913.84</v>
      </c>
      <c r="BE324" s="25">
        <v>3913.84</v>
      </c>
      <c r="BF324" s="25">
        <v>5876.32</v>
      </c>
      <c r="BG324" s="25">
        <v>3919.4</v>
      </c>
      <c r="BH324" s="25">
        <v>3919.4</v>
      </c>
      <c r="BI324" s="25">
        <v>3919.4</v>
      </c>
      <c r="BJ324" s="25">
        <v>3919.4</v>
      </c>
      <c r="BK324" s="3">
        <f t="shared" si="4"/>
        <v>4244.626666666667</v>
      </c>
    </row>
    <row r="325" spans="1:63" x14ac:dyDescent="0.25">
      <c r="A325" s="26">
        <v>432597995</v>
      </c>
      <c r="B325" s="27" t="s">
        <v>640</v>
      </c>
      <c r="C325" s="28">
        <v>1484.58</v>
      </c>
      <c r="D325" s="28">
        <v>1714.24</v>
      </c>
      <c r="E325" s="28">
        <v>1714.24</v>
      </c>
      <c r="F325" s="28">
        <v>1692.8</v>
      </c>
      <c r="G325" s="28">
        <v>1982.1</v>
      </c>
      <c r="H325" s="28">
        <v>1128.52</v>
      </c>
      <c r="I325" s="28">
        <v>1687.44</v>
      </c>
      <c r="J325" s="28">
        <v>1714.24</v>
      </c>
      <c r="K325" s="28">
        <v>1714.24</v>
      </c>
      <c r="L325" s="28">
        <v>2657.07</v>
      </c>
      <c r="M325" s="28">
        <v>1655.31</v>
      </c>
      <c r="N325" s="28">
        <v>1544.2</v>
      </c>
      <c r="O325" s="28">
        <v>1717</v>
      </c>
      <c r="P325" s="28">
        <v>1717</v>
      </c>
      <c r="Q325" s="28">
        <v>1700.93</v>
      </c>
      <c r="R325" s="28">
        <v>2414.79</v>
      </c>
      <c r="S325" s="28">
        <v>1607.18</v>
      </c>
      <c r="T325" s="28">
        <v>1707.14</v>
      </c>
      <c r="U325" s="28">
        <v>1342.02</v>
      </c>
      <c r="V325" s="28">
        <v>1717</v>
      </c>
      <c r="W325" s="28">
        <v>1513.44</v>
      </c>
      <c r="X325" s="28">
        <v>2572.29</v>
      </c>
      <c r="Y325" s="28">
        <v>1599.15</v>
      </c>
      <c r="Z325" s="28">
        <v>1707.67</v>
      </c>
      <c r="AA325" s="28">
        <v>1472.05</v>
      </c>
      <c r="AB325" s="28">
        <v>1788.32</v>
      </c>
      <c r="AC325" s="28">
        <v>1779.96</v>
      </c>
      <c r="AD325" s="28">
        <v>2682.48</v>
      </c>
      <c r="AE325" s="28">
        <v>1788.32</v>
      </c>
      <c r="AF325" s="28">
        <v>1788.32</v>
      </c>
      <c r="AG325" s="28">
        <v>1788.32</v>
      </c>
      <c r="AH325" s="28">
        <v>1781.86</v>
      </c>
      <c r="AI325" s="28">
        <v>2610.0500000000002</v>
      </c>
      <c r="AJ325" s="28">
        <v>1788.32</v>
      </c>
      <c r="AK325" s="28">
        <v>1727.04</v>
      </c>
      <c r="AL325" s="28">
        <v>1653.23</v>
      </c>
      <c r="AM325" s="28">
        <v>1791.12</v>
      </c>
      <c r="AN325" s="28">
        <v>1844.6</v>
      </c>
      <c r="AO325" s="28">
        <v>2766.9</v>
      </c>
      <c r="AP325" s="28">
        <v>1844.6</v>
      </c>
      <c r="AQ325" s="28">
        <v>2074</v>
      </c>
      <c r="AR325" s="28">
        <v>2303.4</v>
      </c>
      <c r="AS325" s="28">
        <v>2303.4</v>
      </c>
      <c r="AT325" s="28">
        <v>3455.1</v>
      </c>
      <c r="AU325" s="28">
        <v>2303.4</v>
      </c>
      <c r="AV325" s="28">
        <v>2303.4</v>
      </c>
      <c r="AW325" s="28">
        <v>2303.4</v>
      </c>
      <c r="AX325" s="28">
        <v>2305.2399999999998</v>
      </c>
      <c r="AY325" s="28">
        <v>2341.46</v>
      </c>
      <c r="AZ325" s="28">
        <v>2375.84</v>
      </c>
      <c r="BA325" s="28">
        <v>3563.76</v>
      </c>
      <c r="BB325" s="28">
        <v>2375.84</v>
      </c>
      <c r="BC325" s="28">
        <v>2493.88</v>
      </c>
      <c r="BD325" s="28">
        <v>2493.88</v>
      </c>
      <c r="BE325" s="28">
        <v>2493.88</v>
      </c>
      <c r="BF325" s="28">
        <v>3740.82</v>
      </c>
      <c r="BG325" s="28">
        <v>2493.88</v>
      </c>
      <c r="BH325" s="28">
        <v>2534.3200000000002</v>
      </c>
      <c r="BI325" s="28">
        <v>2702.76</v>
      </c>
      <c r="BJ325" s="28">
        <v>2704.62</v>
      </c>
      <c r="BK325" s="3">
        <f t="shared" si="4"/>
        <v>2778.3800000000006</v>
      </c>
    </row>
    <row r="326" spans="1:63" x14ac:dyDescent="0.25">
      <c r="A326" s="3">
        <v>432599593</v>
      </c>
      <c r="B326" s="13" t="s">
        <v>641</v>
      </c>
      <c r="C326" s="25">
        <v>2993.75</v>
      </c>
      <c r="D326" s="25">
        <v>3052.26</v>
      </c>
      <c r="E326" s="25">
        <v>3201.17</v>
      </c>
      <c r="F326" s="25">
        <v>3280.6400000000003</v>
      </c>
      <c r="G326" s="25">
        <v>4962.7</v>
      </c>
      <c r="H326" s="25">
        <v>2972.96</v>
      </c>
      <c r="I326" s="25">
        <v>2999.87</v>
      </c>
      <c r="J326" s="25">
        <v>2956.3199999999997</v>
      </c>
      <c r="K326" s="25">
        <v>2827.19</v>
      </c>
      <c r="L326" s="25">
        <v>4353.59</v>
      </c>
      <c r="M326" s="25">
        <v>2760.54</v>
      </c>
      <c r="N326" s="25">
        <v>2954.19</v>
      </c>
      <c r="O326" s="25">
        <v>3012.67</v>
      </c>
      <c r="P326" s="25">
        <v>2815.36</v>
      </c>
      <c r="Q326" s="25">
        <v>2815.36</v>
      </c>
      <c r="R326" s="25">
        <v>4223.04</v>
      </c>
      <c r="S326" s="25">
        <v>2815.36</v>
      </c>
      <c r="T326" s="25">
        <v>2815.36</v>
      </c>
      <c r="U326" s="25">
        <v>2815.36</v>
      </c>
      <c r="V326" s="25">
        <v>2815.36</v>
      </c>
      <c r="W326" s="25">
        <v>2815.36</v>
      </c>
      <c r="X326" s="25">
        <v>4223.04</v>
      </c>
      <c r="Y326" s="25">
        <v>2679.3100000000004</v>
      </c>
      <c r="Z326" s="25">
        <v>2682.09</v>
      </c>
      <c r="AA326" s="25">
        <v>2519.3200000000002</v>
      </c>
      <c r="AB326" s="25">
        <v>2945.88</v>
      </c>
      <c r="AC326" s="25">
        <v>2945.88</v>
      </c>
      <c r="AD326" s="25">
        <v>4418.82</v>
      </c>
      <c r="AE326" s="25">
        <v>2945.88</v>
      </c>
      <c r="AF326" s="25">
        <v>2945.88</v>
      </c>
      <c r="AG326" s="25">
        <v>2945.88</v>
      </c>
      <c r="AH326" s="25">
        <v>2930.1000000000004</v>
      </c>
      <c r="AI326" s="25">
        <v>4418.82</v>
      </c>
      <c r="AJ326" s="25">
        <v>2945.88</v>
      </c>
      <c r="AK326" s="25">
        <v>2948.6400000000003</v>
      </c>
      <c r="AL326" s="25">
        <v>2951.4</v>
      </c>
      <c r="AM326" s="25">
        <v>2951.4</v>
      </c>
      <c r="AN326" s="25">
        <v>3055.84</v>
      </c>
      <c r="AO326" s="25">
        <v>4583.76</v>
      </c>
      <c r="AP326" s="25">
        <v>3055.84</v>
      </c>
      <c r="AQ326" s="25">
        <v>3055.84</v>
      </c>
      <c r="AR326" s="25">
        <v>3055.84</v>
      </c>
      <c r="AS326" s="25">
        <v>3055.84</v>
      </c>
      <c r="AT326" s="25">
        <v>4583.76</v>
      </c>
      <c r="AU326" s="25">
        <v>3055.84</v>
      </c>
      <c r="AV326" s="25">
        <v>3055.84</v>
      </c>
      <c r="AW326" s="25">
        <v>3058.62</v>
      </c>
      <c r="AX326" s="25">
        <v>3061.4</v>
      </c>
      <c r="AY326" s="25">
        <v>3106.48</v>
      </c>
      <c r="AZ326" s="25">
        <v>3151.56</v>
      </c>
      <c r="BA326" s="25">
        <v>4727.34</v>
      </c>
      <c r="BB326" s="25">
        <v>3151.56</v>
      </c>
      <c r="BC326" s="25">
        <v>3151.56</v>
      </c>
      <c r="BD326" s="25">
        <v>3151.56</v>
      </c>
      <c r="BE326" s="25">
        <v>3151.56</v>
      </c>
      <c r="BF326" s="25">
        <v>4727.34</v>
      </c>
      <c r="BG326" s="25">
        <v>3151.56</v>
      </c>
      <c r="BH326" s="25">
        <v>3151.5600000000004</v>
      </c>
      <c r="BI326" s="25">
        <v>3154.3199999999997</v>
      </c>
      <c r="BJ326" s="25">
        <v>3157.08</v>
      </c>
      <c r="BK326" s="3">
        <f t="shared" ref="BK326:BK389" si="5">AVERAGE(BE326:BJ326)</f>
        <v>3415.5699999999997</v>
      </c>
    </row>
    <row r="327" spans="1:63" x14ac:dyDescent="0.25">
      <c r="A327" s="3">
        <v>432611614</v>
      </c>
      <c r="B327" s="13" t="s">
        <v>642</v>
      </c>
      <c r="C327" s="25">
        <v>3685.02</v>
      </c>
      <c r="D327" s="25">
        <v>3739.44</v>
      </c>
      <c r="E327" s="25">
        <v>3739.44</v>
      </c>
      <c r="F327" s="25">
        <v>3739.44</v>
      </c>
      <c r="G327" s="25">
        <v>5609.16</v>
      </c>
      <c r="H327" s="25">
        <v>3739.44</v>
      </c>
      <c r="I327" s="25">
        <v>3739.44</v>
      </c>
      <c r="J327" s="25">
        <v>3743.16</v>
      </c>
      <c r="K327" s="25">
        <v>3743.16</v>
      </c>
      <c r="L327" s="25">
        <v>5614.74</v>
      </c>
      <c r="M327" s="25">
        <v>3743.16</v>
      </c>
      <c r="N327" s="25">
        <v>3743.16</v>
      </c>
      <c r="O327" s="25">
        <v>3743.16</v>
      </c>
      <c r="P327" s="25">
        <v>3743.16</v>
      </c>
      <c r="Q327" s="25">
        <v>3743.16</v>
      </c>
      <c r="R327" s="25">
        <v>5614.74</v>
      </c>
      <c r="S327" s="25">
        <v>3743.16</v>
      </c>
      <c r="T327" s="25">
        <v>3743.16</v>
      </c>
      <c r="U327" s="25">
        <v>3743.16</v>
      </c>
      <c r="V327" s="25">
        <v>3746.84</v>
      </c>
      <c r="W327" s="25">
        <v>3746.84</v>
      </c>
      <c r="X327" s="25">
        <v>5620.26</v>
      </c>
      <c r="Y327" s="25">
        <v>3746.84</v>
      </c>
      <c r="Z327" s="25">
        <v>3746.84</v>
      </c>
      <c r="AA327" s="25">
        <v>3830.88</v>
      </c>
      <c r="AB327" s="25">
        <v>3914.92</v>
      </c>
      <c r="AC327" s="25">
        <v>3914.92</v>
      </c>
      <c r="AD327" s="25">
        <v>5872.38</v>
      </c>
      <c r="AE327" s="25">
        <v>3914.92</v>
      </c>
      <c r="AF327" s="25">
        <v>3914.92</v>
      </c>
      <c r="AG327" s="25">
        <v>3914.92</v>
      </c>
      <c r="AH327" s="25">
        <v>3918.6</v>
      </c>
      <c r="AI327" s="25">
        <v>5877.9</v>
      </c>
      <c r="AJ327" s="25">
        <v>3918.6</v>
      </c>
      <c r="AK327" s="25">
        <v>3918.6</v>
      </c>
      <c r="AL327" s="25">
        <v>3918.6</v>
      </c>
      <c r="AM327" s="25">
        <v>3918.6</v>
      </c>
      <c r="AN327" s="25">
        <v>4045.44</v>
      </c>
      <c r="AO327" s="25">
        <v>6068.16</v>
      </c>
      <c r="AP327" s="25">
        <v>4045.44</v>
      </c>
      <c r="AQ327" s="25">
        <v>4045.44</v>
      </c>
      <c r="AR327" s="25">
        <v>4045.44</v>
      </c>
      <c r="AS327" s="25">
        <v>4045.44</v>
      </c>
      <c r="AT327" s="25">
        <v>6073.74</v>
      </c>
      <c r="AU327" s="25">
        <v>4049.16</v>
      </c>
      <c r="AV327" s="25">
        <v>4049.16</v>
      </c>
      <c r="AW327" s="25">
        <v>4049.16</v>
      </c>
      <c r="AX327" s="25">
        <v>4049.16</v>
      </c>
      <c r="AY327" s="25">
        <v>4114.66</v>
      </c>
      <c r="AZ327" s="25">
        <v>4180.16</v>
      </c>
      <c r="BA327" s="25">
        <v>6270.24</v>
      </c>
      <c r="BB327" s="25">
        <v>4180.16</v>
      </c>
      <c r="BC327" s="25">
        <v>4180.16</v>
      </c>
      <c r="BD327" s="25">
        <v>4180.16</v>
      </c>
      <c r="BE327" s="25">
        <v>4180.16</v>
      </c>
      <c r="BF327" s="25">
        <v>6292.38</v>
      </c>
      <c r="BG327" s="25">
        <v>4194.92</v>
      </c>
      <c r="BH327" s="25">
        <v>4194.92</v>
      </c>
      <c r="BI327" s="25">
        <v>4194.92</v>
      </c>
      <c r="BJ327" s="25">
        <v>4194.92</v>
      </c>
      <c r="BK327" s="3">
        <f t="shared" si="5"/>
        <v>4542.0366666666669</v>
      </c>
    </row>
    <row r="328" spans="1:63" x14ac:dyDescent="0.25">
      <c r="A328" s="3">
        <v>432639006</v>
      </c>
      <c r="B328" s="13" t="s">
        <v>645</v>
      </c>
      <c r="C328" s="25">
        <v>3065.52</v>
      </c>
      <c r="D328" s="25">
        <v>3114.25</v>
      </c>
      <c r="E328" s="25">
        <v>3125.32</v>
      </c>
      <c r="F328" s="25">
        <v>3225.32</v>
      </c>
      <c r="G328" s="25">
        <v>5037.9800000000005</v>
      </c>
      <c r="H328" s="25">
        <v>3275.32</v>
      </c>
      <c r="I328" s="25">
        <v>3275.32</v>
      </c>
      <c r="J328" s="25">
        <v>3125.32</v>
      </c>
      <c r="K328" s="25">
        <v>3125.32</v>
      </c>
      <c r="L328" s="25">
        <v>4687.9800000000005</v>
      </c>
      <c r="M328" s="25">
        <v>3125.32</v>
      </c>
      <c r="N328" s="25">
        <v>3125.32</v>
      </c>
      <c r="O328" s="25">
        <v>3125.32</v>
      </c>
      <c r="P328" s="25">
        <v>3126.7</v>
      </c>
      <c r="Q328" s="25">
        <v>3130.84</v>
      </c>
      <c r="R328" s="25">
        <v>4696.26</v>
      </c>
      <c r="S328" s="25">
        <v>3130.84</v>
      </c>
      <c r="T328" s="25">
        <v>3130.84</v>
      </c>
      <c r="U328" s="25">
        <v>3130.84</v>
      </c>
      <c r="V328" s="25">
        <v>3130.84</v>
      </c>
      <c r="W328" s="25">
        <v>3130.84</v>
      </c>
      <c r="X328" s="25">
        <v>4696.26</v>
      </c>
      <c r="Y328" s="25">
        <v>3130.84</v>
      </c>
      <c r="Z328" s="25">
        <v>3130.84</v>
      </c>
      <c r="AA328" s="25">
        <v>3192.6800000000003</v>
      </c>
      <c r="AB328" s="25">
        <v>3255.91</v>
      </c>
      <c r="AC328" s="25">
        <v>3260.08</v>
      </c>
      <c r="AD328" s="25">
        <v>4890.12</v>
      </c>
      <c r="AE328" s="25">
        <v>3260.08</v>
      </c>
      <c r="AF328" s="25">
        <v>3260.08</v>
      </c>
      <c r="AG328" s="25">
        <v>3260.08</v>
      </c>
      <c r="AH328" s="25">
        <v>3260.08</v>
      </c>
      <c r="AI328" s="25">
        <v>4890.12</v>
      </c>
      <c r="AJ328" s="25">
        <v>3260.08</v>
      </c>
      <c r="AK328" s="25">
        <v>3260.08</v>
      </c>
      <c r="AL328" s="25">
        <v>3260.08</v>
      </c>
      <c r="AM328" s="25">
        <v>3260.08</v>
      </c>
      <c r="AN328" s="25">
        <v>3357.94</v>
      </c>
      <c r="AO328" s="25">
        <v>5043.12</v>
      </c>
      <c r="AP328" s="25">
        <v>3362.08</v>
      </c>
      <c r="AQ328" s="25">
        <v>3362.08</v>
      </c>
      <c r="AR328" s="25">
        <v>3362.08</v>
      </c>
      <c r="AS328" s="25">
        <v>3362.08</v>
      </c>
      <c r="AT328" s="25">
        <v>5043.12</v>
      </c>
      <c r="AU328" s="25">
        <v>3362.08</v>
      </c>
      <c r="AV328" s="25">
        <v>3362.08</v>
      </c>
      <c r="AW328" s="25">
        <v>3362.08</v>
      </c>
      <c r="AX328" s="25">
        <v>3362.08</v>
      </c>
      <c r="AY328" s="25">
        <v>3411.76</v>
      </c>
      <c r="AZ328" s="25">
        <v>3462.83</v>
      </c>
      <c r="BA328" s="25">
        <v>5200.5</v>
      </c>
      <c r="BB328" s="25">
        <v>3467</v>
      </c>
      <c r="BC328" s="25">
        <v>3467</v>
      </c>
      <c r="BD328" s="25">
        <v>3467</v>
      </c>
      <c r="BE328" s="25">
        <v>3467</v>
      </c>
      <c r="BF328" s="25">
        <v>5200.5</v>
      </c>
      <c r="BG328" s="25">
        <v>3467</v>
      </c>
      <c r="BH328" s="25">
        <v>3467</v>
      </c>
      <c r="BI328" s="25">
        <v>3467</v>
      </c>
      <c r="BJ328" s="25">
        <v>3467</v>
      </c>
      <c r="BK328" s="3">
        <f t="shared" si="5"/>
        <v>3755.9166666666665</v>
      </c>
    </row>
    <row r="329" spans="1:63" x14ac:dyDescent="0.25">
      <c r="A329" s="3">
        <v>432639369</v>
      </c>
      <c r="B329" s="13" t="s">
        <v>646</v>
      </c>
      <c r="C329" s="25">
        <v>2239.94</v>
      </c>
      <c r="D329" s="25">
        <v>2278.4</v>
      </c>
      <c r="E329" s="25">
        <v>2278.4</v>
      </c>
      <c r="F329" s="25">
        <v>2278.4</v>
      </c>
      <c r="G329" s="25">
        <v>3417.6000000000004</v>
      </c>
      <c r="H329" s="25">
        <v>2278.4</v>
      </c>
      <c r="I329" s="25">
        <v>2278.4</v>
      </c>
      <c r="J329" s="25">
        <v>2278.4</v>
      </c>
      <c r="K329" s="25">
        <v>2278.4</v>
      </c>
      <c r="L329" s="25">
        <v>3417.6000000000004</v>
      </c>
      <c r="M329" s="25">
        <v>2282.54</v>
      </c>
      <c r="N329" s="25">
        <v>2283.92</v>
      </c>
      <c r="O329" s="25">
        <v>2283.92</v>
      </c>
      <c r="P329" s="25">
        <v>2283.92</v>
      </c>
      <c r="Q329" s="25">
        <v>2283.92</v>
      </c>
      <c r="R329" s="25">
        <v>3425.88</v>
      </c>
      <c r="S329" s="25">
        <v>2283.92</v>
      </c>
      <c r="T329" s="25">
        <v>2283.92</v>
      </c>
      <c r="U329" s="25">
        <v>2283.92</v>
      </c>
      <c r="V329" s="25">
        <v>2283.92</v>
      </c>
      <c r="W329" s="25">
        <v>2283.92</v>
      </c>
      <c r="X329" s="25">
        <v>3425.88</v>
      </c>
      <c r="Y329" s="25">
        <v>2288.09</v>
      </c>
      <c r="Z329" s="25">
        <v>2289.48</v>
      </c>
      <c r="AA329" s="25">
        <v>2333.6</v>
      </c>
      <c r="AB329" s="25">
        <v>2377.7199999999998</v>
      </c>
      <c r="AC329" s="25">
        <v>2377.7199999999998</v>
      </c>
      <c r="AD329" s="25">
        <v>3566.58</v>
      </c>
      <c r="AE329" s="25">
        <v>2377.7199999999998</v>
      </c>
      <c r="AF329" s="25">
        <v>2377.7199999999998</v>
      </c>
      <c r="AG329" s="25">
        <v>2377.7199999999998</v>
      </c>
      <c r="AH329" s="25">
        <v>2377.7199999999998</v>
      </c>
      <c r="AI329" s="25">
        <v>3566.58</v>
      </c>
      <c r="AJ329" s="25">
        <v>2377.7199999999998</v>
      </c>
      <c r="AK329" s="25">
        <v>2381.8599999999997</v>
      </c>
      <c r="AL329" s="25">
        <v>2383.2399999999998</v>
      </c>
      <c r="AM329" s="25">
        <v>2383.2399999999998</v>
      </c>
      <c r="AN329" s="25">
        <v>2444.04</v>
      </c>
      <c r="AO329" s="25">
        <v>3666.06</v>
      </c>
      <c r="AP329" s="25">
        <v>2444.04</v>
      </c>
      <c r="AQ329" s="25">
        <v>2444.04</v>
      </c>
      <c r="AR329" s="25">
        <v>2444.04</v>
      </c>
      <c r="AS329" s="25">
        <v>2444.04</v>
      </c>
      <c r="AT329" s="25">
        <v>3666.06</v>
      </c>
      <c r="AU329" s="25">
        <v>2444.04</v>
      </c>
      <c r="AV329" s="25">
        <v>2444.04</v>
      </c>
      <c r="AW329" s="25">
        <v>2448.21</v>
      </c>
      <c r="AX329" s="25">
        <v>2449.6</v>
      </c>
      <c r="AY329" s="25">
        <v>2484.92</v>
      </c>
      <c r="AZ329" s="25">
        <v>2520.2399999999998</v>
      </c>
      <c r="BA329" s="25">
        <v>3780.3599999999997</v>
      </c>
      <c r="BB329" s="25">
        <v>2520.2399999999998</v>
      </c>
      <c r="BC329" s="25">
        <v>2520.2399999999998</v>
      </c>
      <c r="BD329" s="25">
        <v>2520.2399999999998</v>
      </c>
      <c r="BE329" s="25">
        <v>2520.2399999999998</v>
      </c>
      <c r="BF329" s="25">
        <v>3780.3599999999997</v>
      </c>
      <c r="BG329" s="25">
        <v>2520.2399999999998</v>
      </c>
      <c r="BH329" s="25">
        <v>2520.2399999999998</v>
      </c>
      <c r="BI329" s="25">
        <v>2524.38</v>
      </c>
      <c r="BJ329" s="25">
        <v>2525.7600000000002</v>
      </c>
      <c r="BK329" s="3">
        <f t="shared" si="5"/>
        <v>2731.8700000000003</v>
      </c>
    </row>
    <row r="330" spans="1:63" x14ac:dyDescent="0.25">
      <c r="A330" s="3">
        <v>432658565</v>
      </c>
      <c r="B330" s="13" t="s">
        <v>647</v>
      </c>
      <c r="C330" s="25">
        <v>3850.04</v>
      </c>
      <c r="D330" s="25">
        <v>3906.76</v>
      </c>
      <c r="E330" s="25">
        <v>3906.76</v>
      </c>
      <c r="F330" s="25">
        <v>3906.76</v>
      </c>
      <c r="G330" s="25">
        <v>5864.74</v>
      </c>
      <c r="H330" s="25">
        <v>3910.44</v>
      </c>
      <c r="I330" s="25">
        <v>3910.44</v>
      </c>
      <c r="J330" s="25">
        <v>3910.44</v>
      </c>
      <c r="K330" s="25">
        <v>3910.44</v>
      </c>
      <c r="L330" s="25">
        <v>5865.66</v>
      </c>
      <c r="M330" s="25">
        <v>3910.44</v>
      </c>
      <c r="N330" s="25">
        <v>3910.44</v>
      </c>
      <c r="O330" s="25">
        <v>3910.44</v>
      </c>
      <c r="P330" s="25">
        <v>3910.44</v>
      </c>
      <c r="Q330" s="25">
        <v>3910.44</v>
      </c>
      <c r="R330" s="25">
        <v>5866.59</v>
      </c>
      <c r="S330" s="25">
        <v>3914.16</v>
      </c>
      <c r="T330" s="25">
        <v>3914.16</v>
      </c>
      <c r="U330" s="25">
        <v>3914.16</v>
      </c>
      <c r="V330" s="25">
        <v>3914.16</v>
      </c>
      <c r="W330" s="25">
        <v>3914.16</v>
      </c>
      <c r="X330" s="25">
        <v>5871.24</v>
      </c>
      <c r="Y330" s="25">
        <v>3914.16</v>
      </c>
      <c r="Z330" s="25">
        <v>3914.16</v>
      </c>
      <c r="AA330" s="25">
        <v>3992.04</v>
      </c>
      <c r="AB330" s="25">
        <v>4069.92</v>
      </c>
      <c r="AC330" s="25">
        <v>4069.92</v>
      </c>
      <c r="AD330" s="25">
        <v>6108.57</v>
      </c>
      <c r="AE330" s="25">
        <v>4084.68</v>
      </c>
      <c r="AF330" s="25">
        <v>4084.68</v>
      </c>
      <c r="AG330" s="25">
        <v>4084.68</v>
      </c>
      <c r="AH330" s="25">
        <v>4084.68</v>
      </c>
      <c r="AI330" s="25">
        <v>6127.0199999999995</v>
      </c>
      <c r="AJ330" s="25">
        <v>4084.68</v>
      </c>
      <c r="AK330" s="25">
        <v>4084.68</v>
      </c>
      <c r="AL330" s="25">
        <v>4084.68</v>
      </c>
      <c r="AM330" s="25">
        <v>4084.68</v>
      </c>
      <c r="AN330" s="25">
        <v>5090.8999999999996</v>
      </c>
      <c r="AO330" s="25">
        <v>8963.34</v>
      </c>
      <c r="AP330" s="25">
        <v>5976.9400000000005</v>
      </c>
      <c r="AQ330" s="25">
        <v>5981.08</v>
      </c>
      <c r="AR330" s="25">
        <v>5981.08</v>
      </c>
      <c r="AS330" s="25">
        <v>5981.08</v>
      </c>
      <c r="AT330" s="25">
        <v>8971.619999999999</v>
      </c>
      <c r="AU330" s="25">
        <v>6349.59</v>
      </c>
      <c r="AV330" s="25">
        <v>5981.08</v>
      </c>
      <c r="AW330" s="25">
        <v>5981.08</v>
      </c>
      <c r="AX330" s="25">
        <v>5981.08</v>
      </c>
      <c r="AY330" s="25">
        <v>6070.2199999999993</v>
      </c>
      <c r="AZ330" s="25">
        <v>6159.36</v>
      </c>
      <c r="BA330" s="25">
        <v>9239.0399999999991</v>
      </c>
      <c r="BB330" s="25">
        <v>6160.75</v>
      </c>
      <c r="BC330" s="25">
        <v>6164.92</v>
      </c>
      <c r="BD330" s="25">
        <v>6164.92</v>
      </c>
      <c r="BE330" s="25">
        <v>6164.92</v>
      </c>
      <c r="BF330" s="25">
        <v>9247.380000000001</v>
      </c>
      <c r="BG330" s="25">
        <v>6164.92</v>
      </c>
      <c r="BH330" s="25">
        <v>6164.92</v>
      </c>
      <c r="BI330" s="25">
        <v>6164.92</v>
      </c>
      <c r="BJ330" s="25">
        <v>6164.92</v>
      </c>
      <c r="BK330" s="3">
        <f t="shared" si="5"/>
        <v>6678.663333333333</v>
      </c>
    </row>
    <row r="331" spans="1:63" x14ac:dyDescent="0.25">
      <c r="A331" s="3">
        <v>432696970</v>
      </c>
      <c r="B331" s="13" t="s">
        <v>649</v>
      </c>
      <c r="C331" s="25"/>
      <c r="D331" s="25">
        <v>1924.92</v>
      </c>
      <c r="E331" s="25">
        <v>1926.76</v>
      </c>
      <c r="F331" s="25">
        <v>1926.76</v>
      </c>
      <c r="G331" s="25">
        <v>2890.14</v>
      </c>
      <c r="H331" s="25">
        <v>1926.76</v>
      </c>
      <c r="I331" s="25">
        <v>1926.76</v>
      </c>
      <c r="J331" s="25">
        <v>1926.76</v>
      </c>
      <c r="K331" s="25">
        <v>1926.76</v>
      </c>
      <c r="L331" s="25">
        <v>2890.14</v>
      </c>
      <c r="M331" s="25">
        <v>2734.5</v>
      </c>
      <c r="N331" s="25">
        <v>2003.68</v>
      </c>
      <c r="O331" s="25">
        <v>2003.68</v>
      </c>
      <c r="P331" s="25">
        <v>2005.54</v>
      </c>
      <c r="Q331" s="25">
        <v>2007.4</v>
      </c>
      <c r="R331" s="25">
        <v>3011.1000000000004</v>
      </c>
      <c r="S331" s="25">
        <v>2007.4</v>
      </c>
      <c r="T331" s="25">
        <v>2007.4</v>
      </c>
      <c r="U331" s="25">
        <v>2007.4</v>
      </c>
      <c r="V331" s="25">
        <v>2007.4</v>
      </c>
      <c r="W331" s="25">
        <v>2007.4</v>
      </c>
      <c r="X331" s="25">
        <v>3011.1000000000004</v>
      </c>
      <c r="Y331" s="25">
        <v>2007.4</v>
      </c>
      <c r="Z331" s="25">
        <v>2007.4</v>
      </c>
      <c r="AA331" s="25">
        <v>2047.4</v>
      </c>
      <c r="AB331" s="25">
        <v>2089.2399999999998</v>
      </c>
      <c r="AC331" s="25">
        <v>2091.08</v>
      </c>
      <c r="AD331" s="25">
        <v>3136.62</v>
      </c>
      <c r="AE331" s="25">
        <v>2091.08</v>
      </c>
      <c r="AF331" s="25">
        <v>2091.08</v>
      </c>
      <c r="AG331" s="25">
        <v>2091.08</v>
      </c>
      <c r="AH331" s="25">
        <v>2091.08</v>
      </c>
      <c r="AI331" s="25">
        <v>3136.62</v>
      </c>
      <c r="AJ331" s="25">
        <v>2091.08</v>
      </c>
      <c r="AK331" s="25">
        <v>2091.08</v>
      </c>
      <c r="AL331" s="25">
        <v>2091.08</v>
      </c>
      <c r="AM331" s="25">
        <v>2091.08</v>
      </c>
      <c r="AN331" s="25">
        <v>2155.3199999999997</v>
      </c>
      <c r="AO331" s="25">
        <v>3235.74</v>
      </c>
      <c r="AP331" s="25">
        <v>2157.16</v>
      </c>
      <c r="AQ331" s="25">
        <v>2157.16</v>
      </c>
      <c r="AR331" s="25">
        <v>2157.16</v>
      </c>
      <c r="AS331" s="25">
        <v>2157.16</v>
      </c>
      <c r="AT331" s="25">
        <v>3235.74</v>
      </c>
      <c r="AU331" s="25">
        <v>2157.16</v>
      </c>
      <c r="AV331" s="25">
        <v>2157.16</v>
      </c>
      <c r="AW331" s="25">
        <v>2157.16</v>
      </c>
      <c r="AX331" s="25">
        <v>2157.16</v>
      </c>
      <c r="AY331" s="25">
        <v>2189.3000000000002</v>
      </c>
      <c r="AZ331" s="25">
        <v>2223.3000000000002</v>
      </c>
      <c r="BA331" s="25">
        <v>3337.74</v>
      </c>
      <c r="BB331" s="25">
        <v>2225.16</v>
      </c>
      <c r="BC331" s="25">
        <v>2248.48</v>
      </c>
      <c r="BD331" s="25">
        <v>2248.48</v>
      </c>
      <c r="BE331" s="25">
        <v>2248.48</v>
      </c>
      <c r="BF331" s="25">
        <v>3372.7200000000003</v>
      </c>
      <c r="BG331" s="25">
        <v>2248.48</v>
      </c>
      <c r="BH331" s="25">
        <v>2248.4799999999996</v>
      </c>
      <c r="BI331" s="25">
        <v>2248.48</v>
      </c>
      <c r="BJ331" s="25">
        <v>2248.48</v>
      </c>
      <c r="BK331" s="3">
        <f t="shared" si="5"/>
        <v>2435.853333333333</v>
      </c>
    </row>
    <row r="332" spans="1:63" x14ac:dyDescent="0.25">
      <c r="A332" s="3">
        <v>432756974</v>
      </c>
      <c r="B332" s="13" t="s">
        <v>657</v>
      </c>
      <c r="C332" s="25"/>
      <c r="D332" s="25"/>
      <c r="E332" s="25"/>
      <c r="F332" s="25"/>
      <c r="G332" s="25"/>
      <c r="H332" s="25">
        <v>1041.1099999999999</v>
      </c>
      <c r="I332" s="25">
        <v>2416.2600000000002</v>
      </c>
      <c r="J332" s="25">
        <v>2162.63</v>
      </c>
      <c r="K332" s="25">
        <v>2137.9</v>
      </c>
      <c r="L332" s="25">
        <v>3163.53</v>
      </c>
      <c r="M332" s="25">
        <v>1884.26</v>
      </c>
      <c r="N332" s="25">
        <v>1933.75</v>
      </c>
      <c r="O332" s="25">
        <v>1834.77</v>
      </c>
      <c r="P332" s="25">
        <v>1983.24</v>
      </c>
      <c r="Q332" s="25">
        <v>1983.24</v>
      </c>
      <c r="R332" s="25">
        <v>2974.86</v>
      </c>
      <c r="S332" s="25">
        <v>1983.24</v>
      </c>
      <c r="T332" s="25">
        <v>1886.12</v>
      </c>
      <c r="U332" s="25">
        <v>1887.98</v>
      </c>
      <c r="V332" s="25">
        <v>1986.96</v>
      </c>
      <c r="W332" s="25">
        <v>1986.96</v>
      </c>
      <c r="X332" s="25">
        <v>2980.44</v>
      </c>
      <c r="Y332" s="25">
        <v>1887.98</v>
      </c>
      <c r="Z332" s="25">
        <v>1986.96</v>
      </c>
      <c r="AA332" s="25">
        <v>1927.56</v>
      </c>
      <c r="AB332" s="25">
        <v>1963.1799999999998</v>
      </c>
      <c r="AC332" s="25">
        <v>1963.1799999999998</v>
      </c>
      <c r="AD332" s="25">
        <v>3099.18</v>
      </c>
      <c r="AE332" s="25">
        <v>2066.12</v>
      </c>
      <c r="AF332" s="25">
        <v>2067.96</v>
      </c>
      <c r="AG332" s="25">
        <v>2069.8000000000002</v>
      </c>
      <c r="AH332" s="25">
        <v>2069.8000000000002</v>
      </c>
      <c r="AI332" s="25">
        <v>3104.7000000000003</v>
      </c>
      <c r="AJ332" s="25">
        <v>2069.8000000000002</v>
      </c>
      <c r="AK332" s="25">
        <v>2069.8000000000002</v>
      </c>
      <c r="AL332" s="25">
        <v>2069.8000000000002</v>
      </c>
      <c r="AM332" s="25">
        <v>2069.8000000000002</v>
      </c>
      <c r="AN332" s="25">
        <v>2147</v>
      </c>
      <c r="AO332" s="25">
        <v>3220.5</v>
      </c>
      <c r="AP332" s="25">
        <v>2147</v>
      </c>
      <c r="AQ332" s="25">
        <v>2147</v>
      </c>
      <c r="AR332" s="25">
        <v>2148.84</v>
      </c>
      <c r="AS332" s="25">
        <v>2150.6799999999998</v>
      </c>
      <c r="AT332" s="25">
        <v>3226.0199999999995</v>
      </c>
      <c r="AU332" s="25">
        <v>2322.44</v>
      </c>
      <c r="AV332" s="25">
        <v>2322.44</v>
      </c>
      <c r="AW332" s="25">
        <v>2322.44</v>
      </c>
      <c r="AX332" s="25">
        <v>2322.44</v>
      </c>
      <c r="AY332" s="25">
        <v>2359.36</v>
      </c>
      <c r="AZ332" s="25">
        <v>2396.2800000000002</v>
      </c>
      <c r="BA332" s="25">
        <v>3594.42</v>
      </c>
      <c r="BB332" s="25">
        <v>2396.2800000000002</v>
      </c>
      <c r="BC332" s="25">
        <v>2396.2800000000002</v>
      </c>
      <c r="BD332" s="25">
        <v>2398.1400000000003</v>
      </c>
      <c r="BE332" s="25">
        <v>2400</v>
      </c>
      <c r="BF332" s="25">
        <v>3600</v>
      </c>
      <c r="BG332" s="25">
        <v>2400</v>
      </c>
      <c r="BH332" s="25">
        <v>2400</v>
      </c>
      <c r="BI332" s="25">
        <v>2400</v>
      </c>
      <c r="BJ332" s="25">
        <v>2400</v>
      </c>
      <c r="BK332" s="3">
        <f t="shared" si="5"/>
        <v>2600</v>
      </c>
    </row>
    <row r="333" spans="1:63" x14ac:dyDescent="0.25">
      <c r="A333" s="3">
        <v>432759854</v>
      </c>
      <c r="B333" s="13" t="s">
        <v>659</v>
      </c>
      <c r="C333" s="25">
        <v>3057.96</v>
      </c>
      <c r="D333" s="25">
        <v>3102.48</v>
      </c>
      <c r="E333" s="25">
        <v>3102.48</v>
      </c>
      <c r="F333" s="25">
        <v>3102.48</v>
      </c>
      <c r="G333" s="25">
        <v>4653.72</v>
      </c>
      <c r="H333" s="25">
        <v>3102.48</v>
      </c>
      <c r="I333" s="25">
        <v>3102.48</v>
      </c>
      <c r="J333" s="25">
        <v>3102.48</v>
      </c>
      <c r="K333" s="25">
        <v>3102.48</v>
      </c>
      <c r="L333" s="25">
        <v>4662</v>
      </c>
      <c r="M333" s="25">
        <v>3108</v>
      </c>
      <c r="N333" s="25">
        <v>3108</v>
      </c>
      <c r="O333" s="25">
        <v>3108</v>
      </c>
      <c r="P333" s="25">
        <v>3108</v>
      </c>
      <c r="Q333" s="25">
        <v>3108</v>
      </c>
      <c r="R333" s="25">
        <v>4662</v>
      </c>
      <c r="S333" s="25">
        <v>3108</v>
      </c>
      <c r="T333" s="25">
        <v>3108</v>
      </c>
      <c r="U333" s="25">
        <v>3108</v>
      </c>
      <c r="V333" s="25">
        <v>3108</v>
      </c>
      <c r="W333" s="25">
        <v>3108</v>
      </c>
      <c r="X333" s="25">
        <v>4670.34</v>
      </c>
      <c r="Y333" s="25">
        <v>3113.56</v>
      </c>
      <c r="Z333" s="25">
        <v>3113.56</v>
      </c>
      <c r="AA333" s="25">
        <v>3174.7200000000003</v>
      </c>
      <c r="AB333" s="25">
        <v>3235.88</v>
      </c>
      <c r="AC333" s="25">
        <v>3235.88</v>
      </c>
      <c r="AD333" s="25">
        <v>4853.82</v>
      </c>
      <c r="AE333" s="25">
        <v>3235.88</v>
      </c>
      <c r="AF333" s="25">
        <v>3235.88</v>
      </c>
      <c r="AG333" s="25">
        <v>3235.88</v>
      </c>
      <c r="AH333" s="25">
        <v>3235.88</v>
      </c>
      <c r="AI333" s="25">
        <v>4856.58</v>
      </c>
      <c r="AJ333" s="25">
        <v>3241.4</v>
      </c>
      <c r="AK333" s="25">
        <v>3241.4</v>
      </c>
      <c r="AL333" s="25">
        <v>3241.4</v>
      </c>
      <c r="AM333" s="25">
        <v>3241.4</v>
      </c>
      <c r="AN333" s="25">
        <v>3336.76</v>
      </c>
      <c r="AO333" s="25">
        <v>5005.1400000000003</v>
      </c>
      <c r="AP333" s="25">
        <v>3336.76</v>
      </c>
      <c r="AQ333" s="25">
        <v>3336.76</v>
      </c>
      <c r="AR333" s="25">
        <v>3336.76</v>
      </c>
      <c r="AS333" s="25">
        <v>3336.76</v>
      </c>
      <c r="AT333" s="25">
        <v>5005.1400000000003</v>
      </c>
      <c r="AU333" s="25">
        <v>3339.54</v>
      </c>
      <c r="AV333" s="25">
        <v>3342.32</v>
      </c>
      <c r="AW333" s="25">
        <v>3342.32</v>
      </c>
      <c r="AX333" s="25">
        <v>3342.32</v>
      </c>
      <c r="AY333" s="25">
        <v>3391.48</v>
      </c>
      <c r="AZ333" s="25">
        <v>3440.64</v>
      </c>
      <c r="BA333" s="25">
        <v>5160.96</v>
      </c>
      <c r="BB333" s="25">
        <v>3440.64</v>
      </c>
      <c r="BC333" s="25">
        <v>3440.64</v>
      </c>
      <c r="BD333" s="25">
        <v>3440.64</v>
      </c>
      <c r="BE333" s="25">
        <v>3440.64</v>
      </c>
      <c r="BF333" s="25">
        <v>5160.96</v>
      </c>
      <c r="BG333" s="25">
        <v>3443.3999999999996</v>
      </c>
      <c r="BH333" s="25">
        <v>3446.16</v>
      </c>
      <c r="BI333" s="25">
        <v>3446.16</v>
      </c>
      <c r="BJ333" s="25">
        <v>3446.16</v>
      </c>
      <c r="BK333" s="3">
        <f t="shared" si="5"/>
        <v>3730.58</v>
      </c>
    </row>
    <row r="334" spans="1:63" x14ac:dyDescent="0.25">
      <c r="A334" s="3">
        <v>432763470</v>
      </c>
      <c r="B334" s="13" t="s">
        <v>660</v>
      </c>
      <c r="C334" s="25">
        <v>2714.1000000000004</v>
      </c>
      <c r="D334" s="25">
        <v>2921.44</v>
      </c>
      <c r="E334" s="25">
        <v>2921.44</v>
      </c>
      <c r="F334" s="25">
        <v>2921.44</v>
      </c>
      <c r="G334" s="25">
        <v>4382.16</v>
      </c>
      <c r="H334" s="25">
        <v>2921.44</v>
      </c>
      <c r="I334" s="25">
        <v>2921.44</v>
      </c>
      <c r="J334" s="25">
        <v>2921.44</v>
      </c>
      <c r="K334" s="25">
        <v>2921.44</v>
      </c>
      <c r="L334" s="25">
        <v>4390.5</v>
      </c>
      <c r="M334" s="25">
        <v>2927</v>
      </c>
      <c r="N334" s="25">
        <v>2927</v>
      </c>
      <c r="O334" s="25">
        <v>2927</v>
      </c>
      <c r="P334" s="25">
        <v>2927</v>
      </c>
      <c r="Q334" s="25">
        <v>2927</v>
      </c>
      <c r="R334" s="25">
        <v>4390.5</v>
      </c>
      <c r="S334" s="25">
        <v>2927</v>
      </c>
      <c r="T334" s="25">
        <v>2927</v>
      </c>
      <c r="U334" s="25">
        <v>2927</v>
      </c>
      <c r="V334" s="25">
        <v>2927</v>
      </c>
      <c r="W334" s="25">
        <v>2927</v>
      </c>
      <c r="X334" s="25">
        <v>4398.78</v>
      </c>
      <c r="Y334" s="25">
        <v>2932.52</v>
      </c>
      <c r="Z334" s="25">
        <v>2932.52</v>
      </c>
      <c r="AA334" s="25">
        <v>2989.96</v>
      </c>
      <c r="AB334" s="25">
        <v>3047.4</v>
      </c>
      <c r="AC334" s="25">
        <v>3047.4</v>
      </c>
      <c r="AD334" s="25">
        <v>4571.1000000000004</v>
      </c>
      <c r="AE334" s="25">
        <v>3047.4</v>
      </c>
      <c r="AF334" s="25">
        <v>3047.4</v>
      </c>
      <c r="AG334" s="25">
        <v>3047.4</v>
      </c>
      <c r="AH334" s="25">
        <v>3047.4</v>
      </c>
      <c r="AI334" s="25">
        <v>4573.88</v>
      </c>
      <c r="AJ334" s="25">
        <v>3052.96</v>
      </c>
      <c r="AK334" s="25">
        <v>3052.96</v>
      </c>
      <c r="AL334" s="25">
        <v>3052.96</v>
      </c>
      <c r="AM334" s="25">
        <v>3052.96</v>
      </c>
      <c r="AN334" s="25">
        <v>3142.56</v>
      </c>
      <c r="AO334" s="25">
        <v>4713.84</v>
      </c>
      <c r="AP334" s="25">
        <v>3142.56</v>
      </c>
      <c r="AQ334" s="25">
        <v>3142.56</v>
      </c>
      <c r="AR334" s="25">
        <v>3142.56</v>
      </c>
      <c r="AS334" s="25">
        <v>3142.56</v>
      </c>
      <c r="AT334" s="25">
        <v>4713.84</v>
      </c>
      <c r="AU334" s="25">
        <v>3145.3199999999997</v>
      </c>
      <c r="AV334" s="25">
        <v>3148.08</v>
      </c>
      <c r="AW334" s="25">
        <v>3148.08</v>
      </c>
      <c r="AX334" s="25">
        <v>3148.08</v>
      </c>
      <c r="AY334" s="25">
        <v>3194.2200000000003</v>
      </c>
      <c r="AZ334" s="25">
        <v>3240.36</v>
      </c>
      <c r="BA334" s="25">
        <v>4860.54</v>
      </c>
      <c r="BB334" s="25">
        <v>3240.36</v>
      </c>
      <c r="BC334" s="25">
        <v>3240.36</v>
      </c>
      <c r="BD334" s="25">
        <v>3240.36</v>
      </c>
      <c r="BE334" s="25">
        <v>3240.36</v>
      </c>
      <c r="BF334" s="25">
        <v>4860.54</v>
      </c>
      <c r="BG334" s="25">
        <v>3243.12</v>
      </c>
      <c r="BH334" s="25">
        <v>3245.88</v>
      </c>
      <c r="BI334" s="25">
        <v>3245.88</v>
      </c>
      <c r="BJ334" s="25">
        <v>3245.88</v>
      </c>
      <c r="BK334" s="3">
        <f t="shared" si="5"/>
        <v>3513.6100000000006</v>
      </c>
    </row>
    <row r="335" spans="1:63" x14ac:dyDescent="0.25">
      <c r="A335" s="3">
        <v>432863213</v>
      </c>
      <c r="B335" s="13" t="s">
        <v>663</v>
      </c>
      <c r="C335" s="25">
        <v>3113.85</v>
      </c>
      <c r="D335" s="25">
        <v>3419.84</v>
      </c>
      <c r="E335" s="25">
        <v>3255.49</v>
      </c>
      <c r="F335" s="25">
        <v>3512.2799999999997</v>
      </c>
      <c r="G335" s="25">
        <v>5314.65</v>
      </c>
      <c r="H335" s="25">
        <v>3276.0299999999997</v>
      </c>
      <c r="I335" s="25">
        <v>3419.84</v>
      </c>
      <c r="J335" s="25">
        <v>3573.91</v>
      </c>
      <c r="K335" s="25">
        <v>3255.49</v>
      </c>
      <c r="L335" s="25">
        <v>5129.76</v>
      </c>
      <c r="M335" s="25">
        <v>3255.49</v>
      </c>
      <c r="N335" s="25">
        <v>3419.84</v>
      </c>
      <c r="O335" s="25">
        <v>3425.4</v>
      </c>
      <c r="P335" s="25">
        <v>3425.4</v>
      </c>
      <c r="Q335" s="25">
        <v>3261.05</v>
      </c>
      <c r="R335" s="25">
        <v>5138.1000000000004</v>
      </c>
      <c r="S335" s="25">
        <v>3425.4</v>
      </c>
      <c r="T335" s="25">
        <v>3261.05</v>
      </c>
      <c r="U335" s="25">
        <v>3425.4</v>
      </c>
      <c r="V335" s="25">
        <v>3425.4</v>
      </c>
      <c r="W335" s="25">
        <v>3261.05</v>
      </c>
      <c r="X335" s="25">
        <v>5138.1000000000004</v>
      </c>
      <c r="Y335" s="25">
        <v>3425.4</v>
      </c>
      <c r="Z335" s="25">
        <v>3425.4</v>
      </c>
      <c r="AA335" s="25">
        <v>3496.66</v>
      </c>
      <c r="AB335" s="25">
        <v>3391.48</v>
      </c>
      <c r="AC335" s="25">
        <v>3391.48</v>
      </c>
      <c r="AD335" s="25">
        <v>5343.6</v>
      </c>
      <c r="AE335" s="25">
        <v>3562.4</v>
      </c>
      <c r="AF335" s="25">
        <v>3562.4</v>
      </c>
      <c r="AG335" s="25">
        <v>3595.58</v>
      </c>
      <c r="AH335" s="25">
        <v>3628.76</v>
      </c>
      <c r="AI335" s="25">
        <v>5443.14</v>
      </c>
      <c r="AJ335" s="25">
        <v>3628.76</v>
      </c>
      <c r="AK335" s="25">
        <v>3628.76</v>
      </c>
      <c r="AL335" s="25">
        <v>3628.76</v>
      </c>
      <c r="AM335" s="25">
        <v>3634.28</v>
      </c>
      <c r="AN335" s="25">
        <v>3748.38</v>
      </c>
      <c r="AO335" s="25">
        <v>5610.04</v>
      </c>
      <c r="AP335" s="25">
        <v>3747.52</v>
      </c>
      <c r="AQ335" s="25">
        <v>3747.52</v>
      </c>
      <c r="AR335" s="25">
        <v>3747.52</v>
      </c>
      <c r="AS335" s="25">
        <v>3747.52</v>
      </c>
      <c r="AT335" s="25">
        <v>5621.28</v>
      </c>
      <c r="AU335" s="25">
        <v>3747.52</v>
      </c>
      <c r="AV335" s="25">
        <v>3747.52</v>
      </c>
      <c r="AW335" s="25">
        <v>3747.52</v>
      </c>
      <c r="AX335" s="25">
        <v>3747.52</v>
      </c>
      <c r="AY335" s="25">
        <v>3778.92</v>
      </c>
      <c r="AZ335" s="25">
        <v>3894.73</v>
      </c>
      <c r="BA335" s="25">
        <v>5791.5</v>
      </c>
      <c r="BB335" s="25">
        <v>3861</v>
      </c>
      <c r="BC335" s="25">
        <v>3855.21</v>
      </c>
      <c r="BD335" s="25">
        <v>3861</v>
      </c>
      <c r="BE335" s="25">
        <v>3861</v>
      </c>
      <c r="BF335" s="25">
        <v>5791.5</v>
      </c>
      <c r="BG335" s="25">
        <v>3861</v>
      </c>
      <c r="BH335" s="25">
        <v>3861</v>
      </c>
      <c r="BI335" s="25">
        <v>3861</v>
      </c>
      <c r="BJ335" s="25">
        <v>3861</v>
      </c>
      <c r="BK335" s="3">
        <f t="shared" si="5"/>
        <v>4182.75</v>
      </c>
    </row>
    <row r="336" spans="1:63" x14ac:dyDescent="0.25">
      <c r="A336" s="3">
        <v>432864012</v>
      </c>
      <c r="B336" s="13" t="s">
        <v>664</v>
      </c>
      <c r="C336" s="25">
        <v>3257.44</v>
      </c>
      <c r="D336" s="25">
        <v>3304.28</v>
      </c>
      <c r="E336" s="25">
        <v>3304.28</v>
      </c>
      <c r="F336" s="25">
        <v>3304.28</v>
      </c>
      <c r="G336" s="25">
        <v>4956.42</v>
      </c>
      <c r="H336" s="25">
        <v>3304.28</v>
      </c>
      <c r="I336" s="25">
        <v>3304.28</v>
      </c>
      <c r="J336" s="25">
        <v>3307.0600000000004</v>
      </c>
      <c r="K336" s="25">
        <v>3309.84</v>
      </c>
      <c r="L336" s="25">
        <v>4964.76</v>
      </c>
      <c r="M336" s="25">
        <v>3309.84</v>
      </c>
      <c r="N336" s="25">
        <v>3309.84</v>
      </c>
      <c r="O336" s="25">
        <v>3309.84</v>
      </c>
      <c r="P336" s="25">
        <v>3309.84</v>
      </c>
      <c r="Q336" s="25">
        <v>3309.84</v>
      </c>
      <c r="R336" s="25">
        <v>4964.76</v>
      </c>
      <c r="S336" s="25">
        <v>3309.84</v>
      </c>
      <c r="T336" s="25">
        <v>3309.84</v>
      </c>
      <c r="U336" s="25">
        <v>3309.84</v>
      </c>
      <c r="V336" s="25">
        <v>3312.6000000000004</v>
      </c>
      <c r="W336" s="25">
        <v>3315.36</v>
      </c>
      <c r="X336" s="25">
        <v>4973.04</v>
      </c>
      <c r="Y336" s="25">
        <v>3315.36</v>
      </c>
      <c r="Z336" s="25">
        <v>3315.36</v>
      </c>
      <c r="AA336" s="25">
        <v>3379.6800000000003</v>
      </c>
      <c r="AB336" s="25">
        <v>3444</v>
      </c>
      <c r="AC336" s="25">
        <v>3444</v>
      </c>
      <c r="AD336" s="25">
        <v>5166</v>
      </c>
      <c r="AE336" s="25">
        <v>3444</v>
      </c>
      <c r="AF336" s="25">
        <v>3444</v>
      </c>
      <c r="AG336" s="25">
        <v>3444</v>
      </c>
      <c r="AH336" s="25">
        <v>3446.7799999999997</v>
      </c>
      <c r="AI336" s="25">
        <v>5174.34</v>
      </c>
      <c r="AJ336" s="25">
        <v>3449.56</v>
      </c>
      <c r="AK336" s="25">
        <v>3282.34</v>
      </c>
      <c r="AL336" s="25">
        <v>3449.56</v>
      </c>
      <c r="AM336" s="25">
        <v>3449.56</v>
      </c>
      <c r="AN336" s="25">
        <v>3549.88</v>
      </c>
      <c r="AO336" s="25">
        <v>5324.82</v>
      </c>
      <c r="AP336" s="25">
        <v>3549.88</v>
      </c>
      <c r="AQ336" s="25">
        <v>3549.88</v>
      </c>
      <c r="AR336" s="25">
        <v>3549.88</v>
      </c>
      <c r="AS336" s="25">
        <v>3549.88</v>
      </c>
      <c r="AT336" s="25">
        <v>5330.34</v>
      </c>
      <c r="AU336" s="25">
        <v>3555.4</v>
      </c>
      <c r="AV336" s="25">
        <v>3555.4</v>
      </c>
      <c r="AW336" s="25">
        <v>3555.4</v>
      </c>
      <c r="AX336" s="25">
        <v>3555.4</v>
      </c>
      <c r="AY336" s="25">
        <v>3607.08</v>
      </c>
      <c r="AZ336" s="25">
        <v>3658.76</v>
      </c>
      <c r="BA336" s="25">
        <v>5488.14</v>
      </c>
      <c r="BB336" s="25">
        <v>3658.76</v>
      </c>
      <c r="BC336" s="25">
        <v>3658.76</v>
      </c>
      <c r="BD336" s="25">
        <v>3658.76</v>
      </c>
      <c r="BE336" s="25">
        <v>3658.76</v>
      </c>
      <c r="BF336" s="25">
        <v>5493.7</v>
      </c>
      <c r="BG336" s="25">
        <v>3664.32</v>
      </c>
      <c r="BH336" s="25">
        <v>3664.3199999999997</v>
      </c>
      <c r="BI336" s="25">
        <v>3664.32</v>
      </c>
      <c r="BJ336" s="25">
        <v>3664.32</v>
      </c>
      <c r="BK336" s="3">
        <f t="shared" si="5"/>
        <v>3968.2899999999995</v>
      </c>
    </row>
    <row r="337" spans="1:63" x14ac:dyDescent="0.25">
      <c r="A337" s="3">
        <v>432864473</v>
      </c>
      <c r="B337" s="13" t="s">
        <v>665</v>
      </c>
      <c r="C337" s="25">
        <v>4167.24</v>
      </c>
      <c r="D337" s="25">
        <v>4230.3999999999996</v>
      </c>
      <c r="E337" s="25">
        <v>4230.3999999999996</v>
      </c>
      <c r="F337" s="25">
        <v>4230.3999999999996</v>
      </c>
      <c r="G337" s="25">
        <v>6345.5999999999995</v>
      </c>
      <c r="H337" s="25">
        <v>4230.3999999999996</v>
      </c>
      <c r="I337" s="25">
        <v>4230.3999999999996</v>
      </c>
      <c r="J337" s="25">
        <v>4230.3999999999996</v>
      </c>
      <c r="K337" s="25">
        <v>4230.3999999999996</v>
      </c>
      <c r="L337" s="25">
        <v>6345.5999999999995</v>
      </c>
      <c r="M337" s="25">
        <v>4230.3999999999996</v>
      </c>
      <c r="N337" s="25">
        <v>4230.3999999999996</v>
      </c>
      <c r="O337" s="25">
        <v>4231.3099999999995</v>
      </c>
      <c r="P337" s="25">
        <v>4234.08</v>
      </c>
      <c r="Q337" s="25">
        <v>4234.08</v>
      </c>
      <c r="R337" s="25">
        <v>6351.12</v>
      </c>
      <c r="S337" s="25">
        <v>4234.08</v>
      </c>
      <c r="T337" s="25">
        <v>4234.08</v>
      </c>
      <c r="U337" s="25">
        <v>4234.08</v>
      </c>
      <c r="V337" s="25">
        <v>4234.08</v>
      </c>
      <c r="W337" s="25">
        <v>4234.08</v>
      </c>
      <c r="X337" s="25">
        <v>6351.12</v>
      </c>
      <c r="Y337" s="25">
        <v>4234.08</v>
      </c>
      <c r="Z337" s="25">
        <v>4234.08</v>
      </c>
      <c r="AA337" s="25">
        <v>4321.26</v>
      </c>
      <c r="AB337" s="25">
        <v>4406.6000000000004</v>
      </c>
      <c r="AC337" s="25">
        <v>4406.6000000000004</v>
      </c>
      <c r="AD337" s="25">
        <v>6609.9000000000005</v>
      </c>
      <c r="AE337" s="25">
        <v>4406.6000000000004</v>
      </c>
      <c r="AF337" s="25">
        <v>4406.6000000000004</v>
      </c>
      <c r="AG337" s="25">
        <v>4406.6000000000004</v>
      </c>
      <c r="AH337" s="25">
        <v>4406.6000000000004</v>
      </c>
      <c r="AI337" s="25">
        <v>6609.9000000000005</v>
      </c>
      <c r="AJ337" s="25">
        <v>4406.6000000000004</v>
      </c>
      <c r="AK337" s="25">
        <v>4406.6000000000004</v>
      </c>
      <c r="AL337" s="25">
        <v>4406.6000000000004</v>
      </c>
      <c r="AM337" s="25">
        <v>4409.3899999999994</v>
      </c>
      <c r="AN337" s="25">
        <v>4542</v>
      </c>
      <c r="AO337" s="25">
        <v>6813</v>
      </c>
      <c r="AP337" s="25">
        <v>4542</v>
      </c>
      <c r="AQ337" s="25">
        <v>4542</v>
      </c>
      <c r="AR337" s="25">
        <v>4542</v>
      </c>
      <c r="AS337" s="25">
        <v>4542</v>
      </c>
      <c r="AT337" s="25">
        <v>6813</v>
      </c>
      <c r="AU337" s="25">
        <v>4542</v>
      </c>
      <c r="AV337" s="25">
        <v>4542</v>
      </c>
      <c r="AW337" s="25">
        <v>4542</v>
      </c>
      <c r="AX337" s="25">
        <v>4542</v>
      </c>
      <c r="AY337" s="25">
        <v>4553.07</v>
      </c>
      <c r="AZ337" s="25">
        <v>4760.32</v>
      </c>
      <c r="BA337" s="25">
        <v>7038.7199999999993</v>
      </c>
      <c r="BB337" s="25">
        <v>4692.4799999999996</v>
      </c>
      <c r="BC337" s="25">
        <v>4692.4799999999996</v>
      </c>
      <c r="BD337" s="25">
        <v>4692.4799999999996</v>
      </c>
      <c r="BE337" s="25">
        <v>4692.4799999999996</v>
      </c>
      <c r="BF337" s="25">
        <v>7038.7199999999993</v>
      </c>
      <c r="BG337" s="25">
        <v>4692.4799999999996</v>
      </c>
      <c r="BH337" s="25">
        <v>4692.4799999999996</v>
      </c>
      <c r="BI337" s="25">
        <v>4692.4799999999996</v>
      </c>
      <c r="BJ337" s="25">
        <v>4692.4799999999996</v>
      </c>
      <c r="BK337" s="3">
        <f t="shared" si="5"/>
        <v>5083.5199999999995</v>
      </c>
    </row>
    <row r="338" spans="1:63" x14ac:dyDescent="0.25">
      <c r="A338" s="3">
        <v>432881907</v>
      </c>
      <c r="B338" s="13" t="s">
        <v>667</v>
      </c>
      <c r="C338" s="25">
        <v>2676.98</v>
      </c>
      <c r="D338" s="25">
        <v>2715.44</v>
      </c>
      <c r="E338" s="25">
        <v>2821.71</v>
      </c>
      <c r="F338" s="25">
        <v>2715.44</v>
      </c>
      <c r="G338" s="25">
        <v>4078.7200000000003</v>
      </c>
      <c r="H338" s="25">
        <v>2721</v>
      </c>
      <c r="I338" s="25">
        <v>2721</v>
      </c>
      <c r="J338" s="25">
        <v>2721</v>
      </c>
      <c r="K338" s="25">
        <v>2721</v>
      </c>
      <c r="L338" s="25">
        <v>4097.8500000000004</v>
      </c>
      <c r="M338" s="25">
        <v>2843.6099999999997</v>
      </c>
      <c r="N338" s="25">
        <v>2721</v>
      </c>
      <c r="O338" s="25">
        <v>2721</v>
      </c>
      <c r="P338" s="25">
        <v>2721</v>
      </c>
      <c r="Q338" s="25">
        <v>2721</v>
      </c>
      <c r="R338" s="25">
        <v>4081.5</v>
      </c>
      <c r="S338" s="25">
        <v>2726.52</v>
      </c>
      <c r="T338" s="25">
        <v>2726.52</v>
      </c>
      <c r="U338" s="25">
        <v>2726.52</v>
      </c>
      <c r="V338" s="25">
        <v>2726.52</v>
      </c>
      <c r="W338" s="25">
        <v>2726.52</v>
      </c>
      <c r="X338" s="25">
        <v>4089.7799999999997</v>
      </c>
      <c r="Y338" s="25">
        <v>2726.52</v>
      </c>
      <c r="Z338" s="25">
        <v>2726.52</v>
      </c>
      <c r="AA338" s="25">
        <v>2773.6</v>
      </c>
      <c r="AB338" s="25">
        <v>2820.68</v>
      </c>
      <c r="AC338" s="25">
        <v>2820.68</v>
      </c>
      <c r="AD338" s="25">
        <v>4231.0199999999995</v>
      </c>
      <c r="AE338" s="25">
        <v>2826.24</v>
      </c>
      <c r="AF338" s="25">
        <v>2826.24</v>
      </c>
      <c r="AG338" s="25">
        <v>2826.24</v>
      </c>
      <c r="AH338" s="25">
        <v>2826.24</v>
      </c>
      <c r="AI338" s="25">
        <v>4239.3599999999997</v>
      </c>
      <c r="AJ338" s="25">
        <v>2826.24</v>
      </c>
      <c r="AK338" s="25">
        <v>2826.24</v>
      </c>
      <c r="AL338" s="25">
        <v>2826.24</v>
      </c>
      <c r="AM338" s="25">
        <v>2826.24</v>
      </c>
      <c r="AN338" s="25">
        <v>2907.56</v>
      </c>
      <c r="AO338" s="25">
        <v>4361.34</v>
      </c>
      <c r="AP338" s="25">
        <v>2907.56</v>
      </c>
      <c r="AQ338" s="25">
        <v>2913.08</v>
      </c>
      <c r="AR338" s="25">
        <v>2913.08</v>
      </c>
      <c r="AS338" s="25">
        <v>2913.08</v>
      </c>
      <c r="AT338" s="25">
        <v>4369.62</v>
      </c>
      <c r="AU338" s="25">
        <v>2913.08</v>
      </c>
      <c r="AV338" s="25">
        <v>2913.08</v>
      </c>
      <c r="AW338" s="25">
        <v>2913.08</v>
      </c>
      <c r="AX338" s="25">
        <v>2913.08</v>
      </c>
      <c r="AY338" s="25">
        <v>2944.48</v>
      </c>
      <c r="AZ338" s="25">
        <v>2975.88</v>
      </c>
      <c r="BA338" s="25">
        <v>4463.82</v>
      </c>
      <c r="BB338" s="25">
        <v>2975.88</v>
      </c>
      <c r="BC338" s="25">
        <v>2981.44</v>
      </c>
      <c r="BD338" s="25">
        <v>2981.44</v>
      </c>
      <c r="BE338" s="25">
        <v>2981.44</v>
      </c>
      <c r="BF338" s="25">
        <v>4472.16</v>
      </c>
      <c r="BG338" s="25">
        <v>2981.44</v>
      </c>
      <c r="BH338" s="25">
        <v>2981.4399999999996</v>
      </c>
      <c r="BI338" s="25">
        <v>2981.44</v>
      </c>
      <c r="BJ338" s="25">
        <v>2981.44</v>
      </c>
      <c r="BK338" s="3">
        <f t="shared" si="5"/>
        <v>3229.893333333333</v>
      </c>
    </row>
    <row r="339" spans="1:63" x14ac:dyDescent="0.25">
      <c r="A339" s="26">
        <v>432914463</v>
      </c>
      <c r="B339" s="27" t="s">
        <v>668</v>
      </c>
      <c r="C339" s="28">
        <v>5769.24</v>
      </c>
      <c r="D339" s="28">
        <v>5769.24</v>
      </c>
      <c r="E339" s="28">
        <v>5769.24</v>
      </c>
      <c r="F339" s="28">
        <v>5769.24</v>
      </c>
      <c r="G339" s="28">
        <v>8653.86</v>
      </c>
      <c r="H339" s="28">
        <v>5813.43</v>
      </c>
      <c r="I339" s="28">
        <v>5946</v>
      </c>
      <c r="J339" s="28">
        <v>5946</v>
      </c>
      <c r="K339" s="28">
        <v>5946</v>
      </c>
      <c r="L339" s="28">
        <v>8919</v>
      </c>
      <c r="M339" s="28">
        <v>5946</v>
      </c>
      <c r="N339" s="28">
        <v>5946</v>
      </c>
      <c r="O339" s="28">
        <v>5946</v>
      </c>
      <c r="P339" s="28">
        <v>5946</v>
      </c>
      <c r="Q339" s="28">
        <v>5946</v>
      </c>
      <c r="R339" s="28">
        <v>8919</v>
      </c>
      <c r="S339" s="28">
        <v>5946</v>
      </c>
      <c r="T339" s="28">
        <v>5946.93</v>
      </c>
      <c r="U339" s="28">
        <v>5949.72</v>
      </c>
      <c r="V339" s="28">
        <v>5949.72</v>
      </c>
      <c r="W339" s="28">
        <v>5949.72</v>
      </c>
      <c r="X339" s="28">
        <v>8924.58</v>
      </c>
      <c r="Y339" s="28">
        <v>5949.72</v>
      </c>
      <c r="Z339" s="28">
        <v>5949.72</v>
      </c>
      <c r="AA339" s="28">
        <v>6095.28</v>
      </c>
      <c r="AB339" s="28">
        <v>6240.84</v>
      </c>
      <c r="AC339" s="28">
        <v>6240.84</v>
      </c>
      <c r="AD339" s="28">
        <v>9361.26</v>
      </c>
      <c r="AE339" s="28">
        <v>6240.84</v>
      </c>
      <c r="AF339" s="28">
        <v>6241.76</v>
      </c>
      <c r="AG339" s="28">
        <v>6244.52</v>
      </c>
      <c r="AH339" s="28">
        <v>6244.52</v>
      </c>
      <c r="AI339" s="28">
        <v>9366.7800000000007</v>
      </c>
      <c r="AJ339" s="28">
        <v>6244.52</v>
      </c>
      <c r="AK339" s="28">
        <v>6244.52</v>
      </c>
      <c r="AL339" s="28">
        <v>6244.52</v>
      </c>
      <c r="AM339" s="28">
        <v>6244.52</v>
      </c>
      <c r="AN339" s="28">
        <v>6493.84</v>
      </c>
      <c r="AO339" s="28">
        <v>9740.76</v>
      </c>
      <c r="AP339" s="28">
        <v>6493.84</v>
      </c>
      <c r="AQ339" s="28">
        <v>6493.84</v>
      </c>
      <c r="AR339" s="28">
        <v>6494.76</v>
      </c>
      <c r="AS339" s="28">
        <v>6497.52</v>
      </c>
      <c r="AT339" s="28">
        <v>9746.2800000000007</v>
      </c>
      <c r="AU339" s="28">
        <v>6497.52</v>
      </c>
      <c r="AV339" s="28">
        <v>6497.52</v>
      </c>
      <c r="AW339" s="28">
        <v>6497.52</v>
      </c>
      <c r="AX339" s="28">
        <v>6497.52</v>
      </c>
      <c r="AY339" s="28">
        <v>6610.98</v>
      </c>
      <c r="AZ339" s="28">
        <v>6724.44</v>
      </c>
      <c r="BA339" s="28">
        <v>10086.66</v>
      </c>
      <c r="BB339" s="28">
        <v>6724.44</v>
      </c>
      <c r="BC339" s="28">
        <v>6724.44</v>
      </c>
      <c r="BD339" s="28">
        <v>6725.37</v>
      </c>
      <c r="BE339" s="28">
        <v>6728.16</v>
      </c>
      <c r="BF339" s="28">
        <v>10092.24</v>
      </c>
      <c r="BG339" s="28">
        <v>6728.16</v>
      </c>
      <c r="BH339" s="28">
        <v>6728.16</v>
      </c>
      <c r="BI339" s="28">
        <v>6728.16</v>
      </c>
      <c r="BJ339" s="28">
        <v>6728.16</v>
      </c>
      <c r="BK339" s="3">
        <f t="shared" si="5"/>
        <v>7288.8400000000011</v>
      </c>
    </row>
    <row r="340" spans="1:63" x14ac:dyDescent="0.25">
      <c r="A340" s="3">
        <v>432941320</v>
      </c>
      <c r="B340" s="13" t="s">
        <v>669</v>
      </c>
      <c r="C340" s="25">
        <v>2362.14</v>
      </c>
      <c r="D340" s="25">
        <v>2400.6</v>
      </c>
      <c r="E340" s="25">
        <v>2470.38</v>
      </c>
      <c r="F340" s="25">
        <v>2422.64</v>
      </c>
      <c r="G340" s="25">
        <v>3609.24</v>
      </c>
      <c r="H340" s="25">
        <v>2406.16</v>
      </c>
      <c r="I340" s="25">
        <v>2406.16</v>
      </c>
      <c r="J340" s="25">
        <v>2406.16</v>
      </c>
      <c r="K340" s="25">
        <v>2406.16</v>
      </c>
      <c r="L340" s="25">
        <v>3609.24</v>
      </c>
      <c r="M340" s="25">
        <v>2406.16</v>
      </c>
      <c r="N340" s="25">
        <v>2406.16</v>
      </c>
      <c r="O340" s="25">
        <v>2406.16</v>
      </c>
      <c r="P340" s="25">
        <v>2406.16</v>
      </c>
      <c r="Q340" s="25">
        <v>2406.16</v>
      </c>
      <c r="R340" s="25">
        <v>3612</v>
      </c>
      <c r="S340" s="25">
        <v>2411.6799999999998</v>
      </c>
      <c r="T340" s="25">
        <v>2411.6799999999998</v>
      </c>
      <c r="U340" s="25">
        <v>2411.6799999999998</v>
      </c>
      <c r="V340" s="25">
        <v>2411.6799999999998</v>
      </c>
      <c r="W340" s="25">
        <v>2411.6799999999998</v>
      </c>
      <c r="X340" s="25">
        <v>3617.5199999999995</v>
      </c>
      <c r="Y340" s="25">
        <v>2411.6799999999998</v>
      </c>
      <c r="Z340" s="25">
        <v>2411.6799999999998</v>
      </c>
      <c r="AA340" s="25">
        <v>2458.6999999999998</v>
      </c>
      <c r="AB340" s="25">
        <v>2505.7199999999998</v>
      </c>
      <c r="AC340" s="25">
        <v>2505.7199999999998</v>
      </c>
      <c r="AD340" s="25">
        <v>3761.3599999999997</v>
      </c>
      <c r="AE340" s="25">
        <v>2511.2800000000002</v>
      </c>
      <c r="AF340" s="25">
        <v>2511.2800000000002</v>
      </c>
      <c r="AG340" s="25">
        <v>2511.2800000000002</v>
      </c>
      <c r="AH340" s="25">
        <v>2511.2800000000002</v>
      </c>
      <c r="AI340" s="25">
        <v>3766.92</v>
      </c>
      <c r="AJ340" s="25">
        <v>2511.2800000000002</v>
      </c>
      <c r="AK340" s="25">
        <v>2511.2800000000002</v>
      </c>
      <c r="AL340" s="25">
        <v>2511.2800000000002</v>
      </c>
      <c r="AM340" s="25">
        <v>2511.2800000000002</v>
      </c>
      <c r="AN340" s="25">
        <v>2590.7199999999998</v>
      </c>
      <c r="AO340" s="25">
        <v>3886.08</v>
      </c>
      <c r="AP340" s="25">
        <v>2593.4799999999996</v>
      </c>
      <c r="AQ340" s="25">
        <v>2596.2399999999998</v>
      </c>
      <c r="AR340" s="25">
        <v>2596.2399999999998</v>
      </c>
      <c r="AS340" s="25">
        <v>2596.2399999999998</v>
      </c>
      <c r="AT340" s="25">
        <v>3894.3599999999997</v>
      </c>
      <c r="AU340" s="25">
        <v>2596.2399999999998</v>
      </c>
      <c r="AV340" s="25">
        <v>2596.2399999999998</v>
      </c>
      <c r="AW340" s="25">
        <v>2596.2399999999998</v>
      </c>
      <c r="AX340" s="25">
        <v>2596.2399999999998</v>
      </c>
      <c r="AY340" s="25">
        <v>2634.1</v>
      </c>
      <c r="AZ340" s="25">
        <v>2671.96</v>
      </c>
      <c r="BA340" s="25">
        <v>4007.94</v>
      </c>
      <c r="BB340" s="25">
        <v>2674.7200000000003</v>
      </c>
      <c r="BC340" s="25">
        <v>2677.48</v>
      </c>
      <c r="BD340" s="25">
        <v>2677.48</v>
      </c>
      <c r="BE340" s="25">
        <v>2677.48</v>
      </c>
      <c r="BF340" s="25">
        <v>4016.2200000000003</v>
      </c>
      <c r="BG340" s="25">
        <v>2677.48</v>
      </c>
      <c r="BH340" s="25">
        <v>2677.4799999999996</v>
      </c>
      <c r="BI340" s="25">
        <v>2677.48</v>
      </c>
      <c r="BJ340" s="25">
        <v>2677.48</v>
      </c>
      <c r="BK340" s="3">
        <f t="shared" si="5"/>
        <v>2900.603333333333</v>
      </c>
    </row>
    <row r="341" spans="1:63" x14ac:dyDescent="0.25">
      <c r="A341" s="3">
        <v>432942968</v>
      </c>
      <c r="B341" s="13" t="s">
        <v>670</v>
      </c>
      <c r="C341" s="25">
        <v>1993.79</v>
      </c>
      <c r="D341" s="25">
        <v>3398.3900000000003</v>
      </c>
      <c r="E341" s="25">
        <v>2715.76</v>
      </c>
      <c r="F341" s="25">
        <v>2715.76</v>
      </c>
      <c r="G341" s="25">
        <v>4073.6400000000003</v>
      </c>
      <c r="H341" s="25">
        <v>2715.76</v>
      </c>
      <c r="I341" s="25">
        <v>2715.76</v>
      </c>
      <c r="J341" s="25">
        <v>2715.76</v>
      </c>
      <c r="K341" s="25">
        <v>2715.76</v>
      </c>
      <c r="L341" s="25">
        <v>4079.2200000000003</v>
      </c>
      <c r="M341" s="25">
        <v>2719.48</v>
      </c>
      <c r="N341" s="25">
        <v>2719.48</v>
      </c>
      <c r="O341" s="25">
        <v>2719.48</v>
      </c>
      <c r="P341" s="25">
        <v>2719.48</v>
      </c>
      <c r="Q341" s="25">
        <v>2719.48</v>
      </c>
      <c r="R341" s="25">
        <v>4079.2200000000003</v>
      </c>
      <c r="S341" s="25">
        <v>2719.48</v>
      </c>
      <c r="T341" s="25">
        <v>2719.48</v>
      </c>
      <c r="U341" s="25">
        <v>2719.48</v>
      </c>
      <c r="V341" s="25">
        <v>2719.48</v>
      </c>
      <c r="W341" s="25">
        <v>2719.48</v>
      </c>
      <c r="X341" s="25">
        <v>4101.3599999999997</v>
      </c>
      <c r="Y341" s="25">
        <v>2734.24</v>
      </c>
      <c r="Z341" s="25">
        <v>2734.24</v>
      </c>
      <c r="AA341" s="25">
        <v>2788.26</v>
      </c>
      <c r="AB341" s="25">
        <v>2842.28</v>
      </c>
      <c r="AC341" s="25">
        <v>2842.28</v>
      </c>
      <c r="AD341" s="25">
        <v>4333.6400000000003</v>
      </c>
      <c r="AE341" s="25">
        <v>2982.72</v>
      </c>
      <c r="AF341" s="25">
        <v>2982.72</v>
      </c>
      <c r="AG341" s="25">
        <v>2835.25</v>
      </c>
      <c r="AH341" s="25">
        <v>2982.72</v>
      </c>
      <c r="AI341" s="25">
        <v>4476.84</v>
      </c>
      <c r="AJ341" s="25">
        <v>2988.24</v>
      </c>
      <c r="AK341" s="25">
        <v>2988.24</v>
      </c>
      <c r="AL341" s="25">
        <v>2988.24</v>
      </c>
      <c r="AM341" s="25">
        <v>2988.24</v>
      </c>
      <c r="AN341" s="25">
        <v>3076.72</v>
      </c>
      <c r="AO341" s="25">
        <v>4615.08</v>
      </c>
      <c r="AP341" s="25">
        <v>3076.72</v>
      </c>
      <c r="AQ341" s="25">
        <v>3076.72</v>
      </c>
      <c r="AR341" s="25">
        <v>3076.72</v>
      </c>
      <c r="AS341" s="25">
        <v>3076.72</v>
      </c>
      <c r="AT341" s="25">
        <v>4558.12</v>
      </c>
      <c r="AU341" s="25">
        <v>3079.5</v>
      </c>
      <c r="AV341" s="25">
        <v>3082.28</v>
      </c>
      <c r="AW341" s="25">
        <v>3082.28</v>
      </c>
      <c r="AX341" s="25">
        <v>2930.38</v>
      </c>
      <c r="AY341" s="25">
        <v>3127.86</v>
      </c>
      <c r="AZ341" s="25">
        <v>3173.44</v>
      </c>
      <c r="BA341" s="25">
        <v>4760.16</v>
      </c>
      <c r="BB341" s="25">
        <v>3173.44</v>
      </c>
      <c r="BC341" s="25">
        <v>3173.44</v>
      </c>
      <c r="BD341" s="25">
        <v>3173.44</v>
      </c>
      <c r="BE341" s="25">
        <v>3173.44</v>
      </c>
      <c r="BF341" s="25">
        <v>4760.16</v>
      </c>
      <c r="BG341" s="25">
        <v>3176.2</v>
      </c>
      <c r="BH341" s="25">
        <v>3178.96</v>
      </c>
      <c r="BI341" s="25">
        <v>3178.9</v>
      </c>
      <c r="BJ341" s="25">
        <v>3178.96</v>
      </c>
      <c r="BK341" s="3">
        <f t="shared" si="5"/>
        <v>3441.103333333333</v>
      </c>
    </row>
    <row r="342" spans="1:63" x14ac:dyDescent="0.25">
      <c r="A342" s="3">
        <v>432945322</v>
      </c>
      <c r="B342" s="13" t="s">
        <v>672</v>
      </c>
      <c r="C342" s="25">
        <v>5747.5599999999995</v>
      </c>
      <c r="D342" s="25">
        <v>5831.84</v>
      </c>
      <c r="E342" s="25">
        <v>5831.84</v>
      </c>
      <c r="F342" s="25">
        <v>5831.84</v>
      </c>
      <c r="G342" s="25">
        <v>8747.76</v>
      </c>
      <c r="H342" s="25">
        <v>5831.84</v>
      </c>
      <c r="I342" s="25">
        <v>5831.84</v>
      </c>
      <c r="J342" s="25">
        <v>5831.84</v>
      </c>
      <c r="K342" s="25">
        <v>5831.84</v>
      </c>
      <c r="L342" s="25">
        <v>8747.76</v>
      </c>
      <c r="M342" s="25">
        <v>5831.84</v>
      </c>
      <c r="N342" s="25">
        <v>5831.84</v>
      </c>
      <c r="O342" s="25">
        <v>5837.36</v>
      </c>
      <c r="P342" s="25">
        <v>5837.36</v>
      </c>
      <c r="Q342" s="25">
        <v>5837.36</v>
      </c>
      <c r="R342" s="25">
        <v>8756.0399999999991</v>
      </c>
      <c r="S342" s="25">
        <v>5837.36</v>
      </c>
      <c r="T342" s="25">
        <v>5837.36</v>
      </c>
      <c r="U342" s="25">
        <v>5837.36</v>
      </c>
      <c r="V342" s="25">
        <v>5837.36</v>
      </c>
      <c r="W342" s="25">
        <v>5837.36</v>
      </c>
      <c r="X342" s="25">
        <v>8756.0399999999991</v>
      </c>
      <c r="Y342" s="25">
        <v>5837.36</v>
      </c>
      <c r="Z342" s="25">
        <v>5837.36</v>
      </c>
      <c r="AA342" s="25">
        <v>5958.66</v>
      </c>
      <c r="AB342" s="25">
        <v>6074.4</v>
      </c>
      <c r="AC342" s="25">
        <v>6074.4</v>
      </c>
      <c r="AD342" s="25">
        <v>9111.5999999999985</v>
      </c>
      <c r="AE342" s="25">
        <v>6074.4</v>
      </c>
      <c r="AF342" s="25">
        <v>6074.4</v>
      </c>
      <c r="AG342" s="25">
        <v>6074.4</v>
      </c>
      <c r="AH342" s="25">
        <v>6074.4</v>
      </c>
      <c r="AI342" s="25">
        <v>9111.5999999999985</v>
      </c>
      <c r="AJ342" s="25">
        <v>6074.4</v>
      </c>
      <c r="AK342" s="25">
        <v>6074.4</v>
      </c>
      <c r="AL342" s="25">
        <v>6074.4</v>
      </c>
      <c r="AM342" s="25">
        <v>6079.92</v>
      </c>
      <c r="AN342" s="25">
        <v>6260.44</v>
      </c>
      <c r="AO342" s="25">
        <v>9390.66</v>
      </c>
      <c r="AP342" s="25">
        <v>6260.44</v>
      </c>
      <c r="AQ342" s="25">
        <v>6260.44</v>
      </c>
      <c r="AR342" s="25">
        <v>6260.44</v>
      </c>
      <c r="AS342" s="25">
        <v>6260.44</v>
      </c>
      <c r="AT342" s="25">
        <v>9390.66</v>
      </c>
      <c r="AU342" s="25">
        <v>6260.44</v>
      </c>
      <c r="AV342" s="25">
        <v>6260.44</v>
      </c>
      <c r="AW342" s="25">
        <v>6260.44</v>
      </c>
      <c r="AX342" s="25">
        <v>6260.44</v>
      </c>
      <c r="AY342" s="25">
        <v>6359</v>
      </c>
      <c r="AZ342" s="25">
        <v>6452</v>
      </c>
      <c r="BA342" s="25">
        <v>9678</v>
      </c>
      <c r="BB342" s="25">
        <v>6452</v>
      </c>
      <c r="BC342" s="25">
        <v>6452</v>
      </c>
      <c r="BD342" s="25">
        <v>6452</v>
      </c>
      <c r="BE342" s="25">
        <v>6452</v>
      </c>
      <c r="BF342" s="25">
        <v>9678</v>
      </c>
      <c r="BG342" s="25">
        <v>6452</v>
      </c>
      <c r="BH342" s="25">
        <v>6452</v>
      </c>
      <c r="BI342" s="25">
        <v>6452</v>
      </c>
      <c r="BJ342" s="25">
        <v>6452</v>
      </c>
      <c r="BK342" s="3">
        <f t="shared" si="5"/>
        <v>6989.666666666667</v>
      </c>
    </row>
    <row r="343" spans="1:63" x14ac:dyDescent="0.25">
      <c r="A343" s="3">
        <v>432946720</v>
      </c>
      <c r="B343" s="13" t="s">
        <v>673</v>
      </c>
      <c r="C343" s="25">
        <v>3538.5600000000004</v>
      </c>
      <c r="D343" s="25">
        <v>3589.36</v>
      </c>
      <c r="E343" s="25">
        <v>3589.36</v>
      </c>
      <c r="F343" s="25">
        <v>3589.36</v>
      </c>
      <c r="G343" s="25">
        <v>5384.04</v>
      </c>
      <c r="H343" s="25">
        <v>3589.36</v>
      </c>
      <c r="I343" s="25">
        <v>3589.36</v>
      </c>
      <c r="J343" s="25">
        <v>3590.75</v>
      </c>
      <c r="K343" s="25">
        <v>3594.92</v>
      </c>
      <c r="L343" s="25">
        <v>5392.38</v>
      </c>
      <c r="M343" s="25">
        <v>3594.92</v>
      </c>
      <c r="N343" s="25">
        <v>3594.92</v>
      </c>
      <c r="O343" s="25">
        <v>3594.92</v>
      </c>
      <c r="P343" s="25">
        <v>3594.92</v>
      </c>
      <c r="Q343" s="25">
        <v>3594.92</v>
      </c>
      <c r="R343" s="25">
        <v>5392.38</v>
      </c>
      <c r="S343" s="25">
        <v>3594.92</v>
      </c>
      <c r="T343" s="25">
        <v>3594.92</v>
      </c>
      <c r="U343" s="25">
        <v>3594.92</v>
      </c>
      <c r="V343" s="25">
        <v>3596.3</v>
      </c>
      <c r="W343" s="25">
        <v>3600.44</v>
      </c>
      <c r="X343" s="25">
        <v>5400.66</v>
      </c>
      <c r="Y343" s="25">
        <v>3600.44</v>
      </c>
      <c r="Z343" s="25">
        <v>3600.44</v>
      </c>
      <c r="AA343" s="25">
        <v>3658.02</v>
      </c>
      <c r="AB343" s="25">
        <v>3715.6</v>
      </c>
      <c r="AC343" s="25">
        <v>3715.6</v>
      </c>
      <c r="AD343" s="25">
        <v>5573.4</v>
      </c>
      <c r="AE343" s="25">
        <v>3715.6</v>
      </c>
      <c r="AF343" s="25">
        <v>3715.6</v>
      </c>
      <c r="AG343" s="25">
        <v>3715.6</v>
      </c>
      <c r="AH343" s="25">
        <v>3716.99</v>
      </c>
      <c r="AI343" s="25">
        <v>5581.74</v>
      </c>
      <c r="AJ343" s="25">
        <v>3721.16</v>
      </c>
      <c r="AK343" s="25">
        <v>3721.16</v>
      </c>
      <c r="AL343" s="25">
        <v>3721.16</v>
      </c>
      <c r="AM343" s="25">
        <v>3721.16</v>
      </c>
      <c r="AN343" s="25">
        <v>3829.24</v>
      </c>
      <c r="AO343" s="25">
        <v>5743.86</v>
      </c>
      <c r="AP343" s="25">
        <v>3829.24</v>
      </c>
      <c r="AQ343" s="25">
        <v>3829.24</v>
      </c>
      <c r="AR343" s="25">
        <v>3829.24</v>
      </c>
      <c r="AS343" s="25">
        <v>3829.24</v>
      </c>
      <c r="AT343" s="25">
        <v>5748</v>
      </c>
      <c r="AU343" s="25">
        <v>3834.76</v>
      </c>
      <c r="AV343" s="25">
        <v>3834.76</v>
      </c>
      <c r="AW343" s="25">
        <v>3834.76</v>
      </c>
      <c r="AX343" s="25">
        <v>3834.76</v>
      </c>
      <c r="AY343" s="25">
        <v>3890.46</v>
      </c>
      <c r="AZ343" s="25">
        <v>3946.16</v>
      </c>
      <c r="BA343" s="25">
        <v>5919.24</v>
      </c>
      <c r="BB343" s="25">
        <v>3946.16</v>
      </c>
      <c r="BC343" s="25">
        <v>3946.16</v>
      </c>
      <c r="BD343" s="25">
        <v>3946.16</v>
      </c>
      <c r="BE343" s="25">
        <v>3946.16</v>
      </c>
      <c r="BF343" s="25">
        <v>5923.41</v>
      </c>
      <c r="BG343" s="25">
        <v>3951.72</v>
      </c>
      <c r="BH343" s="25">
        <v>3951.7200000000003</v>
      </c>
      <c r="BI343" s="25">
        <v>3951.72</v>
      </c>
      <c r="BJ343" s="25">
        <v>3951.72</v>
      </c>
      <c r="BK343" s="3">
        <f t="shared" si="5"/>
        <v>4279.4083333333338</v>
      </c>
    </row>
    <row r="344" spans="1:63" x14ac:dyDescent="0.25">
      <c r="A344" s="3">
        <v>432946836</v>
      </c>
      <c r="B344" s="13" t="s">
        <v>674</v>
      </c>
      <c r="C344" s="25">
        <v>2835</v>
      </c>
      <c r="D344" s="25">
        <v>2875</v>
      </c>
      <c r="E344" s="25">
        <v>2875</v>
      </c>
      <c r="F344" s="25">
        <v>2875</v>
      </c>
      <c r="G344" s="25">
        <v>4312.5</v>
      </c>
      <c r="H344" s="25">
        <v>2875</v>
      </c>
      <c r="I344" s="25">
        <v>2875</v>
      </c>
      <c r="J344" s="25">
        <v>2875</v>
      </c>
      <c r="K344" s="25">
        <v>2876.38</v>
      </c>
      <c r="L344" s="25">
        <v>4320.78</v>
      </c>
      <c r="M344" s="25">
        <v>2880.52</v>
      </c>
      <c r="N344" s="25">
        <v>2880.52</v>
      </c>
      <c r="O344" s="25">
        <v>2880.52</v>
      </c>
      <c r="P344" s="25">
        <v>2880.52</v>
      </c>
      <c r="Q344" s="25">
        <v>2880.52</v>
      </c>
      <c r="R344" s="25">
        <v>4320.78</v>
      </c>
      <c r="S344" s="25">
        <v>2880.52</v>
      </c>
      <c r="T344" s="25">
        <v>2880.52</v>
      </c>
      <c r="U344" s="25">
        <v>2880.52</v>
      </c>
      <c r="V344" s="25">
        <v>2880.52</v>
      </c>
      <c r="W344" s="25">
        <v>2881.91</v>
      </c>
      <c r="X344" s="25">
        <v>4329.12</v>
      </c>
      <c r="Y344" s="25">
        <v>2886.08</v>
      </c>
      <c r="Z344" s="25">
        <v>2886.08</v>
      </c>
      <c r="AA344" s="25">
        <v>2928.66</v>
      </c>
      <c r="AB344" s="25">
        <v>2971.24</v>
      </c>
      <c r="AC344" s="25">
        <v>2971.24</v>
      </c>
      <c r="AD344" s="25">
        <v>4456.8599999999997</v>
      </c>
      <c r="AE344" s="25">
        <v>2971.24</v>
      </c>
      <c r="AF344" s="25">
        <v>2971.24</v>
      </c>
      <c r="AG344" s="25">
        <v>2971.24</v>
      </c>
      <c r="AH344" s="25">
        <v>2971.24</v>
      </c>
      <c r="AI344" s="25">
        <v>4461</v>
      </c>
      <c r="AJ344" s="25">
        <v>2976.76</v>
      </c>
      <c r="AK344" s="25">
        <v>2976.76</v>
      </c>
      <c r="AL344" s="25">
        <v>2976.76</v>
      </c>
      <c r="AM344" s="25">
        <v>2976.76</v>
      </c>
      <c r="AN344" s="25">
        <v>3061.68</v>
      </c>
      <c r="AO344" s="25">
        <v>4592.5199999999995</v>
      </c>
      <c r="AP344" s="25">
        <v>3061.68</v>
      </c>
      <c r="AQ344" s="25">
        <v>3061.68</v>
      </c>
      <c r="AR344" s="25">
        <v>3061.68</v>
      </c>
      <c r="AS344" s="25">
        <v>3061.68</v>
      </c>
      <c r="AT344" s="25">
        <v>4592.5199999999995</v>
      </c>
      <c r="AU344" s="25">
        <v>3065.8199999999997</v>
      </c>
      <c r="AV344" s="25">
        <v>3067.2</v>
      </c>
      <c r="AW344" s="25">
        <v>3067.2</v>
      </c>
      <c r="AX344" s="25">
        <v>3067.2</v>
      </c>
      <c r="AY344" s="25">
        <v>3104.3999999999996</v>
      </c>
      <c r="AZ344" s="25">
        <v>3141.6</v>
      </c>
      <c r="BA344" s="25">
        <v>4712.3999999999996</v>
      </c>
      <c r="BB344" s="25">
        <v>3141.6</v>
      </c>
      <c r="BC344" s="25">
        <v>3141.6</v>
      </c>
      <c r="BD344" s="25">
        <v>3141.6</v>
      </c>
      <c r="BE344" s="25">
        <v>3141.6</v>
      </c>
      <c r="BF344" s="25">
        <v>4712.3999999999996</v>
      </c>
      <c r="BG344" s="25">
        <v>3145.77</v>
      </c>
      <c r="BH344" s="25">
        <v>3147.16</v>
      </c>
      <c r="BI344" s="25">
        <v>3147.16</v>
      </c>
      <c r="BJ344" s="25">
        <v>3147.16</v>
      </c>
      <c r="BK344" s="3">
        <f t="shared" si="5"/>
        <v>3406.875</v>
      </c>
    </row>
    <row r="345" spans="1:63" x14ac:dyDescent="0.25">
      <c r="A345" s="3">
        <v>432946998</v>
      </c>
      <c r="B345" s="13" t="s">
        <v>675</v>
      </c>
      <c r="C345" s="25">
        <v>2844.92</v>
      </c>
      <c r="D345" s="25">
        <v>2886</v>
      </c>
      <c r="E345" s="25">
        <v>2886</v>
      </c>
      <c r="F345" s="25">
        <v>2886</v>
      </c>
      <c r="G345" s="25">
        <v>4330.38</v>
      </c>
      <c r="H345" s="25">
        <v>2891.52</v>
      </c>
      <c r="I345" s="25">
        <v>2891.52</v>
      </c>
      <c r="J345" s="25">
        <v>2891.52</v>
      </c>
      <c r="K345" s="25">
        <v>2891.52</v>
      </c>
      <c r="L345" s="25">
        <v>4337.28</v>
      </c>
      <c r="M345" s="25">
        <v>2891.52</v>
      </c>
      <c r="N345" s="25">
        <v>2891.52</v>
      </c>
      <c r="O345" s="25">
        <v>2891.52</v>
      </c>
      <c r="P345" s="25">
        <v>2891.52</v>
      </c>
      <c r="Q345" s="25">
        <v>2891.52</v>
      </c>
      <c r="R345" s="25">
        <v>4337.28</v>
      </c>
      <c r="S345" s="25">
        <v>2892.9</v>
      </c>
      <c r="T345" s="25">
        <v>2897.04</v>
      </c>
      <c r="U345" s="25">
        <v>2897.04</v>
      </c>
      <c r="V345" s="25">
        <v>2897.04</v>
      </c>
      <c r="W345" s="25">
        <v>2897.04</v>
      </c>
      <c r="X345" s="25">
        <v>4345.5599999999995</v>
      </c>
      <c r="Y345" s="25">
        <v>2897.04</v>
      </c>
      <c r="Z345" s="25">
        <v>2897.04</v>
      </c>
      <c r="AA345" s="25">
        <v>2948.5</v>
      </c>
      <c r="AB345" s="25">
        <v>2999.96</v>
      </c>
      <c r="AC345" s="25">
        <v>2999.96</v>
      </c>
      <c r="AD345" s="25">
        <v>4499.9400000000005</v>
      </c>
      <c r="AE345" s="25">
        <v>3001.35</v>
      </c>
      <c r="AF345" s="25">
        <v>3005.52</v>
      </c>
      <c r="AG345" s="25">
        <v>3005.52</v>
      </c>
      <c r="AH345" s="25">
        <v>3005.52</v>
      </c>
      <c r="AI345" s="25">
        <v>4508.28</v>
      </c>
      <c r="AJ345" s="25">
        <v>3005.52</v>
      </c>
      <c r="AK345" s="25">
        <v>3005.52</v>
      </c>
      <c r="AL345" s="25">
        <v>3005.52</v>
      </c>
      <c r="AM345" s="25">
        <v>3005.52</v>
      </c>
      <c r="AN345" s="25">
        <v>3096.12</v>
      </c>
      <c r="AO345" s="25">
        <v>4644.18</v>
      </c>
      <c r="AP345" s="25">
        <v>3096.12</v>
      </c>
      <c r="AQ345" s="25">
        <v>3097.5</v>
      </c>
      <c r="AR345" s="25">
        <v>3101.64</v>
      </c>
      <c r="AS345" s="25">
        <v>3101.64</v>
      </c>
      <c r="AT345" s="25">
        <v>4652.46</v>
      </c>
      <c r="AU345" s="25">
        <v>3101.64</v>
      </c>
      <c r="AV345" s="25">
        <v>3101.64</v>
      </c>
      <c r="AW345" s="25">
        <v>3101.64</v>
      </c>
      <c r="AX345" s="25">
        <v>3101.64</v>
      </c>
      <c r="AY345" s="25">
        <v>3146.8199999999997</v>
      </c>
      <c r="AZ345" s="25">
        <v>3192</v>
      </c>
      <c r="BA345" s="25">
        <v>4788</v>
      </c>
      <c r="BB345" s="25">
        <v>3192</v>
      </c>
      <c r="BC345" s="25">
        <v>3193.3900000000003</v>
      </c>
      <c r="BD345" s="25">
        <v>3197.56</v>
      </c>
      <c r="BE345" s="25">
        <v>3197.56</v>
      </c>
      <c r="BF345" s="25">
        <v>4796.34</v>
      </c>
      <c r="BG345" s="25">
        <v>3197.56</v>
      </c>
      <c r="BH345" s="25">
        <v>3197.56</v>
      </c>
      <c r="BI345" s="25">
        <v>3197.56</v>
      </c>
      <c r="BJ345" s="25">
        <v>3197.56</v>
      </c>
      <c r="BK345" s="3">
        <f t="shared" si="5"/>
        <v>3464.0233333333331</v>
      </c>
    </row>
    <row r="346" spans="1:63" x14ac:dyDescent="0.25">
      <c r="A346" s="3">
        <v>432984232</v>
      </c>
      <c r="B346" s="13" t="s">
        <v>678</v>
      </c>
      <c r="C346" s="25">
        <v>2854.08</v>
      </c>
      <c r="D346" s="25">
        <v>2895.68</v>
      </c>
      <c r="E346" s="25">
        <v>2895.68</v>
      </c>
      <c r="F346" s="25">
        <v>2895.68</v>
      </c>
      <c r="G346" s="25">
        <v>4347.6899999999996</v>
      </c>
      <c r="H346" s="25">
        <v>2901.24</v>
      </c>
      <c r="I346" s="25">
        <v>2901.24</v>
      </c>
      <c r="J346" s="25">
        <v>2901.24</v>
      </c>
      <c r="K346" s="25">
        <v>2901.24</v>
      </c>
      <c r="L346" s="25">
        <v>4351.8599999999997</v>
      </c>
      <c r="M346" s="25">
        <v>2901.24</v>
      </c>
      <c r="N346" s="25">
        <v>2901.24</v>
      </c>
      <c r="O346" s="25">
        <v>2901.24</v>
      </c>
      <c r="P346" s="25">
        <v>2901.24</v>
      </c>
      <c r="Q346" s="25">
        <v>2901.24</v>
      </c>
      <c r="R346" s="25">
        <v>4351.8599999999997</v>
      </c>
      <c r="S346" s="25">
        <v>2905.38</v>
      </c>
      <c r="T346" s="25">
        <v>2906.76</v>
      </c>
      <c r="U346" s="25">
        <v>2906.76</v>
      </c>
      <c r="V346" s="25">
        <v>2906.76</v>
      </c>
      <c r="W346" s="25">
        <v>2906.76</v>
      </c>
      <c r="X346" s="25">
        <v>4360.1400000000003</v>
      </c>
      <c r="Y346" s="25">
        <v>2906.76</v>
      </c>
      <c r="Z346" s="25">
        <v>2906.76</v>
      </c>
      <c r="AA346" s="25">
        <v>2949.62</v>
      </c>
      <c r="AB346" s="25">
        <v>2992.48</v>
      </c>
      <c r="AC346" s="25">
        <v>2992.48</v>
      </c>
      <c r="AD346" s="25">
        <v>4690.1499999999996</v>
      </c>
      <c r="AE346" s="25">
        <v>3130.9300000000003</v>
      </c>
      <c r="AF346" s="25">
        <v>3132.32</v>
      </c>
      <c r="AG346" s="25">
        <v>3132.32</v>
      </c>
      <c r="AH346" s="25">
        <v>3132.32</v>
      </c>
      <c r="AI346" s="25">
        <v>4698.4800000000005</v>
      </c>
      <c r="AJ346" s="25">
        <v>3132.32</v>
      </c>
      <c r="AK346" s="25">
        <v>3132.32</v>
      </c>
      <c r="AL346" s="25">
        <v>3132.32</v>
      </c>
      <c r="AM346" s="25">
        <v>3132.32</v>
      </c>
      <c r="AN346" s="25">
        <v>3224.6</v>
      </c>
      <c r="AO346" s="25">
        <v>4836.8999999999996</v>
      </c>
      <c r="AP346" s="25">
        <v>3224.6</v>
      </c>
      <c r="AQ346" s="25">
        <v>3228.74</v>
      </c>
      <c r="AR346" s="25">
        <v>3230.12</v>
      </c>
      <c r="AS346" s="25">
        <v>3230.12</v>
      </c>
      <c r="AT346" s="25">
        <v>4845.18</v>
      </c>
      <c r="AU346" s="25">
        <v>3230.12</v>
      </c>
      <c r="AV346" s="25">
        <v>3230.12</v>
      </c>
      <c r="AW346" s="25">
        <v>3230.12</v>
      </c>
      <c r="AX346" s="25">
        <v>3230.12</v>
      </c>
      <c r="AY346" s="25">
        <v>3273.7</v>
      </c>
      <c r="AZ346" s="25">
        <v>3317.28</v>
      </c>
      <c r="BA346" s="25">
        <v>4975.92</v>
      </c>
      <c r="BB346" s="25">
        <v>3317.28</v>
      </c>
      <c r="BC346" s="25">
        <v>3321.45</v>
      </c>
      <c r="BD346" s="25">
        <v>3322.84</v>
      </c>
      <c r="BE346" s="25">
        <v>3322.84</v>
      </c>
      <c r="BF346" s="25">
        <v>4984.26</v>
      </c>
      <c r="BG346" s="25">
        <v>3322.84</v>
      </c>
      <c r="BH346" s="25">
        <v>3322.84</v>
      </c>
      <c r="BI346" s="25">
        <v>3322.84</v>
      </c>
      <c r="BJ346" s="25">
        <v>3322.84</v>
      </c>
      <c r="BK346" s="3">
        <f t="shared" si="5"/>
        <v>3599.7433333333338</v>
      </c>
    </row>
    <row r="347" spans="1:63" x14ac:dyDescent="0.25">
      <c r="A347" s="3">
        <v>432987204</v>
      </c>
      <c r="B347" s="13" t="s">
        <v>679</v>
      </c>
      <c r="C347" s="25">
        <v>3203.96</v>
      </c>
      <c r="D347" s="25">
        <v>3837.0600000000004</v>
      </c>
      <c r="E347" s="25">
        <v>3327.89</v>
      </c>
      <c r="F347" s="25">
        <v>3327.89</v>
      </c>
      <c r="G347" s="25">
        <v>5486.74</v>
      </c>
      <c r="H347" s="25">
        <v>3555.76</v>
      </c>
      <c r="I347" s="25">
        <v>3367.04</v>
      </c>
      <c r="J347" s="25">
        <v>3445.36</v>
      </c>
      <c r="K347" s="25">
        <v>3474.73</v>
      </c>
      <c r="L347" s="25">
        <v>5226.78</v>
      </c>
      <c r="M347" s="25">
        <v>3386.62</v>
      </c>
      <c r="N347" s="25">
        <v>3420.13</v>
      </c>
      <c r="O347" s="25">
        <v>3294.24</v>
      </c>
      <c r="P347" s="25">
        <v>3255.08</v>
      </c>
      <c r="Q347" s="25">
        <v>3255.08</v>
      </c>
      <c r="R347" s="25">
        <v>4882.62</v>
      </c>
      <c r="S347" s="25">
        <v>3255.08</v>
      </c>
      <c r="T347" s="25">
        <v>3255.08</v>
      </c>
      <c r="U347" s="25">
        <v>3255.08</v>
      </c>
      <c r="V347" s="25">
        <v>3255.08</v>
      </c>
      <c r="W347" s="25">
        <v>3255.08</v>
      </c>
      <c r="X347" s="25">
        <v>4882.62</v>
      </c>
      <c r="Y347" s="25">
        <v>3255.08</v>
      </c>
      <c r="Z347" s="25">
        <v>3259.25</v>
      </c>
      <c r="AA347" s="25">
        <v>3323.3</v>
      </c>
      <c r="AB347" s="25">
        <v>3385.96</v>
      </c>
      <c r="AC347" s="25">
        <v>3385.96</v>
      </c>
      <c r="AD347" s="25">
        <v>5078.9400000000005</v>
      </c>
      <c r="AE347" s="25">
        <v>3385.96</v>
      </c>
      <c r="AF347" s="25">
        <v>3385.96</v>
      </c>
      <c r="AG347" s="25">
        <v>3385.96</v>
      </c>
      <c r="AH347" s="25">
        <v>3385.96</v>
      </c>
      <c r="AI347" s="25">
        <v>5078.9400000000005</v>
      </c>
      <c r="AJ347" s="25">
        <v>3385.96</v>
      </c>
      <c r="AK347" s="25">
        <v>3385.96</v>
      </c>
      <c r="AL347" s="25">
        <v>3390.1</v>
      </c>
      <c r="AM347" s="25">
        <v>3391.48</v>
      </c>
      <c r="AN347" s="25">
        <v>3489.24</v>
      </c>
      <c r="AO347" s="25">
        <v>5233.8599999999997</v>
      </c>
      <c r="AP347" s="25">
        <v>3489.24</v>
      </c>
      <c r="AQ347" s="25">
        <v>3489.24</v>
      </c>
      <c r="AR347" s="25">
        <v>3489.24</v>
      </c>
      <c r="AS347" s="25">
        <v>3489.24</v>
      </c>
      <c r="AT347" s="25">
        <v>5233.8599999999997</v>
      </c>
      <c r="AU347" s="25">
        <v>3489.24</v>
      </c>
      <c r="AV347" s="25">
        <v>3489.24</v>
      </c>
      <c r="AW347" s="25">
        <v>3489.24</v>
      </c>
      <c r="AX347" s="25">
        <v>3493.41</v>
      </c>
      <c r="AY347" s="25">
        <v>3545.1400000000003</v>
      </c>
      <c r="AZ347" s="25">
        <v>3595.48</v>
      </c>
      <c r="BA347" s="25">
        <v>5393.22</v>
      </c>
      <c r="BB347" s="25">
        <v>3595.48</v>
      </c>
      <c r="BC347" s="25">
        <v>3595.48</v>
      </c>
      <c r="BD347" s="25">
        <v>3595.48</v>
      </c>
      <c r="BE347" s="25">
        <v>3595.48</v>
      </c>
      <c r="BF347" s="25">
        <v>5393.22</v>
      </c>
      <c r="BG347" s="25">
        <v>3595.48</v>
      </c>
      <c r="BH347" s="25">
        <v>3595.4799999999996</v>
      </c>
      <c r="BI347" s="25">
        <v>3595.48</v>
      </c>
      <c r="BJ347" s="25">
        <v>3599.62</v>
      </c>
      <c r="BK347" s="3">
        <f t="shared" si="5"/>
        <v>3895.7933333333331</v>
      </c>
    </row>
    <row r="348" spans="1:63" x14ac:dyDescent="0.25">
      <c r="A348" s="3">
        <v>433989395</v>
      </c>
      <c r="B348" s="13" t="s">
        <v>682</v>
      </c>
      <c r="C348" s="25">
        <v>2854.2</v>
      </c>
      <c r="D348" s="25">
        <v>2895</v>
      </c>
      <c r="E348" s="25">
        <v>2895</v>
      </c>
      <c r="F348" s="25">
        <v>2895</v>
      </c>
      <c r="G348" s="25">
        <v>4342.5</v>
      </c>
      <c r="H348" s="25">
        <v>2895</v>
      </c>
      <c r="I348" s="25">
        <v>2900.52</v>
      </c>
      <c r="J348" s="25">
        <v>2900.52</v>
      </c>
      <c r="K348" s="25">
        <v>2900.52</v>
      </c>
      <c r="L348" s="25">
        <v>4350.78</v>
      </c>
      <c r="M348" s="25">
        <v>2900.52</v>
      </c>
      <c r="N348" s="25">
        <v>2900.52</v>
      </c>
      <c r="O348" s="25">
        <v>2900.52</v>
      </c>
      <c r="P348" s="25">
        <v>2900.52</v>
      </c>
      <c r="Q348" s="25">
        <v>2900.52</v>
      </c>
      <c r="R348" s="25">
        <v>4350.78</v>
      </c>
      <c r="S348" s="25">
        <v>2900.52</v>
      </c>
      <c r="T348" s="25">
        <v>2900.52</v>
      </c>
      <c r="U348" s="25">
        <v>2626</v>
      </c>
      <c r="V348" s="25">
        <v>2766.04</v>
      </c>
      <c r="W348" s="25">
        <v>2906.08</v>
      </c>
      <c r="X348" s="25">
        <v>4359.12</v>
      </c>
      <c r="Y348" s="25">
        <v>2906.08</v>
      </c>
      <c r="Z348" s="25">
        <v>2906.08</v>
      </c>
      <c r="AA348" s="25">
        <v>2906.08</v>
      </c>
      <c r="AB348" s="25">
        <v>2906.08</v>
      </c>
      <c r="AC348" s="25">
        <v>2906.08</v>
      </c>
      <c r="AD348" s="25">
        <v>4359.12</v>
      </c>
      <c r="AE348" s="25">
        <v>2906.08</v>
      </c>
      <c r="AF348" s="25">
        <v>2906.08</v>
      </c>
      <c r="AG348" s="25">
        <v>2911.6</v>
      </c>
      <c r="AH348" s="25">
        <v>2911.6</v>
      </c>
      <c r="AI348" s="25">
        <v>4367.3999999999996</v>
      </c>
      <c r="AJ348" s="25">
        <v>2911.6</v>
      </c>
      <c r="AK348" s="25">
        <v>2911.6</v>
      </c>
      <c r="AL348" s="25">
        <v>2911.6</v>
      </c>
      <c r="AM348" s="25">
        <v>2911.6</v>
      </c>
      <c r="AN348" s="25">
        <v>2967.6</v>
      </c>
      <c r="AO348" s="25">
        <v>4451.3999999999996</v>
      </c>
      <c r="AP348" s="25">
        <v>2967.6</v>
      </c>
      <c r="AQ348" s="25">
        <v>2967.6</v>
      </c>
      <c r="AR348" s="25">
        <v>2967.6</v>
      </c>
      <c r="AS348" s="25">
        <v>2973.16</v>
      </c>
      <c r="AT348" s="25">
        <v>4459.74</v>
      </c>
      <c r="AU348" s="25">
        <v>2973.16</v>
      </c>
      <c r="AV348" s="25">
        <v>2973.16</v>
      </c>
      <c r="AW348" s="25">
        <v>2973.16</v>
      </c>
      <c r="AX348" s="25">
        <v>2973.16</v>
      </c>
      <c r="AY348" s="25">
        <v>3005.3199999999997</v>
      </c>
      <c r="AZ348" s="25">
        <v>3037.48</v>
      </c>
      <c r="BA348" s="25">
        <v>4556.22</v>
      </c>
      <c r="BB348" s="25">
        <v>3037.48</v>
      </c>
      <c r="BC348" s="25">
        <v>3037.48</v>
      </c>
      <c r="BD348" s="25">
        <v>3037.48</v>
      </c>
      <c r="BE348" s="25">
        <v>3043</v>
      </c>
      <c r="BF348" s="25">
        <v>4564.5</v>
      </c>
      <c r="BG348" s="25">
        <v>3043</v>
      </c>
      <c r="BH348" s="25">
        <v>3043</v>
      </c>
      <c r="BI348" s="25">
        <v>3043</v>
      </c>
      <c r="BJ348" s="25">
        <v>3043</v>
      </c>
      <c r="BK348" s="3">
        <f t="shared" si="5"/>
        <v>3296.5833333333335</v>
      </c>
    </row>
    <row r="349" spans="1:63" x14ac:dyDescent="0.25">
      <c r="A349" s="3">
        <v>434274473</v>
      </c>
      <c r="B349" s="13" t="s">
        <v>683</v>
      </c>
      <c r="C349" s="25">
        <v>3428.46</v>
      </c>
      <c r="D349" s="25">
        <v>3478.92</v>
      </c>
      <c r="E349" s="25">
        <v>3478.92</v>
      </c>
      <c r="F349" s="25">
        <v>3478.92</v>
      </c>
      <c r="G349" s="25">
        <v>5218.38</v>
      </c>
      <c r="H349" s="25">
        <v>3478.92</v>
      </c>
      <c r="I349" s="25">
        <v>3478.92</v>
      </c>
      <c r="J349" s="25">
        <v>3478.92</v>
      </c>
      <c r="K349" s="25">
        <v>3478.92</v>
      </c>
      <c r="L349" s="25">
        <v>5223.96</v>
      </c>
      <c r="M349" s="25">
        <v>3482.64</v>
      </c>
      <c r="N349" s="25">
        <v>3482.64</v>
      </c>
      <c r="O349" s="25">
        <v>3482.64</v>
      </c>
      <c r="P349" s="25">
        <v>3482.64</v>
      </c>
      <c r="Q349" s="25">
        <v>3482.64</v>
      </c>
      <c r="R349" s="25">
        <v>5223.96</v>
      </c>
      <c r="S349" s="25">
        <v>3482.64</v>
      </c>
      <c r="T349" s="25">
        <v>3482.64</v>
      </c>
      <c r="U349" s="25">
        <v>3482.64</v>
      </c>
      <c r="V349" s="25">
        <v>3482.64</v>
      </c>
      <c r="W349" s="25">
        <v>3482.64</v>
      </c>
      <c r="X349" s="25">
        <v>5246.1</v>
      </c>
      <c r="Y349" s="25">
        <v>3497.4</v>
      </c>
      <c r="Z349" s="25">
        <v>3497.4</v>
      </c>
      <c r="AA349" s="25">
        <v>3566.6800000000003</v>
      </c>
      <c r="AB349" s="25">
        <v>3635.96</v>
      </c>
      <c r="AC349" s="25">
        <v>3635.96</v>
      </c>
      <c r="AD349" s="25">
        <v>5453.9400000000005</v>
      </c>
      <c r="AE349" s="25">
        <v>3635.96</v>
      </c>
      <c r="AF349" s="25">
        <v>3635.96</v>
      </c>
      <c r="AG349" s="25">
        <v>3635.96</v>
      </c>
      <c r="AH349" s="25">
        <v>3635.96</v>
      </c>
      <c r="AI349" s="25">
        <v>5456.7</v>
      </c>
      <c r="AJ349" s="25">
        <v>3641.48</v>
      </c>
      <c r="AK349" s="25">
        <v>3641.48</v>
      </c>
      <c r="AL349" s="25">
        <v>3641.48</v>
      </c>
      <c r="AM349" s="25">
        <v>3641.48</v>
      </c>
      <c r="AN349" s="25">
        <v>3749.56</v>
      </c>
      <c r="AO349" s="25">
        <v>5624.34</v>
      </c>
      <c r="AP349" s="25">
        <v>3749.56</v>
      </c>
      <c r="AQ349" s="25">
        <v>3749.56</v>
      </c>
      <c r="AR349" s="25">
        <v>3749.56</v>
      </c>
      <c r="AS349" s="25">
        <v>3749.56</v>
      </c>
      <c r="AT349" s="25">
        <v>5624.34</v>
      </c>
      <c r="AU349" s="25">
        <v>3752.34</v>
      </c>
      <c r="AV349" s="25">
        <v>3755.12</v>
      </c>
      <c r="AW349" s="25">
        <v>3755.12</v>
      </c>
      <c r="AX349" s="25">
        <v>3755.12</v>
      </c>
      <c r="AY349" s="25">
        <v>3810.7799999999997</v>
      </c>
      <c r="AZ349" s="25">
        <v>3866.44</v>
      </c>
      <c r="BA349" s="25">
        <v>5799.66</v>
      </c>
      <c r="BB349" s="25">
        <v>3866.44</v>
      </c>
      <c r="BC349" s="25">
        <v>3866.44</v>
      </c>
      <c r="BD349" s="25">
        <v>3866.44</v>
      </c>
      <c r="BE349" s="25">
        <v>3866.44</v>
      </c>
      <c r="BF349" s="25">
        <v>5799.66</v>
      </c>
      <c r="BG349" s="25">
        <v>3869.2</v>
      </c>
      <c r="BH349" s="25">
        <v>3871.96</v>
      </c>
      <c r="BI349" s="25">
        <v>3871.96</v>
      </c>
      <c r="BJ349" s="25">
        <v>3871.96</v>
      </c>
      <c r="BK349" s="3">
        <f t="shared" si="5"/>
        <v>4191.8633333333328</v>
      </c>
    </row>
    <row r="350" spans="1:63" x14ac:dyDescent="0.25">
      <c r="A350" s="3">
        <v>435350155</v>
      </c>
      <c r="B350" s="13" t="s">
        <v>685</v>
      </c>
      <c r="C350" s="25">
        <v>2238.16</v>
      </c>
      <c r="D350" s="25">
        <v>2856.28</v>
      </c>
      <c r="E350" s="25">
        <v>2339.7200000000003</v>
      </c>
      <c r="F350" s="25">
        <v>2445.4</v>
      </c>
      <c r="G350" s="25">
        <v>3686.55</v>
      </c>
      <c r="H350" s="25">
        <v>2279.84</v>
      </c>
      <c r="I350" s="25">
        <v>2498.58</v>
      </c>
      <c r="J350" s="25">
        <v>3077.96</v>
      </c>
      <c r="K350" s="25">
        <v>2930.16</v>
      </c>
      <c r="L350" s="25">
        <v>4188.32</v>
      </c>
      <c r="M350" s="25">
        <v>2279.84</v>
      </c>
      <c r="N350" s="25">
        <v>2235.5</v>
      </c>
      <c r="O350" s="25">
        <v>2266.54</v>
      </c>
      <c r="P350" s="25">
        <v>2279.84</v>
      </c>
      <c r="Q350" s="25">
        <v>2398.08</v>
      </c>
      <c r="R350" s="25">
        <v>3597.12</v>
      </c>
      <c r="S350" s="25">
        <v>2402.2200000000003</v>
      </c>
      <c r="T350" s="25">
        <v>2285.3599999999997</v>
      </c>
      <c r="U350" s="25">
        <v>2285.3599999999997</v>
      </c>
      <c r="V350" s="25">
        <v>2403.6</v>
      </c>
      <c r="W350" s="25">
        <v>2285.3599999999997</v>
      </c>
      <c r="X350" s="25">
        <v>3605.3999999999996</v>
      </c>
      <c r="Y350" s="25">
        <v>2285.3599999999997</v>
      </c>
      <c r="Z350" s="25">
        <v>2403.6</v>
      </c>
      <c r="AA350" s="25">
        <v>2450.8999999999996</v>
      </c>
      <c r="AB350" s="25">
        <v>2375.23</v>
      </c>
      <c r="AC350" s="25">
        <v>2375.23</v>
      </c>
      <c r="AD350" s="25">
        <v>3747.2999999999997</v>
      </c>
      <c r="AE350" s="25">
        <v>2502.37</v>
      </c>
      <c r="AF350" s="25">
        <v>2503.7600000000002</v>
      </c>
      <c r="AG350" s="25">
        <v>2503.7600000000002</v>
      </c>
      <c r="AH350" s="25">
        <v>2503.7600000000002</v>
      </c>
      <c r="AI350" s="25">
        <v>3755.6400000000003</v>
      </c>
      <c r="AJ350" s="25">
        <v>2503.7600000000002</v>
      </c>
      <c r="AK350" s="25">
        <v>2499.7600000000002</v>
      </c>
      <c r="AL350" s="25">
        <v>2503.7600000000002</v>
      </c>
      <c r="AM350" s="25">
        <v>2503.7600000000002</v>
      </c>
      <c r="AN350" s="25">
        <v>2596</v>
      </c>
      <c r="AO350" s="25">
        <v>3771.2</v>
      </c>
      <c r="AP350" s="25">
        <v>2596</v>
      </c>
      <c r="AQ350" s="25">
        <v>2600.1400000000003</v>
      </c>
      <c r="AR350" s="25">
        <v>2601.52</v>
      </c>
      <c r="AS350" s="25">
        <v>2601.52</v>
      </c>
      <c r="AT350" s="25">
        <v>3902.2799999999997</v>
      </c>
      <c r="AU350" s="25">
        <v>2601.52</v>
      </c>
      <c r="AV350" s="25">
        <v>2601.52</v>
      </c>
      <c r="AW350" s="25">
        <v>2601.52</v>
      </c>
      <c r="AX350" s="25">
        <v>2601.52</v>
      </c>
      <c r="AY350" s="25">
        <v>2639.7799999999997</v>
      </c>
      <c r="AZ350" s="25">
        <v>2678.04</v>
      </c>
      <c r="BA350" s="25">
        <v>4017.06</v>
      </c>
      <c r="BB350" s="25">
        <v>2678.04</v>
      </c>
      <c r="BC350" s="25">
        <v>2682.21</v>
      </c>
      <c r="BD350" s="25">
        <v>2683.6</v>
      </c>
      <c r="BE350" s="25">
        <v>2683.6</v>
      </c>
      <c r="BF350" s="25">
        <v>4025.3999999999996</v>
      </c>
      <c r="BG350" s="25">
        <v>2683.6</v>
      </c>
      <c r="BH350" s="25">
        <v>2683.6000000000004</v>
      </c>
      <c r="BI350" s="25">
        <v>2683.6</v>
      </c>
      <c r="BJ350" s="25">
        <v>2683.6</v>
      </c>
      <c r="BK350" s="3">
        <f t="shared" si="5"/>
        <v>2907.2333333333336</v>
      </c>
    </row>
    <row r="351" spans="1:63" x14ac:dyDescent="0.25">
      <c r="A351" s="3">
        <v>436137807</v>
      </c>
      <c r="B351" s="13" t="s">
        <v>688</v>
      </c>
      <c r="C351" s="25">
        <v>2298.98</v>
      </c>
      <c r="D351" s="25">
        <v>2337.44</v>
      </c>
      <c r="E351" s="25">
        <v>2337.44</v>
      </c>
      <c r="F351" s="25">
        <v>2337.44</v>
      </c>
      <c r="G351" s="25">
        <v>3506.16</v>
      </c>
      <c r="H351" s="25">
        <v>2337.44</v>
      </c>
      <c r="I351" s="25">
        <v>2337.44</v>
      </c>
      <c r="J351" s="25">
        <v>2337.44</v>
      </c>
      <c r="K351" s="25">
        <v>2339.54</v>
      </c>
      <c r="L351" s="25">
        <v>3510.3599999999997</v>
      </c>
      <c r="M351" s="25">
        <v>2340.2399999999998</v>
      </c>
      <c r="N351" s="25">
        <v>2340.2399999999998</v>
      </c>
      <c r="O351" s="25">
        <v>2340.2399999999998</v>
      </c>
      <c r="P351" s="25">
        <v>2340.2399999999998</v>
      </c>
      <c r="Q351" s="25">
        <v>2340.2399999999998</v>
      </c>
      <c r="R351" s="25">
        <v>3510.3599999999997</v>
      </c>
      <c r="S351" s="25">
        <v>2340.2399999999998</v>
      </c>
      <c r="T351" s="25">
        <v>2340.2399999999998</v>
      </c>
      <c r="U351" s="25">
        <v>2340.2399999999998</v>
      </c>
      <c r="V351" s="25">
        <v>2340.2399999999998</v>
      </c>
      <c r="W351" s="25">
        <v>2342.31</v>
      </c>
      <c r="X351" s="25">
        <v>3514.5</v>
      </c>
      <c r="Y351" s="25">
        <v>2343</v>
      </c>
      <c r="Z351" s="25">
        <v>2343</v>
      </c>
      <c r="AA351" s="25">
        <v>2389.6400000000003</v>
      </c>
      <c r="AB351" s="25">
        <v>2436.2800000000002</v>
      </c>
      <c r="AC351" s="25">
        <v>2436.2800000000002</v>
      </c>
      <c r="AD351" s="25">
        <v>3654.42</v>
      </c>
      <c r="AE351" s="25">
        <v>2436.2800000000002</v>
      </c>
      <c r="AF351" s="25">
        <v>2436.2800000000002</v>
      </c>
      <c r="AG351" s="25">
        <v>2436.2800000000002</v>
      </c>
      <c r="AH351" s="25">
        <v>2436.2800000000002</v>
      </c>
      <c r="AI351" s="25">
        <v>3657.87</v>
      </c>
      <c r="AJ351" s="25">
        <v>2439.04</v>
      </c>
      <c r="AK351" s="25">
        <v>2439.04</v>
      </c>
      <c r="AL351" s="25">
        <v>2439.04</v>
      </c>
      <c r="AM351" s="25">
        <v>2439.04</v>
      </c>
      <c r="AN351" s="25">
        <v>2511.7600000000002</v>
      </c>
      <c r="AO351" s="25">
        <v>3767.6400000000003</v>
      </c>
      <c r="AP351" s="25">
        <v>2511.7600000000002</v>
      </c>
      <c r="AQ351" s="25">
        <v>2511.7600000000002</v>
      </c>
      <c r="AR351" s="25">
        <v>2511.7600000000002</v>
      </c>
      <c r="AS351" s="25">
        <v>2511.7600000000002</v>
      </c>
      <c r="AT351" s="25">
        <v>3772.4900000000002</v>
      </c>
      <c r="AU351" s="25">
        <v>2531.16</v>
      </c>
      <c r="AV351" s="25">
        <v>2531.16</v>
      </c>
      <c r="AW351" s="25">
        <v>2743.24</v>
      </c>
      <c r="AX351" s="25">
        <v>2955.32</v>
      </c>
      <c r="AY351" s="25">
        <v>2955.32</v>
      </c>
      <c r="AZ351" s="25">
        <v>3086.85</v>
      </c>
      <c r="BA351" s="25">
        <v>4564.5</v>
      </c>
      <c r="BB351" s="25">
        <v>3043</v>
      </c>
      <c r="BC351" s="25">
        <v>3043</v>
      </c>
      <c r="BD351" s="25">
        <v>3043</v>
      </c>
      <c r="BE351" s="25">
        <v>3043</v>
      </c>
      <c r="BF351" s="25">
        <v>4565.88</v>
      </c>
      <c r="BG351" s="25">
        <v>3048.52</v>
      </c>
      <c r="BH351" s="25">
        <v>3048.52</v>
      </c>
      <c r="BI351" s="25">
        <v>3048.52</v>
      </c>
      <c r="BJ351" s="25">
        <v>3048.52</v>
      </c>
      <c r="BK351" s="3">
        <f t="shared" si="5"/>
        <v>3300.4933333333333</v>
      </c>
    </row>
    <row r="352" spans="1:63" x14ac:dyDescent="0.25">
      <c r="A352" s="3">
        <v>436724573</v>
      </c>
      <c r="B352" s="13" t="s">
        <v>691</v>
      </c>
      <c r="C352" s="25">
        <v>5804.2999999999993</v>
      </c>
      <c r="D352" s="25">
        <v>5889.4</v>
      </c>
      <c r="E352" s="25">
        <v>5889.4</v>
      </c>
      <c r="F352" s="25">
        <v>5894.92</v>
      </c>
      <c r="G352" s="25">
        <v>8842.380000000001</v>
      </c>
      <c r="H352" s="25">
        <v>5894.92</v>
      </c>
      <c r="I352" s="25">
        <v>5894.92</v>
      </c>
      <c r="J352" s="25">
        <v>5894.92</v>
      </c>
      <c r="K352" s="25">
        <v>5894.92</v>
      </c>
      <c r="L352" s="25">
        <v>8842.380000000001</v>
      </c>
      <c r="M352" s="25">
        <v>5894.92</v>
      </c>
      <c r="N352" s="25">
        <v>5894.92</v>
      </c>
      <c r="O352" s="25">
        <v>5894.92</v>
      </c>
      <c r="P352" s="25">
        <v>5894.92</v>
      </c>
      <c r="Q352" s="25">
        <v>5894.92</v>
      </c>
      <c r="R352" s="25">
        <v>8850.7199999999993</v>
      </c>
      <c r="S352" s="25">
        <v>5900.48</v>
      </c>
      <c r="T352" s="25">
        <v>5900.48</v>
      </c>
      <c r="U352" s="25">
        <v>5900.48</v>
      </c>
      <c r="V352" s="25">
        <v>5900.48</v>
      </c>
      <c r="W352" s="25">
        <v>5900.48</v>
      </c>
      <c r="X352" s="25">
        <v>8850.7199999999993</v>
      </c>
      <c r="Y352" s="25">
        <v>5900.48</v>
      </c>
      <c r="Z352" s="25">
        <v>5900.48</v>
      </c>
      <c r="AA352" s="25">
        <v>6017.36</v>
      </c>
      <c r="AB352" s="25">
        <v>6134.24</v>
      </c>
      <c r="AC352" s="25">
        <v>6134.24</v>
      </c>
      <c r="AD352" s="25">
        <v>9209.64</v>
      </c>
      <c r="AE352" s="25">
        <v>6139.76</v>
      </c>
      <c r="AF352" s="25">
        <v>6139.76</v>
      </c>
      <c r="AG352" s="25">
        <v>6139.76</v>
      </c>
      <c r="AH352" s="25">
        <v>6139.76</v>
      </c>
      <c r="AI352" s="25">
        <v>9209.64</v>
      </c>
      <c r="AJ352" s="25">
        <v>6139.76</v>
      </c>
      <c r="AK352" s="25">
        <v>6139.76</v>
      </c>
      <c r="AL352" s="25">
        <v>6139.76</v>
      </c>
      <c r="AM352" s="25">
        <v>6139.76</v>
      </c>
      <c r="AN352" s="25">
        <v>6322.08</v>
      </c>
      <c r="AO352" s="25">
        <v>9485.9</v>
      </c>
      <c r="AP352" s="25">
        <v>6327.64</v>
      </c>
      <c r="AQ352" s="25">
        <v>6327.64</v>
      </c>
      <c r="AR352" s="25">
        <v>6327.64</v>
      </c>
      <c r="AS352" s="25">
        <v>6327.64</v>
      </c>
      <c r="AT352" s="25">
        <v>9491.4600000000009</v>
      </c>
      <c r="AU352" s="25">
        <v>6327.64</v>
      </c>
      <c r="AV352" s="25">
        <v>6327.64</v>
      </c>
      <c r="AW352" s="25">
        <v>6327.64</v>
      </c>
      <c r="AX352" s="25">
        <v>6327.64</v>
      </c>
      <c r="AY352" s="25">
        <v>6421.5599999999995</v>
      </c>
      <c r="AZ352" s="25">
        <v>6515.48</v>
      </c>
      <c r="BA352" s="25">
        <v>9775.98</v>
      </c>
      <c r="BB352" s="25">
        <v>6521</v>
      </c>
      <c r="BC352" s="25">
        <v>6521</v>
      </c>
      <c r="BD352" s="25">
        <v>6521</v>
      </c>
      <c r="BE352" s="25">
        <v>6521</v>
      </c>
      <c r="BF352" s="25">
        <v>9781.5</v>
      </c>
      <c r="BG352" s="25">
        <v>6521</v>
      </c>
      <c r="BH352" s="25">
        <v>6521</v>
      </c>
      <c r="BI352" s="25">
        <v>6521</v>
      </c>
      <c r="BJ352" s="25">
        <v>6521</v>
      </c>
      <c r="BK352" s="3">
        <f t="shared" si="5"/>
        <v>7064.416666666667</v>
      </c>
    </row>
    <row r="353" spans="1:63" x14ac:dyDescent="0.25">
      <c r="A353" s="3">
        <v>437708487</v>
      </c>
      <c r="B353" s="13" t="s">
        <v>692</v>
      </c>
      <c r="C353" s="25">
        <v>2262.27</v>
      </c>
      <c r="D353" s="25">
        <v>2348.77</v>
      </c>
      <c r="E353" s="25">
        <v>2499.56</v>
      </c>
      <c r="F353" s="25">
        <v>2581.2600000000002</v>
      </c>
      <c r="G353" s="25">
        <v>3548.31</v>
      </c>
      <c r="H353" s="25">
        <v>2304.8000000000002</v>
      </c>
      <c r="I353" s="25">
        <v>2399.0500000000002</v>
      </c>
      <c r="J353" s="25">
        <v>2524.75</v>
      </c>
      <c r="K353" s="25">
        <v>2505.87</v>
      </c>
      <c r="L353" s="25">
        <v>3746.25</v>
      </c>
      <c r="M353" s="25">
        <v>2022</v>
      </c>
      <c r="N353" s="25">
        <v>2022</v>
      </c>
      <c r="O353" s="25">
        <v>1823.66</v>
      </c>
      <c r="P353" s="25">
        <v>1925.13</v>
      </c>
      <c r="Q353" s="25">
        <v>1925.13</v>
      </c>
      <c r="R353" s="25">
        <v>3038.52</v>
      </c>
      <c r="S353" s="25">
        <v>2025.68</v>
      </c>
      <c r="T353" s="25">
        <v>2025.68</v>
      </c>
      <c r="U353" s="25">
        <v>2316</v>
      </c>
      <c r="V353" s="25">
        <v>2216.84</v>
      </c>
      <c r="W353" s="25">
        <v>2216.84</v>
      </c>
      <c r="X353" s="25">
        <v>3325.26</v>
      </c>
      <c r="Y353" s="25">
        <v>2106.7400000000002</v>
      </c>
      <c r="Z353" s="25">
        <v>1996.64</v>
      </c>
      <c r="AA353" s="25">
        <v>2043.4699999999998</v>
      </c>
      <c r="AB353" s="25">
        <v>2194.13</v>
      </c>
      <c r="AC353" s="25">
        <v>2237.08</v>
      </c>
      <c r="AD353" s="25">
        <v>3462.96</v>
      </c>
      <c r="AE353" s="25">
        <v>2308.64</v>
      </c>
      <c r="AF353" s="25">
        <v>2308.64</v>
      </c>
      <c r="AG353" s="25">
        <v>2308.64</v>
      </c>
      <c r="AH353" s="25">
        <v>2308.64</v>
      </c>
      <c r="AI353" s="25">
        <v>3441.49</v>
      </c>
      <c r="AJ353" s="25">
        <v>2308.64</v>
      </c>
      <c r="AK353" s="25">
        <v>1392.56</v>
      </c>
      <c r="AL353" s="25">
        <v>2079.62</v>
      </c>
      <c r="AM353" s="25">
        <v>2319.71</v>
      </c>
      <c r="AN353" s="25">
        <v>2397.8000000000002</v>
      </c>
      <c r="AO353" s="25">
        <v>3596.7000000000003</v>
      </c>
      <c r="AP353" s="25">
        <v>2397.8000000000002</v>
      </c>
      <c r="AQ353" s="25">
        <v>2397.8000000000002</v>
      </c>
      <c r="AR353" s="25">
        <v>2397.8000000000002</v>
      </c>
      <c r="AS353" s="25">
        <v>2397.8000000000002</v>
      </c>
      <c r="AT353" s="25">
        <v>3596.7000000000003</v>
      </c>
      <c r="AU353" s="25">
        <v>2397.8000000000002</v>
      </c>
      <c r="AV353" s="25">
        <v>2397.8000000000002</v>
      </c>
      <c r="AW353" s="25">
        <v>2397.8000000000002</v>
      </c>
      <c r="AX353" s="25">
        <v>2397.8000000000002</v>
      </c>
      <c r="AY353" s="25">
        <v>2437.42</v>
      </c>
      <c r="AZ353" s="25">
        <v>2474.2800000000002</v>
      </c>
      <c r="BA353" s="25">
        <v>3711.42</v>
      </c>
      <c r="BB353" s="25">
        <v>2474.2800000000002</v>
      </c>
      <c r="BC353" s="25">
        <v>2474.2800000000002</v>
      </c>
      <c r="BD353" s="25">
        <v>2474.2800000000002</v>
      </c>
      <c r="BE353" s="25">
        <v>2462.86</v>
      </c>
      <c r="BF353" s="25">
        <v>3711.42</v>
      </c>
      <c r="BG353" s="25">
        <v>2474.2800000000002</v>
      </c>
      <c r="BH353" s="25">
        <v>2474.2799999999997</v>
      </c>
      <c r="BI353" s="25">
        <v>2474.2800000000002</v>
      </c>
      <c r="BJ353" s="25">
        <v>2474.2800000000002</v>
      </c>
      <c r="BK353" s="3">
        <f t="shared" si="5"/>
        <v>2678.5666666666671</v>
      </c>
    </row>
    <row r="354" spans="1:63" x14ac:dyDescent="0.25">
      <c r="A354" s="3">
        <v>439848387</v>
      </c>
      <c r="B354" s="13" t="s">
        <v>696</v>
      </c>
      <c r="C354" s="25">
        <v>3006.16</v>
      </c>
      <c r="D354" s="25">
        <v>3048.88</v>
      </c>
      <c r="E354" s="25">
        <v>3048.88</v>
      </c>
      <c r="F354" s="25">
        <v>3048.88</v>
      </c>
      <c r="G354" s="25">
        <v>4573.32</v>
      </c>
      <c r="H354" s="25">
        <v>3048.88</v>
      </c>
      <c r="I354" s="25">
        <v>3048.88</v>
      </c>
      <c r="J354" s="25">
        <v>3048.88</v>
      </c>
      <c r="K354" s="25">
        <v>3048.88</v>
      </c>
      <c r="L354" s="25">
        <v>4573.32</v>
      </c>
      <c r="M354" s="25">
        <v>3050.26</v>
      </c>
      <c r="N354" s="25">
        <v>3054.4</v>
      </c>
      <c r="O354" s="25">
        <v>3054.4</v>
      </c>
      <c r="P354" s="25">
        <v>3054.4</v>
      </c>
      <c r="Q354" s="25">
        <v>3054.4</v>
      </c>
      <c r="R354" s="25">
        <v>4581.6000000000004</v>
      </c>
      <c r="S354" s="25">
        <v>3054.4</v>
      </c>
      <c r="T354" s="25">
        <v>3054.4</v>
      </c>
      <c r="U354" s="25">
        <v>3054.4</v>
      </c>
      <c r="V354" s="25">
        <v>3054.4</v>
      </c>
      <c r="W354" s="25">
        <v>3054.4</v>
      </c>
      <c r="X354" s="25">
        <v>4581.6000000000004</v>
      </c>
      <c r="Y354" s="25">
        <v>3055.79</v>
      </c>
      <c r="Z354" s="25">
        <v>3059.96</v>
      </c>
      <c r="AA354" s="25">
        <v>3118.6</v>
      </c>
      <c r="AB354" s="25">
        <v>3177.24</v>
      </c>
      <c r="AC354" s="25">
        <v>3177.24</v>
      </c>
      <c r="AD354" s="25">
        <v>4765.8599999999997</v>
      </c>
      <c r="AE354" s="25">
        <v>3177.24</v>
      </c>
      <c r="AF354" s="25">
        <v>3177.24</v>
      </c>
      <c r="AG354" s="25">
        <v>3177.24</v>
      </c>
      <c r="AH354" s="25">
        <v>3177.24</v>
      </c>
      <c r="AI354" s="25">
        <v>4765.8599999999997</v>
      </c>
      <c r="AJ354" s="25">
        <v>3177.24</v>
      </c>
      <c r="AK354" s="25">
        <v>3178.62</v>
      </c>
      <c r="AL354" s="25">
        <v>3182.76</v>
      </c>
      <c r="AM354" s="25">
        <v>3182.76</v>
      </c>
      <c r="AN354" s="25">
        <v>3278.84</v>
      </c>
      <c r="AO354" s="25">
        <v>4918.26</v>
      </c>
      <c r="AP354" s="25">
        <v>3278.84</v>
      </c>
      <c r="AQ354" s="25">
        <v>3278.84</v>
      </c>
      <c r="AR354" s="25">
        <v>3278.84</v>
      </c>
      <c r="AS354" s="25">
        <v>3278.84</v>
      </c>
      <c r="AT354" s="25">
        <v>4918.26</v>
      </c>
      <c r="AU354" s="25">
        <v>3278.84</v>
      </c>
      <c r="AV354" s="25">
        <v>3278.84</v>
      </c>
      <c r="AW354" s="25">
        <v>3280.23</v>
      </c>
      <c r="AX354" s="25">
        <v>3284.4</v>
      </c>
      <c r="AY354" s="25">
        <v>3331.58</v>
      </c>
      <c r="AZ354" s="25">
        <v>3378.76</v>
      </c>
      <c r="BA354" s="25">
        <v>5068.1400000000003</v>
      </c>
      <c r="BB354" s="25">
        <v>3378.76</v>
      </c>
      <c r="BC354" s="25">
        <v>3378.76</v>
      </c>
      <c r="BD354" s="25">
        <v>3378.76</v>
      </c>
      <c r="BE354" s="25">
        <v>3378.76</v>
      </c>
      <c r="BF354" s="25">
        <v>5068.1400000000003</v>
      </c>
      <c r="BG354" s="25">
        <v>3378.76</v>
      </c>
      <c r="BH354" s="25">
        <v>3378.76</v>
      </c>
      <c r="BI354" s="25">
        <v>3380.1400000000003</v>
      </c>
      <c r="BJ354" s="25">
        <v>3384.28</v>
      </c>
      <c r="BK354" s="3">
        <f t="shared" si="5"/>
        <v>3661.4733333333334</v>
      </c>
    </row>
    <row r="355" spans="1:63" x14ac:dyDescent="0.25">
      <c r="A355" s="3">
        <v>440581386</v>
      </c>
      <c r="B355" s="13" t="s">
        <v>697</v>
      </c>
      <c r="C355" s="25">
        <v>2700.92</v>
      </c>
      <c r="D355" s="25">
        <v>2740.6</v>
      </c>
      <c r="E355" s="25">
        <v>2740.6</v>
      </c>
      <c r="F355" s="25">
        <v>2740.6</v>
      </c>
      <c r="G355" s="25">
        <v>4113.6899999999996</v>
      </c>
      <c r="H355" s="25">
        <v>2744.32</v>
      </c>
      <c r="I355" s="25">
        <v>2744.32</v>
      </c>
      <c r="J355" s="25">
        <v>2744.32</v>
      </c>
      <c r="K355" s="25">
        <v>2744.32</v>
      </c>
      <c r="L355" s="25">
        <v>4116.4800000000005</v>
      </c>
      <c r="M355" s="25">
        <v>2744.32</v>
      </c>
      <c r="N355" s="25">
        <v>2744.32</v>
      </c>
      <c r="O355" s="25">
        <v>2744.32</v>
      </c>
      <c r="P355" s="25">
        <v>2744.32</v>
      </c>
      <c r="Q355" s="25">
        <v>2744.32</v>
      </c>
      <c r="R355" s="25">
        <v>4116.4800000000005</v>
      </c>
      <c r="S355" s="25">
        <v>2755.39</v>
      </c>
      <c r="T355" s="25">
        <v>2759.08</v>
      </c>
      <c r="U355" s="25">
        <v>2759.08</v>
      </c>
      <c r="V355" s="25">
        <v>2759.08</v>
      </c>
      <c r="W355" s="25">
        <v>2759.08</v>
      </c>
      <c r="X355" s="25">
        <v>4138.62</v>
      </c>
      <c r="Y355" s="25">
        <v>2759.08</v>
      </c>
      <c r="Z355" s="25">
        <v>2759.08</v>
      </c>
      <c r="AA355" s="25">
        <v>2813.6</v>
      </c>
      <c r="AB355" s="25">
        <v>2868.12</v>
      </c>
      <c r="AC355" s="25">
        <v>2868.12</v>
      </c>
      <c r="AD355" s="25">
        <v>4302.18</v>
      </c>
      <c r="AE355" s="25">
        <v>2872.26</v>
      </c>
      <c r="AF355" s="25">
        <v>2873.64</v>
      </c>
      <c r="AG355" s="25">
        <v>2873.64</v>
      </c>
      <c r="AH355" s="25">
        <v>2873.64</v>
      </c>
      <c r="AI355" s="25">
        <v>4310.46</v>
      </c>
      <c r="AJ355" s="25">
        <v>2873.64</v>
      </c>
      <c r="AK355" s="25">
        <v>2873.64</v>
      </c>
      <c r="AL355" s="25">
        <v>2873.64</v>
      </c>
      <c r="AM355" s="25">
        <v>2873.64</v>
      </c>
      <c r="AN355" s="25">
        <v>2958.68</v>
      </c>
      <c r="AO355" s="25">
        <v>4438.0199999999995</v>
      </c>
      <c r="AP355" s="25">
        <v>2958.68</v>
      </c>
      <c r="AQ355" s="25">
        <v>2962.85</v>
      </c>
      <c r="AR355" s="25">
        <v>2964.24</v>
      </c>
      <c r="AS355" s="25">
        <v>2964.24</v>
      </c>
      <c r="AT355" s="25">
        <v>4446.3599999999997</v>
      </c>
      <c r="AU355" s="25">
        <v>2964.24</v>
      </c>
      <c r="AV355" s="25">
        <v>2964.24</v>
      </c>
      <c r="AW355" s="25">
        <v>2964.24</v>
      </c>
      <c r="AX355" s="25">
        <v>2964.24</v>
      </c>
      <c r="AY355" s="25">
        <v>3008.04</v>
      </c>
      <c r="AZ355" s="25">
        <v>3051.84</v>
      </c>
      <c r="BA355" s="25">
        <v>4577.76</v>
      </c>
      <c r="BB355" s="25">
        <v>3051.84</v>
      </c>
      <c r="BC355" s="25">
        <v>3055.98</v>
      </c>
      <c r="BD355" s="25">
        <v>3057.36</v>
      </c>
      <c r="BE355" s="25">
        <v>3057.36</v>
      </c>
      <c r="BF355" s="25">
        <v>4586.04</v>
      </c>
      <c r="BG355" s="25">
        <v>3057.36</v>
      </c>
      <c r="BH355" s="25">
        <v>3057.36</v>
      </c>
      <c r="BI355" s="25">
        <v>3057.36</v>
      </c>
      <c r="BJ355" s="25">
        <v>3057.36</v>
      </c>
      <c r="BK355" s="3">
        <f t="shared" si="5"/>
        <v>3312.14</v>
      </c>
    </row>
    <row r="356" spans="1:63" x14ac:dyDescent="0.25">
      <c r="A356" s="3">
        <v>444745957</v>
      </c>
      <c r="B356" s="13" t="s">
        <v>699</v>
      </c>
      <c r="C356" s="25">
        <v>3714.62</v>
      </c>
      <c r="D356" s="25">
        <v>3769.24</v>
      </c>
      <c r="E356" s="25">
        <v>3769.24</v>
      </c>
      <c r="F356" s="25">
        <v>3769.24</v>
      </c>
      <c r="G356" s="25">
        <v>5653.86</v>
      </c>
      <c r="H356" s="25">
        <v>3769.24</v>
      </c>
      <c r="I356" s="25">
        <v>3769.24</v>
      </c>
      <c r="J356" s="25">
        <v>3769.24</v>
      </c>
      <c r="K356" s="25">
        <v>3769.24</v>
      </c>
      <c r="L356" s="25">
        <v>5661.24</v>
      </c>
      <c r="M356" s="25">
        <v>3784</v>
      </c>
      <c r="N356" s="25">
        <v>3784</v>
      </c>
      <c r="O356" s="25">
        <v>3784</v>
      </c>
      <c r="P356" s="25">
        <v>3784</v>
      </c>
      <c r="Q356" s="25">
        <v>3784</v>
      </c>
      <c r="R356" s="25">
        <v>5676</v>
      </c>
      <c r="S356" s="25">
        <v>3784</v>
      </c>
      <c r="T356" s="25">
        <v>3784</v>
      </c>
      <c r="U356" s="25">
        <v>3784</v>
      </c>
      <c r="V356" s="25">
        <v>3784</v>
      </c>
      <c r="W356" s="25">
        <v>3784</v>
      </c>
      <c r="X356" s="25">
        <v>5678.76</v>
      </c>
      <c r="Y356" s="25">
        <v>3789.52</v>
      </c>
      <c r="Z356" s="25">
        <v>3789.52</v>
      </c>
      <c r="AA356" s="25">
        <v>3883.3</v>
      </c>
      <c r="AB356" s="25">
        <v>3977.08</v>
      </c>
      <c r="AC356" s="25">
        <v>3977.08</v>
      </c>
      <c r="AD356" s="25">
        <v>5965.62</v>
      </c>
      <c r="AE356" s="25">
        <v>3977.08</v>
      </c>
      <c r="AF356" s="25">
        <v>3977.08</v>
      </c>
      <c r="AG356" s="25">
        <v>3977.08</v>
      </c>
      <c r="AH356" s="25">
        <v>3977.08</v>
      </c>
      <c r="AI356" s="25">
        <v>5965.62</v>
      </c>
      <c r="AJ356" s="25">
        <v>3979.8599999999997</v>
      </c>
      <c r="AK356" s="25">
        <v>3982.64</v>
      </c>
      <c r="AL356" s="25">
        <v>3982.64</v>
      </c>
      <c r="AM356" s="25">
        <v>3982.64</v>
      </c>
      <c r="AN356" s="25">
        <v>4218.88</v>
      </c>
      <c r="AO356" s="25">
        <v>6328.32</v>
      </c>
      <c r="AP356" s="25">
        <v>4218.88</v>
      </c>
      <c r="AQ356" s="25">
        <v>4218.88</v>
      </c>
      <c r="AR356" s="25">
        <v>4218.88</v>
      </c>
      <c r="AS356" s="25">
        <v>4218.88</v>
      </c>
      <c r="AT356" s="25">
        <v>6328.32</v>
      </c>
      <c r="AU356" s="25">
        <v>4218.88</v>
      </c>
      <c r="AV356" s="25">
        <v>4221.6399999999994</v>
      </c>
      <c r="AW356" s="25">
        <v>4224.3999999999996</v>
      </c>
      <c r="AX356" s="25">
        <v>4224.3999999999996</v>
      </c>
      <c r="AY356" s="25">
        <v>4287</v>
      </c>
      <c r="AZ356" s="25">
        <v>4349.6000000000004</v>
      </c>
      <c r="BA356" s="25">
        <v>6524.4000000000005</v>
      </c>
      <c r="BB356" s="25">
        <v>4349.6000000000004</v>
      </c>
      <c r="BC356" s="25">
        <v>4349.6000000000004</v>
      </c>
      <c r="BD356" s="25">
        <v>4349.6000000000004</v>
      </c>
      <c r="BE356" s="25">
        <v>4349.6000000000004</v>
      </c>
      <c r="BF356" s="25">
        <v>6524.4000000000005</v>
      </c>
      <c r="BG356" s="25">
        <v>4349.6000000000004</v>
      </c>
      <c r="BH356" s="25">
        <v>4352.38</v>
      </c>
      <c r="BI356" s="25">
        <v>4355.16</v>
      </c>
      <c r="BJ356" s="25">
        <v>4355.16</v>
      </c>
      <c r="BK356" s="3">
        <f t="shared" si="5"/>
        <v>4714.3833333333332</v>
      </c>
    </row>
    <row r="357" spans="1:63" x14ac:dyDescent="0.25">
      <c r="A357" s="3">
        <v>447483973</v>
      </c>
      <c r="B357" s="13" t="s">
        <v>700</v>
      </c>
      <c r="C357" s="25">
        <v>5018.4799999999996</v>
      </c>
      <c r="D357" s="25">
        <v>5093.62</v>
      </c>
      <c r="E357" s="25">
        <v>5096.3999999999996</v>
      </c>
      <c r="F357" s="25">
        <v>5096.3999999999996</v>
      </c>
      <c r="G357" s="25">
        <v>7644.5999999999995</v>
      </c>
      <c r="H357" s="25">
        <v>5096.3999999999996</v>
      </c>
      <c r="I357" s="25">
        <v>5096.3999999999996</v>
      </c>
      <c r="J357" s="25">
        <v>5096.3999999999996</v>
      </c>
      <c r="K357" s="25">
        <v>5096.3999999999996</v>
      </c>
      <c r="L357" s="25">
        <v>7644.5999999999995</v>
      </c>
      <c r="M357" s="25">
        <v>5096.3999999999996</v>
      </c>
      <c r="N357" s="25">
        <v>5096.3999999999996</v>
      </c>
      <c r="O357" s="25">
        <v>5096.3999999999996</v>
      </c>
      <c r="P357" s="25">
        <v>5099.16</v>
      </c>
      <c r="Q357" s="25">
        <v>5101.92</v>
      </c>
      <c r="R357" s="25">
        <v>7652.88</v>
      </c>
      <c r="S357" s="25">
        <v>5101.92</v>
      </c>
      <c r="T357" s="25">
        <v>5101.92</v>
      </c>
      <c r="U357" s="25">
        <v>5101.92</v>
      </c>
      <c r="V357" s="25">
        <v>5101.92</v>
      </c>
      <c r="W357" s="25">
        <v>5101.92</v>
      </c>
      <c r="X357" s="25">
        <v>7652.88</v>
      </c>
      <c r="Y357" s="25">
        <v>5101.92</v>
      </c>
      <c r="Z357" s="25">
        <v>5101.92</v>
      </c>
      <c r="AA357" s="25">
        <v>5188.84</v>
      </c>
      <c r="AB357" s="25">
        <v>5278.54</v>
      </c>
      <c r="AC357" s="25">
        <v>5281.32</v>
      </c>
      <c r="AD357" s="25">
        <v>7921.98</v>
      </c>
      <c r="AE357" s="25">
        <v>5281.32</v>
      </c>
      <c r="AF357" s="25">
        <v>5281.32</v>
      </c>
      <c r="AG357" s="25">
        <v>5281.32</v>
      </c>
      <c r="AH357" s="25">
        <v>5281.32</v>
      </c>
      <c r="AI357" s="25">
        <v>7921.98</v>
      </c>
      <c r="AJ357" s="25">
        <v>5281.32</v>
      </c>
      <c r="AK357" s="25">
        <v>5281.32</v>
      </c>
      <c r="AL357" s="25">
        <v>5281.32</v>
      </c>
      <c r="AM357" s="25">
        <v>5281.32</v>
      </c>
      <c r="AN357" s="25">
        <v>5399.8</v>
      </c>
      <c r="AO357" s="25">
        <v>8103.84</v>
      </c>
      <c r="AP357" s="25">
        <v>5402.56</v>
      </c>
      <c r="AQ357" s="25">
        <v>5402.56</v>
      </c>
      <c r="AR357" s="25">
        <v>5402.56</v>
      </c>
      <c r="AS357" s="25">
        <v>5402.56</v>
      </c>
      <c r="AT357" s="25">
        <v>8103.84</v>
      </c>
      <c r="AU357" s="25">
        <v>5402.56</v>
      </c>
      <c r="AV357" s="25">
        <v>5402.56</v>
      </c>
      <c r="AW357" s="25">
        <v>5402.56</v>
      </c>
      <c r="AX357" s="25">
        <v>5402.56</v>
      </c>
      <c r="AY357" s="25">
        <v>5468.2800000000007</v>
      </c>
      <c r="AZ357" s="25">
        <v>5536.76</v>
      </c>
      <c r="BA357" s="25">
        <v>8309.2800000000007</v>
      </c>
      <c r="BB357" s="25">
        <v>5539.52</v>
      </c>
      <c r="BC357" s="25">
        <v>5539.52</v>
      </c>
      <c r="BD357" s="25">
        <v>5539.52</v>
      </c>
      <c r="BE357" s="25">
        <v>5539.52</v>
      </c>
      <c r="BF357" s="25">
        <v>8309.2800000000007</v>
      </c>
      <c r="BG357" s="25">
        <v>5539.52</v>
      </c>
      <c r="BH357" s="25">
        <v>5539.52</v>
      </c>
      <c r="BI357" s="25">
        <v>5539.52</v>
      </c>
      <c r="BJ357" s="25">
        <v>5539.52</v>
      </c>
      <c r="BK357" s="3">
        <f t="shared" si="5"/>
        <v>6001.1466666666674</v>
      </c>
    </row>
    <row r="358" spans="1:63" x14ac:dyDescent="0.25">
      <c r="A358" s="3">
        <v>453517402</v>
      </c>
      <c r="B358" s="13" t="s">
        <v>704</v>
      </c>
      <c r="C358" s="25">
        <v>5982.88</v>
      </c>
      <c r="D358" s="25">
        <v>6071.16</v>
      </c>
      <c r="E358" s="25">
        <v>6071.16</v>
      </c>
      <c r="F358" s="25">
        <v>6073</v>
      </c>
      <c r="G358" s="25">
        <v>9112.26</v>
      </c>
      <c r="H358" s="25">
        <v>6074.84</v>
      </c>
      <c r="I358" s="25">
        <v>6074.84</v>
      </c>
      <c r="J358" s="25">
        <v>6074.84</v>
      </c>
      <c r="K358" s="25">
        <v>6074.84</v>
      </c>
      <c r="L358" s="25">
        <v>9112.26</v>
      </c>
      <c r="M358" s="25">
        <v>6074.84</v>
      </c>
      <c r="N358" s="25">
        <v>6074.84</v>
      </c>
      <c r="O358" s="25">
        <v>6074.84</v>
      </c>
      <c r="P358" s="25">
        <v>6074.84</v>
      </c>
      <c r="Q358" s="25">
        <v>6074.84</v>
      </c>
      <c r="R358" s="25">
        <v>9115.9800000000014</v>
      </c>
      <c r="S358" s="25">
        <v>6078.56</v>
      </c>
      <c r="T358" s="25">
        <v>6078.56</v>
      </c>
      <c r="U358" s="25">
        <v>6078.56</v>
      </c>
      <c r="V358" s="25">
        <v>6078.56</v>
      </c>
      <c r="W358" s="25">
        <v>6078.56</v>
      </c>
      <c r="X358" s="25">
        <v>9117.84</v>
      </c>
      <c r="Y358" s="25">
        <v>6078.56</v>
      </c>
      <c r="Z358" s="25">
        <v>6078.56</v>
      </c>
      <c r="AA358" s="25">
        <v>6199.76</v>
      </c>
      <c r="AB358" s="25">
        <v>6320.96</v>
      </c>
      <c r="AC358" s="25">
        <v>6320.96</v>
      </c>
      <c r="AD358" s="25">
        <v>9496.2000000000007</v>
      </c>
      <c r="AE358" s="25">
        <v>6335.72</v>
      </c>
      <c r="AF358" s="25">
        <v>6335.72</v>
      </c>
      <c r="AG358" s="25">
        <v>6335.72</v>
      </c>
      <c r="AH358" s="25">
        <v>6335.72</v>
      </c>
      <c r="AI358" s="25">
        <v>9503.58</v>
      </c>
      <c r="AJ358" s="25">
        <v>6335.72</v>
      </c>
      <c r="AK358" s="25">
        <v>6335.72</v>
      </c>
      <c r="AL358" s="25">
        <v>6335.72</v>
      </c>
      <c r="AM358" s="25">
        <v>6335.72</v>
      </c>
      <c r="AN358" s="25">
        <v>6524.68</v>
      </c>
      <c r="AO358" s="25">
        <v>10146.58</v>
      </c>
      <c r="AP358" s="25">
        <v>7968.44</v>
      </c>
      <c r="AQ358" s="25">
        <v>7968.44</v>
      </c>
      <c r="AR358" s="25">
        <v>7968.44</v>
      </c>
      <c r="AS358" s="25">
        <v>7968.44</v>
      </c>
      <c r="AT358" s="25">
        <v>11952.66</v>
      </c>
      <c r="AU358" s="25">
        <v>7968.44</v>
      </c>
      <c r="AV358" s="25">
        <v>7968.44</v>
      </c>
      <c r="AW358" s="25">
        <v>7968.44</v>
      </c>
      <c r="AX358" s="25">
        <v>7968.44</v>
      </c>
      <c r="AY358" s="25">
        <v>8087.4</v>
      </c>
      <c r="AZ358" s="25">
        <v>8206.36</v>
      </c>
      <c r="BA358" s="25">
        <v>12309.54</v>
      </c>
      <c r="BB358" s="25">
        <v>8211.92</v>
      </c>
      <c r="BC358" s="25">
        <v>8211.92</v>
      </c>
      <c r="BD358" s="25">
        <v>8211.92</v>
      </c>
      <c r="BE358" s="25">
        <v>8211.92</v>
      </c>
      <c r="BF358" s="25">
        <v>12317.880000000001</v>
      </c>
      <c r="BG358" s="25">
        <v>8211.92</v>
      </c>
      <c r="BH358" s="25">
        <v>8211.92</v>
      </c>
      <c r="BI358" s="25">
        <v>8211.92</v>
      </c>
      <c r="BJ358" s="25">
        <v>8915.56</v>
      </c>
      <c r="BK358" s="3">
        <f t="shared" si="5"/>
        <v>9013.5199999999986</v>
      </c>
    </row>
    <row r="359" spans="1:63" x14ac:dyDescent="0.25">
      <c r="A359" s="3">
        <v>461611664</v>
      </c>
      <c r="B359" s="13" t="s">
        <v>708</v>
      </c>
      <c r="C359" s="25">
        <v>2877.1</v>
      </c>
      <c r="D359" s="25">
        <v>2918.56</v>
      </c>
      <c r="E359" s="25">
        <v>2918.56</v>
      </c>
      <c r="F359" s="25">
        <v>2924.08</v>
      </c>
      <c r="G359" s="25">
        <v>4386.12</v>
      </c>
      <c r="H359" s="25">
        <v>2924.08</v>
      </c>
      <c r="I359" s="25">
        <v>2924.08</v>
      </c>
      <c r="J359" s="25">
        <v>2924.08</v>
      </c>
      <c r="K359" s="25">
        <v>2924.08</v>
      </c>
      <c r="L359" s="25">
        <v>4386.12</v>
      </c>
      <c r="M359" s="25">
        <v>2924.08</v>
      </c>
      <c r="N359" s="25">
        <v>2924.08</v>
      </c>
      <c r="O359" s="25">
        <v>2924.08</v>
      </c>
      <c r="P359" s="25">
        <v>2924.08</v>
      </c>
      <c r="Q359" s="25">
        <v>2924.08</v>
      </c>
      <c r="R359" s="25">
        <v>4394.46</v>
      </c>
      <c r="S359" s="25">
        <v>2929.64</v>
      </c>
      <c r="T359" s="25">
        <v>2912.92</v>
      </c>
      <c r="U359" s="25">
        <v>2763.6499999999996</v>
      </c>
      <c r="V359" s="25">
        <v>1692.62</v>
      </c>
      <c r="W359" s="25">
        <v>4139.9500000000007</v>
      </c>
      <c r="X359" s="25">
        <v>4394.46</v>
      </c>
      <c r="Y359" s="25">
        <v>2929.64</v>
      </c>
      <c r="Z359" s="25">
        <v>2929.64</v>
      </c>
      <c r="AA359" s="25">
        <v>2985.12</v>
      </c>
      <c r="AB359" s="25">
        <v>3040.6</v>
      </c>
      <c r="AC359" s="25">
        <v>3040.6</v>
      </c>
      <c r="AD359" s="25">
        <v>4569.18</v>
      </c>
      <c r="AE359" s="25">
        <v>3046.12</v>
      </c>
      <c r="AF359" s="25">
        <v>3046.12</v>
      </c>
      <c r="AG359" s="25">
        <v>3046.12</v>
      </c>
      <c r="AH359" s="25">
        <v>3046.12</v>
      </c>
      <c r="AI359" s="25">
        <v>4569.18</v>
      </c>
      <c r="AJ359" s="25">
        <v>3046.12</v>
      </c>
      <c r="AK359" s="25">
        <v>3046.12</v>
      </c>
      <c r="AL359" s="25">
        <v>3046.12</v>
      </c>
      <c r="AM359" s="25">
        <v>3046.12</v>
      </c>
      <c r="AN359" s="25">
        <v>3134.84</v>
      </c>
      <c r="AO359" s="25">
        <v>4705.04</v>
      </c>
      <c r="AP359" s="25">
        <v>3140.4</v>
      </c>
      <c r="AQ359" s="25">
        <v>3140.4</v>
      </c>
      <c r="AR359" s="25">
        <v>3140.4</v>
      </c>
      <c r="AS359" s="25">
        <v>3140.4</v>
      </c>
      <c r="AT359" s="25">
        <v>4710.6000000000004</v>
      </c>
      <c r="AU359" s="25">
        <v>3140.4</v>
      </c>
      <c r="AV359" s="25">
        <v>3140.4</v>
      </c>
      <c r="AW359" s="25">
        <v>3140.4</v>
      </c>
      <c r="AX359" s="25">
        <v>3140.4</v>
      </c>
      <c r="AY359" s="25">
        <v>3186.08</v>
      </c>
      <c r="AZ359" s="25">
        <v>3231.76</v>
      </c>
      <c r="BA359" s="25">
        <v>4850.4000000000005</v>
      </c>
      <c r="BB359" s="25">
        <v>3237.28</v>
      </c>
      <c r="BC359" s="25">
        <v>3237.28</v>
      </c>
      <c r="BD359" s="25">
        <v>3237.28</v>
      </c>
      <c r="BE359" s="25">
        <v>3237.28</v>
      </c>
      <c r="BF359" s="25">
        <v>4855.92</v>
      </c>
      <c r="BG359" s="25">
        <v>3237.28</v>
      </c>
      <c r="BH359" s="25">
        <v>3237.2799999999997</v>
      </c>
      <c r="BI359" s="25">
        <v>3237.28</v>
      </c>
      <c r="BJ359" s="25">
        <v>3237.28</v>
      </c>
      <c r="BK359" s="3">
        <f t="shared" si="5"/>
        <v>3507.0533333333333</v>
      </c>
    </row>
    <row r="360" spans="1:63" x14ac:dyDescent="0.25">
      <c r="A360" s="3">
        <v>461947491</v>
      </c>
      <c r="B360" s="13" t="s">
        <v>709</v>
      </c>
      <c r="C360" s="25">
        <v>4588.9799999999996</v>
      </c>
      <c r="D360" s="25">
        <v>4655.08</v>
      </c>
      <c r="E360" s="25">
        <v>4655.08</v>
      </c>
      <c r="F360" s="25">
        <v>4655.08</v>
      </c>
      <c r="G360" s="25">
        <v>6989.52</v>
      </c>
      <c r="H360" s="25">
        <v>4660.6000000000004</v>
      </c>
      <c r="I360" s="25">
        <v>4660.6000000000004</v>
      </c>
      <c r="J360" s="25">
        <v>4660.6000000000004</v>
      </c>
      <c r="K360" s="25">
        <v>4660.6000000000004</v>
      </c>
      <c r="L360" s="25">
        <v>6990.9000000000005</v>
      </c>
      <c r="M360" s="25">
        <v>4660.6000000000004</v>
      </c>
      <c r="N360" s="25">
        <v>4660.6000000000004</v>
      </c>
      <c r="O360" s="25">
        <v>4660.6000000000004</v>
      </c>
      <c r="P360" s="25">
        <v>4660.6000000000004</v>
      </c>
      <c r="Q360" s="25">
        <v>4660.6000000000004</v>
      </c>
      <c r="R360" s="25">
        <v>6992.2900000000009</v>
      </c>
      <c r="S360" s="25">
        <v>4666.16</v>
      </c>
      <c r="T360" s="25">
        <v>4666.16</v>
      </c>
      <c r="U360" s="25">
        <v>4666.16</v>
      </c>
      <c r="V360" s="25">
        <v>4666.16</v>
      </c>
      <c r="W360" s="25">
        <v>4666.16</v>
      </c>
      <c r="X360" s="25">
        <v>6999.24</v>
      </c>
      <c r="Y360" s="25">
        <v>4666.16</v>
      </c>
      <c r="Z360" s="25">
        <v>4666.16</v>
      </c>
      <c r="AA360" s="25">
        <v>4756.9400000000005</v>
      </c>
      <c r="AB360" s="25">
        <v>4847.72</v>
      </c>
      <c r="AC360" s="25">
        <v>4847.72</v>
      </c>
      <c r="AD360" s="25">
        <v>7272.96</v>
      </c>
      <c r="AE360" s="25">
        <v>4853.24</v>
      </c>
      <c r="AF360" s="25">
        <v>4853.24</v>
      </c>
      <c r="AG360" s="25">
        <v>4853.24</v>
      </c>
      <c r="AH360" s="25">
        <v>4853.24</v>
      </c>
      <c r="AI360" s="25">
        <v>7279.86</v>
      </c>
      <c r="AJ360" s="25">
        <v>4853.24</v>
      </c>
      <c r="AK360" s="25">
        <v>4853.24</v>
      </c>
      <c r="AL360" s="25">
        <v>4853.24</v>
      </c>
      <c r="AM360" s="25">
        <v>4853.24</v>
      </c>
      <c r="AN360" s="25">
        <v>5001.84</v>
      </c>
      <c r="AO360" s="25">
        <v>7502.76</v>
      </c>
      <c r="AP360" s="25">
        <v>5003.2299999999996</v>
      </c>
      <c r="AQ360" s="25">
        <v>5007.3999999999996</v>
      </c>
      <c r="AR360" s="25">
        <v>5007.3999999999996</v>
      </c>
      <c r="AS360" s="25">
        <v>5007.3999999999996</v>
      </c>
      <c r="AT360" s="25">
        <v>7480.67</v>
      </c>
      <c r="AU360" s="25">
        <v>5007.3999999999996</v>
      </c>
      <c r="AV360" s="25">
        <v>5007.3999999999996</v>
      </c>
      <c r="AW360" s="25">
        <v>5007.3999999999996</v>
      </c>
      <c r="AX360" s="25">
        <v>5007.3999999999996</v>
      </c>
      <c r="AY360" s="25">
        <v>5080.4399999999996</v>
      </c>
      <c r="AZ360" s="25">
        <v>5153.4799999999996</v>
      </c>
      <c r="BA360" s="25">
        <v>7730.2199999999993</v>
      </c>
      <c r="BB360" s="25">
        <v>5154.8599999999997</v>
      </c>
      <c r="BC360" s="25">
        <v>5159</v>
      </c>
      <c r="BD360" s="25">
        <v>5159</v>
      </c>
      <c r="BE360" s="25">
        <v>5159</v>
      </c>
      <c r="BF360" s="25">
        <v>7738.5</v>
      </c>
      <c r="BG360" s="25">
        <v>5159</v>
      </c>
      <c r="BH360" s="25">
        <v>5159</v>
      </c>
      <c r="BI360" s="25">
        <v>5159</v>
      </c>
      <c r="BJ360" s="25">
        <v>5159</v>
      </c>
      <c r="BK360" s="3">
        <f t="shared" si="5"/>
        <v>5588.916666666667</v>
      </c>
    </row>
    <row r="361" spans="1:63" x14ac:dyDescent="0.25">
      <c r="A361" s="3">
        <v>474842411</v>
      </c>
      <c r="B361" s="13" t="s">
        <v>711</v>
      </c>
      <c r="C361" s="25">
        <v>2850.8199999999997</v>
      </c>
      <c r="D361" s="25">
        <v>2892.48</v>
      </c>
      <c r="E361" s="25">
        <v>2892.48</v>
      </c>
      <c r="F361" s="25">
        <v>2892.48</v>
      </c>
      <c r="G361" s="25">
        <v>4338.72</v>
      </c>
      <c r="H361" s="25">
        <v>2892.48</v>
      </c>
      <c r="I361" s="25">
        <v>2892.48</v>
      </c>
      <c r="J361" s="25">
        <v>2898</v>
      </c>
      <c r="K361" s="25">
        <v>2898</v>
      </c>
      <c r="L361" s="25">
        <v>4347</v>
      </c>
      <c r="M361" s="25">
        <v>2898</v>
      </c>
      <c r="N361" s="25">
        <v>2898</v>
      </c>
      <c r="O361" s="25">
        <v>2898</v>
      </c>
      <c r="P361" s="25">
        <v>2898</v>
      </c>
      <c r="Q361" s="25">
        <v>2898</v>
      </c>
      <c r="R361" s="25">
        <v>4347</v>
      </c>
      <c r="S361" s="25">
        <v>2898</v>
      </c>
      <c r="T361" s="25">
        <v>2898</v>
      </c>
      <c r="U361" s="25">
        <v>2898</v>
      </c>
      <c r="V361" s="25">
        <v>2903.56</v>
      </c>
      <c r="W361" s="25">
        <v>2903.56</v>
      </c>
      <c r="X361" s="25">
        <v>4355.34</v>
      </c>
      <c r="Y361" s="25">
        <v>2903.56</v>
      </c>
      <c r="Z361" s="25">
        <v>2903.56</v>
      </c>
      <c r="AA361" s="25">
        <v>2967.88</v>
      </c>
      <c r="AB361" s="25">
        <v>3032.2</v>
      </c>
      <c r="AC361" s="25">
        <v>3032.2</v>
      </c>
      <c r="AD361" s="25">
        <v>4548.2999999999993</v>
      </c>
      <c r="AE361" s="25">
        <v>3032.2</v>
      </c>
      <c r="AF361" s="25">
        <v>3032.2</v>
      </c>
      <c r="AG361" s="25">
        <v>3032.2</v>
      </c>
      <c r="AH361" s="25">
        <v>3037.72</v>
      </c>
      <c r="AI361" s="25">
        <v>4556.58</v>
      </c>
      <c r="AJ361" s="25">
        <v>3037.72</v>
      </c>
      <c r="AK361" s="25">
        <v>3037.72</v>
      </c>
      <c r="AL361" s="25">
        <v>3037.72</v>
      </c>
      <c r="AM361" s="25">
        <v>3037.72</v>
      </c>
      <c r="AN361" s="25">
        <v>3127.36</v>
      </c>
      <c r="AO361" s="25">
        <v>4691.04</v>
      </c>
      <c r="AP361" s="25">
        <v>3127.36</v>
      </c>
      <c r="AQ361" s="25">
        <v>3127.36</v>
      </c>
      <c r="AR361" s="25">
        <v>3127.36</v>
      </c>
      <c r="AS361" s="25">
        <v>3127.36</v>
      </c>
      <c r="AT361" s="25">
        <v>4699.38</v>
      </c>
      <c r="AU361" s="25">
        <v>3132.92</v>
      </c>
      <c r="AV361" s="25">
        <v>3132.92</v>
      </c>
      <c r="AW361" s="25">
        <v>3132.92</v>
      </c>
      <c r="AX361" s="25">
        <v>3132.92</v>
      </c>
      <c r="AY361" s="25">
        <v>3194.48</v>
      </c>
      <c r="AZ361" s="25">
        <v>3256.04</v>
      </c>
      <c r="BA361" s="25">
        <v>4884.0599999999995</v>
      </c>
      <c r="BB361" s="25">
        <v>3256.04</v>
      </c>
      <c r="BC361" s="25">
        <v>3256.04</v>
      </c>
      <c r="BD361" s="25">
        <v>3256.04</v>
      </c>
      <c r="BE361" s="25">
        <v>3256.04</v>
      </c>
      <c r="BF361" s="25">
        <v>4892.34</v>
      </c>
      <c r="BG361" s="25">
        <v>3261.56</v>
      </c>
      <c r="BH361" s="25">
        <v>3261.56</v>
      </c>
      <c r="BI361" s="25">
        <v>3261.56</v>
      </c>
      <c r="BJ361" s="25">
        <v>3261.56</v>
      </c>
      <c r="BK361" s="3">
        <f t="shared" si="5"/>
        <v>3532.436666666667</v>
      </c>
    </row>
    <row r="362" spans="1:63" x14ac:dyDescent="0.25">
      <c r="A362" s="3">
        <v>480620615</v>
      </c>
      <c r="B362" s="13" t="s">
        <v>712</v>
      </c>
      <c r="C362" s="25">
        <v>3129.8599999999997</v>
      </c>
      <c r="D362" s="25">
        <v>3174.56</v>
      </c>
      <c r="E362" s="25">
        <v>3174.56</v>
      </c>
      <c r="F362" s="25">
        <v>3174.56</v>
      </c>
      <c r="G362" s="25">
        <v>4761.84</v>
      </c>
      <c r="H362" s="25">
        <v>3174.56</v>
      </c>
      <c r="I362" s="25">
        <v>3174.56</v>
      </c>
      <c r="J362" s="25">
        <v>3174.56</v>
      </c>
      <c r="K362" s="25">
        <v>3174.56</v>
      </c>
      <c r="L362" s="25">
        <v>4770.12</v>
      </c>
      <c r="M362" s="25">
        <v>3180.08</v>
      </c>
      <c r="N362" s="25">
        <v>3180.08</v>
      </c>
      <c r="O362" s="25">
        <v>3180.08</v>
      </c>
      <c r="P362" s="25">
        <v>3180.08</v>
      </c>
      <c r="Q362" s="25">
        <v>3180.08</v>
      </c>
      <c r="R362" s="25">
        <v>4770.12</v>
      </c>
      <c r="S362" s="25">
        <v>3180.08</v>
      </c>
      <c r="T362" s="25">
        <v>3180.08</v>
      </c>
      <c r="U362" s="25">
        <v>3180.08</v>
      </c>
      <c r="V362" s="25">
        <v>3180.08</v>
      </c>
      <c r="W362" s="25">
        <v>3180.08</v>
      </c>
      <c r="X362" s="25">
        <v>4778.46</v>
      </c>
      <c r="Y362" s="25">
        <v>3185.64</v>
      </c>
      <c r="Z362" s="25">
        <v>3185.64</v>
      </c>
      <c r="AA362" s="25">
        <v>3230.14</v>
      </c>
      <c r="AB362" s="25">
        <v>3274.64</v>
      </c>
      <c r="AC362" s="25">
        <v>3274.64</v>
      </c>
      <c r="AD362" s="25">
        <v>4911.96</v>
      </c>
      <c r="AE362" s="25">
        <v>3274.64</v>
      </c>
      <c r="AF362" s="25">
        <v>3274.64</v>
      </c>
      <c r="AG362" s="25">
        <v>3274.64</v>
      </c>
      <c r="AH362" s="25">
        <v>3274.64</v>
      </c>
      <c r="AI362" s="25">
        <v>4914.7199999999993</v>
      </c>
      <c r="AJ362" s="25">
        <v>3280.16</v>
      </c>
      <c r="AK362" s="25">
        <v>3280.16</v>
      </c>
      <c r="AL362" s="25">
        <v>3280.16</v>
      </c>
      <c r="AM362" s="25">
        <v>3280.16</v>
      </c>
      <c r="AN362" s="25">
        <v>3374.88</v>
      </c>
      <c r="AO362" s="25">
        <v>5062.32</v>
      </c>
      <c r="AP362" s="25">
        <v>3374.88</v>
      </c>
      <c r="AQ362" s="25">
        <v>3374.88</v>
      </c>
      <c r="AR362" s="25">
        <v>3374.88</v>
      </c>
      <c r="AS362" s="25">
        <v>3374.88</v>
      </c>
      <c r="AT362" s="25">
        <v>5062.32</v>
      </c>
      <c r="AU362" s="25">
        <v>3377.66</v>
      </c>
      <c r="AV362" s="25">
        <v>3380.44</v>
      </c>
      <c r="AW362" s="25">
        <v>3380.44</v>
      </c>
      <c r="AX362" s="25">
        <v>3380.44</v>
      </c>
      <c r="AY362" s="25">
        <v>3421.92</v>
      </c>
      <c r="AZ362" s="25">
        <v>3463.4</v>
      </c>
      <c r="BA362" s="25">
        <v>5195.1000000000004</v>
      </c>
      <c r="BB362" s="25">
        <v>3463.4</v>
      </c>
      <c r="BC362" s="25">
        <v>3463.4</v>
      </c>
      <c r="BD362" s="25">
        <v>3463.4</v>
      </c>
      <c r="BE362" s="25">
        <v>3463.4</v>
      </c>
      <c r="BF362" s="25">
        <v>5195.1000000000004</v>
      </c>
      <c r="BG362" s="25">
        <v>3466.16</v>
      </c>
      <c r="BH362" s="25">
        <v>3468.92</v>
      </c>
      <c r="BI362" s="25">
        <v>3468.92</v>
      </c>
      <c r="BJ362" s="25">
        <v>3468.92</v>
      </c>
      <c r="BK362" s="3">
        <f t="shared" si="5"/>
        <v>3755.2366666666662</v>
      </c>
    </row>
    <row r="363" spans="1:63" x14ac:dyDescent="0.25">
      <c r="A363" s="3">
        <v>482582685</v>
      </c>
      <c r="B363" s="13" t="s">
        <v>713</v>
      </c>
      <c r="C363" s="25">
        <v>6612.4400000000005</v>
      </c>
      <c r="D363" s="25">
        <v>6709.32</v>
      </c>
      <c r="E363" s="25">
        <v>6709.32</v>
      </c>
      <c r="F363" s="25">
        <v>6709.32</v>
      </c>
      <c r="G363" s="25">
        <v>9939.2199999999993</v>
      </c>
      <c r="H363" s="25">
        <v>6709.32</v>
      </c>
      <c r="I363" s="25">
        <v>6459.7999999999993</v>
      </c>
      <c r="J363" s="25">
        <v>6709.32</v>
      </c>
      <c r="K363" s="25">
        <v>6709.32</v>
      </c>
      <c r="L363" s="25">
        <v>10063.98</v>
      </c>
      <c r="M363" s="25">
        <v>6709.32</v>
      </c>
      <c r="N363" s="25">
        <v>6712.08</v>
      </c>
      <c r="O363" s="25">
        <v>6714.84</v>
      </c>
      <c r="P363" s="25">
        <v>6714.84</v>
      </c>
      <c r="Q363" s="25">
        <v>6714.84</v>
      </c>
      <c r="R363" s="25">
        <v>10072.26</v>
      </c>
      <c r="S363" s="25">
        <v>6714.84</v>
      </c>
      <c r="T363" s="25">
        <v>6714.84</v>
      </c>
      <c r="U363" s="25">
        <v>6714.84</v>
      </c>
      <c r="V363" s="25">
        <v>6714.84</v>
      </c>
      <c r="W363" s="25">
        <v>6714.84</v>
      </c>
      <c r="X363" s="25">
        <v>10072.26</v>
      </c>
      <c r="Y363" s="25">
        <v>6714.84</v>
      </c>
      <c r="Z363" s="25">
        <v>6717.62</v>
      </c>
      <c r="AA363" s="25">
        <v>6853.48</v>
      </c>
      <c r="AB363" s="25">
        <v>6986.56</v>
      </c>
      <c r="AC363" s="25">
        <v>6986.56</v>
      </c>
      <c r="AD363" s="25">
        <v>10479.84</v>
      </c>
      <c r="AE363" s="25">
        <v>6986.56</v>
      </c>
      <c r="AF363" s="25">
        <v>6986.56</v>
      </c>
      <c r="AG363" s="25">
        <v>6986.56</v>
      </c>
      <c r="AH363" s="25">
        <v>6986.56</v>
      </c>
      <c r="AI363" s="25">
        <v>10479.84</v>
      </c>
      <c r="AJ363" s="25">
        <v>6986.56</v>
      </c>
      <c r="AK363" s="25">
        <v>6986.56</v>
      </c>
      <c r="AL363" s="25">
        <v>6989.32</v>
      </c>
      <c r="AM363" s="25">
        <v>6992.08</v>
      </c>
      <c r="AN363" s="25">
        <v>7199.6</v>
      </c>
      <c r="AO363" s="25">
        <v>10799.400000000001</v>
      </c>
      <c r="AP363" s="25">
        <v>7199.6</v>
      </c>
      <c r="AQ363" s="25">
        <v>7199.6</v>
      </c>
      <c r="AR363" s="25">
        <v>7199.6</v>
      </c>
      <c r="AS363" s="25">
        <v>7199.6</v>
      </c>
      <c r="AT363" s="25">
        <v>10799.400000000001</v>
      </c>
      <c r="AU363" s="25">
        <v>7199.6</v>
      </c>
      <c r="AV363" s="25">
        <v>7199.6</v>
      </c>
      <c r="AW363" s="25">
        <v>7199.6</v>
      </c>
      <c r="AX363" s="25">
        <v>7202.3600000000006</v>
      </c>
      <c r="AY363" s="25">
        <v>7312.04</v>
      </c>
      <c r="AZ363" s="25">
        <v>7418.96</v>
      </c>
      <c r="BA363" s="25">
        <v>11128.44</v>
      </c>
      <c r="BB363" s="25">
        <v>7418.96</v>
      </c>
      <c r="BC363" s="25">
        <v>7418.96</v>
      </c>
      <c r="BD363" s="25">
        <v>7418.96</v>
      </c>
      <c r="BE363" s="25">
        <v>7418.96</v>
      </c>
      <c r="BF363" s="25">
        <v>11128.44</v>
      </c>
      <c r="BG363" s="25">
        <v>7418.96</v>
      </c>
      <c r="BH363" s="25">
        <v>7418.96</v>
      </c>
      <c r="BI363" s="25">
        <v>7418.96</v>
      </c>
      <c r="BJ363" s="25">
        <v>7421.74</v>
      </c>
      <c r="BK363" s="3">
        <f t="shared" si="5"/>
        <v>8037.6699999999992</v>
      </c>
    </row>
    <row r="364" spans="1:63" x14ac:dyDescent="0.25">
      <c r="A364" s="3">
        <v>492801609</v>
      </c>
      <c r="B364" s="13" t="s">
        <v>716</v>
      </c>
      <c r="C364" s="25">
        <v>2367.6999999999998</v>
      </c>
      <c r="D364" s="25">
        <v>2406.16</v>
      </c>
      <c r="E364" s="25">
        <v>2406.16</v>
      </c>
      <c r="F364" s="25">
        <v>2406.16</v>
      </c>
      <c r="G364" s="25">
        <v>3671.68</v>
      </c>
      <c r="H364" s="25">
        <v>2406.16</v>
      </c>
      <c r="I364" s="25">
        <v>2406.16</v>
      </c>
      <c r="J364" s="25">
        <v>2464.9299999999998</v>
      </c>
      <c r="K364" s="25">
        <v>2406.16</v>
      </c>
      <c r="L364" s="25">
        <v>3617.5199999999995</v>
      </c>
      <c r="M364" s="25">
        <v>2411.6799999999998</v>
      </c>
      <c r="N364" s="25">
        <v>2411.6799999999998</v>
      </c>
      <c r="O364" s="25">
        <v>2411.6799999999998</v>
      </c>
      <c r="P364" s="25">
        <v>2411.6799999999998</v>
      </c>
      <c r="Q364" s="25">
        <v>2411.6799999999998</v>
      </c>
      <c r="R364" s="25">
        <v>3617.5199999999995</v>
      </c>
      <c r="S364" s="25">
        <v>2411.6799999999998</v>
      </c>
      <c r="T364" s="25">
        <v>2411.6799999999998</v>
      </c>
      <c r="U364" s="25">
        <v>2411.6799999999998</v>
      </c>
      <c r="V364" s="25">
        <v>2411.6799999999998</v>
      </c>
      <c r="W364" s="25">
        <v>2411.6799999999998</v>
      </c>
      <c r="X364" s="25">
        <v>3625.8599999999997</v>
      </c>
      <c r="Y364" s="25">
        <v>2417.2399999999998</v>
      </c>
      <c r="Z364" s="25">
        <v>2417.2399999999998</v>
      </c>
      <c r="AA364" s="25">
        <v>2464.2600000000002</v>
      </c>
      <c r="AB364" s="25">
        <v>2511.2800000000002</v>
      </c>
      <c r="AC364" s="25">
        <v>2511.2800000000002</v>
      </c>
      <c r="AD364" s="25">
        <v>3766.92</v>
      </c>
      <c r="AE364" s="25">
        <v>2511.2800000000002</v>
      </c>
      <c r="AF364" s="25">
        <v>2511.2800000000002</v>
      </c>
      <c r="AG364" s="25">
        <v>2511.2800000000002</v>
      </c>
      <c r="AH364" s="25">
        <v>2511.2800000000002</v>
      </c>
      <c r="AI364" s="25">
        <v>3769.6800000000003</v>
      </c>
      <c r="AJ364" s="25">
        <v>2516.8000000000002</v>
      </c>
      <c r="AK364" s="25">
        <v>2516.8000000000002</v>
      </c>
      <c r="AL364" s="25">
        <v>2516.8000000000002</v>
      </c>
      <c r="AM364" s="25">
        <v>2516.8000000000002</v>
      </c>
      <c r="AN364" s="25">
        <v>2602.3200000000002</v>
      </c>
      <c r="AO364" s="25">
        <v>3903.4800000000005</v>
      </c>
      <c r="AP364" s="25">
        <v>2602.3200000000002</v>
      </c>
      <c r="AQ364" s="25">
        <v>2602.3200000000002</v>
      </c>
      <c r="AR364" s="25">
        <v>2602.3200000000002</v>
      </c>
      <c r="AS364" s="25">
        <v>2602.3200000000002</v>
      </c>
      <c r="AT364" s="25">
        <v>3903.4800000000005</v>
      </c>
      <c r="AU364" s="25">
        <v>2605.08</v>
      </c>
      <c r="AV364" s="25">
        <v>2607.84</v>
      </c>
      <c r="AW364" s="25">
        <v>2607.84</v>
      </c>
      <c r="AX364" s="25">
        <v>2607.84</v>
      </c>
      <c r="AY364" s="25">
        <v>2648.34</v>
      </c>
      <c r="AZ364" s="25">
        <v>2688.84</v>
      </c>
      <c r="BA364" s="25">
        <v>4033.26</v>
      </c>
      <c r="BB364" s="25">
        <v>2688.84</v>
      </c>
      <c r="BC364" s="25">
        <v>2688.84</v>
      </c>
      <c r="BD364" s="25">
        <v>2688.84</v>
      </c>
      <c r="BE364" s="25">
        <v>2688.84</v>
      </c>
      <c r="BF364" s="25">
        <v>4033.26</v>
      </c>
      <c r="BG364" s="25">
        <v>2691.62</v>
      </c>
      <c r="BH364" s="25">
        <v>2694.4</v>
      </c>
      <c r="BI364" s="25">
        <v>2694.4</v>
      </c>
      <c r="BJ364" s="25">
        <v>2694.4</v>
      </c>
      <c r="BK364" s="3">
        <f t="shared" si="5"/>
        <v>2916.1533333333336</v>
      </c>
    </row>
    <row r="365" spans="1:63" x14ac:dyDescent="0.25">
      <c r="A365" s="3">
        <v>506661055</v>
      </c>
      <c r="B365" s="13" t="s">
        <v>721</v>
      </c>
      <c r="C365" s="25">
        <v>2004.04</v>
      </c>
      <c r="D365" s="25">
        <v>2042.48</v>
      </c>
      <c r="E365" s="25">
        <v>2042.48</v>
      </c>
      <c r="F365" s="25">
        <v>2042.48</v>
      </c>
      <c r="G365" s="25">
        <v>3078.4799999999996</v>
      </c>
      <c r="H365" s="25">
        <v>2057.2399999999998</v>
      </c>
      <c r="I365" s="25">
        <v>2057.2399999999998</v>
      </c>
      <c r="J365" s="25">
        <v>2057.2399999999998</v>
      </c>
      <c r="K365" s="25">
        <v>2057.2399999999998</v>
      </c>
      <c r="L365" s="25">
        <v>3085.8599999999997</v>
      </c>
      <c r="M365" s="25">
        <v>2057.2399999999998</v>
      </c>
      <c r="N365" s="25">
        <v>2057.2399999999998</v>
      </c>
      <c r="O365" s="25">
        <v>2057.2399999999998</v>
      </c>
      <c r="P365" s="25">
        <v>2057.2399999999998</v>
      </c>
      <c r="Q365" s="25">
        <v>2057.2399999999998</v>
      </c>
      <c r="R365" s="25">
        <v>3085.8599999999997</v>
      </c>
      <c r="S365" s="25">
        <v>2062.7600000000002</v>
      </c>
      <c r="T365" s="25">
        <v>2062.7600000000002</v>
      </c>
      <c r="U365" s="25">
        <v>2062.7600000000002</v>
      </c>
      <c r="V365" s="25">
        <v>2062.7600000000002</v>
      </c>
      <c r="W365" s="25">
        <v>2062.7600000000002</v>
      </c>
      <c r="X365" s="25">
        <v>3094.1400000000003</v>
      </c>
      <c r="Y365" s="25">
        <v>2062.7600000000002</v>
      </c>
      <c r="Z365" s="25">
        <v>2062.7600000000002</v>
      </c>
      <c r="AA365" s="25">
        <v>2094.12</v>
      </c>
      <c r="AB365" s="25">
        <v>2125.48</v>
      </c>
      <c r="AC365" s="25">
        <v>2125.48</v>
      </c>
      <c r="AD365" s="25">
        <v>3188.2200000000003</v>
      </c>
      <c r="AE365" s="25">
        <v>2131.04</v>
      </c>
      <c r="AF365" s="25">
        <v>2131.04</v>
      </c>
      <c r="AG365" s="25">
        <v>2131.04</v>
      </c>
      <c r="AH365" s="25">
        <v>2131.04</v>
      </c>
      <c r="AI365" s="25">
        <v>3196.56</v>
      </c>
      <c r="AJ365" s="25">
        <v>2131.04</v>
      </c>
      <c r="AK365" s="25">
        <v>2131.04</v>
      </c>
      <c r="AL365" s="25">
        <v>2131.04</v>
      </c>
      <c r="AM365" s="25">
        <v>2131.04</v>
      </c>
      <c r="AN365" s="25">
        <v>2193.64</v>
      </c>
      <c r="AO365" s="25">
        <v>3290.46</v>
      </c>
      <c r="AP365" s="25">
        <v>2193.64</v>
      </c>
      <c r="AQ365" s="25">
        <v>2199.16</v>
      </c>
      <c r="AR365" s="25">
        <v>2199.16</v>
      </c>
      <c r="AS365" s="25">
        <v>2199.16</v>
      </c>
      <c r="AT365" s="25">
        <v>3298.74</v>
      </c>
      <c r="AU365" s="25">
        <v>2199.16</v>
      </c>
      <c r="AV365" s="25">
        <v>2199.16</v>
      </c>
      <c r="AW365" s="25">
        <v>2199.16</v>
      </c>
      <c r="AX365" s="25">
        <v>2199.16</v>
      </c>
      <c r="AY365" s="25">
        <v>2229.7799999999997</v>
      </c>
      <c r="AZ365" s="25">
        <v>2260.4</v>
      </c>
      <c r="BA365" s="25">
        <v>3390.6000000000004</v>
      </c>
      <c r="BB365" s="25">
        <v>2260.4</v>
      </c>
      <c r="BC365" s="25">
        <v>2265.96</v>
      </c>
      <c r="BD365" s="25">
        <v>2265.96</v>
      </c>
      <c r="BE365" s="25">
        <v>2265.96</v>
      </c>
      <c r="BF365" s="25">
        <v>3398.94</v>
      </c>
      <c r="BG365" s="25">
        <v>2265.96</v>
      </c>
      <c r="BH365" s="25">
        <v>2265.96</v>
      </c>
      <c r="BI365" s="25">
        <v>2265.96</v>
      </c>
      <c r="BJ365" s="25">
        <v>2265.96</v>
      </c>
      <c r="BK365" s="3">
        <f t="shared" si="5"/>
        <v>2454.7899999999995</v>
      </c>
    </row>
    <row r="366" spans="1:63" x14ac:dyDescent="0.25">
      <c r="A366" s="3">
        <v>506886878</v>
      </c>
      <c r="B366" s="13" t="s">
        <v>722</v>
      </c>
      <c r="C366" s="25">
        <v>2369.08</v>
      </c>
      <c r="D366" s="25">
        <v>2407.52</v>
      </c>
      <c r="E366" s="25">
        <v>2407.52</v>
      </c>
      <c r="F366" s="25">
        <v>2407.52</v>
      </c>
      <c r="G366" s="25">
        <v>3612.21</v>
      </c>
      <c r="H366" s="25">
        <v>2411.2399999999998</v>
      </c>
      <c r="I366" s="25">
        <v>2411.2399999999998</v>
      </c>
      <c r="J366" s="25">
        <v>2411.2399999999998</v>
      </c>
      <c r="K366" s="25">
        <v>2411.2399999999998</v>
      </c>
      <c r="L366" s="25">
        <v>3616.8599999999997</v>
      </c>
      <c r="M366" s="25">
        <v>2411.2399999999998</v>
      </c>
      <c r="N366" s="25">
        <v>2411.2399999999998</v>
      </c>
      <c r="O366" s="25">
        <v>2411.2399999999998</v>
      </c>
      <c r="P366" s="25">
        <v>2411.2399999999998</v>
      </c>
      <c r="Q366" s="25">
        <v>2411.2399999999998</v>
      </c>
      <c r="R366" s="25">
        <v>3616.8599999999997</v>
      </c>
      <c r="S366" s="25">
        <v>2414.9299999999998</v>
      </c>
      <c r="T366" s="25">
        <v>2426</v>
      </c>
      <c r="U366" s="25">
        <v>2426</v>
      </c>
      <c r="V366" s="25">
        <v>2426</v>
      </c>
      <c r="W366" s="25">
        <v>2426</v>
      </c>
      <c r="X366" s="25">
        <v>3639</v>
      </c>
      <c r="Y366" s="25">
        <v>2426</v>
      </c>
      <c r="Z366" s="25">
        <v>2426</v>
      </c>
      <c r="AA366" s="25">
        <v>2471.34</v>
      </c>
      <c r="AB366" s="25">
        <v>2516.6799999999998</v>
      </c>
      <c r="AC366" s="25">
        <v>2516.6799999999998</v>
      </c>
      <c r="AD366" s="25">
        <v>3775.0199999999995</v>
      </c>
      <c r="AE366" s="25">
        <v>2518.06</v>
      </c>
      <c r="AF366" s="25">
        <v>2522.1999999999998</v>
      </c>
      <c r="AG366" s="25">
        <v>2522.1999999999998</v>
      </c>
      <c r="AH366" s="25">
        <v>2522.1999999999998</v>
      </c>
      <c r="AI366" s="25">
        <v>3783.2999999999997</v>
      </c>
      <c r="AJ366" s="25">
        <v>2522.1999999999998</v>
      </c>
      <c r="AK366" s="25">
        <v>2522.1999999999998</v>
      </c>
      <c r="AL366" s="25">
        <v>2522.1999999999998</v>
      </c>
      <c r="AM366" s="25">
        <v>2522.1999999999998</v>
      </c>
      <c r="AN366" s="25">
        <v>2596.6799999999998</v>
      </c>
      <c r="AO366" s="25">
        <v>3895.0199999999995</v>
      </c>
      <c r="AP366" s="25">
        <v>2596.6799999999998</v>
      </c>
      <c r="AQ366" s="25">
        <v>2598.0699999999997</v>
      </c>
      <c r="AR366" s="25">
        <v>2602.2399999999998</v>
      </c>
      <c r="AS366" s="25">
        <v>2602.2399999999998</v>
      </c>
      <c r="AT366" s="25">
        <v>3903.3599999999997</v>
      </c>
      <c r="AU366" s="25">
        <v>2602.2399999999998</v>
      </c>
      <c r="AV366" s="25">
        <v>2602.2399999999998</v>
      </c>
      <c r="AW366" s="25">
        <v>2602.2399999999998</v>
      </c>
      <c r="AX366" s="25">
        <v>2602.2399999999998</v>
      </c>
      <c r="AY366" s="25">
        <v>2634.22</v>
      </c>
      <c r="AZ366" s="25">
        <v>2666.2</v>
      </c>
      <c r="BA366" s="25">
        <v>3999.2999999999997</v>
      </c>
      <c r="BB366" s="25">
        <v>2666.2</v>
      </c>
      <c r="BC366" s="25">
        <v>2667.58</v>
      </c>
      <c r="BD366" s="25">
        <v>2671.72</v>
      </c>
      <c r="BE366" s="25">
        <v>2671.72</v>
      </c>
      <c r="BF366" s="25">
        <v>4007.58</v>
      </c>
      <c r="BG366" s="25">
        <v>2671.72</v>
      </c>
      <c r="BH366" s="25">
        <v>2671.7200000000003</v>
      </c>
      <c r="BI366" s="25">
        <v>2569.63</v>
      </c>
      <c r="BJ366" s="25">
        <v>2671.72</v>
      </c>
      <c r="BK366" s="3">
        <f t="shared" si="5"/>
        <v>2877.3483333333334</v>
      </c>
    </row>
    <row r="367" spans="1:63" x14ac:dyDescent="0.25">
      <c r="A367" s="3">
        <v>510724390</v>
      </c>
      <c r="B367" s="13" t="s">
        <v>724</v>
      </c>
      <c r="C367" s="25">
        <v>6937.46</v>
      </c>
      <c r="D367" s="25">
        <v>7037.76</v>
      </c>
      <c r="E367" s="25">
        <v>7037.76</v>
      </c>
      <c r="F367" s="25">
        <v>7037.76</v>
      </c>
      <c r="G367" s="25">
        <v>10556.64</v>
      </c>
      <c r="H367" s="25">
        <v>7037.76</v>
      </c>
      <c r="I367" s="25">
        <v>7037.76</v>
      </c>
      <c r="J367" s="25">
        <v>7037.76</v>
      </c>
      <c r="K367" s="25">
        <v>7041.93</v>
      </c>
      <c r="L367" s="25">
        <v>10564.98</v>
      </c>
      <c r="M367" s="25">
        <v>7043.32</v>
      </c>
      <c r="N367" s="25">
        <v>7043.32</v>
      </c>
      <c r="O367" s="25">
        <v>7043.32</v>
      </c>
      <c r="P367" s="25">
        <v>7043.32</v>
      </c>
      <c r="Q367" s="25">
        <v>7043.32</v>
      </c>
      <c r="R367" s="25">
        <v>10564.98</v>
      </c>
      <c r="S367" s="25">
        <v>7043.32</v>
      </c>
      <c r="T367" s="25">
        <v>7043.32</v>
      </c>
      <c r="U367" s="25">
        <v>7043.32</v>
      </c>
      <c r="V367" s="25">
        <v>7043.32</v>
      </c>
      <c r="W367" s="25">
        <v>7047.46</v>
      </c>
      <c r="X367" s="25">
        <v>10573.26</v>
      </c>
      <c r="Y367" s="25">
        <v>7048.84</v>
      </c>
      <c r="Z367" s="25">
        <v>7048.84</v>
      </c>
      <c r="AA367" s="25">
        <v>7186.5599999999995</v>
      </c>
      <c r="AB367" s="25">
        <v>7324.28</v>
      </c>
      <c r="AC367" s="25">
        <v>7324.28</v>
      </c>
      <c r="AD367" s="25">
        <v>10986.42</v>
      </c>
      <c r="AE367" s="25">
        <v>7324.28</v>
      </c>
      <c r="AF367" s="25">
        <v>7324.28</v>
      </c>
      <c r="AG367" s="25">
        <v>7324.28</v>
      </c>
      <c r="AH367" s="25">
        <v>7324.28</v>
      </c>
      <c r="AI367" s="25">
        <v>10993.37</v>
      </c>
      <c r="AJ367" s="25">
        <v>7329.84</v>
      </c>
      <c r="AK367" s="25">
        <v>7329.84</v>
      </c>
      <c r="AL367" s="25">
        <v>7329.84</v>
      </c>
      <c r="AM367" s="25">
        <v>7329.84</v>
      </c>
      <c r="AN367" s="25">
        <v>7544.72</v>
      </c>
      <c r="AO367" s="25">
        <v>11317.08</v>
      </c>
      <c r="AP367" s="25">
        <v>7544.72</v>
      </c>
      <c r="AQ367" s="25">
        <v>7544.72</v>
      </c>
      <c r="AR367" s="25">
        <v>7544.72</v>
      </c>
      <c r="AS367" s="25">
        <v>7544.72</v>
      </c>
      <c r="AT367" s="25">
        <v>11318.46</v>
      </c>
      <c r="AU367" s="25">
        <v>7550.24</v>
      </c>
      <c r="AV367" s="25">
        <v>7550.24</v>
      </c>
      <c r="AW367" s="25">
        <v>7550.24</v>
      </c>
      <c r="AX367" s="25">
        <v>7550.24</v>
      </c>
      <c r="AY367" s="25">
        <v>7660.92</v>
      </c>
      <c r="AZ367" s="25">
        <v>7771.6</v>
      </c>
      <c r="BA367" s="25">
        <v>11657.400000000001</v>
      </c>
      <c r="BB367" s="25">
        <v>7771.6</v>
      </c>
      <c r="BC367" s="25">
        <v>7771.6</v>
      </c>
      <c r="BD367" s="25">
        <v>7771.6</v>
      </c>
      <c r="BE367" s="25">
        <v>7771.6</v>
      </c>
      <c r="BF367" s="25">
        <v>11658.79</v>
      </c>
      <c r="BG367" s="25">
        <v>7777.16</v>
      </c>
      <c r="BH367" s="25">
        <v>7777.16</v>
      </c>
      <c r="BI367" s="25">
        <v>7777.16</v>
      </c>
      <c r="BJ367" s="25">
        <v>7777.16</v>
      </c>
      <c r="BK367" s="3">
        <f t="shared" si="5"/>
        <v>8423.1716666666671</v>
      </c>
    </row>
    <row r="368" spans="1:63" x14ac:dyDescent="0.25">
      <c r="A368" s="3">
        <v>515780172</v>
      </c>
      <c r="B368" s="13" t="s">
        <v>726</v>
      </c>
      <c r="C368" s="25">
        <v>2543.84</v>
      </c>
      <c r="D368" s="25">
        <v>2582.3200000000002</v>
      </c>
      <c r="E368" s="25">
        <v>2582.3200000000002</v>
      </c>
      <c r="F368" s="25">
        <v>2582.3200000000002</v>
      </c>
      <c r="G368" s="25">
        <v>4000.1000000000004</v>
      </c>
      <c r="H368" s="25">
        <v>2582.3200000000002</v>
      </c>
      <c r="I368" s="25">
        <v>2586.4899999999998</v>
      </c>
      <c r="J368" s="25">
        <v>2587.88</v>
      </c>
      <c r="K368" s="25">
        <v>2587.88</v>
      </c>
      <c r="L368" s="25">
        <v>3881.82</v>
      </c>
      <c r="M368" s="25">
        <v>2587.88</v>
      </c>
      <c r="N368" s="25">
        <v>2587.88</v>
      </c>
      <c r="O368" s="25">
        <v>2587.88</v>
      </c>
      <c r="P368" s="25">
        <v>2587.88</v>
      </c>
      <c r="Q368" s="25">
        <v>2587.88</v>
      </c>
      <c r="R368" s="25">
        <v>3881.82</v>
      </c>
      <c r="S368" s="25">
        <v>2587.88</v>
      </c>
      <c r="T368" s="25">
        <v>2587.88</v>
      </c>
      <c r="U368" s="25">
        <v>2592.02</v>
      </c>
      <c r="V368" s="25">
        <v>2593.4</v>
      </c>
      <c r="W368" s="25">
        <v>2593.4</v>
      </c>
      <c r="X368" s="25">
        <v>3890.1000000000004</v>
      </c>
      <c r="Y368" s="25">
        <v>2593.4</v>
      </c>
      <c r="Z368" s="25">
        <v>2593.4</v>
      </c>
      <c r="AA368" s="25">
        <v>2644.04</v>
      </c>
      <c r="AB368" s="25">
        <v>2694.68</v>
      </c>
      <c r="AC368" s="25">
        <v>2694.68</v>
      </c>
      <c r="AD368" s="25">
        <v>4042.0199999999995</v>
      </c>
      <c r="AE368" s="25">
        <v>2694.68</v>
      </c>
      <c r="AF368" s="25">
        <v>2694.68</v>
      </c>
      <c r="AG368" s="25">
        <v>2698.85</v>
      </c>
      <c r="AH368" s="25">
        <v>2700.24</v>
      </c>
      <c r="AI368" s="25">
        <v>4050.3599999999997</v>
      </c>
      <c r="AJ368" s="25">
        <v>2700.24</v>
      </c>
      <c r="AK368" s="25">
        <v>2700.24</v>
      </c>
      <c r="AL368" s="25">
        <v>2700.24</v>
      </c>
      <c r="AM368" s="25">
        <v>2700.24</v>
      </c>
      <c r="AN368" s="25">
        <v>2785.84</v>
      </c>
      <c r="AO368" s="25">
        <v>4178.76</v>
      </c>
      <c r="AP368" s="25">
        <v>2785.84</v>
      </c>
      <c r="AQ368" s="25">
        <v>2785.84</v>
      </c>
      <c r="AR368" s="25">
        <v>2785.84</v>
      </c>
      <c r="AS368" s="25">
        <v>2789.98</v>
      </c>
      <c r="AT368" s="25">
        <v>4187.04</v>
      </c>
      <c r="AU368" s="25">
        <v>2791.36</v>
      </c>
      <c r="AV368" s="25">
        <v>2791.36</v>
      </c>
      <c r="AW368" s="25">
        <v>2791.36</v>
      </c>
      <c r="AX368" s="25">
        <v>2791.36</v>
      </c>
      <c r="AY368" s="25">
        <v>2839.84</v>
      </c>
      <c r="AZ368" s="25">
        <v>2888.32</v>
      </c>
      <c r="BA368" s="25">
        <v>5568.42</v>
      </c>
      <c r="BB368" s="25">
        <v>3028.36</v>
      </c>
      <c r="BC368" s="25">
        <v>3028.36</v>
      </c>
      <c r="BD368" s="25">
        <v>3028.36</v>
      </c>
      <c r="BE368" s="25">
        <v>3032.5</v>
      </c>
      <c r="BF368" s="25">
        <v>4550.82</v>
      </c>
      <c r="BG368" s="25">
        <v>3033.88</v>
      </c>
      <c r="BH368" s="25">
        <v>3033.88</v>
      </c>
      <c r="BI368" s="25">
        <v>3033.88</v>
      </c>
      <c r="BJ368" s="25">
        <v>3033.88</v>
      </c>
      <c r="BK368" s="3">
        <f t="shared" si="5"/>
        <v>3286.4733333333338</v>
      </c>
    </row>
    <row r="369" spans="1:63" x14ac:dyDescent="0.25">
      <c r="A369" s="3">
        <v>529390659</v>
      </c>
      <c r="B369" s="13" t="s">
        <v>731</v>
      </c>
      <c r="C369" s="25">
        <v>2423.38</v>
      </c>
      <c r="D369" s="25">
        <v>2461.84</v>
      </c>
      <c r="E369" s="25">
        <v>2461.84</v>
      </c>
      <c r="F369" s="25">
        <v>2461.84</v>
      </c>
      <c r="G369" s="25">
        <v>3701.1000000000004</v>
      </c>
      <c r="H369" s="25">
        <v>2467.4</v>
      </c>
      <c r="I369" s="25">
        <v>2467.4</v>
      </c>
      <c r="J369" s="25">
        <v>2467.4</v>
      </c>
      <c r="K369" s="25">
        <v>2467.4</v>
      </c>
      <c r="L369" s="25">
        <v>3701.1000000000004</v>
      </c>
      <c r="M369" s="25">
        <v>2467.4</v>
      </c>
      <c r="N369" s="25">
        <v>2467.4</v>
      </c>
      <c r="O369" s="25">
        <v>2467.4</v>
      </c>
      <c r="P369" s="25">
        <v>2467.4</v>
      </c>
      <c r="Q369" s="25">
        <v>2467.4</v>
      </c>
      <c r="R369" s="25">
        <v>3703.86</v>
      </c>
      <c r="S369" s="25">
        <v>2472.92</v>
      </c>
      <c r="T369" s="25">
        <v>2472.92</v>
      </c>
      <c r="U369" s="25">
        <v>2472.92</v>
      </c>
      <c r="V369" s="25">
        <v>2472.92</v>
      </c>
      <c r="W369" s="25">
        <v>2472.92</v>
      </c>
      <c r="X369" s="25">
        <v>3709.38</v>
      </c>
      <c r="Y369" s="25">
        <v>2472.92</v>
      </c>
      <c r="Z369" s="25">
        <v>2472.92</v>
      </c>
      <c r="AA369" s="25">
        <v>2521.38</v>
      </c>
      <c r="AB369" s="25">
        <v>2569.84</v>
      </c>
      <c r="AC369" s="25">
        <v>2569.84</v>
      </c>
      <c r="AD369" s="25">
        <v>3857.54</v>
      </c>
      <c r="AE369" s="25">
        <v>2575.4</v>
      </c>
      <c r="AF369" s="25">
        <v>2575.4</v>
      </c>
      <c r="AG369" s="25">
        <v>2575.4</v>
      </c>
      <c r="AH369" s="25">
        <v>2575.4</v>
      </c>
      <c r="AI369" s="25">
        <v>3863.1000000000004</v>
      </c>
      <c r="AJ369" s="25">
        <v>2575.4</v>
      </c>
      <c r="AK369" s="25">
        <v>2575.4</v>
      </c>
      <c r="AL369" s="25">
        <v>2575.4</v>
      </c>
      <c r="AM369" s="25">
        <v>2575.4</v>
      </c>
      <c r="AN369" s="25">
        <v>2663.56</v>
      </c>
      <c r="AO369" s="25">
        <v>3995.34</v>
      </c>
      <c r="AP369" s="25">
        <v>2666.3199999999997</v>
      </c>
      <c r="AQ369" s="25">
        <v>2669.08</v>
      </c>
      <c r="AR369" s="25">
        <v>2669.08</v>
      </c>
      <c r="AS369" s="25">
        <v>2669.08</v>
      </c>
      <c r="AT369" s="25">
        <v>4003.62</v>
      </c>
      <c r="AU369" s="25">
        <v>2669.08</v>
      </c>
      <c r="AV369" s="25">
        <v>2669.08</v>
      </c>
      <c r="AW369" s="25">
        <v>2740.64</v>
      </c>
      <c r="AX369" s="25">
        <v>2740.64</v>
      </c>
      <c r="AY369" s="25">
        <v>2780.8199999999997</v>
      </c>
      <c r="AZ369" s="25">
        <v>2821</v>
      </c>
      <c r="BA369" s="25">
        <v>4231.5</v>
      </c>
      <c r="BB369" s="25">
        <v>2823.7799999999997</v>
      </c>
      <c r="BC369" s="25">
        <v>2826.56</v>
      </c>
      <c r="BD369" s="25">
        <v>2826.56</v>
      </c>
      <c r="BE369" s="25">
        <v>2826.56</v>
      </c>
      <c r="BF369" s="25">
        <v>4239.84</v>
      </c>
      <c r="BG369" s="25">
        <v>2826.56</v>
      </c>
      <c r="BH369" s="25">
        <v>2826.5600000000004</v>
      </c>
      <c r="BI369" s="25">
        <v>2826.56</v>
      </c>
      <c r="BJ369" s="25">
        <v>2826.56</v>
      </c>
      <c r="BK369" s="3">
        <f t="shared" si="5"/>
        <v>3062.1066666666666</v>
      </c>
    </row>
    <row r="370" spans="1:63" x14ac:dyDescent="0.25">
      <c r="A370" s="3">
        <v>553082916</v>
      </c>
      <c r="B370" s="13" t="s">
        <v>739</v>
      </c>
      <c r="C370" s="25">
        <v>3668.77</v>
      </c>
      <c r="D370" s="25">
        <v>3393.81</v>
      </c>
      <c r="E370" s="25">
        <v>3333.08</v>
      </c>
      <c r="F370" s="25">
        <v>3333.08</v>
      </c>
      <c r="G370" s="25">
        <v>5603.5599999999995</v>
      </c>
      <c r="H370" s="25">
        <v>3732.36</v>
      </c>
      <c r="I370" s="25">
        <v>3735.12</v>
      </c>
      <c r="J370" s="25">
        <v>3737.88</v>
      </c>
      <c r="K370" s="25">
        <v>4010.76</v>
      </c>
      <c r="L370" s="25">
        <v>5743.26</v>
      </c>
      <c r="M370" s="25">
        <v>3908.42</v>
      </c>
      <c r="N370" s="25">
        <v>3931.17</v>
      </c>
      <c r="O370" s="25">
        <v>3737.88</v>
      </c>
      <c r="P370" s="25">
        <v>3737.88</v>
      </c>
      <c r="Q370" s="25">
        <v>3737.88</v>
      </c>
      <c r="R370" s="25">
        <v>5606.82</v>
      </c>
      <c r="S370" s="25">
        <v>3737.88</v>
      </c>
      <c r="T370" s="25">
        <v>3737.88</v>
      </c>
      <c r="U370" s="25">
        <v>3462.11</v>
      </c>
      <c r="V370" s="25">
        <v>3743.44</v>
      </c>
      <c r="W370" s="25">
        <v>3743.44</v>
      </c>
      <c r="X370" s="25">
        <v>5615.16</v>
      </c>
      <c r="Y370" s="25">
        <v>3743.44</v>
      </c>
      <c r="Z370" s="25">
        <v>3743.44</v>
      </c>
      <c r="AA370" s="25">
        <v>3816.2</v>
      </c>
      <c r="AB370" s="25">
        <v>3888.96</v>
      </c>
      <c r="AC370" s="25">
        <v>3987.8199999999997</v>
      </c>
      <c r="AD370" s="25">
        <v>5853.07</v>
      </c>
      <c r="AE370" s="25">
        <v>3888.96</v>
      </c>
      <c r="AF370" s="25">
        <v>3888.96</v>
      </c>
      <c r="AG370" s="25">
        <v>3891.7200000000003</v>
      </c>
      <c r="AH370" s="25">
        <v>3894.48</v>
      </c>
      <c r="AI370" s="25">
        <v>5841.72</v>
      </c>
      <c r="AJ370" s="25">
        <v>3905.12</v>
      </c>
      <c r="AK370" s="25">
        <v>3894.48</v>
      </c>
      <c r="AL370" s="25">
        <v>3894.48</v>
      </c>
      <c r="AM370" s="25">
        <v>3894.48</v>
      </c>
      <c r="AN370" s="25">
        <v>4032.3199999999997</v>
      </c>
      <c r="AO370" s="25">
        <v>6041.41</v>
      </c>
      <c r="AP370" s="25">
        <v>4007.96</v>
      </c>
      <c r="AQ370" s="25">
        <v>4007.96</v>
      </c>
      <c r="AR370" s="25">
        <v>4007.96</v>
      </c>
      <c r="AS370" s="25">
        <v>4012.69</v>
      </c>
      <c r="AT370" s="25">
        <v>6056.09</v>
      </c>
      <c r="AU370" s="25">
        <v>4013.52</v>
      </c>
      <c r="AV370" s="25">
        <v>4013.52</v>
      </c>
      <c r="AW370" s="25">
        <v>4013.52</v>
      </c>
      <c r="AX370" s="25">
        <v>4171.62</v>
      </c>
      <c r="AY370" s="25">
        <v>4071.9799999999996</v>
      </c>
      <c r="AZ370" s="25">
        <v>4130.4399999999996</v>
      </c>
      <c r="BA370" s="25">
        <v>6195.66</v>
      </c>
      <c r="BB370" s="25">
        <v>4130.4399999999996</v>
      </c>
      <c r="BC370" s="25">
        <v>4130.4399999999996</v>
      </c>
      <c r="BD370" s="25">
        <v>4184.8899999999994</v>
      </c>
      <c r="BE370" s="25">
        <v>4135.2099999999991</v>
      </c>
      <c r="BF370" s="25">
        <v>6231.0399999999991</v>
      </c>
      <c r="BG370" s="25">
        <v>4135.96</v>
      </c>
      <c r="BH370" s="25">
        <v>4135.96</v>
      </c>
      <c r="BI370" s="25">
        <v>3333.12</v>
      </c>
      <c r="BJ370" s="25">
        <v>3935.25</v>
      </c>
      <c r="BK370" s="3">
        <f t="shared" si="5"/>
        <v>4317.7566666666662</v>
      </c>
    </row>
    <row r="371" spans="1:63" x14ac:dyDescent="0.25">
      <c r="A371" s="3">
        <v>555900876</v>
      </c>
      <c r="B371" s="13" t="s">
        <v>741</v>
      </c>
      <c r="C371" s="25">
        <v>2360.98</v>
      </c>
      <c r="D371" s="25">
        <v>2399.44</v>
      </c>
      <c r="E371" s="25">
        <v>2399.44</v>
      </c>
      <c r="F371" s="25">
        <v>2399.44</v>
      </c>
      <c r="G371" s="25">
        <v>3606.1099999999997</v>
      </c>
      <c r="H371" s="25">
        <v>2405</v>
      </c>
      <c r="I371" s="25">
        <v>2405</v>
      </c>
      <c r="J371" s="25">
        <v>2405</v>
      </c>
      <c r="K371" s="25">
        <v>2405</v>
      </c>
      <c r="L371" s="25">
        <v>3607.5</v>
      </c>
      <c r="M371" s="25">
        <v>2405</v>
      </c>
      <c r="N371" s="25">
        <v>2405</v>
      </c>
      <c r="O371" s="25">
        <v>2405</v>
      </c>
      <c r="P371" s="25">
        <v>2405</v>
      </c>
      <c r="Q371" s="25">
        <v>2405</v>
      </c>
      <c r="R371" s="25">
        <v>3608.88</v>
      </c>
      <c r="S371" s="25">
        <v>2410.52</v>
      </c>
      <c r="T371" s="25">
        <v>2410.52</v>
      </c>
      <c r="U371" s="25">
        <v>2410.52</v>
      </c>
      <c r="V371" s="25">
        <v>2410.52</v>
      </c>
      <c r="W371" s="25">
        <v>2410.52</v>
      </c>
      <c r="X371" s="25">
        <v>3615.7799999999997</v>
      </c>
      <c r="Y371" s="25">
        <v>2410.52</v>
      </c>
      <c r="Z371" s="25">
        <v>2410.52</v>
      </c>
      <c r="AA371" s="25">
        <v>2456.56</v>
      </c>
      <c r="AB371" s="25">
        <v>2502.6</v>
      </c>
      <c r="AC371" s="25">
        <v>2502.6</v>
      </c>
      <c r="AD371" s="25">
        <v>3755.29</v>
      </c>
      <c r="AE371" s="25">
        <v>2508.16</v>
      </c>
      <c r="AF371" s="25">
        <v>2508.16</v>
      </c>
      <c r="AG371" s="25">
        <v>2508.16</v>
      </c>
      <c r="AH371" s="25">
        <v>2508.16</v>
      </c>
      <c r="AI371" s="25">
        <v>3762.24</v>
      </c>
      <c r="AJ371" s="25">
        <v>2508.16</v>
      </c>
      <c r="AK371" s="25">
        <v>2508.16</v>
      </c>
      <c r="AL371" s="25">
        <v>2508.16</v>
      </c>
      <c r="AM371" s="25">
        <v>2508.16</v>
      </c>
      <c r="AN371" s="25">
        <v>2597.6799999999998</v>
      </c>
      <c r="AO371" s="25">
        <v>3896.5199999999995</v>
      </c>
      <c r="AP371" s="25">
        <v>2599.06</v>
      </c>
      <c r="AQ371" s="25">
        <v>2603.1999999999998</v>
      </c>
      <c r="AR371" s="25">
        <v>2603.1999999999998</v>
      </c>
      <c r="AS371" s="25">
        <v>2603.1999999999998</v>
      </c>
      <c r="AT371" s="25">
        <v>3904.7999999999997</v>
      </c>
      <c r="AU371" s="25">
        <v>2603.1999999999998</v>
      </c>
      <c r="AV371" s="25">
        <v>2603.1999999999998</v>
      </c>
      <c r="AW371" s="25">
        <v>2667.23</v>
      </c>
      <c r="AX371" s="25">
        <v>2859.32</v>
      </c>
      <c r="AY371" s="25">
        <v>2888.7</v>
      </c>
      <c r="AZ371" s="25">
        <v>2918.08</v>
      </c>
      <c r="BA371" s="25">
        <v>4377.12</v>
      </c>
      <c r="BB371" s="25">
        <v>2919.4700000000003</v>
      </c>
      <c r="BC371" s="25">
        <v>2923.64</v>
      </c>
      <c r="BD371" s="25">
        <v>2923.64</v>
      </c>
      <c r="BE371" s="25">
        <v>2923.64</v>
      </c>
      <c r="BF371" s="25">
        <v>4385.46</v>
      </c>
      <c r="BG371" s="25">
        <v>2923.64</v>
      </c>
      <c r="BH371" s="25">
        <v>2923.6400000000003</v>
      </c>
      <c r="BI371" s="25">
        <v>2923.64</v>
      </c>
      <c r="BJ371" s="25">
        <v>2923.64</v>
      </c>
      <c r="BK371" s="3">
        <f t="shared" si="5"/>
        <v>3167.2766666666666</v>
      </c>
    </row>
    <row r="372" spans="1:63" x14ac:dyDescent="0.25">
      <c r="A372" s="26">
        <v>557898499</v>
      </c>
      <c r="B372" s="27" t="s">
        <v>742</v>
      </c>
      <c r="C372" s="28">
        <v>2412.6</v>
      </c>
      <c r="D372" s="28">
        <v>2412.6</v>
      </c>
      <c r="E372" s="28">
        <v>1688.82</v>
      </c>
      <c r="F372" s="28">
        <v>1809.45</v>
      </c>
      <c r="G372" s="28">
        <v>3618.9</v>
      </c>
      <c r="H372" s="28">
        <v>2412.6</v>
      </c>
      <c r="I372" s="28">
        <v>2412.6</v>
      </c>
      <c r="J372" s="28">
        <v>2412.6</v>
      </c>
      <c r="K372" s="28">
        <v>2412.6</v>
      </c>
      <c r="L372" s="28">
        <v>3699.42</v>
      </c>
      <c r="M372" s="28">
        <v>2493.12</v>
      </c>
      <c r="N372" s="28">
        <v>2493.12</v>
      </c>
      <c r="O372" s="28">
        <v>2493.12</v>
      </c>
      <c r="P372" s="28">
        <v>2493.12</v>
      </c>
      <c r="Q372" s="28">
        <v>2493.12</v>
      </c>
      <c r="R372" s="28">
        <v>3739.68</v>
      </c>
      <c r="S372" s="28">
        <v>2493.12</v>
      </c>
      <c r="T372" s="28">
        <v>2493.12</v>
      </c>
      <c r="U372" s="28">
        <v>2493.12</v>
      </c>
      <c r="V372" s="28">
        <v>2493.12</v>
      </c>
      <c r="W372" s="28">
        <v>2493.12</v>
      </c>
      <c r="X372" s="28">
        <v>3743.4</v>
      </c>
      <c r="Y372" s="28">
        <v>2496.84</v>
      </c>
      <c r="Z372" s="28">
        <v>2496.84</v>
      </c>
      <c r="AA372" s="28">
        <v>2540.4</v>
      </c>
      <c r="AB372" s="28">
        <v>2583.96</v>
      </c>
      <c r="AC372" s="28">
        <v>2583.96</v>
      </c>
      <c r="AD372" s="28">
        <v>3875.94</v>
      </c>
      <c r="AE372" s="28">
        <v>2583.96</v>
      </c>
      <c r="AF372" s="28">
        <v>2583.96</v>
      </c>
      <c r="AG372" s="28">
        <v>2583.96</v>
      </c>
      <c r="AH372" s="28">
        <v>2583.96</v>
      </c>
      <c r="AI372" s="28">
        <v>3875.94</v>
      </c>
      <c r="AJ372" s="28">
        <v>2587.64</v>
      </c>
      <c r="AK372" s="28">
        <v>2587.64</v>
      </c>
      <c r="AL372" s="28">
        <v>2587.64</v>
      </c>
      <c r="AM372" s="28">
        <v>2587.64</v>
      </c>
      <c r="AN372" s="28">
        <v>2652.04</v>
      </c>
      <c r="AO372" s="28">
        <v>3978.06</v>
      </c>
      <c r="AP372" s="28">
        <v>2652.04</v>
      </c>
      <c r="AQ372" s="28">
        <v>2652.04</v>
      </c>
      <c r="AR372" s="28">
        <v>2652.04</v>
      </c>
      <c r="AS372" s="28">
        <v>2652.04</v>
      </c>
      <c r="AT372" s="28">
        <v>3978.06</v>
      </c>
      <c r="AU372" s="28">
        <v>2652.04</v>
      </c>
      <c r="AV372" s="28">
        <v>2655.72</v>
      </c>
      <c r="AW372" s="28">
        <v>2655.72</v>
      </c>
      <c r="AX372" s="28">
        <v>2655.72</v>
      </c>
      <c r="AY372" s="28">
        <v>2688.74</v>
      </c>
      <c r="AZ372" s="28">
        <v>2721.76</v>
      </c>
      <c r="BA372" s="28">
        <v>4082.64</v>
      </c>
      <c r="BB372" s="28">
        <v>2721.76</v>
      </c>
      <c r="BC372" s="28">
        <v>2721.76</v>
      </c>
      <c r="BD372" s="28">
        <v>2721.76</v>
      </c>
      <c r="BE372" s="28">
        <v>2721.76</v>
      </c>
      <c r="BF372" s="28">
        <v>4082.64</v>
      </c>
      <c r="BG372" s="28">
        <v>2721.76</v>
      </c>
      <c r="BH372" s="28">
        <v>2725.48</v>
      </c>
      <c r="BI372" s="28">
        <v>2725.48</v>
      </c>
      <c r="BJ372" s="28">
        <v>2725.48</v>
      </c>
      <c r="BK372" s="3">
        <f t="shared" si="5"/>
        <v>2950.4333333333329</v>
      </c>
    </row>
    <row r="373" spans="1:63" x14ac:dyDescent="0.25">
      <c r="A373" s="3">
        <v>558130043</v>
      </c>
      <c r="B373" s="13" t="s">
        <v>743</v>
      </c>
      <c r="C373" s="25">
        <v>2990.56</v>
      </c>
      <c r="D373" s="25">
        <v>3033.6</v>
      </c>
      <c r="E373" s="25">
        <v>3033.6</v>
      </c>
      <c r="F373" s="25">
        <v>3033.6</v>
      </c>
      <c r="G373" s="25">
        <v>4550.3999999999996</v>
      </c>
      <c r="H373" s="25">
        <v>3033.6</v>
      </c>
      <c r="I373" s="25">
        <v>3033.6</v>
      </c>
      <c r="J373" s="25">
        <v>3039.16</v>
      </c>
      <c r="K373" s="25">
        <v>3039.16</v>
      </c>
      <c r="L373" s="25">
        <v>4558.74</v>
      </c>
      <c r="M373" s="25">
        <v>3039.16</v>
      </c>
      <c r="N373" s="25">
        <v>3039.16</v>
      </c>
      <c r="O373" s="25">
        <v>3039.16</v>
      </c>
      <c r="P373" s="25">
        <v>3039.16</v>
      </c>
      <c r="Q373" s="25">
        <v>3039.16</v>
      </c>
      <c r="R373" s="25">
        <v>4558.74</v>
      </c>
      <c r="S373" s="25">
        <v>3039.16</v>
      </c>
      <c r="T373" s="25">
        <v>3039.16</v>
      </c>
      <c r="U373" s="25">
        <v>3039.16</v>
      </c>
      <c r="V373" s="25">
        <v>3044.68</v>
      </c>
      <c r="W373" s="25">
        <v>3044.68</v>
      </c>
      <c r="X373" s="25">
        <v>4567.0199999999995</v>
      </c>
      <c r="Y373" s="25">
        <v>3044.68</v>
      </c>
      <c r="Z373" s="25">
        <v>3044.68</v>
      </c>
      <c r="AA373" s="25">
        <v>3099.3599999999997</v>
      </c>
      <c r="AB373" s="25">
        <v>3154.04</v>
      </c>
      <c r="AC373" s="25">
        <v>3154.04</v>
      </c>
      <c r="AD373" s="25">
        <v>4731.0599999999995</v>
      </c>
      <c r="AE373" s="25">
        <v>3154.04</v>
      </c>
      <c r="AF373" s="25">
        <v>3154.04</v>
      </c>
      <c r="AG373" s="25">
        <v>3154.04</v>
      </c>
      <c r="AH373" s="25">
        <v>3159.6</v>
      </c>
      <c r="AI373" s="25">
        <v>4739.3999999999996</v>
      </c>
      <c r="AJ373" s="25">
        <v>3159.6</v>
      </c>
      <c r="AK373" s="25">
        <v>3159.6</v>
      </c>
      <c r="AL373" s="25">
        <v>3159.6</v>
      </c>
      <c r="AM373" s="25">
        <v>3159.6</v>
      </c>
      <c r="AN373" s="25">
        <v>3251.56</v>
      </c>
      <c r="AO373" s="25">
        <v>4877.34</v>
      </c>
      <c r="AP373" s="25">
        <v>3251.56</v>
      </c>
      <c r="AQ373" s="25">
        <v>3251.56</v>
      </c>
      <c r="AR373" s="25">
        <v>3251.56</v>
      </c>
      <c r="AS373" s="25">
        <v>3251.56</v>
      </c>
      <c r="AT373" s="25">
        <v>4885.62</v>
      </c>
      <c r="AU373" s="25">
        <v>3257.08</v>
      </c>
      <c r="AV373" s="25">
        <v>3257.08</v>
      </c>
      <c r="AW373" s="25">
        <v>3257.08</v>
      </c>
      <c r="AX373" s="25">
        <v>3257.08</v>
      </c>
      <c r="AY373" s="25">
        <v>3299.7</v>
      </c>
      <c r="AZ373" s="25">
        <v>3342.32</v>
      </c>
      <c r="BA373" s="25">
        <v>5013.4800000000005</v>
      </c>
      <c r="BB373" s="25">
        <v>3342.32</v>
      </c>
      <c r="BC373" s="25">
        <v>3342.32</v>
      </c>
      <c r="BD373" s="25">
        <v>3342.32</v>
      </c>
      <c r="BE373" s="25">
        <v>3342.32</v>
      </c>
      <c r="BF373" s="25">
        <v>5021.82</v>
      </c>
      <c r="BG373" s="25">
        <v>3347.88</v>
      </c>
      <c r="BH373" s="25">
        <v>3347.88</v>
      </c>
      <c r="BI373" s="25">
        <v>3347.88</v>
      </c>
      <c r="BJ373" s="25">
        <v>1564.45</v>
      </c>
      <c r="BK373" s="3">
        <f t="shared" si="5"/>
        <v>3328.7050000000004</v>
      </c>
    </row>
    <row r="374" spans="1:63" x14ac:dyDescent="0.25">
      <c r="A374" s="26">
        <v>561824893</v>
      </c>
      <c r="B374" s="27" t="s">
        <v>744</v>
      </c>
      <c r="C374" s="28">
        <v>3167.44</v>
      </c>
      <c r="D374" s="28">
        <v>3215.76</v>
      </c>
      <c r="E374" s="28">
        <v>3218.52</v>
      </c>
      <c r="F374" s="28">
        <v>4053.66</v>
      </c>
      <c r="G374" s="28">
        <v>3224.08</v>
      </c>
      <c r="H374" s="28">
        <v>3224.08</v>
      </c>
      <c r="I374" s="28">
        <v>3224.08</v>
      </c>
      <c r="J374" s="28">
        <v>3224.08</v>
      </c>
      <c r="K374" s="28">
        <v>3224.08</v>
      </c>
      <c r="L374" s="28">
        <v>4836.12</v>
      </c>
      <c r="M374" s="28">
        <v>3224.08</v>
      </c>
      <c r="N374" s="28">
        <v>3224.08</v>
      </c>
      <c r="O374" s="28">
        <v>3286.68</v>
      </c>
      <c r="P374" s="28">
        <v>3352.04</v>
      </c>
      <c r="Q374" s="28">
        <v>3354.8</v>
      </c>
      <c r="R374" s="28">
        <v>5032.2</v>
      </c>
      <c r="S374" s="28">
        <v>3354.8</v>
      </c>
      <c r="T374" s="28">
        <v>3354.8</v>
      </c>
      <c r="U374" s="28">
        <v>3354.8</v>
      </c>
      <c r="V374" s="28">
        <v>3354.8</v>
      </c>
      <c r="W374" s="28">
        <v>5032.2</v>
      </c>
      <c r="X374" s="28">
        <v>3354.8</v>
      </c>
      <c r="Y374" s="28">
        <v>3354.8</v>
      </c>
      <c r="Z374" s="28">
        <v>3354.8</v>
      </c>
      <c r="AA374" s="28">
        <v>3354.8</v>
      </c>
      <c r="AB374" s="28">
        <v>3455.22</v>
      </c>
      <c r="AC374" s="28">
        <v>5187</v>
      </c>
      <c r="AD374" s="28">
        <v>3458</v>
      </c>
      <c r="AE374" s="28">
        <v>3458</v>
      </c>
      <c r="AF374" s="28">
        <v>3458</v>
      </c>
      <c r="AG374" s="28">
        <v>3458</v>
      </c>
      <c r="AH374" s="28">
        <v>5187</v>
      </c>
      <c r="AI374" s="28">
        <v>3458</v>
      </c>
      <c r="AJ374" s="28">
        <v>3458</v>
      </c>
      <c r="AK374" s="28">
        <v>3458</v>
      </c>
      <c r="AL374" s="28">
        <v>3458</v>
      </c>
      <c r="AM374" s="28">
        <v>3508.28</v>
      </c>
      <c r="AN374" s="28">
        <v>3561.32</v>
      </c>
      <c r="AO374" s="28">
        <v>5346.12</v>
      </c>
      <c r="AP374" s="28">
        <v>3564.08</v>
      </c>
      <c r="AQ374" s="28">
        <v>3564.08</v>
      </c>
      <c r="AR374" s="28">
        <v>3564.08</v>
      </c>
      <c r="AS374" s="28">
        <v>3564.08</v>
      </c>
      <c r="AT374" s="28">
        <v>5346.12</v>
      </c>
      <c r="AU374" s="28">
        <v>3564.08</v>
      </c>
      <c r="AV374" s="28">
        <v>3564.08</v>
      </c>
      <c r="AW374" s="28">
        <v>3564.08</v>
      </c>
      <c r="AX374" s="28">
        <v>3564.08</v>
      </c>
      <c r="AY374" s="28">
        <v>3508.2799999999997</v>
      </c>
      <c r="AZ374" s="28">
        <v>3561.3199999999997</v>
      </c>
      <c r="BA374" s="28">
        <v>5346.12</v>
      </c>
      <c r="BB374" s="28">
        <v>3564.08</v>
      </c>
      <c r="BC374" s="28">
        <v>3564.08</v>
      </c>
      <c r="BD374" s="28">
        <v>3564.08</v>
      </c>
      <c r="BE374" s="28">
        <v>3564.08</v>
      </c>
      <c r="BF374" s="28">
        <v>5346.12</v>
      </c>
      <c r="BG374" s="28">
        <v>3564.08</v>
      </c>
      <c r="BH374" s="28">
        <v>3564.08</v>
      </c>
      <c r="BI374" s="28">
        <v>3564.08</v>
      </c>
      <c r="BJ374" s="28">
        <v>3564.08</v>
      </c>
      <c r="BK374" s="3">
        <f t="shared" si="5"/>
        <v>3861.0866666666675</v>
      </c>
    </row>
    <row r="375" spans="1:63" x14ac:dyDescent="0.25">
      <c r="A375" s="3">
        <v>567824595</v>
      </c>
      <c r="B375" s="13" t="s">
        <v>746</v>
      </c>
      <c r="C375" s="25">
        <v>2622.76</v>
      </c>
      <c r="D375" s="25">
        <v>2661.24</v>
      </c>
      <c r="E375" s="25">
        <v>2661.24</v>
      </c>
      <c r="F375" s="25">
        <v>2661.24</v>
      </c>
      <c r="G375" s="25">
        <v>3991.8599999999997</v>
      </c>
      <c r="H375" s="25">
        <v>2661.24</v>
      </c>
      <c r="I375" s="25">
        <v>2661.24</v>
      </c>
      <c r="J375" s="25">
        <v>2661.24</v>
      </c>
      <c r="K375" s="25">
        <v>2661.24</v>
      </c>
      <c r="L375" s="25">
        <v>3991.8599999999997</v>
      </c>
      <c r="M375" s="25">
        <v>2661.24</v>
      </c>
      <c r="N375" s="25">
        <v>2661.24</v>
      </c>
      <c r="O375" s="25">
        <v>2666.8</v>
      </c>
      <c r="P375" s="25">
        <v>2666.8</v>
      </c>
      <c r="Q375" s="25">
        <v>2666.8</v>
      </c>
      <c r="R375" s="25">
        <v>4000.2000000000003</v>
      </c>
      <c r="S375" s="25">
        <v>2666.8</v>
      </c>
      <c r="T375" s="25">
        <v>2666.8</v>
      </c>
      <c r="U375" s="25">
        <v>2666.8</v>
      </c>
      <c r="V375" s="25">
        <v>2666.8</v>
      </c>
      <c r="W375" s="25">
        <v>2666.8</v>
      </c>
      <c r="X375" s="25">
        <v>4000.2000000000003</v>
      </c>
      <c r="Y375" s="25">
        <v>2666.8</v>
      </c>
      <c r="Z375" s="25">
        <v>2666.8</v>
      </c>
      <c r="AA375" s="25">
        <v>2716.52</v>
      </c>
      <c r="AB375" s="25">
        <v>2760.72</v>
      </c>
      <c r="AC375" s="25">
        <v>2760.72</v>
      </c>
      <c r="AD375" s="25">
        <v>3956.2299999999996</v>
      </c>
      <c r="AE375" s="25">
        <v>2760.72</v>
      </c>
      <c r="AF375" s="25">
        <v>2760.72</v>
      </c>
      <c r="AG375" s="25">
        <v>2760.72</v>
      </c>
      <c r="AH375" s="25">
        <v>2760.72</v>
      </c>
      <c r="AI375" s="25">
        <v>4141.08</v>
      </c>
      <c r="AJ375" s="25">
        <v>2760.72</v>
      </c>
      <c r="AK375" s="25">
        <v>2760.72</v>
      </c>
      <c r="AL375" s="25">
        <v>2760.72</v>
      </c>
      <c r="AM375" s="25">
        <v>2766.24</v>
      </c>
      <c r="AN375" s="25">
        <v>2846.88</v>
      </c>
      <c r="AO375" s="25">
        <v>4270.32</v>
      </c>
      <c r="AP375" s="25">
        <v>2846.88</v>
      </c>
      <c r="AQ375" s="25">
        <v>2846.88</v>
      </c>
      <c r="AR375" s="25">
        <v>2846.88</v>
      </c>
      <c r="AS375" s="25">
        <v>2846.88</v>
      </c>
      <c r="AT375" s="25">
        <v>4270.32</v>
      </c>
      <c r="AU375" s="25">
        <v>2846.88</v>
      </c>
      <c r="AV375" s="25">
        <v>2846.88</v>
      </c>
      <c r="AW375" s="25">
        <v>2846.88</v>
      </c>
      <c r="AX375" s="25">
        <v>2846.88</v>
      </c>
      <c r="AY375" s="25">
        <v>2891.9</v>
      </c>
      <c r="AZ375" s="25">
        <v>2931.36</v>
      </c>
      <c r="BA375" s="25">
        <v>4397.04</v>
      </c>
      <c r="BB375" s="25">
        <v>2931.36</v>
      </c>
      <c r="BC375" s="25">
        <v>2931.36</v>
      </c>
      <c r="BD375" s="25">
        <v>2931.36</v>
      </c>
      <c r="BE375" s="25">
        <v>2931.36</v>
      </c>
      <c r="BF375" s="25">
        <v>4397.04</v>
      </c>
      <c r="BG375" s="25">
        <v>2931.36</v>
      </c>
      <c r="BH375" s="25">
        <v>2931.36</v>
      </c>
      <c r="BI375" s="25">
        <v>2931.36</v>
      </c>
      <c r="BJ375" s="25">
        <v>2931.36</v>
      </c>
      <c r="BK375" s="3">
        <f t="shared" si="5"/>
        <v>3175.64</v>
      </c>
    </row>
    <row r="376" spans="1:63" x14ac:dyDescent="0.25">
      <c r="A376" s="3">
        <v>569876123</v>
      </c>
      <c r="B376" s="13" t="s">
        <v>748</v>
      </c>
      <c r="C376" s="25">
        <v>4318.76</v>
      </c>
      <c r="D376" s="25">
        <v>4382.3599999999997</v>
      </c>
      <c r="E376" s="25">
        <v>4382.3599999999997</v>
      </c>
      <c r="F376" s="25">
        <v>4382.3599999999997</v>
      </c>
      <c r="G376" s="25">
        <v>6573.5399999999991</v>
      </c>
      <c r="H376" s="25">
        <v>4382.3599999999997</v>
      </c>
      <c r="I376" s="25">
        <v>4382.3599999999997</v>
      </c>
      <c r="J376" s="25">
        <v>4382.3599999999997</v>
      </c>
      <c r="K376" s="25">
        <v>4384.2199999999993</v>
      </c>
      <c r="L376" s="25">
        <v>6579.12</v>
      </c>
      <c r="M376" s="25">
        <v>4386.08</v>
      </c>
      <c r="N376" s="25">
        <v>4386.08</v>
      </c>
      <c r="O376" s="25">
        <v>4386.08</v>
      </c>
      <c r="P376" s="25">
        <v>4386.08</v>
      </c>
      <c r="Q376" s="25">
        <v>4386.08</v>
      </c>
      <c r="R376" s="25">
        <v>6579.12</v>
      </c>
      <c r="S376" s="25">
        <v>4386.08</v>
      </c>
      <c r="T376" s="25">
        <v>4805.24</v>
      </c>
      <c r="U376" s="25">
        <v>4805.24</v>
      </c>
      <c r="V376" s="25">
        <v>4805.24</v>
      </c>
      <c r="W376" s="25">
        <v>4812.62</v>
      </c>
      <c r="X376" s="25">
        <v>7230</v>
      </c>
      <c r="Y376" s="25">
        <v>4820</v>
      </c>
      <c r="Z376" s="25">
        <v>4820</v>
      </c>
      <c r="AA376" s="25">
        <v>4915.74</v>
      </c>
      <c r="AB376" s="25">
        <v>5011.4799999999996</v>
      </c>
      <c r="AC376" s="25">
        <v>5011.4799999999996</v>
      </c>
      <c r="AD376" s="25">
        <v>7517.2199999999993</v>
      </c>
      <c r="AE376" s="25">
        <v>5011.4799999999996</v>
      </c>
      <c r="AF376" s="25">
        <v>5011.4799999999996</v>
      </c>
      <c r="AG376" s="25">
        <v>5011.4799999999996</v>
      </c>
      <c r="AH376" s="25">
        <v>5011.4799999999996</v>
      </c>
      <c r="AI376" s="25">
        <v>7522.74</v>
      </c>
      <c r="AJ376" s="25">
        <v>5017</v>
      </c>
      <c r="AK376" s="25">
        <v>5017</v>
      </c>
      <c r="AL376" s="25">
        <v>5017</v>
      </c>
      <c r="AM376" s="25">
        <v>5017</v>
      </c>
      <c r="AN376" s="25">
        <v>5166.28</v>
      </c>
      <c r="AO376" s="25">
        <v>7749.42</v>
      </c>
      <c r="AP376" s="25">
        <v>5166.28</v>
      </c>
      <c r="AQ376" s="25">
        <v>5166.28</v>
      </c>
      <c r="AR376" s="25">
        <v>5166.28</v>
      </c>
      <c r="AS376" s="25">
        <v>5166.28</v>
      </c>
      <c r="AT376" s="25">
        <v>7749.42</v>
      </c>
      <c r="AU376" s="25">
        <v>5171.84</v>
      </c>
      <c r="AV376" s="25">
        <v>5171.84</v>
      </c>
      <c r="AW376" s="25">
        <v>5171.84</v>
      </c>
      <c r="AX376" s="25">
        <v>5171.84</v>
      </c>
      <c r="AY376" s="25">
        <v>5248.7800000000007</v>
      </c>
      <c r="AZ376" s="25">
        <v>5325.72</v>
      </c>
      <c r="BA376" s="25">
        <v>7988.58</v>
      </c>
      <c r="BB376" s="25">
        <v>5325.72</v>
      </c>
      <c r="BC376" s="25">
        <v>5325.72</v>
      </c>
      <c r="BD376" s="25">
        <v>5325.72</v>
      </c>
      <c r="BE376" s="25">
        <v>5325.72</v>
      </c>
      <c r="BF376" s="25">
        <v>7988.58</v>
      </c>
      <c r="BG376" s="25">
        <v>5331.24</v>
      </c>
      <c r="BH376" s="25">
        <v>5331.24</v>
      </c>
      <c r="BI376" s="25">
        <v>5331.24</v>
      </c>
      <c r="BJ376" s="25">
        <v>5331.24</v>
      </c>
      <c r="BK376" s="3">
        <f t="shared" si="5"/>
        <v>5773.2099999999991</v>
      </c>
    </row>
    <row r="377" spans="1:63" x14ac:dyDescent="0.25">
      <c r="A377" s="3">
        <v>573178481</v>
      </c>
      <c r="B377" s="13" t="s">
        <v>749</v>
      </c>
      <c r="C377" s="25">
        <v>1972.22</v>
      </c>
      <c r="D377" s="25">
        <v>2010.68</v>
      </c>
      <c r="E377" s="25">
        <v>2010.68</v>
      </c>
      <c r="F377" s="25">
        <v>2010.68</v>
      </c>
      <c r="G377" s="25">
        <v>3016.02</v>
      </c>
      <c r="H377" s="25">
        <v>2014.4</v>
      </c>
      <c r="I377" s="25">
        <v>2014.4</v>
      </c>
      <c r="J377" s="25">
        <v>2014.4</v>
      </c>
      <c r="K377" s="25">
        <v>2014.4</v>
      </c>
      <c r="L377" s="25">
        <v>3021.6000000000004</v>
      </c>
      <c r="M377" s="25">
        <v>2014.4</v>
      </c>
      <c r="N377" s="25">
        <v>2014.4</v>
      </c>
      <c r="O377" s="25">
        <v>905</v>
      </c>
      <c r="P377" s="25"/>
      <c r="Q377" s="25"/>
      <c r="R377" s="25"/>
      <c r="S377" s="25"/>
      <c r="T377" s="25"/>
      <c r="U377" s="25">
        <v>2018.08</v>
      </c>
      <c r="V377" s="25">
        <v>2018.08</v>
      </c>
      <c r="W377" s="25">
        <v>2018.08</v>
      </c>
      <c r="X377" s="25">
        <v>3027.12</v>
      </c>
      <c r="Y377" s="25">
        <v>2018.08</v>
      </c>
      <c r="Z377" s="25">
        <v>2018.08</v>
      </c>
      <c r="AA377" s="25">
        <v>2049.1800000000003</v>
      </c>
      <c r="AB377" s="25">
        <v>2080.2800000000002</v>
      </c>
      <c r="AC377" s="25">
        <v>2080.2800000000002</v>
      </c>
      <c r="AD377" s="25">
        <v>3120.42</v>
      </c>
      <c r="AE377" s="25">
        <v>2080.2800000000002</v>
      </c>
      <c r="AF377" s="25">
        <v>2083.96</v>
      </c>
      <c r="AG377" s="25">
        <v>2083.96</v>
      </c>
      <c r="AH377" s="25">
        <v>2083.96</v>
      </c>
      <c r="AI377" s="25">
        <v>3125.94</v>
      </c>
      <c r="AJ377" s="25">
        <v>2083.96</v>
      </c>
      <c r="AK377" s="25">
        <v>2083.96</v>
      </c>
      <c r="AL377" s="25">
        <v>2083.96</v>
      </c>
      <c r="AM377" s="25">
        <v>2083.96</v>
      </c>
      <c r="AN377" s="25">
        <v>2146.04</v>
      </c>
      <c r="AO377" s="25">
        <v>3219.06</v>
      </c>
      <c r="AP377" s="25">
        <v>2146.04</v>
      </c>
      <c r="AQ377" s="25">
        <v>2146.04</v>
      </c>
      <c r="AR377" s="25">
        <v>2149.7600000000002</v>
      </c>
      <c r="AS377" s="25">
        <v>2149.7600000000002</v>
      </c>
      <c r="AT377" s="25">
        <v>3224.6400000000003</v>
      </c>
      <c r="AU377" s="25">
        <v>2149.7600000000002</v>
      </c>
      <c r="AV377" s="25">
        <v>2149.7600000000002</v>
      </c>
      <c r="AW377" s="25">
        <v>2149.7600000000002</v>
      </c>
      <c r="AX377" s="25">
        <v>2149.7600000000002</v>
      </c>
      <c r="AY377" s="25">
        <v>2172.1400000000003</v>
      </c>
      <c r="AZ377" s="25">
        <v>2194.52</v>
      </c>
      <c r="BA377" s="25">
        <v>3291.7799999999997</v>
      </c>
      <c r="BB377" s="25">
        <v>2194.52</v>
      </c>
      <c r="BC377" s="25">
        <v>2194.52</v>
      </c>
      <c r="BD377" s="25">
        <v>2209.2800000000002</v>
      </c>
      <c r="BE377" s="25">
        <v>2209.2800000000002</v>
      </c>
      <c r="BF377" s="25">
        <v>3313.92</v>
      </c>
      <c r="BG377" s="25">
        <v>2209.2800000000002</v>
      </c>
      <c r="BH377" s="25">
        <v>2209.2799999999997</v>
      </c>
      <c r="BI377" s="25">
        <v>2209.2800000000002</v>
      </c>
      <c r="BJ377" s="25">
        <v>2209.2800000000002</v>
      </c>
      <c r="BK377" s="3">
        <f t="shared" si="5"/>
        <v>2393.3866666666672</v>
      </c>
    </row>
    <row r="378" spans="1:63" x14ac:dyDescent="0.25">
      <c r="A378" s="3">
        <v>585529925</v>
      </c>
      <c r="B378" s="13" t="s">
        <v>750</v>
      </c>
      <c r="C378" s="25">
        <v>2701.2</v>
      </c>
      <c r="D378" s="25">
        <v>2740.4</v>
      </c>
      <c r="E378" s="25">
        <v>2740.4</v>
      </c>
      <c r="F378" s="25">
        <v>2744.5699999999997</v>
      </c>
      <c r="G378" s="25">
        <v>4118.9400000000005</v>
      </c>
      <c r="H378" s="25">
        <v>2745.96</v>
      </c>
      <c r="I378" s="25">
        <v>2843.09</v>
      </c>
      <c r="J378" s="25">
        <v>3134.48</v>
      </c>
      <c r="K378" s="25">
        <v>3134.48</v>
      </c>
      <c r="L378" s="25">
        <v>4701.72</v>
      </c>
      <c r="M378" s="25">
        <v>3134.48</v>
      </c>
      <c r="N378" s="25">
        <v>3134.48</v>
      </c>
      <c r="O378" s="25">
        <v>3134.48</v>
      </c>
      <c r="P378" s="25">
        <v>3134.48</v>
      </c>
      <c r="Q378" s="25">
        <v>3134.48</v>
      </c>
      <c r="R378" s="25">
        <v>4708.62</v>
      </c>
      <c r="S378" s="25">
        <v>3140</v>
      </c>
      <c r="T378" s="25">
        <v>3140</v>
      </c>
      <c r="U378" s="25">
        <v>3140</v>
      </c>
      <c r="V378" s="25">
        <v>3140</v>
      </c>
      <c r="W378" s="25">
        <v>3140</v>
      </c>
      <c r="X378" s="25">
        <v>4710</v>
      </c>
      <c r="Y378" s="25">
        <v>3140</v>
      </c>
      <c r="Z378" s="25">
        <v>3140</v>
      </c>
      <c r="AA378" s="25">
        <v>3201.58</v>
      </c>
      <c r="AB378" s="25">
        <v>3263.16</v>
      </c>
      <c r="AC378" s="25">
        <v>3263.16</v>
      </c>
      <c r="AD378" s="25">
        <v>4901.6899999999996</v>
      </c>
      <c r="AE378" s="25">
        <v>3268.72</v>
      </c>
      <c r="AF378" s="25">
        <v>3268.72</v>
      </c>
      <c r="AG378" s="25">
        <v>3268.72</v>
      </c>
      <c r="AH378" s="25">
        <v>3268.72</v>
      </c>
      <c r="AI378" s="25">
        <v>4903.08</v>
      </c>
      <c r="AJ378" s="25">
        <v>3268.72</v>
      </c>
      <c r="AK378" s="25">
        <v>3268.72</v>
      </c>
      <c r="AL378" s="25">
        <v>3268.72</v>
      </c>
      <c r="AM378" s="25">
        <v>3268.72</v>
      </c>
      <c r="AN378" s="25">
        <v>3364.72</v>
      </c>
      <c r="AO378" s="25">
        <v>5048.46</v>
      </c>
      <c r="AP378" s="25">
        <v>3370.24</v>
      </c>
      <c r="AQ378" s="25">
        <v>3370.24</v>
      </c>
      <c r="AR378" s="25">
        <v>3370.24</v>
      </c>
      <c r="AS378" s="25">
        <v>3370.24</v>
      </c>
      <c r="AT378" s="25">
        <v>5055.3599999999997</v>
      </c>
      <c r="AU378" s="25">
        <v>3370.24</v>
      </c>
      <c r="AV378" s="25">
        <v>3370.24</v>
      </c>
      <c r="AW378" s="25">
        <v>3370.24</v>
      </c>
      <c r="AX378" s="25">
        <v>3370.24</v>
      </c>
      <c r="AY378" s="25">
        <v>3419.7</v>
      </c>
      <c r="AZ378" s="25">
        <v>3469.16</v>
      </c>
      <c r="BA378" s="25">
        <v>5205.12</v>
      </c>
      <c r="BB378" s="25">
        <v>3474.68</v>
      </c>
      <c r="BC378" s="25">
        <v>3474.68</v>
      </c>
      <c r="BD378" s="25">
        <v>3474.68</v>
      </c>
      <c r="BE378" s="25">
        <v>3474.68</v>
      </c>
      <c r="BF378" s="25">
        <v>5212.0199999999995</v>
      </c>
      <c r="BG378" s="25">
        <v>3474.68</v>
      </c>
      <c r="BH378" s="25">
        <v>3474.6800000000003</v>
      </c>
      <c r="BI378" s="25">
        <v>3474.68</v>
      </c>
      <c r="BJ378" s="25">
        <v>3474.68</v>
      </c>
      <c r="BK378" s="3">
        <f t="shared" si="5"/>
        <v>3764.2366666666662</v>
      </c>
    </row>
    <row r="379" spans="1:63" x14ac:dyDescent="0.25">
      <c r="A379" s="3">
        <v>587067943</v>
      </c>
      <c r="B379" s="13" t="s">
        <v>751</v>
      </c>
      <c r="C379" s="25">
        <v>2205.3000000000002</v>
      </c>
      <c r="D379" s="25">
        <v>2235</v>
      </c>
      <c r="E379" s="25">
        <v>2235</v>
      </c>
      <c r="F379" s="25">
        <v>2235</v>
      </c>
      <c r="G379" s="25">
        <v>3352.5</v>
      </c>
      <c r="H379" s="25">
        <v>2235</v>
      </c>
      <c r="I379" s="25">
        <v>2235</v>
      </c>
      <c r="J379" s="25">
        <v>2235</v>
      </c>
      <c r="K379" s="25">
        <v>2235</v>
      </c>
      <c r="L379" s="25">
        <v>3352.5</v>
      </c>
      <c r="M379" s="25">
        <v>2235</v>
      </c>
      <c r="N379" s="25">
        <v>2235</v>
      </c>
      <c r="O379" s="25">
        <v>2236.8599999999997</v>
      </c>
      <c r="P379" s="25">
        <v>2238.7199999999998</v>
      </c>
      <c r="Q379" s="25">
        <v>2238.7199999999998</v>
      </c>
      <c r="R379" s="25">
        <v>3358.08</v>
      </c>
      <c r="S379" s="25">
        <v>2238.7199999999998</v>
      </c>
      <c r="T379" s="25">
        <v>2238.7199999999998</v>
      </c>
      <c r="U379" s="25">
        <v>2238.7199999999998</v>
      </c>
      <c r="V379" s="25">
        <v>2238.7199999999998</v>
      </c>
      <c r="W379" s="25">
        <v>2238.7199999999998</v>
      </c>
      <c r="X379" s="25">
        <v>3358.08</v>
      </c>
      <c r="Y379" s="25">
        <v>2238.7199999999998</v>
      </c>
      <c r="Z379" s="25">
        <v>2238.7199999999998</v>
      </c>
      <c r="AA379" s="25">
        <v>2285.1799999999998</v>
      </c>
      <c r="AB379" s="25">
        <v>2331.64</v>
      </c>
      <c r="AC379" s="25">
        <v>2331.64</v>
      </c>
      <c r="AD379" s="25">
        <v>3497.46</v>
      </c>
      <c r="AE379" s="25">
        <v>2331.64</v>
      </c>
      <c r="AF379" s="25">
        <v>2331.64</v>
      </c>
      <c r="AG379" s="25">
        <v>2331.64</v>
      </c>
      <c r="AH379" s="25">
        <v>2331.64</v>
      </c>
      <c r="AI379" s="25">
        <v>3497.46</v>
      </c>
      <c r="AJ379" s="25">
        <v>2331.64</v>
      </c>
      <c r="AK379" s="25">
        <v>2331.64</v>
      </c>
      <c r="AL379" s="25">
        <v>2331.64</v>
      </c>
      <c r="AM379" s="25">
        <v>2333.48</v>
      </c>
      <c r="AN379" s="25">
        <v>2404.92</v>
      </c>
      <c r="AO379" s="25">
        <v>3607.38</v>
      </c>
      <c r="AP379" s="25">
        <v>2404.92</v>
      </c>
      <c r="AQ379" s="25">
        <v>2404.92</v>
      </c>
      <c r="AR379" s="25">
        <v>2404.92</v>
      </c>
      <c r="AS379" s="25">
        <v>2404.92</v>
      </c>
      <c r="AT379" s="25">
        <v>3607.38</v>
      </c>
      <c r="AU379" s="25">
        <v>2404.92</v>
      </c>
      <c r="AV379" s="25">
        <v>2404.92</v>
      </c>
      <c r="AW379" s="25">
        <v>2404.92</v>
      </c>
      <c r="AX379" s="25">
        <v>2404.92</v>
      </c>
      <c r="AY379" s="25">
        <v>2442.6400000000003</v>
      </c>
      <c r="AZ379" s="25">
        <v>2480.36</v>
      </c>
      <c r="BA379" s="25">
        <v>3720.54</v>
      </c>
      <c r="BB379" s="25">
        <v>2480.36</v>
      </c>
      <c r="BC379" s="25">
        <v>2480.36</v>
      </c>
      <c r="BD379" s="25">
        <v>2480.36</v>
      </c>
      <c r="BE379" s="25">
        <v>2480.36</v>
      </c>
      <c r="BF379" s="25">
        <v>3720.54</v>
      </c>
      <c r="BG379" s="25">
        <v>2480.36</v>
      </c>
      <c r="BH379" s="25">
        <v>2480.3599999999997</v>
      </c>
      <c r="BI379" s="25">
        <v>2480.36</v>
      </c>
      <c r="BJ379" s="25">
        <v>2480.36</v>
      </c>
      <c r="BK379" s="3">
        <f t="shared" si="5"/>
        <v>2687.0566666666668</v>
      </c>
    </row>
    <row r="380" spans="1:63" x14ac:dyDescent="0.25">
      <c r="A380" s="16">
        <v>11540255</v>
      </c>
      <c r="B380" s="16" t="s">
        <v>2041</v>
      </c>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v>2076.9299999999998</v>
      </c>
      <c r="AV380" s="16">
        <v>2769.24</v>
      </c>
      <c r="AW380" s="16">
        <v>3461.5499999999997</v>
      </c>
      <c r="AX380" s="16">
        <v>2769.24</v>
      </c>
      <c r="AY380" s="16">
        <v>2769.24</v>
      </c>
      <c r="AZ380" s="16">
        <v>2769.24</v>
      </c>
      <c r="BA380" s="16">
        <v>3565.38</v>
      </c>
      <c r="BB380" s="16">
        <v>2907.68</v>
      </c>
      <c r="BC380" s="16">
        <v>3634.6</v>
      </c>
      <c r="BD380" s="16">
        <v>2907.68</v>
      </c>
      <c r="BE380" s="16">
        <v>2907.68</v>
      </c>
      <c r="BF380" s="16">
        <v>3634.6</v>
      </c>
      <c r="BG380" s="16">
        <v>2182.6</v>
      </c>
      <c r="BH380" s="16">
        <v>2911.34</v>
      </c>
      <c r="BI380" s="16">
        <v>2911.36</v>
      </c>
      <c r="BJ380" s="16">
        <v>2911.36</v>
      </c>
      <c r="BK380" s="3">
        <f t="shared" si="5"/>
        <v>2909.8233333333333</v>
      </c>
    </row>
    <row r="381" spans="1:63" x14ac:dyDescent="0.25">
      <c r="A381" s="16">
        <v>41665098</v>
      </c>
      <c r="B381" s="16" t="s">
        <v>32</v>
      </c>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v>418.04</v>
      </c>
      <c r="AF381" s="16">
        <v>1667.77</v>
      </c>
      <c r="AG381" s="16">
        <v>1949.31</v>
      </c>
      <c r="AH381" s="16">
        <v>1618.55</v>
      </c>
      <c r="AI381" s="16">
        <v>1915.1299999999999</v>
      </c>
      <c r="AJ381" s="16">
        <v>1864.6600000000003</v>
      </c>
      <c r="AK381" s="16">
        <v>1954.56</v>
      </c>
      <c r="AL381" s="16">
        <v>2443.1999999999998</v>
      </c>
      <c r="AM381" s="16">
        <v>1983.8799999999999</v>
      </c>
      <c r="AN381" s="16">
        <v>2013.1999999999998</v>
      </c>
      <c r="AO381" s="16">
        <v>2516.5</v>
      </c>
      <c r="AP381" s="16">
        <v>2013.2</v>
      </c>
      <c r="AQ381" s="16">
        <v>1509.9</v>
      </c>
      <c r="AR381" s="16">
        <v>2015.96</v>
      </c>
      <c r="AS381" s="16">
        <v>2015.96</v>
      </c>
      <c r="AT381" s="16">
        <v>3023.94</v>
      </c>
      <c r="AU381" s="16">
        <v>2015.96</v>
      </c>
      <c r="AV381" s="16">
        <v>2015.96</v>
      </c>
      <c r="AW381" s="16">
        <v>2015.96</v>
      </c>
      <c r="AX381" s="16">
        <v>2015.96</v>
      </c>
      <c r="AY381" s="16">
        <v>2054.42</v>
      </c>
      <c r="AZ381" s="16">
        <v>2092.88</v>
      </c>
      <c r="BA381" s="16">
        <v>3139.32</v>
      </c>
      <c r="BB381" s="16">
        <v>2092.88</v>
      </c>
      <c r="BC381" s="16">
        <v>2092.88</v>
      </c>
      <c r="BD381" s="16">
        <v>2095.64</v>
      </c>
      <c r="BE381" s="16">
        <v>2095.64</v>
      </c>
      <c r="BF381" s="16">
        <v>3143.46</v>
      </c>
      <c r="BG381" s="16">
        <v>1991.1299999999999</v>
      </c>
      <c r="BH381" s="16">
        <v>2095.6400000000003</v>
      </c>
      <c r="BI381" s="16">
        <v>2108.6999999999998</v>
      </c>
      <c r="BJ381" s="16">
        <v>2095.64</v>
      </c>
      <c r="BK381" s="3">
        <f t="shared" si="5"/>
        <v>2255.0349999999999</v>
      </c>
    </row>
    <row r="382" spans="1:63" x14ac:dyDescent="0.25">
      <c r="A382" s="16">
        <v>67622319</v>
      </c>
      <c r="B382" s="16" t="s">
        <v>2042</v>
      </c>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v>1628.6999999999998</v>
      </c>
      <c r="BH382" s="16">
        <v>2171.6</v>
      </c>
      <c r="BI382" s="16">
        <v>2714.5</v>
      </c>
      <c r="BJ382" s="16">
        <v>651.4799999999999</v>
      </c>
      <c r="BK382" s="3">
        <f t="shared" si="5"/>
        <v>1791.5699999999997</v>
      </c>
    </row>
    <row r="383" spans="1:63" x14ac:dyDescent="0.25">
      <c r="A383" s="16">
        <v>88644573</v>
      </c>
      <c r="B383" s="16" t="s">
        <v>33</v>
      </c>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v>418.04</v>
      </c>
      <c r="AF383" s="16">
        <v>1502.3300000000004</v>
      </c>
      <c r="AG383" s="16">
        <v>2006.59</v>
      </c>
      <c r="AH383" s="16">
        <v>1497.42</v>
      </c>
      <c r="AI383" s="16">
        <v>1975.24</v>
      </c>
      <c r="AJ383" s="16">
        <v>1463.14</v>
      </c>
      <c r="AK383" s="16">
        <v>1588.55</v>
      </c>
      <c r="AL383" s="16">
        <v>2090.2000000000003</v>
      </c>
      <c r="AM383" s="16">
        <v>1697.2399999999998</v>
      </c>
      <c r="AN383" s="16">
        <v>1722.32</v>
      </c>
      <c r="AO383" s="16">
        <v>2152.8999999999996</v>
      </c>
      <c r="AP383" s="16">
        <v>1687.23</v>
      </c>
      <c r="AQ383" s="16">
        <v>1238.78</v>
      </c>
      <c r="AR383" s="16">
        <v>1458.23</v>
      </c>
      <c r="AS383" s="16">
        <v>1512.37</v>
      </c>
      <c r="AT383" s="16">
        <v>2347.23</v>
      </c>
      <c r="AU383" s="16">
        <v>2007.4</v>
      </c>
      <c r="AV383" s="16">
        <v>2015.96</v>
      </c>
      <c r="AW383" s="16">
        <v>2015.83</v>
      </c>
      <c r="AX383" s="16">
        <v>1966.3899999999999</v>
      </c>
      <c r="AY383" s="16">
        <v>1992.5100000000002</v>
      </c>
      <c r="AZ383" s="16">
        <v>1915.22</v>
      </c>
      <c r="BA383" s="16">
        <v>2826.0599999999995</v>
      </c>
      <c r="BB383" s="16">
        <v>1836.31</v>
      </c>
      <c r="BC383" s="16">
        <v>1828.08</v>
      </c>
      <c r="BD383" s="16">
        <v>1723.72</v>
      </c>
      <c r="BE383" s="16">
        <v>1945.29</v>
      </c>
      <c r="BF383" s="16">
        <v>1401.8</v>
      </c>
      <c r="BG383" s="16">
        <v>1383.8</v>
      </c>
      <c r="BH383" s="16">
        <v>1309.8499999999999</v>
      </c>
      <c r="BI383" s="16">
        <v>1613.06</v>
      </c>
      <c r="BJ383" s="16">
        <v>1989.3000000000002</v>
      </c>
      <c r="BK383" s="3">
        <f t="shared" si="5"/>
        <v>1607.1833333333332</v>
      </c>
    </row>
    <row r="384" spans="1:63" x14ac:dyDescent="0.25">
      <c r="A384" s="16">
        <v>92725408</v>
      </c>
      <c r="B384" s="16" t="s">
        <v>34</v>
      </c>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v>1465.92</v>
      </c>
      <c r="AK384" s="16">
        <v>1954.56</v>
      </c>
      <c r="AL384" s="16">
        <v>2443.1999999999998</v>
      </c>
      <c r="AM384" s="16">
        <v>1983.86</v>
      </c>
      <c r="AN384" s="16">
        <v>2013.16</v>
      </c>
      <c r="AO384" s="16">
        <v>2516.4500000000003</v>
      </c>
      <c r="AP384" s="16">
        <v>2013.1599999999999</v>
      </c>
      <c r="AQ384" s="16">
        <v>2013.16</v>
      </c>
      <c r="AR384" s="16">
        <v>2516.4500000000003</v>
      </c>
      <c r="AS384" s="16">
        <v>2013.16</v>
      </c>
      <c r="AT384" s="16">
        <v>2516.4500000000003</v>
      </c>
      <c r="AU384" s="16">
        <v>2013.16</v>
      </c>
      <c r="AV384" s="16">
        <v>1511.25</v>
      </c>
      <c r="AW384" s="16">
        <v>2015.92</v>
      </c>
      <c r="AX384" s="16">
        <v>2015.92</v>
      </c>
      <c r="AY384" s="16">
        <v>2054.38</v>
      </c>
      <c r="AZ384" s="16">
        <v>2092.84</v>
      </c>
      <c r="BA384" s="16">
        <v>2930.26</v>
      </c>
      <c r="BB384" s="16">
        <v>2092.84</v>
      </c>
      <c r="BC384" s="16">
        <v>2092.84</v>
      </c>
      <c r="BD384" s="16">
        <v>2092.84</v>
      </c>
      <c r="BE384" s="16">
        <v>2092.84</v>
      </c>
      <c r="BF384" s="16">
        <v>3139.26</v>
      </c>
      <c r="BG384" s="16">
        <v>2092.84</v>
      </c>
      <c r="BH384" s="16">
        <v>2094.2199999999998</v>
      </c>
      <c r="BI384" s="16">
        <v>2095.6</v>
      </c>
      <c r="BJ384" s="16">
        <v>2095.6</v>
      </c>
      <c r="BK384" s="3">
        <f t="shared" si="5"/>
        <v>2268.3933333333334</v>
      </c>
    </row>
    <row r="385" spans="1:63" x14ac:dyDescent="0.25">
      <c r="A385" s="16">
        <v>103626240</v>
      </c>
      <c r="B385" s="16" t="s">
        <v>36</v>
      </c>
      <c r="C385" s="16"/>
      <c r="D385" s="16"/>
      <c r="E385" s="16"/>
      <c r="F385" s="16"/>
      <c r="G385" s="16"/>
      <c r="H385" s="16"/>
      <c r="I385" s="16"/>
      <c r="J385" s="16"/>
      <c r="K385" s="16"/>
      <c r="L385" s="16"/>
      <c r="M385" s="16"/>
      <c r="N385" s="16"/>
      <c r="O385" s="16"/>
      <c r="P385" s="16"/>
      <c r="Q385" s="16"/>
      <c r="R385" s="16"/>
      <c r="S385" s="16"/>
      <c r="T385" s="16">
        <v>565.17999999999995</v>
      </c>
      <c r="U385" s="16">
        <v>2825.8999999999996</v>
      </c>
      <c r="V385" s="16">
        <v>2260.7199999999998</v>
      </c>
      <c r="W385" s="16">
        <v>2260.7199999999998</v>
      </c>
      <c r="X385" s="16">
        <v>2825.8999999999996</v>
      </c>
      <c r="Y385" s="16">
        <v>2260.7199999999998</v>
      </c>
      <c r="Z385" s="16">
        <v>2712.8599999999997</v>
      </c>
      <c r="AA385" s="16">
        <v>2351.1999999999998</v>
      </c>
      <c r="AB385" s="16">
        <v>2351.1999999999998</v>
      </c>
      <c r="AC385" s="16">
        <v>2351.1999999999998</v>
      </c>
      <c r="AD385" s="16">
        <v>2939</v>
      </c>
      <c r="AE385" s="16">
        <v>2351.1999999999998</v>
      </c>
      <c r="AF385" s="16">
        <v>1763.3999999999999</v>
      </c>
      <c r="AG385" s="16">
        <v>2353.96</v>
      </c>
      <c r="AH385" s="16">
        <v>536.34</v>
      </c>
      <c r="AI385" s="16">
        <v>3530.94</v>
      </c>
      <c r="AJ385" s="16">
        <v>2353.96</v>
      </c>
      <c r="AK385" s="16">
        <v>2353.96</v>
      </c>
      <c r="AL385" s="16">
        <v>2353.96</v>
      </c>
      <c r="AM385" s="16">
        <v>2353.96</v>
      </c>
      <c r="AN385" s="16">
        <v>2424.48</v>
      </c>
      <c r="AO385" s="16">
        <v>3636.7200000000003</v>
      </c>
      <c r="AP385" s="16">
        <v>2424.48</v>
      </c>
      <c r="AQ385" s="16">
        <v>2503.94</v>
      </c>
      <c r="AR385" s="16">
        <v>2424.48</v>
      </c>
      <c r="AS385" s="16">
        <v>2457.5100000000002</v>
      </c>
      <c r="AT385" s="16">
        <v>3640.8599999999997</v>
      </c>
      <c r="AU385" s="16">
        <v>2434.81</v>
      </c>
      <c r="AV385" s="16">
        <v>2427.2399999999998</v>
      </c>
      <c r="AW385" s="16">
        <v>2427.2399999999998</v>
      </c>
      <c r="AX385" s="16">
        <v>2457.5100000000002</v>
      </c>
      <c r="AY385" s="16">
        <v>2465.6999999999998</v>
      </c>
      <c r="AZ385" s="16">
        <v>2504.16</v>
      </c>
      <c r="BA385" s="16">
        <v>3791.38</v>
      </c>
      <c r="BB385" s="16">
        <v>2504.16</v>
      </c>
      <c r="BC385" s="16">
        <v>2504.16</v>
      </c>
      <c r="BD385" s="16">
        <v>2410.46</v>
      </c>
      <c r="BE385" s="16">
        <v>2506.96</v>
      </c>
      <c r="BF385" s="16">
        <v>3760.44</v>
      </c>
      <c r="BG385" s="16">
        <v>2538.19</v>
      </c>
      <c r="BH385" s="16">
        <v>2506.96</v>
      </c>
      <c r="BI385" s="16">
        <v>2506.96</v>
      </c>
      <c r="BJ385" s="16">
        <v>2538.19</v>
      </c>
      <c r="BK385" s="3">
        <f t="shared" si="5"/>
        <v>2726.2833333333333</v>
      </c>
    </row>
    <row r="386" spans="1:63" x14ac:dyDescent="0.25">
      <c r="A386" s="16">
        <v>112425315</v>
      </c>
      <c r="B386" s="16" t="s">
        <v>2043</v>
      </c>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v>788.46</v>
      </c>
      <c r="BC386" s="16">
        <v>3942.3</v>
      </c>
      <c r="BD386" s="16">
        <v>3153.84</v>
      </c>
      <c r="BE386" s="16">
        <v>3153.84</v>
      </c>
      <c r="BF386" s="16">
        <v>3942.3</v>
      </c>
      <c r="BG386" s="16">
        <v>3153.84</v>
      </c>
      <c r="BH386" s="16">
        <v>3153.84</v>
      </c>
      <c r="BI386" s="16">
        <v>3942.3</v>
      </c>
      <c r="BJ386" s="16">
        <v>1576.92</v>
      </c>
      <c r="BK386" s="3">
        <f t="shared" si="5"/>
        <v>3153.84</v>
      </c>
    </row>
    <row r="387" spans="1:63" x14ac:dyDescent="0.25">
      <c r="A387" s="16">
        <v>141649706</v>
      </c>
      <c r="B387" s="16" t="s">
        <v>39</v>
      </c>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v>1025</v>
      </c>
      <c r="AN387" s="16">
        <v>4100</v>
      </c>
      <c r="AO387" s="16">
        <v>5125</v>
      </c>
      <c r="AP387" s="16">
        <v>4100</v>
      </c>
      <c r="AQ387" s="16">
        <v>4100</v>
      </c>
      <c r="AR387" s="16">
        <v>5125</v>
      </c>
      <c r="AS387" s="16">
        <v>4100</v>
      </c>
      <c r="AT387" s="16">
        <v>5220.5499999999993</v>
      </c>
      <c r="AU387" s="16">
        <v>4227.3999999999996</v>
      </c>
      <c r="AV387" s="16">
        <v>4227.3999999999996</v>
      </c>
      <c r="AW387" s="16">
        <v>5284.25</v>
      </c>
      <c r="AX387" s="16">
        <v>4227.3999999999996</v>
      </c>
      <c r="AY387" s="16">
        <v>4228.32</v>
      </c>
      <c r="AZ387" s="16">
        <v>2187.1799999999998</v>
      </c>
      <c r="BA387" s="16">
        <v>6561.5399999999991</v>
      </c>
      <c r="BB387" s="16">
        <v>4374.3599999999997</v>
      </c>
      <c r="BC387" s="16">
        <v>4374.3599999999997</v>
      </c>
      <c r="BD387" s="16">
        <v>4374.3599999999997</v>
      </c>
      <c r="BE387" s="16">
        <v>4374.3599999999997</v>
      </c>
      <c r="BF387" s="16">
        <v>6561.5399999999991</v>
      </c>
      <c r="BG387" s="16">
        <v>4374.3599999999997</v>
      </c>
      <c r="BH387" s="16">
        <v>4374.3600000000006</v>
      </c>
      <c r="BI387" s="16">
        <v>4374.3599999999997</v>
      </c>
      <c r="BJ387" s="16">
        <v>4374.3599999999997</v>
      </c>
      <c r="BK387" s="3">
        <f t="shared" si="5"/>
        <v>4738.8900000000003</v>
      </c>
    </row>
    <row r="388" spans="1:63" x14ac:dyDescent="0.25">
      <c r="A388" s="16">
        <v>147660652</v>
      </c>
      <c r="B388" s="16" t="s">
        <v>40</v>
      </c>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v>3605.7400000000002</v>
      </c>
      <c r="AD388" s="16">
        <v>6009.6</v>
      </c>
      <c r="AE388" s="16">
        <v>4807.68</v>
      </c>
      <c r="AF388" s="16">
        <v>4807.68</v>
      </c>
      <c r="AG388" s="16">
        <v>6009.6</v>
      </c>
      <c r="AH388" s="16">
        <v>4807.68</v>
      </c>
      <c r="AI388" s="16">
        <v>6009.6</v>
      </c>
      <c r="AJ388" s="16">
        <v>4807.68</v>
      </c>
      <c r="AK388" s="16">
        <v>4807.68</v>
      </c>
      <c r="AL388" s="16">
        <v>6009.6</v>
      </c>
      <c r="AM388" s="16">
        <v>4843.72</v>
      </c>
      <c r="AN388" s="16">
        <v>4879.76</v>
      </c>
      <c r="AO388" s="16">
        <v>4937.3900000000003</v>
      </c>
      <c r="AP388" s="16">
        <v>4956.6000000000004</v>
      </c>
      <c r="AQ388" s="16">
        <v>4956.6000000000004</v>
      </c>
      <c r="AR388" s="16">
        <v>4956.6000000000004</v>
      </c>
      <c r="AS388" s="16">
        <v>4956.6000000000004</v>
      </c>
      <c r="AT388" s="16">
        <v>7434.9000000000005</v>
      </c>
      <c r="AU388" s="16">
        <v>4956.6000000000004</v>
      </c>
      <c r="AV388" s="16">
        <v>4956.6000000000004</v>
      </c>
      <c r="AW388" s="16">
        <v>4956.6000000000004</v>
      </c>
      <c r="AX388" s="16">
        <v>4956.6000000000004</v>
      </c>
      <c r="AY388" s="16">
        <v>5030.8999999999996</v>
      </c>
      <c r="AZ388" s="16">
        <v>5105.2</v>
      </c>
      <c r="BA388" s="16">
        <v>7660.59</v>
      </c>
      <c r="BB388" s="16">
        <v>5108.92</v>
      </c>
      <c r="BC388" s="16">
        <v>5108.92</v>
      </c>
      <c r="BD388" s="16">
        <v>5108.92</v>
      </c>
      <c r="BE388" s="16">
        <v>5108.92</v>
      </c>
      <c r="BF388" s="16">
        <v>7663.38</v>
      </c>
      <c r="BG388" s="16">
        <v>5108.92</v>
      </c>
      <c r="BH388" s="16">
        <v>5108.92</v>
      </c>
      <c r="BI388" s="16">
        <v>5108.92</v>
      </c>
      <c r="BJ388" s="16">
        <v>5108.92</v>
      </c>
      <c r="BK388" s="3">
        <f t="shared" si="5"/>
        <v>5534.663333333333</v>
      </c>
    </row>
    <row r="389" spans="1:63" x14ac:dyDescent="0.25">
      <c r="A389" s="16">
        <v>148842675</v>
      </c>
      <c r="B389" s="16" t="s">
        <v>41</v>
      </c>
      <c r="C389" s="16"/>
      <c r="D389" s="16"/>
      <c r="E389" s="16"/>
      <c r="F389" s="16"/>
      <c r="G389" s="16"/>
      <c r="H389" s="16"/>
      <c r="I389" s="16">
        <v>1130.3599999999999</v>
      </c>
      <c r="J389" s="16">
        <v>2557.4399999999996</v>
      </c>
      <c r="K389" s="16">
        <v>2260.7199999999998</v>
      </c>
      <c r="L389" s="16">
        <v>2984.8599999999992</v>
      </c>
      <c r="M389" s="16">
        <v>2543.31</v>
      </c>
      <c r="N389" s="16">
        <v>2691.6599999999994</v>
      </c>
      <c r="O389" s="16">
        <v>2825.8999999999996</v>
      </c>
      <c r="P389" s="16">
        <v>2260.7199999999998</v>
      </c>
      <c r="Q389" s="16">
        <v>2260.7199999999998</v>
      </c>
      <c r="R389" s="16">
        <v>2825.8999999999996</v>
      </c>
      <c r="S389" s="16">
        <v>2260.7199999999998</v>
      </c>
      <c r="T389" s="16">
        <v>2260.7199999999998</v>
      </c>
      <c r="U389" s="16">
        <v>1695.54</v>
      </c>
      <c r="V389" s="16">
        <v>2263.48</v>
      </c>
      <c r="W389" s="16">
        <v>2263.48</v>
      </c>
      <c r="X389" s="16">
        <v>3395.2200000000003</v>
      </c>
      <c r="Y389" s="16">
        <v>2263.48</v>
      </c>
      <c r="Z389" s="16">
        <v>2263.48</v>
      </c>
      <c r="AA389" s="16">
        <v>2308.7200000000003</v>
      </c>
      <c r="AB389" s="16">
        <v>2353.96</v>
      </c>
      <c r="AC389" s="16">
        <v>2353.96</v>
      </c>
      <c r="AD389" s="16">
        <v>3530.94</v>
      </c>
      <c r="AE389" s="16">
        <v>2353.96</v>
      </c>
      <c r="AF389" s="16">
        <v>2353.96</v>
      </c>
      <c r="AG389" s="16">
        <v>2353.96</v>
      </c>
      <c r="AH389" s="16">
        <v>2356.7199999999998</v>
      </c>
      <c r="AI389" s="16">
        <v>3535.08</v>
      </c>
      <c r="AJ389" s="16">
        <v>2356.7199999999998</v>
      </c>
      <c r="AK389" s="16">
        <v>2356.7199999999998</v>
      </c>
      <c r="AL389" s="16">
        <v>2356.7199999999998</v>
      </c>
      <c r="AM389" s="16">
        <v>2356.7199999999998</v>
      </c>
      <c r="AN389" s="16">
        <v>2427.2399999999998</v>
      </c>
      <c r="AO389" s="16">
        <v>3640.8599999999997</v>
      </c>
      <c r="AP389" s="16">
        <v>2615.87</v>
      </c>
      <c r="AQ389" s="16">
        <v>2713.68</v>
      </c>
      <c r="AR389" s="16">
        <v>2713.68</v>
      </c>
      <c r="AS389" s="16">
        <v>2713.68</v>
      </c>
      <c r="AT389" s="16">
        <v>3939.3099999999995</v>
      </c>
      <c r="AU389" s="16">
        <v>2682.63</v>
      </c>
      <c r="AV389" s="16">
        <v>2750.34</v>
      </c>
      <c r="AW389" s="16">
        <v>2758.8</v>
      </c>
      <c r="AX389" s="16">
        <v>2716.48</v>
      </c>
      <c r="AY389" s="16">
        <v>2774.5299999999997</v>
      </c>
      <c r="AZ389" s="16">
        <v>2867.46</v>
      </c>
      <c r="BA389" s="16">
        <v>4196.58</v>
      </c>
      <c r="BB389" s="16">
        <v>2797.72</v>
      </c>
      <c r="BC389" s="16">
        <v>2797.72</v>
      </c>
      <c r="BD389" s="16">
        <v>2823.87</v>
      </c>
      <c r="BE389" s="16">
        <v>2797.72</v>
      </c>
      <c r="BF389" s="16">
        <v>4218.1499999999996</v>
      </c>
      <c r="BG389" s="16">
        <v>2800.48</v>
      </c>
      <c r="BH389" s="16">
        <v>2800.48</v>
      </c>
      <c r="BI389" s="16">
        <v>2582.5500000000002</v>
      </c>
      <c r="BJ389" s="16">
        <v>2800.48</v>
      </c>
      <c r="BK389" s="3">
        <f t="shared" si="5"/>
        <v>2999.976666666666</v>
      </c>
    </row>
    <row r="390" spans="1:63" x14ac:dyDescent="0.25">
      <c r="A390" s="16">
        <v>162626317</v>
      </c>
      <c r="B390" s="16" t="s">
        <v>44</v>
      </c>
      <c r="C390" s="16"/>
      <c r="D390" s="16"/>
      <c r="E390" s="16"/>
      <c r="F390" s="16"/>
      <c r="G390" s="16"/>
      <c r="H390" s="16"/>
      <c r="I390" s="16"/>
      <c r="J390" s="16"/>
      <c r="K390" s="16"/>
      <c r="L390" s="16"/>
      <c r="M390" s="16"/>
      <c r="N390" s="16"/>
      <c r="O390" s="16"/>
      <c r="P390" s="16"/>
      <c r="Q390" s="16"/>
      <c r="R390" s="16"/>
      <c r="S390" s="16"/>
      <c r="T390" s="16"/>
      <c r="U390" s="16"/>
      <c r="V390" s="16"/>
      <c r="W390" s="16"/>
      <c r="X390" s="16">
        <v>1484.67</v>
      </c>
      <c r="Y390" s="16">
        <v>1880.58</v>
      </c>
      <c r="Z390" s="16">
        <v>2474.4499999999998</v>
      </c>
      <c r="AA390" s="16">
        <v>1880.58</v>
      </c>
      <c r="AB390" s="16">
        <v>1880.58</v>
      </c>
      <c r="AC390" s="16">
        <v>1964.1</v>
      </c>
      <c r="AD390" s="16">
        <v>2474.4499999999998</v>
      </c>
      <c r="AE390" s="16">
        <v>1979.56</v>
      </c>
      <c r="AF390" s="16">
        <v>1979.56</v>
      </c>
      <c r="AG390" s="16">
        <v>2471.3599999999997</v>
      </c>
      <c r="AH390" s="16">
        <v>1979.56</v>
      </c>
      <c r="AI390" s="16">
        <v>2474.4499999999998</v>
      </c>
      <c r="AJ390" s="16">
        <v>1526.0900000000001</v>
      </c>
      <c r="AK390" s="16">
        <v>2062.4</v>
      </c>
      <c r="AL390" s="16">
        <v>2062.4</v>
      </c>
      <c r="AM390" s="16">
        <v>2062.4</v>
      </c>
      <c r="AN390" s="16">
        <v>2129.2800000000002</v>
      </c>
      <c r="AO390" s="16">
        <v>3177.3100000000004</v>
      </c>
      <c r="AP390" s="16">
        <v>2122.64</v>
      </c>
      <c r="AQ390" s="16">
        <v>2129.2800000000002</v>
      </c>
      <c r="AR390" s="16">
        <v>2125.96</v>
      </c>
      <c r="AS390" s="16">
        <v>2109.3500000000004</v>
      </c>
      <c r="AT390" s="16">
        <v>3193.92</v>
      </c>
      <c r="AU390" s="16">
        <v>2129.2800000000002</v>
      </c>
      <c r="AV390" s="16">
        <v>2131.1400000000003</v>
      </c>
      <c r="AW390" s="16">
        <v>2133</v>
      </c>
      <c r="AX390" s="16">
        <v>2129.6800000000003</v>
      </c>
      <c r="AY390" s="16">
        <v>2164.9</v>
      </c>
      <c r="AZ390" s="16">
        <v>2196.8000000000002</v>
      </c>
      <c r="BA390" s="16">
        <v>3295.2000000000003</v>
      </c>
      <c r="BB390" s="16">
        <v>2196.8000000000002</v>
      </c>
      <c r="BC390" s="16">
        <v>2196.8000000000002</v>
      </c>
      <c r="BD390" s="16">
        <v>2166.0100000000002</v>
      </c>
      <c r="BE390" s="16">
        <v>2083.91</v>
      </c>
      <c r="BF390" s="16">
        <v>3295.2000000000003</v>
      </c>
      <c r="BG390" s="16">
        <v>2193.38</v>
      </c>
      <c r="BH390" s="16">
        <v>2198.6400000000003</v>
      </c>
      <c r="BI390" s="16">
        <v>2193.6400000000003</v>
      </c>
      <c r="BJ390" s="16">
        <v>2200.48</v>
      </c>
      <c r="BK390" s="3">
        <f t="shared" ref="BK390:BK453" si="6">AVERAGE(BE390:BJ390)</f>
        <v>2360.875</v>
      </c>
    </row>
    <row r="391" spans="1:63" x14ac:dyDescent="0.25">
      <c r="A391" s="16">
        <v>165701114</v>
      </c>
      <c r="B391" s="16" t="s">
        <v>2044</v>
      </c>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v>503.29999999999995</v>
      </c>
      <c r="AX391" s="16">
        <v>2013.16</v>
      </c>
      <c r="AY391" s="16">
        <v>2090.08</v>
      </c>
      <c r="AZ391" s="16">
        <v>2090.08</v>
      </c>
      <c r="BA391" s="16">
        <v>2612.6</v>
      </c>
      <c r="BB391" s="16">
        <v>2090.08</v>
      </c>
      <c r="BC391" s="16">
        <v>2596.2699999999995</v>
      </c>
      <c r="BD391" s="16">
        <v>2090.08</v>
      </c>
      <c r="BE391" s="16">
        <v>2090.08</v>
      </c>
      <c r="BF391" s="16">
        <v>2612.6</v>
      </c>
      <c r="BG391" s="16">
        <v>2090.08</v>
      </c>
      <c r="BH391" s="16">
        <v>2090.08</v>
      </c>
      <c r="BI391" s="16">
        <v>1567.56</v>
      </c>
      <c r="BJ391" s="16">
        <v>2092.15</v>
      </c>
      <c r="BK391" s="3">
        <f t="shared" si="6"/>
        <v>2090.4249999999997</v>
      </c>
    </row>
    <row r="392" spans="1:63" x14ac:dyDescent="0.25">
      <c r="A392" s="16">
        <v>172312284</v>
      </c>
      <c r="B392" s="16" t="s">
        <v>2045</v>
      </c>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v>542.9</v>
      </c>
      <c r="BC392" s="16">
        <v>2714.5</v>
      </c>
      <c r="BD392" s="16">
        <v>2171.6</v>
      </c>
      <c r="BE392" s="16">
        <v>2171.6</v>
      </c>
      <c r="BF392" s="16">
        <v>2714.5</v>
      </c>
      <c r="BG392" s="16">
        <v>2171.6</v>
      </c>
      <c r="BH392" s="16">
        <v>2171.6</v>
      </c>
      <c r="BI392" s="16">
        <v>2714.5</v>
      </c>
      <c r="BJ392" s="16">
        <v>1085.8</v>
      </c>
      <c r="BK392" s="3">
        <f t="shared" si="6"/>
        <v>2171.6</v>
      </c>
    </row>
    <row r="393" spans="1:63" x14ac:dyDescent="0.25">
      <c r="A393" s="16">
        <v>183625787</v>
      </c>
      <c r="B393" s="16" t="s">
        <v>2046</v>
      </c>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v>3652.6</v>
      </c>
      <c r="BB393" s="16">
        <v>2922.08</v>
      </c>
      <c r="BC393" s="16">
        <v>3652.6</v>
      </c>
      <c r="BD393" s="16">
        <v>2922.08</v>
      </c>
      <c r="BE393" s="16">
        <v>2922.08</v>
      </c>
      <c r="BF393" s="16">
        <v>3689.12</v>
      </c>
      <c r="BG393" s="16">
        <v>2958.6</v>
      </c>
      <c r="BH393" s="16">
        <v>2922.08</v>
      </c>
      <c r="BI393" s="16">
        <v>3652.6</v>
      </c>
      <c r="BJ393" s="16">
        <v>1461.04</v>
      </c>
      <c r="BK393" s="3">
        <f t="shared" si="6"/>
        <v>2934.2533333333336</v>
      </c>
    </row>
    <row r="394" spans="1:63" x14ac:dyDescent="0.25">
      <c r="A394" s="16">
        <v>185683989</v>
      </c>
      <c r="B394" s="16" t="s">
        <v>45</v>
      </c>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v>503.29</v>
      </c>
      <c r="AP394" s="16">
        <v>2013.16</v>
      </c>
      <c r="AQ394" s="16">
        <v>2013.16</v>
      </c>
      <c r="AR394" s="16">
        <v>2516.4500000000003</v>
      </c>
      <c r="AS394" s="16">
        <v>2013.16</v>
      </c>
      <c r="AT394" s="16">
        <v>2516.4500000000003</v>
      </c>
      <c r="AU394" s="16">
        <v>2013.16</v>
      </c>
      <c r="AV394" s="16">
        <v>2013.16</v>
      </c>
      <c r="AW394" s="16">
        <v>2516.4500000000003</v>
      </c>
      <c r="AX394" s="16">
        <v>2013.16</v>
      </c>
      <c r="AY394" s="16">
        <v>2090.08</v>
      </c>
      <c r="AZ394" s="16">
        <v>2090.08</v>
      </c>
      <c r="BA394" s="16">
        <v>2090.08</v>
      </c>
      <c r="BB394" s="16">
        <v>2092.84</v>
      </c>
      <c r="BC394" s="16">
        <v>2092.84</v>
      </c>
      <c r="BD394" s="16">
        <v>2092.84</v>
      </c>
      <c r="BE394" s="16">
        <v>2092.84</v>
      </c>
      <c r="BF394" s="16">
        <v>3139.26</v>
      </c>
      <c r="BG394" s="16">
        <v>2092.84</v>
      </c>
      <c r="BH394" s="16">
        <v>2092.84</v>
      </c>
      <c r="BI394" s="16">
        <v>2092.84</v>
      </c>
      <c r="BJ394" s="16">
        <v>2092.84</v>
      </c>
      <c r="BK394" s="3">
        <f t="shared" si="6"/>
        <v>2267.2433333333333</v>
      </c>
    </row>
    <row r="395" spans="1:63" x14ac:dyDescent="0.25">
      <c r="A395" s="16">
        <v>193523580</v>
      </c>
      <c r="B395" s="16" t="s">
        <v>2047</v>
      </c>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v>1901.52</v>
      </c>
      <c r="BI395" s="16">
        <v>4753.8500000000004</v>
      </c>
      <c r="BJ395" s="16">
        <v>1901.54</v>
      </c>
      <c r="BK395" s="3">
        <f t="shared" si="6"/>
        <v>2852.3033333333333</v>
      </c>
    </row>
    <row r="396" spans="1:63" x14ac:dyDescent="0.25">
      <c r="A396" s="16">
        <v>206424114</v>
      </c>
      <c r="B396" s="16" t="s">
        <v>2048</v>
      </c>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v>2279.9999999999995</v>
      </c>
      <c r="AW396" s="16">
        <v>3683.0799999999995</v>
      </c>
      <c r="AX396" s="16">
        <v>3507.68</v>
      </c>
      <c r="AY396" s="16">
        <v>3332.3</v>
      </c>
      <c r="AZ396" s="16">
        <v>3507.68</v>
      </c>
      <c r="BA396" s="16">
        <v>4384.5999999999995</v>
      </c>
      <c r="BB396" s="16">
        <v>3507.68</v>
      </c>
      <c r="BC396" s="16">
        <v>4384.5999999999995</v>
      </c>
      <c r="BD396" s="16">
        <v>3507.6800000000003</v>
      </c>
      <c r="BE396" s="16">
        <v>3507.68</v>
      </c>
      <c r="BF396" s="16">
        <v>4384.6000000000004</v>
      </c>
      <c r="BG396" s="16">
        <v>2630.76</v>
      </c>
      <c r="BH396" s="16">
        <v>3509.52</v>
      </c>
      <c r="BI396" s="16">
        <v>3511.36</v>
      </c>
      <c r="BJ396" s="16">
        <v>3511.36</v>
      </c>
      <c r="BK396" s="3">
        <f t="shared" si="6"/>
        <v>3509.2133333333336</v>
      </c>
    </row>
    <row r="397" spans="1:63" x14ac:dyDescent="0.25">
      <c r="A397" s="16">
        <v>213626175</v>
      </c>
      <c r="B397" s="16" t="s">
        <v>2049</v>
      </c>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6"/>
      <c r="BD397" s="16"/>
      <c r="BE397" s="16"/>
      <c r="BF397" s="16"/>
      <c r="BG397" s="16">
        <v>1628.6999999999998</v>
      </c>
      <c r="BH397" s="16">
        <v>2171.6</v>
      </c>
      <c r="BI397" s="16">
        <v>2714.5</v>
      </c>
      <c r="BJ397" s="16">
        <v>1085.8</v>
      </c>
      <c r="BK397" s="3">
        <f t="shared" si="6"/>
        <v>1900.1499999999999</v>
      </c>
    </row>
    <row r="398" spans="1:63" x14ac:dyDescent="0.25">
      <c r="A398" s="16">
        <v>219133562</v>
      </c>
      <c r="B398" s="16" t="s">
        <v>2050</v>
      </c>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v>1696.1399999999999</v>
      </c>
      <c r="AU398" s="16">
        <v>2261.52</v>
      </c>
      <c r="AV398" s="16">
        <v>2261.52</v>
      </c>
      <c r="AW398" s="16">
        <v>2826.9</v>
      </c>
      <c r="AX398" s="16">
        <v>2261.52</v>
      </c>
      <c r="AY398" s="16">
        <v>2261.52</v>
      </c>
      <c r="AZ398" s="16">
        <v>2261.52</v>
      </c>
      <c r="BA398" s="16">
        <v>2826.9</v>
      </c>
      <c r="BB398" s="16">
        <v>2261.52</v>
      </c>
      <c r="BC398" s="16">
        <v>2826.9</v>
      </c>
      <c r="BD398" s="16">
        <v>2261.52</v>
      </c>
      <c r="BE398" s="16">
        <v>2261.52</v>
      </c>
      <c r="BF398" s="16">
        <v>2263.3599999999997</v>
      </c>
      <c r="BG398" s="16">
        <v>3265.3199999999997</v>
      </c>
      <c r="BH398" s="16">
        <v>2449.52</v>
      </c>
      <c r="BI398" s="16">
        <v>2449.52</v>
      </c>
      <c r="BJ398" s="16">
        <v>2449.52</v>
      </c>
      <c r="BK398" s="3">
        <f t="shared" si="6"/>
        <v>2523.1266666666666</v>
      </c>
    </row>
    <row r="399" spans="1:63" x14ac:dyDescent="0.25">
      <c r="A399" s="16">
        <v>223940376</v>
      </c>
      <c r="B399" s="16" t="s">
        <v>47</v>
      </c>
      <c r="C399" s="16"/>
      <c r="D399" s="16"/>
      <c r="E399" s="16"/>
      <c r="F399" s="16"/>
      <c r="G399" s="16"/>
      <c r="H399" s="16"/>
      <c r="I399" s="16"/>
      <c r="J399" s="16"/>
      <c r="K399" s="16"/>
      <c r="L399" s="16"/>
      <c r="M399" s="16"/>
      <c r="N399" s="16"/>
      <c r="O399" s="16"/>
      <c r="P399" s="16"/>
      <c r="Q399" s="16"/>
      <c r="R399" s="16"/>
      <c r="S399" s="16"/>
      <c r="T399" s="16"/>
      <c r="U399" s="16"/>
      <c r="V399" s="16">
        <v>1423.04</v>
      </c>
      <c r="W399" s="16">
        <v>1527.4499999999998</v>
      </c>
      <c r="X399" s="16">
        <v>1841.4799999999998</v>
      </c>
      <c r="Y399" s="16">
        <v>1527.45</v>
      </c>
      <c r="Z399" s="16">
        <v>1849.02</v>
      </c>
      <c r="AA399" s="16">
        <v>1544.3400000000001</v>
      </c>
      <c r="AB399" s="16">
        <v>1672.16</v>
      </c>
      <c r="AC399" s="16">
        <v>1672.16</v>
      </c>
      <c r="AD399" s="16">
        <v>2090.2000000000003</v>
      </c>
      <c r="AE399" s="16">
        <v>1672.16</v>
      </c>
      <c r="AF399" s="16">
        <v>1672.1599999999999</v>
      </c>
      <c r="AG399" s="16">
        <v>2090.2000000000003</v>
      </c>
      <c r="AH399" s="16">
        <v>837.46</v>
      </c>
      <c r="AI399" s="16">
        <v>2305.4499999999998</v>
      </c>
      <c r="AJ399" s="16">
        <v>1598</v>
      </c>
      <c r="AK399" s="16">
        <v>1630.8200000000002</v>
      </c>
      <c r="AL399" s="16">
        <v>1674.92</v>
      </c>
      <c r="AM399" s="16">
        <v>1674.92</v>
      </c>
      <c r="AN399" s="16">
        <v>1725.08</v>
      </c>
      <c r="AO399" s="16">
        <v>2501.5</v>
      </c>
      <c r="AP399" s="16">
        <v>1725.08</v>
      </c>
      <c r="AQ399" s="16">
        <v>1578.68</v>
      </c>
      <c r="AR399" s="16">
        <v>1456.3899999999999</v>
      </c>
      <c r="AS399" s="16">
        <v>1725.08</v>
      </c>
      <c r="AT399" s="16">
        <v>2450.11</v>
      </c>
      <c r="AU399" s="16">
        <v>1010.06</v>
      </c>
      <c r="AV399" s="16">
        <v>595.84</v>
      </c>
      <c r="AW399" s="16">
        <v>1078.93</v>
      </c>
      <c r="AX399" s="16">
        <v>1106.92</v>
      </c>
      <c r="AY399" s="16">
        <v>1713.3400000000001</v>
      </c>
      <c r="AZ399" s="16">
        <v>1804.76</v>
      </c>
      <c r="BA399" s="16">
        <v>2631.8</v>
      </c>
      <c r="BB399" s="16">
        <v>1527.56</v>
      </c>
      <c r="BC399" s="16">
        <v>1590.77</v>
      </c>
      <c r="BD399" s="16">
        <v>1714.8</v>
      </c>
      <c r="BE399" s="16">
        <v>1804.76</v>
      </c>
      <c r="BF399" s="16">
        <v>2107.9899999999998</v>
      </c>
      <c r="BG399" s="16">
        <v>1807.56</v>
      </c>
      <c r="BH399" s="16">
        <v>1710.97</v>
      </c>
      <c r="BI399" s="16">
        <v>1622.92</v>
      </c>
      <c r="BJ399" s="16">
        <v>1314.02</v>
      </c>
      <c r="BK399" s="3">
        <f t="shared" si="6"/>
        <v>1728.0366666666669</v>
      </c>
    </row>
    <row r="400" spans="1:63" x14ac:dyDescent="0.25">
      <c r="A400" s="16">
        <v>230437347</v>
      </c>
      <c r="B400" s="16" t="s">
        <v>2051</v>
      </c>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v>1887.62</v>
      </c>
      <c r="AZ400" s="16">
        <v>2097.3200000000002</v>
      </c>
      <c r="BA400" s="16">
        <v>2621.65</v>
      </c>
      <c r="BB400" s="16">
        <v>2097.3200000000002</v>
      </c>
      <c r="BC400" s="16">
        <v>2208.73</v>
      </c>
      <c r="BD400" s="16">
        <v>2018.67</v>
      </c>
      <c r="BE400" s="16">
        <v>2097.3200000000002</v>
      </c>
      <c r="BF400" s="16">
        <v>2621.65</v>
      </c>
      <c r="BG400" s="16">
        <v>2097.3200000000002</v>
      </c>
      <c r="BH400" s="16">
        <v>2097.3200000000002</v>
      </c>
      <c r="BI400" s="16">
        <v>2621.65</v>
      </c>
      <c r="BJ400" s="16">
        <v>1048.6600000000001</v>
      </c>
      <c r="BK400" s="3">
        <f t="shared" si="6"/>
        <v>2097.3200000000002</v>
      </c>
    </row>
    <row r="401" spans="1:63" x14ac:dyDescent="0.25">
      <c r="A401" s="16">
        <v>240411224</v>
      </c>
      <c r="B401" s="16" t="s">
        <v>50</v>
      </c>
      <c r="C401" s="16"/>
      <c r="D401" s="16"/>
      <c r="E401" s="16"/>
      <c r="F401" s="16"/>
      <c r="G401" s="16"/>
      <c r="H401" s="16"/>
      <c r="I401" s="16"/>
      <c r="J401" s="16"/>
      <c r="K401" s="16"/>
      <c r="L401" s="16"/>
      <c r="M401" s="16"/>
      <c r="N401" s="16"/>
      <c r="O401" s="16"/>
      <c r="P401" s="16"/>
      <c r="Q401" s="16"/>
      <c r="R401" s="16"/>
      <c r="S401" s="16"/>
      <c r="T401" s="16"/>
      <c r="U401" s="16">
        <v>1115.3800000000001</v>
      </c>
      <c r="V401" s="16">
        <v>2230.7600000000002</v>
      </c>
      <c r="W401" s="16">
        <v>1965.8500000000004</v>
      </c>
      <c r="X401" s="16">
        <v>2767.5400000000004</v>
      </c>
      <c r="Y401" s="16">
        <v>2230.7600000000002</v>
      </c>
      <c r="Z401" s="16">
        <v>2676.9100000000003</v>
      </c>
      <c r="AA401" s="16">
        <v>2230.7600000000002</v>
      </c>
      <c r="AB401" s="16">
        <v>2230.7600000000002</v>
      </c>
      <c r="AC401" s="16">
        <v>2230.7600000000002</v>
      </c>
      <c r="AD401" s="16">
        <v>2788.4500000000003</v>
      </c>
      <c r="AE401" s="16">
        <v>2230.7600000000002</v>
      </c>
      <c r="AF401" s="16">
        <v>2230.7600000000002</v>
      </c>
      <c r="AG401" s="16">
        <v>1673.9900000000002</v>
      </c>
      <c r="AH401" s="16">
        <v>2234.44</v>
      </c>
      <c r="AI401" s="16">
        <v>3574.74</v>
      </c>
      <c r="AJ401" s="16">
        <v>2323.6799999999998</v>
      </c>
      <c r="AK401" s="16">
        <v>2323.6799999999998</v>
      </c>
      <c r="AL401" s="16">
        <v>2323.6799999999998</v>
      </c>
      <c r="AM401" s="16">
        <v>2323.6799999999998</v>
      </c>
      <c r="AN401" s="16">
        <v>2393.2399999999998</v>
      </c>
      <c r="AO401" s="16">
        <v>3589.8599999999997</v>
      </c>
      <c r="AP401" s="16">
        <v>2393.2399999999998</v>
      </c>
      <c r="AQ401" s="16">
        <v>2393.2399999999998</v>
      </c>
      <c r="AR401" s="16">
        <v>2393.2399999999998</v>
      </c>
      <c r="AS401" s="16">
        <v>2394.17</v>
      </c>
      <c r="AT401" s="16">
        <v>3595.44</v>
      </c>
      <c r="AU401" s="16">
        <v>2396.96</v>
      </c>
      <c r="AV401" s="16">
        <v>2396.96</v>
      </c>
      <c r="AW401" s="16">
        <v>2396.96</v>
      </c>
      <c r="AX401" s="16">
        <v>2396.96</v>
      </c>
      <c r="AY401" s="16">
        <v>2432.8000000000002</v>
      </c>
      <c r="AZ401" s="16">
        <v>2468.64</v>
      </c>
      <c r="BA401" s="16">
        <v>3702.96</v>
      </c>
      <c r="BB401" s="16">
        <v>2468.64</v>
      </c>
      <c r="BC401" s="16">
        <v>2468.64</v>
      </c>
      <c r="BD401" s="16">
        <v>2468.64</v>
      </c>
      <c r="BE401" s="16">
        <v>2469.56</v>
      </c>
      <c r="BF401" s="16">
        <v>3708.4800000000005</v>
      </c>
      <c r="BG401" s="16">
        <v>2472.3200000000002</v>
      </c>
      <c r="BH401" s="16">
        <v>2472.3200000000002</v>
      </c>
      <c r="BI401" s="16">
        <v>2472.3200000000002</v>
      </c>
      <c r="BJ401" s="16">
        <v>2472.3200000000002</v>
      </c>
      <c r="BK401" s="3">
        <f t="shared" si="6"/>
        <v>2677.8866666666668</v>
      </c>
    </row>
    <row r="402" spans="1:63" x14ac:dyDescent="0.25">
      <c r="A402" s="16">
        <v>242699266</v>
      </c>
      <c r="B402" s="16" t="s">
        <v>2052</v>
      </c>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c r="BA402" s="16">
        <v>1606.8000000000002</v>
      </c>
      <c r="BB402" s="16">
        <v>2164.3000000000002</v>
      </c>
      <c r="BC402" s="16">
        <v>2787.5</v>
      </c>
      <c r="BD402" s="16">
        <v>2230</v>
      </c>
      <c r="BE402" s="16">
        <v>2230</v>
      </c>
      <c r="BF402" s="16">
        <v>2787.5</v>
      </c>
      <c r="BG402" s="16">
        <v>2230</v>
      </c>
      <c r="BH402" s="16">
        <v>2230</v>
      </c>
      <c r="BI402" s="16">
        <v>2787.5</v>
      </c>
      <c r="BJ402" s="16">
        <v>1115</v>
      </c>
      <c r="BK402" s="3">
        <f t="shared" si="6"/>
        <v>2230</v>
      </c>
    </row>
    <row r="403" spans="1:63" x14ac:dyDescent="0.25">
      <c r="A403" s="16">
        <v>245534263</v>
      </c>
      <c r="B403" s="16" t="s">
        <v>2053</v>
      </c>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v>2600</v>
      </c>
      <c r="BB403" s="16">
        <v>2080</v>
      </c>
      <c r="BC403" s="16">
        <v>2600</v>
      </c>
      <c r="BD403" s="16">
        <v>2080</v>
      </c>
      <c r="BE403" s="16">
        <v>2080</v>
      </c>
      <c r="BF403" s="16">
        <v>2639.38</v>
      </c>
      <c r="BG403" s="16">
        <v>2237.52</v>
      </c>
      <c r="BH403" s="16">
        <v>2237.52</v>
      </c>
      <c r="BI403" s="16">
        <v>2796.9</v>
      </c>
      <c r="BJ403" s="16">
        <v>1118.76</v>
      </c>
      <c r="BK403" s="3">
        <f t="shared" si="6"/>
        <v>2185.0133333333333</v>
      </c>
    </row>
    <row r="404" spans="1:63" x14ac:dyDescent="0.25">
      <c r="A404" s="16">
        <v>247395383</v>
      </c>
      <c r="B404" s="16" t="s">
        <v>2054</v>
      </c>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v>2739.56</v>
      </c>
      <c r="AU404" s="16">
        <v>2262.2200000000003</v>
      </c>
      <c r="AV404" s="16">
        <v>2337.7600000000002</v>
      </c>
      <c r="AW404" s="16">
        <v>2922.2000000000003</v>
      </c>
      <c r="AX404" s="16">
        <v>2220.87</v>
      </c>
      <c r="AY404" s="16">
        <v>2414.6799999999998</v>
      </c>
      <c r="AZ404" s="16">
        <v>2414.6799999999998</v>
      </c>
      <c r="BA404" s="16">
        <v>3018.35</v>
      </c>
      <c r="BB404" s="16">
        <v>2414.6799999999998</v>
      </c>
      <c r="BC404" s="16">
        <v>3018.35</v>
      </c>
      <c r="BD404" s="16">
        <v>2414.6799999999998</v>
      </c>
      <c r="BE404" s="16">
        <v>1207.3399999999999</v>
      </c>
      <c r="BF404" s="16">
        <v>3624.7799999999997</v>
      </c>
      <c r="BG404" s="16">
        <v>2630.92</v>
      </c>
      <c r="BH404" s="16">
        <v>2844.3999999999996</v>
      </c>
      <c r="BI404" s="16">
        <v>2844.4</v>
      </c>
      <c r="BJ404" s="16">
        <v>2844.4</v>
      </c>
      <c r="BK404" s="3">
        <f t="shared" si="6"/>
        <v>2666.0399999999995</v>
      </c>
    </row>
    <row r="405" spans="1:63" x14ac:dyDescent="0.25">
      <c r="A405" s="16">
        <v>249595547</v>
      </c>
      <c r="B405" s="16" t="s">
        <v>2055</v>
      </c>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v>2769.24</v>
      </c>
      <c r="AT405" s="16">
        <v>3461.5499999999997</v>
      </c>
      <c r="AU405" s="16">
        <v>2492.3199999999997</v>
      </c>
      <c r="AV405" s="16">
        <v>2492.3199999999997</v>
      </c>
      <c r="AW405" s="16">
        <v>3461.5499999999997</v>
      </c>
      <c r="AX405" s="16">
        <v>2769.24</v>
      </c>
      <c r="AY405" s="16">
        <v>2907.6800000000003</v>
      </c>
      <c r="AZ405" s="16">
        <v>2907.68</v>
      </c>
      <c r="BA405" s="16">
        <v>3634.6</v>
      </c>
      <c r="BB405" s="16">
        <v>3121.16</v>
      </c>
      <c r="BC405" s="16">
        <v>3990.4</v>
      </c>
      <c r="BD405" s="16">
        <v>3192.32</v>
      </c>
      <c r="BE405" s="16">
        <v>1645.88</v>
      </c>
      <c r="BF405" s="16">
        <v>4937.6400000000003</v>
      </c>
      <c r="BG405" s="16">
        <v>3291.76</v>
      </c>
      <c r="BH405" s="16">
        <v>3291.76</v>
      </c>
      <c r="BI405" s="16">
        <v>3291.76</v>
      </c>
      <c r="BJ405" s="16">
        <v>3291.76</v>
      </c>
      <c r="BK405" s="3">
        <f t="shared" si="6"/>
        <v>3291.7600000000007</v>
      </c>
    </row>
    <row r="406" spans="1:63" x14ac:dyDescent="0.25">
      <c r="A406" s="16">
        <v>251671378</v>
      </c>
      <c r="B406" s="16" t="s">
        <v>2056</v>
      </c>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v>-91.01</v>
      </c>
      <c r="AT406" s="16">
        <v>2275.2000000000003</v>
      </c>
      <c r="AU406" s="16">
        <v>1820.16</v>
      </c>
      <c r="AV406" s="16">
        <v>1820.16</v>
      </c>
      <c r="AW406" s="16">
        <v>2275.2000000000003</v>
      </c>
      <c r="AX406" s="16">
        <v>1765.4</v>
      </c>
      <c r="AY406" s="16">
        <v>1897.08</v>
      </c>
      <c r="AZ406" s="16">
        <v>1897.08</v>
      </c>
      <c r="BA406" s="16">
        <v>2371.35</v>
      </c>
      <c r="BB406" s="16">
        <v>1897.08</v>
      </c>
      <c r="BC406" s="16">
        <v>2371.35</v>
      </c>
      <c r="BD406" s="16">
        <v>1897.08</v>
      </c>
      <c r="BE406" s="16">
        <v>948.54</v>
      </c>
      <c r="BF406" s="16">
        <v>2773.8</v>
      </c>
      <c r="BG406" s="16">
        <v>1899.84</v>
      </c>
      <c r="BH406" s="16">
        <v>1899.8400000000001</v>
      </c>
      <c r="BI406" s="16">
        <v>1899.84</v>
      </c>
      <c r="BJ406" s="16">
        <v>1899.84</v>
      </c>
      <c r="BK406" s="3">
        <f t="shared" si="6"/>
        <v>1886.95</v>
      </c>
    </row>
    <row r="407" spans="1:63" x14ac:dyDescent="0.25">
      <c r="A407" s="16">
        <v>258737231</v>
      </c>
      <c r="B407" s="16" t="s">
        <v>2057</v>
      </c>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v>2640.76</v>
      </c>
      <c r="BD407" s="16">
        <v>2640.76</v>
      </c>
      <c r="BE407" s="16">
        <v>2640.76</v>
      </c>
      <c r="BF407" s="16">
        <v>3300.9500000000003</v>
      </c>
      <c r="BG407" s="16">
        <v>2640.76</v>
      </c>
      <c r="BH407" s="16">
        <v>2640.76</v>
      </c>
      <c r="BI407" s="16">
        <v>3300.9500000000003</v>
      </c>
      <c r="BJ407" s="16">
        <v>1320.38</v>
      </c>
      <c r="BK407" s="3">
        <f t="shared" si="6"/>
        <v>2640.76</v>
      </c>
    </row>
    <row r="408" spans="1:63" x14ac:dyDescent="0.25">
      <c r="A408" s="16">
        <v>260273310</v>
      </c>
      <c r="B408" s="16" t="s">
        <v>53</v>
      </c>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v>562.41999999999996</v>
      </c>
      <c r="AK408" s="16">
        <v>2249.6799999999998</v>
      </c>
      <c r="AL408" s="16">
        <v>2812.1</v>
      </c>
      <c r="AM408" s="16">
        <v>2266.56</v>
      </c>
      <c r="AN408" s="16">
        <v>2283.44</v>
      </c>
      <c r="AO408" s="16">
        <v>2854.3</v>
      </c>
      <c r="AP408" s="16">
        <v>2283.44</v>
      </c>
      <c r="AQ408" s="16">
        <v>2283.44</v>
      </c>
      <c r="AR408" s="16">
        <v>2854.3</v>
      </c>
      <c r="AS408" s="16">
        <v>2283.44</v>
      </c>
      <c r="AT408" s="16">
        <v>2854.3</v>
      </c>
      <c r="AU408" s="16">
        <v>2283.44</v>
      </c>
      <c r="AV408" s="16">
        <v>1712.58</v>
      </c>
      <c r="AW408" s="16">
        <v>2317.94</v>
      </c>
      <c r="AX408" s="16">
        <v>2321.36</v>
      </c>
      <c r="AY408" s="16">
        <v>2359.04</v>
      </c>
      <c r="AZ408" s="16">
        <v>2519.4399999999996</v>
      </c>
      <c r="BA408" s="16">
        <v>3963.24</v>
      </c>
      <c r="BB408" s="16">
        <v>2642.16</v>
      </c>
      <c r="BC408" s="16">
        <v>2642.16</v>
      </c>
      <c r="BD408" s="16">
        <v>2642.16</v>
      </c>
      <c r="BE408" s="16">
        <v>2642.16</v>
      </c>
      <c r="BF408" s="16">
        <v>3963.24</v>
      </c>
      <c r="BG408" s="16">
        <v>2642.16</v>
      </c>
      <c r="BH408" s="16">
        <v>2642.16</v>
      </c>
      <c r="BI408" s="16">
        <v>2645.88</v>
      </c>
      <c r="BJ408" s="16">
        <v>2645.88</v>
      </c>
      <c r="BK408" s="3">
        <f t="shared" si="6"/>
        <v>2863.58</v>
      </c>
    </row>
    <row r="409" spans="1:63" x14ac:dyDescent="0.25">
      <c r="A409" s="16">
        <v>261852190</v>
      </c>
      <c r="B409" s="16" t="s">
        <v>2058</v>
      </c>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v>1886.31</v>
      </c>
      <c r="AU409" s="16">
        <v>2546.92</v>
      </c>
      <c r="AV409" s="16">
        <v>2546.92</v>
      </c>
      <c r="AW409" s="16">
        <v>3183.65</v>
      </c>
      <c r="AX409" s="16">
        <v>2546.92</v>
      </c>
      <c r="AY409" s="16">
        <v>2546.92</v>
      </c>
      <c r="AZ409" s="16">
        <v>2610.2600000000002</v>
      </c>
      <c r="BA409" s="16">
        <v>3342</v>
      </c>
      <c r="BB409" s="16">
        <v>2673.6</v>
      </c>
      <c r="BC409" s="16">
        <v>3342</v>
      </c>
      <c r="BD409" s="16">
        <v>2673.6</v>
      </c>
      <c r="BE409" s="16">
        <v>2673.6</v>
      </c>
      <c r="BF409" s="16">
        <v>2675.44</v>
      </c>
      <c r="BG409" s="16">
        <v>2677.28</v>
      </c>
      <c r="BH409" s="16">
        <v>2677.2799999999997</v>
      </c>
      <c r="BI409" s="16">
        <v>2677.28</v>
      </c>
      <c r="BJ409" s="16">
        <v>2677.28</v>
      </c>
      <c r="BK409" s="3">
        <f t="shared" si="6"/>
        <v>2676.36</v>
      </c>
    </row>
    <row r="410" spans="1:63" x14ac:dyDescent="0.25">
      <c r="A410" s="16">
        <v>262734535</v>
      </c>
      <c r="B410" s="16" t="s">
        <v>2059</v>
      </c>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c r="BE410" s="16"/>
      <c r="BF410" s="16"/>
      <c r="BG410" s="16">
        <v>1651.3200000000002</v>
      </c>
      <c r="BH410" s="16">
        <v>2201.7600000000002</v>
      </c>
      <c r="BI410" s="16">
        <v>2731.56</v>
      </c>
      <c r="BJ410" s="16">
        <v>1100.8800000000001</v>
      </c>
      <c r="BK410" s="3">
        <f t="shared" si="6"/>
        <v>1921.38</v>
      </c>
    </row>
    <row r="411" spans="1:63" x14ac:dyDescent="0.25">
      <c r="A411" s="16">
        <v>270662529</v>
      </c>
      <c r="B411" s="16" t="s">
        <v>58</v>
      </c>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v>1085.8</v>
      </c>
      <c r="AZ411" s="16">
        <v>2171.6</v>
      </c>
      <c r="BA411" s="16">
        <v>2714.5</v>
      </c>
      <c r="BB411" s="16">
        <v>1628.6999999999998</v>
      </c>
      <c r="BC411" s="16">
        <v>2171.6</v>
      </c>
      <c r="BD411" s="16">
        <v>2171.6</v>
      </c>
      <c r="BE411" s="16">
        <v>3257.4</v>
      </c>
      <c r="BF411" s="16">
        <v>2714.5</v>
      </c>
      <c r="BG411" s="16">
        <v>2171.6</v>
      </c>
      <c r="BH411" s="16">
        <v>2171.6</v>
      </c>
      <c r="BI411" s="16">
        <v>2714.5</v>
      </c>
      <c r="BJ411" s="16">
        <v>1085.8</v>
      </c>
      <c r="BK411" s="3">
        <f t="shared" si="6"/>
        <v>2352.5666666666666</v>
      </c>
    </row>
    <row r="412" spans="1:63" x14ac:dyDescent="0.25">
      <c r="A412" s="16">
        <v>290425650</v>
      </c>
      <c r="B412" s="16" t="s">
        <v>2060</v>
      </c>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v>715.38</v>
      </c>
      <c r="BC412" s="16">
        <v>2742.29</v>
      </c>
      <c r="BD412" s="16">
        <v>2384.6</v>
      </c>
      <c r="BE412" s="16">
        <v>2384.6</v>
      </c>
      <c r="BF412" s="16">
        <v>2980.75</v>
      </c>
      <c r="BG412" s="16">
        <v>2384.6</v>
      </c>
      <c r="BH412" s="16">
        <v>2384.6</v>
      </c>
      <c r="BI412" s="16">
        <v>2980.75</v>
      </c>
      <c r="BJ412" s="16">
        <v>1192.3</v>
      </c>
      <c r="BK412" s="3">
        <f t="shared" si="6"/>
        <v>2384.6</v>
      </c>
    </row>
    <row r="413" spans="1:63" x14ac:dyDescent="0.25">
      <c r="A413" s="16">
        <v>297443937</v>
      </c>
      <c r="B413" s="16" t="s">
        <v>63</v>
      </c>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v>2074.98</v>
      </c>
      <c r="AQ413" s="16">
        <v>2766.64</v>
      </c>
      <c r="AR413" s="16">
        <v>3458.2999999999997</v>
      </c>
      <c r="AS413" s="16">
        <v>2766.64</v>
      </c>
      <c r="AT413" s="16">
        <v>3458.2999999999997</v>
      </c>
      <c r="AU413" s="16">
        <v>2766.64</v>
      </c>
      <c r="AV413" s="16">
        <v>2766.64</v>
      </c>
      <c r="AW413" s="16">
        <v>3458.2999999999997</v>
      </c>
      <c r="AX413" s="16">
        <v>2766.64</v>
      </c>
      <c r="AY413" s="16">
        <v>2766.64</v>
      </c>
      <c r="AZ413" s="16">
        <v>2766.64</v>
      </c>
      <c r="BA413" s="16">
        <v>3458.2999999999997</v>
      </c>
      <c r="BB413" s="16">
        <v>2118.3000000000002</v>
      </c>
      <c r="BC413" s="16">
        <v>2853.28</v>
      </c>
      <c r="BD413" s="16">
        <v>2853.28</v>
      </c>
      <c r="BE413" s="16">
        <v>2853.28</v>
      </c>
      <c r="BF413" s="16">
        <v>4279.92</v>
      </c>
      <c r="BG413" s="16">
        <v>2853.28</v>
      </c>
      <c r="BH413" s="16">
        <v>2853.2799999999997</v>
      </c>
      <c r="BI413" s="16">
        <v>2853.28</v>
      </c>
      <c r="BJ413" s="16">
        <v>2853.28</v>
      </c>
      <c r="BK413" s="3">
        <f t="shared" si="6"/>
        <v>3091.0533333333337</v>
      </c>
    </row>
    <row r="414" spans="1:63" x14ac:dyDescent="0.25">
      <c r="A414" s="16">
        <v>308828190</v>
      </c>
      <c r="B414" s="16" t="s">
        <v>2061</v>
      </c>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v>2845.68</v>
      </c>
      <c r="BJ414" s="16">
        <v>1422.84</v>
      </c>
      <c r="BK414" s="3">
        <f t="shared" si="6"/>
        <v>2134.2599999999998</v>
      </c>
    </row>
    <row r="415" spans="1:63" x14ac:dyDescent="0.25">
      <c r="A415" s="16">
        <v>316683138</v>
      </c>
      <c r="B415" s="16" t="s">
        <v>2062</v>
      </c>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v>932.34</v>
      </c>
      <c r="BD415" s="16">
        <v>1491.76</v>
      </c>
      <c r="BE415" s="16">
        <v>1864.68</v>
      </c>
      <c r="BF415" s="16">
        <v>2330.85</v>
      </c>
      <c r="BG415" s="16">
        <v>1864.68</v>
      </c>
      <c r="BH415" s="16">
        <v>1759.8</v>
      </c>
      <c r="BI415" s="16">
        <v>2330.85</v>
      </c>
      <c r="BJ415" s="16">
        <v>932.34</v>
      </c>
      <c r="BK415" s="3">
        <f t="shared" si="6"/>
        <v>1847.2</v>
      </c>
    </row>
    <row r="416" spans="1:63" x14ac:dyDescent="0.25">
      <c r="A416" s="16">
        <v>320625252</v>
      </c>
      <c r="B416" s="16" t="s">
        <v>2063</v>
      </c>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v>461.88</v>
      </c>
      <c r="AV416" s="16">
        <v>1847.52</v>
      </c>
      <c r="AW416" s="16">
        <v>2309.4</v>
      </c>
      <c r="AX416" s="16">
        <v>1847.52</v>
      </c>
      <c r="AY416" s="16">
        <v>1924.48</v>
      </c>
      <c r="AZ416" s="16">
        <v>1924.48</v>
      </c>
      <c r="BA416" s="16">
        <v>2372.7599999999998</v>
      </c>
      <c r="BB416" s="16">
        <v>1924.48</v>
      </c>
      <c r="BC416" s="16">
        <v>2405.6</v>
      </c>
      <c r="BD416" s="16">
        <v>1924.48</v>
      </c>
      <c r="BE416" s="16">
        <v>1924.48</v>
      </c>
      <c r="BF416" s="16">
        <v>2405.6</v>
      </c>
      <c r="BG416" s="16">
        <v>1443.3600000000001</v>
      </c>
      <c r="BH416" s="16">
        <v>2023.44</v>
      </c>
      <c r="BI416" s="16">
        <v>2023.44</v>
      </c>
      <c r="BJ416" s="16">
        <v>2023.44</v>
      </c>
      <c r="BK416" s="3">
        <f t="shared" si="6"/>
        <v>1973.9600000000003</v>
      </c>
    </row>
    <row r="417" spans="1:63" x14ac:dyDescent="0.25">
      <c r="A417" s="16">
        <v>321802221</v>
      </c>
      <c r="B417" s="16" t="s">
        <v>2064</v>
      </c>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v>2111</v>
      </c>
      <c r="AT417" s="16">
        <v>2638.75</v>
      </c>
      <c r="AU417" s="16">
        <v>2111</v>
      </c>
      <c r="AV417" s="16">
        <v>2111</v>
      </c>
      <c r="AW417" s="16">
        <v>2533.1999999999998</v>
      </c>
      <c r="AX417" s="16">
        <v>2111</v>
      </c>
      <c r="AY417" s="16">
        <v>2141.3000000000002</v>
      </c>
      <c r="AZ417" s="16">
        <v>2171.6</v>
      </c>
      <c r="BA417" s="16">
        <v>2714.5</v>
      </c>
      <c r="BB417" s="16">
        <v>2063.02</v>
      </c>
      <c r="BC417" s="16">
        <v>2619.4900000000002</v>
      </c>
      <c r="BD417" s="16">
        <v>2171.6</v>
      </c>
      <c r="BE417" s="16">
        <v>1087.6400000000001</v>
      </c>
      <c r="BF417" s="16">
        <v>3262.92</v>
      </c>
      <c r="BG417" s="16">
        <v>2175.2800000000002</v>
      </c>
      <c r="BH417" s="16">
        <v>2175.2799999999997</v>
      </c>
      <c r="BI417" s="16">
        <v>2175.2800000000002</v>
      </c>
      <c r="BJ417" s="16">
        <v>2175.2800000000002</v>
      </c>
      <c r="BK417" s="3">
        <f t="shared" si="6"/>
        <v>2175.2800000000002</v>
      </c>
    </row>
    <row r="418" spans="1:63" x14ac:dyDescent="0.25">
      <c r="A418" s="16">
        <v>322647279</v>
      </c>
      <c r="B418" s="16" t="s">
        <v>72</v>
      </c>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v>1926</v>
      </c>
      <c r="AR418" s="16">
        <v>3210</v>
      </c>
      <c r="AS418" s="16">
        <v>2568</v>
      </c>
      <c r="AT418" s="16">
        <v>3210</v>
      </c>
      <c r="AU418" s="16">
        <v>2568</v>
      </c>
      <c r="AV418" s="16">
        <v>2568</v>
      </c>
      <c r="AW418" s="16">
        <v>3210</v>
      </c>
      <c r="AX418" s="16">
        <v>2568</v>
      </c>
      <c r="AY418" s="16">
        <v>2645.04</v>
      </c>
      <c r="AZ418" s="16">
        <v>2645.04</v>
      </c>
      <c r="BA418" s="16">
        <v>3306.3</v>
      </c>
      <c r="BB418" s="16">
        <v>2533.2899999999995</v>
      </c>
      <c r="BC418" s="16">
        <v>1985.16</v>
      </c>
      <c r="BD418" s="16">
        <v>2647.8</v>
      </c>
      <c r="BE418" s="16">
        <v>2647.8</v>
      </c>
      <c r="BF418" s="16">
        <v>3971.7000000000003</v>
      </c>
      <c r="BG418" s="16">
        <v>2562.33</v>
      </c>
      <c r="BH418" s="16">
        <v>2647.8</v>
      </c>
      <c r="BI418" s="16">
        <v>2647.8</v>
      </c>
      <c r="BJ418" s="16">
        <v>2416.69</v>
      </c>
      <c r="BK418" s="3">
        <f t="shared" si="6"/>
        <v>2815.6866666666665</v>
      </c>
    </row>
    <row r="419" spans="1:63" x14ac:dyDescent="0.25">
      <c r="A419" s="16">
        <v>324605178</v>
      </c>
      <c r="B419" s="16" t="s">
        <v>2065</v>
      </c>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v>406.85</v>
      </c>
      <c r="AU419" s="16">
        <v>1627.4</v>
      </c>
      <c r="AV419" s="16">
        <v>1627.4</v>
      </c>
      <c r="AW419" s="16">
        <v>2034.25</v>
      </c>
      <c r="AX419" s="16">
        <v>1627.4</v>
      </c>
      <c r="AY419" s="16">
        <v>1704.32</v>
      </c>
      <c r="AZ419" s="16">
        <v>1704.32</v>
      </c>
      <c r="BA419" s="16">
        <v>2130.4</v>
      </c>
      <c r="BB419" s="16">
        <v>1704.32</v>
      </c>
      <c r="BC419" s="16">
        <v>2130.4</v>
      </c>
      <c r="BD419" s="16">
        <v>1704.32</v>
      </c>
      <c r="BE419" s="16">
        <v>1704.32</v>
      </c>
      <c r="BF419" s="16">
        <v>1704.32</v>
      </c>
      <c r="BG419" s="16">
        <v>1707.08</v>
      </c>
      <c r="BH419" s="16">
        <v>1707.08</v>
      </c>
      <c r="BI419" s="16">
        <v>1739.0300000000002</v>
      </c>
      <c r="BJ419" s="16">
        <v>1707.08</v>
      </c>
      <c r="BK419" s="3">
        <f t="shared" si="6"/>
        <v>1711.4849999999999</v>
      </c>
    </row>
    <row r="420" spans="1:63" x14ac:dyDescent="0.25">
      <c r="A420" s="16">
        <v>325623290</v>
      </c>
      <c r="B420" s="16" t="s">
        <v>2066</v>
      </c>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c r="BC420" s="16"/>
      <c r="BD420" s="16"/>
      <c r="BE420" s="16"/>
      <c r="BF420" s="16"/>
      <c r="BG420" s="16">
        <v>1628.6999999999998</v>
      </c>
      <c r="BH420" s="16">
        <v>2171.6</v>
      </c>
      <c r="BI420" s="16">
        <v>2605.92</v>
      </c>
      <c r="BJ420" s="16">
        <v>1085.8</v>
      </c>
      <c r="BK420" s="3">
        <f t="shared" si="6"/>
        <v>1873.0049999999999</v>
      </c>
    </row>
    <row r="421" spans="1:63" x14ac:dyDescent="0.25">
      <c r="A421" s="16">
        <v>333706795</v>
      </c>
      <c r="B421" s="16" t="s">
        <v>2067</v>
      </c>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v>80</v>
      </c>
      <c r="AZ421" s="16">
        <v>80</v>
      </c>
      <c r="BA421" s="16">
        <v>2589.21</v>
      </c>
      <c r="BB421" s="16">
        <v>2080</v>
      </c>
      <c r="BC421" s="16">
        <v>2600</v>
      </c>
      <c r="BD421" s="16">
        <v>2080</v>
      </c>
      <c r="BE421" s="16">
        <v>2080</v>
      </c>
      <c r="BF421" s="16">
        <v>2600</v>
      </c>
      <c r="BG421" s="16">
        <v>2080</v>
      </c>
      <c r="BH421" s="16">
        <v>2080</v>
      </c>
      <c r="BI421" s="16">
        <v>2600</v>
      </c>
      <c r="BJ421" s="16">
        <v>1040</v>
      </c>
      <c r="BK421" s="3">
        <f t="shared" si="6"/>
        <v>2080</v>
      </c>
    </row>
    <row r="422" spans="1:63" x14ac:dyDescent="0.25">
      <c r="A422" s="16">
        <v>337422160</v>
      </c>
      <c r="B422" s="16" t="s">
        <v>78</v>
      </c>
      <c r="C422" s="16"/>
      <c r="D422" s="16"/>
      <c r="E422" s="16"/>
      <c r="F422" s="16"/>
      <c r="G422" s="16"/>
      <c r="H422" s="16"/>
      <c r="I422" s="16"/>
      <c r="J422" s="16"/>
      <c r="K422" s="16"/>
      <c r="L422" s="16"/>
      <c r="M422" s="16"/>
      <c r="N422" s="16"/>
      <c r="O422" s="16"/>
      <c r="P422" s="16"/>
      <c r="Q422" s="16"/>
      <c r="R422" s="16"/>
      <c r="S422" s="16"/>
      <c r="T422" s="16"/>
      <c r="U422" s="16"/>
      <c r="V422" s="16">
        <v>1879.4</v>
      </c>
      <c r="W422" s="16">
        <v>1785.4299999999998</v>
      </c>
      <c r="X422" s="16">
        <v>2255.2800000000002</v>
      </c>
      <c r="Y422" s="16">
        <v>1879.4</v>
      </c>
      <c r="Z422" s="16">
        <v>2349.25</v>
      </c>
      <c r="AA422" s="16">
        <v>1954.56</v>
      </c>
      <c r="AB422" s="16">
        <v>1954.56</v>
      </c>
      <c r="AC422" s="16">
        <v>1954.56</v>
      </c>
      <c r="AD422" s="16">
        <v>2443.1999999999998</v>
      </c>
      <c r="AE422" s="16">
        <v>1954.56</v>
      </c>
      <c r="AF422" s="16">
        <v>1954.56</v>
      </c>
      <c r="AG422" s="16">
        <v>2150.0099999999998</v>
      </c>
      <c r="AH422" s="16">
        <v>978.66</v>
      </c>
      <c r="AI422" s="16">
        <v>2935.98</v>
      </c>
      <c r="AJ422" s="16">
        <v>1957.32</v>
      </c>
      <c r="AK422" s="16">
        <v>1957.32</v>
      </c>
      <c r="AL422" s="16">
        <v>1957.32</v>
      </c>
      <c r="AM422" s="16">
        <v>1957.32</v>
      </c>
      <c r="AN422" s="16">
        <v>2015.96</v>
      </c>
      <c r="AO422" s="16">
        <v>3023.94</v>
      </c>
      <c r="AP422" s="16">
        <v>2015.96</v>
      </c>
      <c r="AQ422" s="16">
        <v>2015.96</v>
      </c>
      <c r="AR422" s="16">
        <v>2015.96</v>
      </c>
      <c r="AS422" s="16">
        <v>2015.96</v>
      </c>
      <c r="AT422" s="16">
        <v>3026.7000000000003</v>
      </c>
      <c r="AU422" s="16">
        <v>2018.72</v>
      </c>
      <c r="AV422" s="16">
        <v>2018.72</v>
      </c>
      <c r="AW422" s="16">
        <v>2018.72</v>
      </c>
      <c r="AX422" s="16">
        <v>1920.4</v>
      </c>
      <c r="AY422" s="16">
        <v>1958.8600000000001</v>
      </c>
      <c r="AZ422" s="16">
        <v>1997.32</v>
      </c>
      <c r="BA422" s="16">
        <v>2995.98</v>
      </c>
      <c r="BB422" s="16">
        <v>1997.32</v>
      </c>
      <c r="BC422" s="16">
        <v>1997.32</v>
      </c>
      <c r="BD422" s="16">
        <v>1997.32</v>
      </c>
      <c r="BE422" s="16">
        <v>1997.32</v>
      </c>
      <c r="BF422" s="16">
        <v>2998.7799999999997</v>
      </c>
      <c r="BG422" s="16">
        <v>2000.12</v>
      </c>
      <c r="BH422" s="16">
        <v>2000.12</v>
      </c>
      <c r="BI422" s="16">
        <v>2000.12</v>
      </c>
      <c r="BJ422" s="16">
        <v>2000.12</v>
      </c>
      <c r="BK422" s="3">
        <f t="shared" si="6"/>
        <v>2166.0966666666664</v>
      </c>
    </row>
    <row r="423" spans="1:63" x14ac:dyDescent="0.25">
      <c r="A423" s="16">
        <v>340601098</v>
      </c>
      <c r="B423" s="16" t="s">
        <v>2068</v>
      </c>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v>546</v>
      </c>
      <c r="BF423" s="16">
        <v>2730</v>
      </c>
      <c r="BG423" s="16">
        <v>2184</v>
      </c>
      <c r="BH423" s="16">
        <v>2184</v>
      </c>
      <c r="BI423" s="16">
        <v>2730</v>
      </c>
      <c r="BJ423" s="16">
        <v>1092</v>
      </c>
      <c r="BK423" s="3">
        <f t="shared" si="6"/>
        <v>1911</v>
      </c>
    </row>
    <row r="424" spans="1:63" x14ac:dyDescent="0.25">
      <c r="A424" s="16">
        <v>341700858</v>
      </c>
      <c r="B424" s="16" t="s">
        <v>80</v>
      </c>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v>853.2</v>
      </c>
      <c r="AQ424" s="16">
        <v>1820.16</v>
      </c>
      <c r="AR424" s="16">
        <v>2275.2000000000003</v>
      </c>
      <c r="AS424" s="16">
        <v>1820.16</v>
      </c>
      <c r="AT424" s="16">
        <v>2275.2000000000003</v>
      </c>
      <c r="AU424" s="16">
        <v>1820.16</v>
      </c>
      <c r="AV424" s="16">
        <v>1820.16</v>
      </c>
      <c r="AW424" s="16">
        <v>2275.2000000000003</v>
      </c>
      <c r="AX424" s="16">
        <v>1820.16</v>
      </c>
      <c r="AY424" s="16">
        <v>1897.08</v>
      </c>
      <c r="AZ424" s="16">
        <v>1897.08</v>
      </c>
      <c r="BA424" s="16">
        <v>2371.35</v>
      </c>
      <c r="BB424" s="16">
        <v>1423.5</v>
      </c>
      <c r="BC424" s="16">
        <v>2062.84</v>
      </c>
      <c r="BD424" s="16">
        <v>2225.84</v>
      </c>
      <c r="BE424" s="16">
        <v>2225.84</v>
      </c>
      <c r="BF424" s="16">
        <v>3338.76</v>
      </c>
      <c r="BG424" s="16">
        <v>2225.84</v>
      </c>
      <c r="BH424" s="16">
        <v>2225.84</v>
      </c>
      <c r="BI424" s="16">
        <v>2225.84</v>
      </c>
      <c r="BJ424" s="16">
        <v>2225.84</v>
      </c>
      <c r="BK424" s="3">
        <f t="shared" si="6"/>
        <v>2411.3266666666668</v>
      </c>
    </row>
    <row r="425" spans="1:63" x14ac:dyDescent="0.25">
      <c r="A425" s="16">
        <v>341787929</v>
      </c>
      <c r="B425" s="16" t="s">
        <v>2069</v>
      </c>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v>3652.6</v>
      </c>
      <c r="BG425" s="16">
        <v>2922.08</v>
      </c>
      <c r="BH425" s="16">
        <v>2922.08</v>
      </c>
      <c r="BI425" s="16">
        <v>3652.6</v>
      </c>
      <c r="BJ425" s="16">
        <v>1461.04</v>
      </c>
      <c r="BK425" s="3">
        <f t="shared" si="6"/>
        <v>2922.0800000000004</v>
      </c>
    </row>
    <row r="426" spans="1:63" x14ac:dyDescent="0.25">
      <c r="A426" s="16">
        <v>341806043</v>
      </c>
      <c r="B426" s="16" t="s">
        <v>2070</v>
      </c>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v>1841.5300000000002</v>
      </c>
      <c r="BC426" s="16">
        <v>3288.4500000000003</v>
      </c>
      <c r="BD426" s="16">
        <v>2630.76</v>
      </c>
      <c r="BE426" s="16">
        <v>2630.76</v>
      </c>
      <c r="BF426" s="16">
        <v>3288.4500000000003</v>
      </c>
      <c r="BG426" s="16">
        <v>2630.76</v>
      </c>
      <c r="BH426" s="16">
        <v>2630.76</v>
      </c>
      <c r="BI426" s="16">
        <v>3288.4500000000003</v>
      </c>
      <c r="BJ426" s="16">
        <v>1315.38</v>
      </c>
      <c r="BK426" s="3">
        <f t="shared" si="6"/>
        <v>2630.76</v>
      </c>
    </row>
    <row r="427" spans="1:63" x14ac:dyDescent="0.25">
      <c r="A427" s="16">
        <v>343581283</v>
      </c>
      <c r="B427" s="16" t="s">
        <v>2071</v>
      </c>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v>759.62</v>
      </c>
      <c r="AU427" s="16">
        <v>3038.48</v>
      </c>
      <c r="AV427" s="16">
        <v>3038.48</v>
      </c>
      <c r="AW427" s="16">
        <v>3798.1</v>
      </c>
      <c r="AX427" s="16">
        <v>3038.48</v>
      </c>
      <c r="AY427" s="16">
        <v>3038.48</v>
      </c>
      <c r="AZ427" s="16">
        <v>3038.48</v>
      </c>
      <c r="BA427" s="16">
        <v>3798.1</v>
      </c>
      <c r="BB427" s="16">
        <v>3038.48</v>
      </c>
      <c r="BC427" s="16">
        <v>3798.1</v>
      </c>
      <c r="BD427" s="16">
        <v>3038.48</v>
      </c>
      <c r="BE427" s="16">
        <v>3038.48</v>
      </c>
      <c r="BF427" s="16">
        <v>3038.48</v>
      </c>
      <c r="BG427" s="16">
        <v>3133.28</v>
      </c>
      <c r="BH427" s="16">
        <v>3133.2799999999997</v>
      </c>
      <c r="BI427" s="16">
        <v>3133.28</v>
      </c>
      <c r="BJ427" s="16">
        <v>3133.28</v>
      </c>
      <c r="BK427" s="3">
        <f t="shared" si="6"/>
        <v>3101.6800000000003</v>
      </c>
    </row>
    <row r="428" spans="1:63" x14ac:dyDescent="0.25">
      <c r="A428" s="16">
        <v>343662769</v>
      </c>
      <c r="B428" s="16" t="s">
        <v>2072</v>
      </c>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v>2334.16</v>
      </c>
      <c r="AX428" s="16">
        <v>2334.16</v>
      </c>
      <c r="AY428" s="16">
        <v>2334.16</v>
      </c>
      <c r="AZ428" s="16">
        <v>2334.16</v>
      </c>
      <c r="BA428" s="16">
        <v>2917.7</v>
      </c>
      <c r="BB428" s="16">
        <v>2372.0199999999995</v>
      </c>
      <c r="BC428" s="16">
        <v>2980.7999999999997</v>
      </c>
      <c r="BD428" s="16">
        <v>2384.64</v>
      </c>
      <c r="BE428" s="16">
        <v>2384.64</v>
      </c>
      <c r="BF428" s="16">
        <v>2980.7999999999997</v>
      </c>
      <c r="BG428" s="16">
        <v>2384.64</v>
      </c>
      <c r="BH428" s="16">
        <v>2384.64</v>
      </c>
      <c r="BI428" s="16">
        <v>1826.08</v>
      </c>
      <c r="BJ428" s="16">
        <v>2459.84</v>
      </c>
      <c r="BK428" s="3">
        <f t="shared" si="6"/>
        <v>2403.44</v>
      </c>
    </row>
    <row r="429" spans="1:63" x14ac:dyDescent="0.25">
      <c r="A429" s="16">
        <v>344522329</v>
      </c>
      <c r="B429" s="16" t="s">
        <v>82</v>
      </c>
      <c r="C429" s="16"/>
      <c r="D429" s="16"/>
      <c r="E429" s="16"/>
      <c r="F429" s="16"/>
      <c r="G429" s="16"/>
      <c r="H429" s="16"/>
      <c r="I429" s="16"/>
      <c r="J429" s="16"/>
      <c r="K429" s="16"/>
      <c r="L429" s="16"/>
      <c r="M429" s="16"/>
      <c r="N429" s="16"/>
      <c r="O429" s="16"/>
      <c r="P429" s="16"/>
      <c r="Q429" s="16"/>
      <c r="R429" s="16"/>
      <c r="S429" s="16"/>
      <c r="T429" s="16"/>
      <c r="U429" s="16">
        <v>804</v>
      </c>
      <c r="V429" s="16">
        <v>1608</v>
      </c>
      <c r="W429" s="16">
        <v>1608</v>
      </c>
      <c r="X429" s="16">
        <v>1738.6499999999999</v>
      </c>
      <c r="Y429" s="16">
        <v>1447.1999999999998</v>
      </c>
      <c r="Z429" s="16">
        <v>1803.9699999999998</v>
      </c>
      <c r="AA429" s="16">
        <v>1588.6999999999998</v>
      </c>
      <c r="AB429" s="16">
        <v>1657.9999999999998</v>
      </c>
      <c r="AC429" s="16">
        <v>1672.32</v>
      </c>
      <c r="AD429" s="16">
        <v>2090.4</v>
      </c>
      <c r="AE429" s="16">
        <v>1672.32</v>
      </c>
      <c r="AF429" s="16">
        <v>1672.3199999999997</v>
      </c>
      <c r="AG429" s="16">
        <v>1254.24</v>
      </c>
      <c r="AH429" s="16">
        <v>1675.08</v>
      </c>
      <c r="AI429" s="16">
        <v>2512.62</v>
      </c>
      <c r="AJ429" s="16">
        <v>1596.69</v>
      </c>
      <c r="AK429" s="16">
        <v>1675.08</v>
      </c>
      <c r="AL429" s="16">
        <v>1675.08</v>
      </c>
      <c r="AM429" s="16">
        <v>1675.08</v>
      </c>
      <c r="AN429" s="16">
        <v>1725.24</v>
      </c>
      <c r="AO429" s="16">
        <v>2501.7399999999998</v>
      </c>
      <c r="AP429" s="16">
        <v>1725.24</v>
      </c>
      <c r="AQ429" s="16">
        <v>1725.24</v>
      </c>
      <c r="AR429" s="16">
        <v>1725.24</v>
      </c>
      <c r="AS429" s="16">
        <v>1639.12</v>
      </c>
      <c r="AT429" s="16">
        <v>2592</v>
      </c>
      <c r="AU429" s="16">
        <v>1728</v>
      </c>
      <c r="AV429" s="16">
        <v>1641.88</v>
      </c>
      <c r="AW429" s="16">
        <v>1728</v>
      </c>
      <c r="AX429" s="16">
        <v>1728</v>
      </c>
      <c r="AY429" s="16">
        <v>1766.46</v>
      </c>
      <c r="AZ429" s="16">
        <v>1804.92</v>
      </c>
      <c r="BA429" s="16">
        <v>2707.38</v>
      </c>
      <c r="BB429" s="16">
        <v>1799.3000000000002</v>
      </c>
      <c r="BC429" s="16">
        <v>1803.01</v>
      </c>
      <c r="BD429" s="16">
        <v>1804.92</v>
      </c>
      <c r="BE429" s="16">
        <v>1714.95</v>
      </c>
      <c r="BF429" s="16">
        <v>2711.58</v>
      </c>
      <c r="BG429" s="16">
        <v>1807.72</v>
      </c>
      <c r="BH429" s="16">
        <v>1803.56</v>
      </c>
      <c r="BI429" s="16">
        <v>269.91000000000003</v>
      </c>
      <c r="BJ429" s="16">
        <v>1353.71</v>
      </c>
      <c r="BK429" s="3">
        <f t="shared" si="6"/>
        <v>1610.2383333333335</v>
      </c>
    </row>
    <row r="430" spans="1:63" x14ac:dyDescent="0.25">
      <c r="A430" s="16">
        <v>348482384</v>
      </c>
      <c r="B430" s="16" t="s">
        <v>2073</v>
      </c>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v>1422.1200000000001</v>
      </c>
      <c r="BH430" s="16">
        <v>1896.16</v>
      </c>
      <c r="BI430" s="16">
        <v>2370.2000000000003</v>
      </c>
      <c r="BJ430" s="16">
        <v>948.08</v>
      </c>
      <c r="BK430" s="3">
        <f t="shared" si="6"/>
        <v>1659.14</v>
      </c>
    </row>
    <row r="431" spans="1:63" x14ac:dyDescent="0.25">
      <c r="A431" s="16">
        <v>355827013</v>
      </c>
      <c r="B431" s="16" t="s">
        <v>2074</v>
      </c>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v>1902.06</v>
      </c>
      <c r="BI431" s="16">
        <v>3170.1</v>
      </c>
      <c r="BJ431" s="16">
        <v>1268.04</v>
      </c>
      <c r="BK431" s="3">
        <f t="shared" si="6"/>
        <v>2113.4</v>
      </c>
    </row>
    <row r="432" spans="1:63" x14ac:dyDescent="0.25">
      <c r="A432" s="16">
        <v>358624789</v>
      </c>
      <c r="B432" s="16" t="s">
        <v>86</v>
      </c>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v>316</v>
      </c>
      <c r="AJ432" s="16">
        <v>1573.38</v>
      </c>
      <c r="AK432" s="16">
        <v>1523.71</v>
      </c>
      <c r="AL432" s="16">
        <v>1700.1799999999998</v>
      </c>
      <c r="AM432" s="16">
        <v>1603.6999999999998</v>
      </c>
      <c r="AN432" s="16">
        <v>1627.4</v>
      </c>
      <c r="AO432" s="16">
        <v>1919.31</v>
      </c>
      <c r="AP432" s="16">
        <v>1627.4</v>
      </c>
      <c r="AQ432" s="16">
        <v>1383.29</v>
      </c>
      <c r="AR432" s="16">
        <v>2034.25</v>
      </c>
      <c r="AS432" s="16">
        <v>1627.4</v>
      </c>
      <c r="AT432" s="16">
        <v>2034.25</v>
      </c>
      <c r="AU432" s="16">
        <v>1220.5500000000002</v>
      </c>
      <c r="AV432" s="16">
        <v>1621.41</v>
      </c>
      <c r="AW432" s="16">
        <v>1622.8400000000001</v>
      </c>
      <c r="AX432" s="16">
        <v>1580.12</v>
      </c>
      <c r="AY432" s="16">
        <v>1668.62</v>
      </c>
      <c r="AZ432" s="16">
        <v>1707.08</v>
      </c>
      <c r="BA432" s="16">
        <v>2560.62</v>
      </c>
      <c r="BB432" s="16">
        <v>1707.08</v>
      </c>
      <c r="BC432" s="16">
        <v>1707.08</v>
      </c>
      <c r="BD432" s="16">
        <v>1707.08</v>
      </c>
      <c r="BE432" s="16">
        <v>1707.08</v>
      </c>
      <c r="BF432" s="16">
        <v>2560.62</v>
      </c>
      <c r="BG432" s="16">
        <v>1707.08</v>
      </c>
      <c r="BH432" s="16">
        <v>1727.74</v>
      </c>
      <c r="BI432" s="16">
        <v>1709.84</v>
      </c>
      <c r="BJ432" s="16">
        <v>1709.84</v>
      </c>
      <c r="BK432" s="3">
        <f t="shared" si="6"/>
        <v>1853.6999999999998</v>
      </c>
    </row>
    <row r="433" spans="1:63" x14ac:dyDescent="0.25">
      <c r="A433" s="16">
        <v>361841901</v>
      </c>
      <c r="B433" s="16" t="s">
        <v>2075</v>
      </c>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v>400.04</v>
      </c>
      <c r="AU433" s="16">
        <v>1546.0300000000002</v>
      </c>
      <c r="AV433" s="16">
        <v>1586.7199999999998</v>
      </c>
      <c r="AW433" s="16">
        <v>1994.38</v>
      </c>
      <c r="AX433" s="16">
        <v>1456.2200000000003</v>
      </c>
      <c r="AY433" s="16">
        <v>1704.32</v>
      </c>
      <c r="AZ433" s="16">
        <v>1704.32</v>
      </c>
      <c r="BA433" s="16">
        <v>2130.4</v>
      </c>
      <c r="BB433" s="16">
        <v>1704.32</v>
      </c>
      <c r="BC433" s="16">
        <v>2130.4</v>
      </c>
      <c r="BD433" s="16">
        <v>1704.32</v>
      </c>
      <c r="BE433" s="16">
        <v>1704.32</v>
      </c>
      <c r="BF433" s="16">
        <v>1692.6</v>
      </c>
      <c r="BG433" s="16">
        <v>1612.38</v>
      </c>
      <c r="BH433" s="16">
        <v>1707.08</v>
      </c>
      <c r="BI433" s="16">
        <v>1700.69</v>
      </c>
      <c r="BJ433" s="16">
        <v>1707.08</v>
      </c>
      <c r="BK433" s="3">
        <f t="shared" si="6"/>
        <v>1687.3583333333333</v>
      </c>
    </row>
    <row r="434" spans="1:63" x14ac:dyDescent="0.25">
      <c r="A434" s="16">
        <v>364064199</v>
      </c>
      <c r="B434" s="16" t="s">
        <v>2076</v>
      </c>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6"/>
      <c r="AX434" s="16"/>
      <c r="AY434" s="16"/>
      <c r="AZ434" s="16"/>
      <c r="BA434" s="16"/>
      <c r="BB434" s="16"/>
      <c r="BC434" s="16"/>
      <c r="BD434" s="16"/>
      <c r="BE434" s="16">
        <v>1519.24</v>
      </c>
      <c r="BF434" s="16">
        <v>3798.1</v>
      </c>
      <c r="BG434" s="16">
        <v>3038.48</v>
      </c>
      <c r="BH434" s="16">
        <v>3038.48</v>
      </c>
      <c r="BI434" s="16">
        <v>3798.1</v>
      </c>
      <c r="BJ434" s="16">
        <v>1519.24</v>
      </c>
      <c r="BK434" s="3">
        <f t="shared" si="6"/>
        <v>2785.2733333333331</v>
      </c>
    </row>
    <row r="435" spans="1:63" x14ac:dyDescent="0.25">
      <c r="A435" s="16">
        <v>367808134</v>
      </c>
      <c r="B435" s="16" t="s">
        <v>90</v>
      </c>
      <c r="C435" s="16"/>
      <c r="D435" s="16"/>
      <c r="E435" s="16"/>
      <c r="F435" s="16"/>
      <c r="G435" s="16"/>
      <c r="H435" s="16"/>
      <c r="I435" s="16"/>
      <c r="J435" s="16"/>
      <c r="K435" s="16"/>
      <c r="L435" s="16"/>
      <c r="M435" s="16"/>
      <c r="N435" s="16"/>
      <c r="O435" s="16"/>
      <c r="P435" s="16"/>
      <c r="Q435" s="16"/>
      <c r="R435" s="16">
        <v>1788.4499999999998</v>
      </c>
      <c r="S435" s="16">
        <v>2384.6</v>
      </c>
      <c r="T435" s="16">
        <v>2384.6</v>
      </c>
      <c r="U435" s="16">
        <v>2980.75</v>
      </c>
      <c r="V435" s="16">
        <v>2146.14</v>
      </c>
      <c r="W435" s="16">
        <v>2026.9099999999999</v>
      </c>
      <c r="X435" s="16">
        <v>2980.75</v>
      </c>
      <c r="Y435" s="16">
        <v>2384.6</v>
      </c>
      <c r="Z435" s="16">
        <v>2980.75</v>
      </c>
      <c r="AA435" s="16">
        <v>2384.6</v>
      </c>
      <c r="AB435" s="16">
        <v>2384.6</v>
      </c>
      <c r="AC435" s="16">
        <v>2384.6</v>
      </c>
      <c r="AD435" s="16">
        <v>2386.44</v>
      </c>
      <c r="AE435" s="16">
        <v>2388.2800000000002</v>
      </c>
      <c r="AF435" s="16">
        <v>2388.2800000000002</v>
      </c>
      <c r="AG435" s="16">
        <v>2388.2800000000002</v>
      </c>
      <c r="AH435" s="16">
        <v>2388.2800000000002</v>
      </c>
      <c r="AI435" s="16">
        <v>3582.42</v>
      </c>
      <c r="AJ435" s="16">
        <v>2365.92</v>
      </c>
      <c r="AK435" s="16">
        <v>3051.0200000000004</v>
      </c>
      <c r="AL435" s="16">
        <v>2471.7600000000002</v>
      </c>
      <c r="AM435" s="16">
        <v>2471.7600000000002</v>
      </c>
      <c r="AN435" s="16">
        <v>2533.44</v>
      </c>
      <c r="AO435" s="16">
        <v>3800.16</v>
      </c>
      <c r="AP435" s="16">
        <v>2535.3000000000002</v>
      </c>
      <c r="AQ435" s="16">
        <v>2537.16</v>
      </c>
      <c r="AR435" s="16">
        <v>2537.16</v>
      </c>
      <c r="AS435" s="16">
        <v>2537.16</v>
      </c>
      <c r="AT435" s="16">
        <v>2121.7399999999998</v>
      </c>
      <c r="AU435" s="16">
        <v>2056.02</v>
      </c>
      <c r="AV435" s="16">
        <v>2537.16</v>
      </c>
      <c r="AW435" s="16">
        <v>2537.16</v>
      </c>
      <c r="AX435" s="16">
        <v>2537.16</v>
      </c>
      <c r="AY435" s="16">
        <v>2568.7799999999997</v>
      </c>
      <c r="AZ435" s="16">
        <v>2600.4</v>
      </c>
      <c r="BA435" s="16">
        <v>3900.6000000000004</v>
      </c>
      <c r="BB435" s="16">
        <v>2602.2399999999998</v>
      </c>
      <c r="BC435" s="16">
        <v>2604.08</v>
      </c>
      <c r="BD435" s="16">
        <v>2604.08</v>
      </c>
      <c r="BE435" s="16">
        <v>2855.48</v>
      </c>
      <c r="BF435" s="16">
        <v>4885.8599999999997</v>
      </c>
      <c r="BG435" s="16">
        <v>3257.24</v>
      </c>
      <c r="BH435" s="16">
        <v>3257.24</v>
      </c>
      <c r="BI435" s="16">
        <v>3257.24</v>
      </c>
      <c r="BJ435" s="16">
        <v>3257.24</v>
      </c>
      <c r="BK435" s="3">
        <f t="shared" si="6"/>
        <v>3461.7166666666658</v>
      </c>
    </row>
    <row r="436" spans="1:63" x14ac:dyDescent="0.25">
      <c r="A436" s="16">
        <v>368946411</v>
      </c>
      <c r="B436" s="16" t="s">
        <v>91</v>
      </c>
      <c r="C436" s="16"/>
      <c r="D436" s="16"/>
      <c r="E436" s="16"/>
      <c r="F436" s="16"/>
      <c r="G436" s="16"/>
      <c r="H436" s="16"/>
      <c r="I436" s="16"/>
      <c r="J436" s="16"/>
      <c r="K436" s="16"/>
      <c r="L436" s="16"/>
      <c r="M436" s="16"/>
      <c r="N436" s="16"/>
      <c r="O436" s="16"/>
      <c r="P436" s="16"/>
      <c r="Q436" s="16"/>
      <c r="R436" s="16"/>
      <c r="S436" s="16"/>
      <c r="T436" s="16"/>
      <c r="U436" s="16"/>
      <c r="V436" s="16">
        <v>1384.62</v>
      </c>
      <c r="W436" s="16">
        <v>2769.24</v>
      </c>
      <c r="X436" s="16">
        <v>3461.5499999999997</v>
      </c>
      <c r="Y436" s="16">
        <v>2769.24</v>
      </c>
      <c r="Z436" s="16">
        <v>3461.5499999999997</v>
      </c>
      <c r="AA436" s="16">
        <v>2769.24</v>
      </c>
      <c r="AB436" s="16">
        <v>2769.24</v>
      </c>
      <c r="AC436" s="16">
        <v>2769.24</v>
      </c>
      <c r="AD436" s="16">
        <v>3461.5499999999997</v>
      </c>
      <c r="AE436" s="16">
        <v>2769.24</v>
      </c>
      <c r="AF436" s="16">
        <v>2769.24</v>
      </c>
      <c r="AG436" s="16">
        <v>3461.5499999999997</v>
      </c>
      <c r="AH436" s="16">
        <v>1384.62</v>
      </c>
      <c r="AI436" s="16">
        <v>4325.5199999999995</v>
      </c>
      <c r="AJ436" s="16">
        <v>2883.68</v>
      </c>
      <c r="AK436" s="16">
        <v>2883.68</v>
      </c>
      <c r="AL436" s="16">
        <v>2883.68</v>
      </c>
      <c r="AM436" s="16">
        <v>2883.68</v>
      </c>
      <c r="AN436" s="16">
        <v>2970.08</v>
      </c>
      <c r="AO436" s="16">
        <v>4455.12</v>
      </c>
      <c r="AP436" s="16">
        <v>2970.08</v>
      </c>
      <c r="AQ436" s="16">
        <v>2970.08</v>
      </c>
      <c r="AR436" s="16">
        <v>2970.08</v>
      </c>
      <c r="AS436" s="16">
        <v>2970.08</v>
      </c>
      <c r="AT436" s="16">
        <v>4456.9799999999996</v>
      </c>
      <c r="AU436" s="16">
        <v>2973.8</v>
      </c>
      <c r="AV436" s="16">
        <v>2973.8</v>
      </c>
      <c r="AW436" s="16">
        <v>2973.8</v>
      </c>
      <c r="AX436" s="16">
        <v>2973.8</v>
      </c>
      <c r="AY436" s="16">
        <v>3018.3</v>
      </c>
      <c r="AZ436" s="16">
        <v>3062.8</v>
      </c>
      <c r="BA436" s="16">
        <v>4594.2000000000007</v>
      </c>
      <c r="BB436" s="16">
        <v>3062.8</v>
      </c>
      <c r="BC436" s="16">
        <v>3062.8</v>
      </c>
      <c r="BD436" s="16">
        <v>3062.8</v>
      </c>
      <c r="BE436" s="16">
        <v>3062.8</v>
      </c>
      <c r="BF436" s="16">
        <v>4596.04</v>
      </c>
      <c r="BG436" s="16">
        <v>3066.48</v>
      </c>
      <c r="BH436" s="16">
        <v>3066.48</v>
      </c>
      <c r="BI436" s="16">
        <v>3066.48</v>
      </c>
      <c r="BJ436" s="16">
        <v>3066.48</v>
      </c>
      <c r="BK436" s="3">
        <f t="shared" si="6"/>
        <v>3320.7933333333331</v>
      </c>
    </row>
    <row r="437" spans="1:63" x14ac:dyDescent="0.25">
      <c r="A437" s="16">
        <v>375501362</v>
      </c>
      <c r="B437" s="16" t="s">
        <v>2077</v>
      </c>
      <c r="C437" s="16"/>
      <c r="D437" s="16"/>
      <c r="E437" s="16"/>
      <c r="F437" s="16"/>
      <c r="G437" s="16"/>
      <c r="H437" s="16"/>
      <c r="I437" s="16"/>
      <c r="J437" s="16"/>
      <c r="K437" s="16"/>
      <c r="L437" s="16"/>
      <c r="M437" s="16"/>
      <c r="N437" s="16"/>
      <c r="O437" s="16"/>
      <c r="P437" s="16"/>
      <c r="Q437" s="16"/>
      <c r="R437" s="16"/>
      <c r="S437" s="16"/>
      <c r="T437" s="16"/>
      <c r="U437" s="16"/>
      <c r="V437" s="16"/>
      <c r="W437" s="16"/>
      <c r="X437" s="16">
        <v>6250</v>
      </c>
      <c r="Y437" s="16">
        <v>5000</v>
      </c>
      <c r="Z437" s="16">
        <v>6250</v>
      </c>
      <c r="AA437" s="16">
        <v>5000</v>
      </c>
      <c r="AB437" s="16">
        <v>5000</v>
      </c>
      <c r="AC437" s="16">
        <v>5000</v>
      </c>
      <c r="AD437" s="16">
        <v>6437.5</v>
      </c>
      <c r="AE437" s="16">
        <v>5250</v>
      </c>
      <c r="AF437" s="16">
        <v>5250</v>
      </c>
      <c r="AG437" s="16">
        <v>6562.5</v>
      </c>
      <c r="AH437" s="16">
        <v>5250</v>
      </c>
      <c r="AI437" s="16">
        <v>6563.42</v>
      </c>
      <c r="AJ437" s="16">
        <v>5253.68</v>
      </c>
      <c r="AK437" s="16">
        <v>5253.68</v>
      </c>
      <c r="AL437" s="16">
        <v>6622.2100000000019</v>
      </c>
      <c r="AM437" s="16">
        <v>5518.880000000001</v>
      </c>
      <c r="AN437" s="16">
        <v>5600.3600000000006</v>
      </c>
      <c r="AO437" s="16">
        <v>7000.4500000000007</v>
      </c>
      <c r="AP437" s="16">
        <v>5600.3600000000006</v>
      </c>
      <c r="AQ437" s="16">
        <v>5600.3600000000006</v>
      </c>
      <c r="AR437" s="16">
        <v>7000.4500000000007</v>
      </c>
      <c r="AS437" s="16">
        <v>5600.3600000000006</v>
      </c>
      <c r="AT437" s="16">
        <v>7000.4500000000007</v>
      </c>
      <c r="AU437" s="16">
        <v>5601.2900000000009</v>
      </c>
      <c r="AV437" s="16">
        <v>5604.0800000000008</v>
      </c>
      <c r="AW437" s="16">
        <v>7005.1000000000013</v>
      </c>
      <c r="AX437" s="16">
        <v>5604.08</v>
      </c>
      <c r="AY437" s="16">
        <v>5772</v>
      </c>
      <c r="AZ437" s="16">
        <v>5772</v>
      </c>
      <c r="BA437" s="16">
        <v>7215</v>
      </c>
      <c r="BB437" s="16">
        <v>5772</v>
      </c>
      <c r="BC437" s="16">
        <v>7215</v>
      </c>
      <c r="BD437" s="16">
        <v>5772</v>
      </c>
      <c r="BE437" s="16">
        <v>5772</v>
      </c>
      <c r="BF437" s="16">
        <v>7215</v>
      </c>
      <c r="BG437" s="16">
        <v>4329</v>
      </c>
      <c r="BH437" s="16">
        <v>5775.68</v>
      </c>
      <c r="BI437" s="16">
        <v>5775.68</v>
      </c>
      <c r="BJ437" s="16">
        <v>5775.68</v>
      </c>
      <c r="BK437" s="3">
        <f t="shared" si="6"/>
        <v>5773.84</v>
      </c>
    </row>
    <row r="438" spans="1:63" x14ac:dyDescent="0.25">
      <c r="A438" s="16">
        <v>375946343</v>
      </c>
      <c r="B438" s="16" t="s">
        <v>2078</v>
      </c>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v>1196.58</v>
      </c>
      <c r="AS438" s="16">
        <v>2393.16</v>
      </c>
      <c r="AT438" s="16">
        <v>2991.45</v>
      </c>
      <c r="AU438" s="16">
        <v>2393.16</v>
      </c>
      <c r="AV438" s="16">
        <v>2393.16</v>
      </c>
      <c r="AW438" s="16">
        <v>2991.45</v>
      </c>
      <c r="AX438" s="16">
        <v>2393.16</v>
      </c>
      <c r="AY438" s="16">
        <v>2393.16</v>
      </c>
      <c r="AZ438" s="16">
        <v>2393.16</v>
      </c>
      <c r="BA438" s="16">
        <v>3027.18</v>
      </c>
      <c r="BB438" s="16">
        <v>2536.08</v>
      </c>
      <c r="BC438" s="16">
        <v>3170.1</v>
      </c>
      <c r="BD438" s="16">
        <v>1268.04</v>
      </c>
      <c r="BE438" s="16">
        <v>2539.7600000000002</v>
      </c>
      <c r="BF438" s="16">
        <v>3809.6400000000003</v>
      </c>
      <c r="BG438" s="16">
        <v>2539.7600000000002</v>
      </c>
      <c r="BH438" s="16">
        <v>2539.7600000000002</v>
      </c>
      <c r="BI438" s="16">
        <v>2539.7600000000002</v>
      </c>
      <c r="BJ438" s="16">
        <v>2549.75</v>
      </c>
      <c r="BK438" s="3">
        <f t="shared" si="6"/>
        <v>2753.0716666666667</v>
      </c>
    </row>
    <row r="439" spans="1:63" x14ac:dyDescent="0.25">
      <c r="A439" s="16">
        <v>376649670</v>
      </c>
      <c r="B439" s="16" t="s">
        <v>92</v>
      </c>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v>418.04</v>
      </c>
      <c r="AL439" s="16">
        <v>2090.2000000000003</v>
      </c>
      <c r="AM439" s="16">
        <v>1697.2399999999998</v>
      </c>
      <c r="AN439" s="16">
        <v>1722.32</v>
      </c>
      <c r="AO439" s="16">
        <v>2152.9</v>
      </c>
      <c r="AP439" s="16">
        <v>1722.32</v>
      </c>
      <c r="AQ439" s="16">
        <v>1722.32</v>
      </c>
      <c r="AR439" s="16">
        <v>2152.9</v>
      </c>
      <c r="AS439" s="16">
        <v>1722.32</v>
      </c>
      <c r="AT439" s="16">
        <v>2152.8999999999996</v>
      </c>
      <c r="AU439" s="16">
        <v>1722.32</v>
      </c>
      <c r="AV439" s="16">
        <v>1722.32</v>
      </c>
      <c r="AW439" s="16">
        <v>1388.02</v>
      </c>
      <c r="AX439" s="16">
        <v>1917.64</v>
      </c>
      <c r="AY439" s="16">
        <v>1956.1</v>
      </c>
      <c r="AZ439" s="16">
        <v>1994.56</v>
      </c>
      <c r="BA439" s="16">
        <v>2991.84</v>
      </c>
      <c r="BB439" s="16">
        <v>1994.56</v>
      </c>
      <c r="BC439" s="16">
        <v>1994.56</v>
      </c>
      <c r="BD439" s="16">
        <v>1994.56</v>
      </c>
      <c r="BE439" s="16">
        <v>1994.56</v>
      </c>
      <c r="BF439" s="16">
        <v>2991.84</v>
      </c>
      <c r="BG439" s="16">
        <v>1900.33</v>
      </c>
      <c r="BH439" s="16">
        <v>1994.56</v>
      </c>
      <c r="BI439" s="16">
        <v>1994.56</v>
      </c>
      <c r="BJ439" s="16">
        <v>1997.32</v>
      </c>
      <c r="BK439" s="3">
        <f t="shared" si="6"/>
        <v>2145.5283333333332</v>
      </c>
    </row>
    <row r="440" spans="1:63" x14ac:dyDescent="0.25">
      <c r="A440" s="16">
        <v>405088585</v>
      </c>
      <c r="B440" s="16" t="s">
        <v>99</v>
      </c>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v>2463.2299999999996</v>
      </c>
      <c r="AE440" s="16">
        <v>2463.2399999999998</v>
      </c>
      <c r="AF440" s="16">
        <v>2463.2399999999998</v>
      </c>
      <c r="AG440" s="16">
        <v>3079.0499999999997</v>
      </c>
      <c r="AH440" s="16">
        <v>2463.2399999999998</v>
      </c>
      <c r="AI440" s="16">
        <v>3079.0499999999997</v>
      </c>
      <c r="AJ440" s="16">
        <v>2463.2399999999998</v>
      </c>
      <c r="AK440" s="16">
        <v>2463.2399999999998</v>
      </c>
      <c r="AL440" s="16">
        <v>3079.0499999999997</v>
      </c>
      <c r="AM440" s="16">
        <v>2500.1999999999998</v>
      </c>
      <c r="AN440" s="16">
        <v>2537.16</v>
      </c>
      <c r="AO440" s="16">
        <v>3172.37</v>
      </c>
      <c r="AP440" s="16">
        <v>1905.63</v>
      </c>
      <c r="AQ440" s="16">
        <v>2540.84</v>
      </c>
      <c r="AR440" s="16">
        <v>2540.84</v>
      </c>
      <c r="AS440" s="16">
        <v>2540.84</v>
      </c>
      <c r="AT440" s="16">
        <v>3811.26</v>
      </c>
      <c r="AU440" s="16">
        <v>2540.84</v>
      </c>
      <c r="AV440" s="16">
        <v>2540.84</v>
      </c>
      <c r="AW440" s="16">
        <v>2540.84</v>
      </c>
      <c r="AX440" s="16">
        <v>2540.84</v>
      </c>
      <c r="AY440" s="16">
        <v>2578.88</v>
      </c>
      <c r="AZ440" s="16">
        <v>2616.92</v>
      </c>
      <c r="BA440" s="16">
        <v>3925.38</v>
      </c>
      <c r="BB440" s="16">
        <v>2620.64</v>
      </c>
      <c r="BC440" s="16">
        <v>2620.64</v>
      </c>
      <c r="BD440" s="16">
        <v>3350.1400000000003</v>
      </c>
      <c r="BE440" s="16">
        <v>3593.32</v>
      </c>
      <c r="BF440" s="16">
        <v>5389.9800000000005</v>
      </c>
      <c r="BG440" s="16">
        <v>3593.32</v>
      </c>
      <c r="BH440" s="16">
        <v>3593.3199999999997</v>
      </c>
      <c r="BI440" s="16">
        <v>3593.32</v>
      </c>
      <c r="BJ440" s="16">
        <v>3593.32</v>
      </c>
      <c r="BK440" s="3">
        <f t="shared" si="6"/>
        <v>3892.7633333333338</v>
      </c>
    </row>
    <row r="441" spans="1:63" x14ac:dyDescent="0.25">
      <c r="A441" s="16">
        <v>408634627</v>
      </c>
      <c r="B441" s="16" t="s">
        <v>2079</v>
      </c>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v>1196.58</v>
      </c>
      <c r="AS441" s="16">
        <v>2393.16</v>
      </c>
      <c r="AT441" s="16">
        <v>2991.45</v>
      </c>
      <c r="AU441" s="16">
        <v>2393.16</v>
      </c>
      <c r="AV441" s="16">
        <v>2393.16</v>
      </c>
      <c r="AW441" s="16">
        <v>2991.45</v>
      </c>
      <c r="AX441" s="16">
        <v>2393.16</v>
      </c>
      <c r="AY441" s="16">
        <v>2393.16</v>
      </c>
      <c r="AZ441" s="16">
        <v>2393.16</v>
      </c>
      <c r="BA441" s="16">
        <v>3027.18</v>
      </c>
      <c r="BB441" s="16">
        <v>2536.08</v>
      </c>
      <c r="BC441" s="16">
        <v>3170.1</v>
      </c>
      <c r="BD441" s="16">
        <v>1268.04</v>
      </c>
      <c r="BE441" s="16">
        <v>2680.36</v>
      </c>
      <c r="BF441" s="16">
        <v>3867.82</v>
      </c>
      <c r="BG441" s="16">
        <v>2539.7600000000002</v>
      </c>
      <c r="BH441" s="16">
        <v>2539.7600000000002</v>
      </c>
      <c r="BI441" s="16">
        <v>2347.5</v>
      </c>
      <c r="BJ441" s="16">
        <v>2539.7600000000002</v>
      </c>
      <c r="BK441" s="3">
        <f t="shared" si="6"/>
        <v>2752.4933333333333</v>
      </c>
    </row>
    <row r="442" spans="1:63" x14ac:dyDescent="0.25">
      <c r="A442" s="16">
        <v>412350066</v>
      </c>
      <c r="B442" s="16" t="s">
        <v>2080</v>
      </c>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c r="AV442" s="16"/>
      <c r="AW442" s="16"/>
      <c r="AX442" s="16"/>
      <c r="AY442" s="16"/>
      <c r="AZ442" s="16"/>
      <c r="BA442" s="16"/>
      <c r="BB442" s="16">
        <v>3288.4500000000003</v>
      </c>
      <c r="BC442" s="16">
        <v>5480.75</v>
      </c>
      <c r="BD442" s="16">
        <v>4384.6000000000004</v>
      </c>
      <c r="BE442" s="16">
        <v>4384.6000000000004</v>
      </c>
      <c r="BF442" s="16">
        <v>5480.75</v>
      </c>
      <c r="BG442" s="16">
        <v>4384.6000000000004</v>
      </c>
      <c r="BH442" s="16">
        <v>4384.6000000000004</v>
      </c>
      <c r="BI442" s="16">
        <v>5480.75</v>
      </c>
      <c r="BJ442" s="16">
        <v>2192.3000000000002</v>
      </c>
      <c r="BK442" s="3">
        <f t="shared" si="6"/>
        <v>4384.6000000000004</v>
      </c>
    </row>
    <row r="443" spans="1:63" x14ac:dyDescent="0.25">
      <c r="A443" s="16">
        <v>412557938</v>
      </c>
      <c r="B443" s="16" t="s">
        <v>2081</v>
      </c>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c r="AV443" s="16"/>
      <c r="AW443" s="16"/>
      <c r="AX443" s="16"/>
      <c r="AY443" s="16"/>
      <c r="AZ443" s="16"/>
      <c r="BA443" s="16"/>
      <c r="BB443" s="16"/>
      <c r="BC443" s="16"/>
      <c r="BD443" s="16"/>
      <c r="BE443" s="16"/>
      <c r="BF443" s="16">
        <v>953.21</v>
      </c>
      <c r="BG443" s="16">
        <v>3812.84</v>
      </c>
      <c r="BH443" s="16">
        <v>3812.84</v>
      </c>
      <c r="BI443" s="16">
        <v>4766.05</v>
      </c>
      <c r="BJ443" s="16">
        <v>1906.42</v>
      </c>
      <c r="BK443" s="3">
        <f t="shared" si="6"/>
        <v>3050.2719999999999</v>
      </c>
    </row>
    <row r="444" spans="1:63" x14ac:dyDescent="0.25">
      <c r="A444" s="16">
        <v>413946440</v>
      </c>
      <c r="B444" s="16" t="s">
        <v>105</v>
      </c>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v>3230.76</v>
      </c>
      <c r="AE444" s="16">
        <v>4307.68</v>
      </c>
      <c r="AF444" s="16">
        <v>4307.68</v>
      </c>
      <c r="AG444" s="16">
        <v>5384.6</v>
      </c>
      <c r="AH444" s="16">
        <v>4307.68</v>
      </c>
      <c r="AI444" s="16">
        <v>5384.6</v>
      </c>
      <c r="AJ444" s="16">
        <v>4307.68</v>
      </c>
      <c r="AK444" s="16">
        <v>4307.68</v>
      </c>
      <c r="AL444" s="16">
        <v>5384.6</v>
      </c>
      <c r="AM444" s="16">
        <v>4340</v>
      </c>
      <c r="AN444" s="16">
        <v>4372.32</v>
      </c>
      <c r="AO444" s="16">
        <v>5465.4</v>
      </c>
      <c r="AP444" s="16">
        <v>3281.08</v>
      </c>
      <c r="AQ444" s="16">
        <v>4376</v>
      </c>
      <c r="AR444" s="16">
        <v>4376</v>
      </c>
      <c r="AS444" s="16">
        <v>4376</v>
      </c>
      <c r="AT444" s="16">
        <v>6564</v>
      </c>
      <c r="AU444" s="16">
        <v>4376</v>
      </c>
      <c r="AV444" s="16">
        <v>4376</v>
      </c>
      <c r="AW444" s="16">
        <v>4376</v>
      </c>
      <c r="AX444" s="16">
        <v>4376</v>
      </c>
      <c r="AY444" s="16">
        <v>4435.04</v>
      </c>
      <c r="AZ444" s="16">
        <v>4494.08</v>
      </c>
      <c r="BA444" s="16">
        <v>6741.12</v>
      </c>
      <c r="BB444" s="16">
        <v>4495.9400000000005</v>
      </c>
      <c r="BC444" s="16">
        <v>4497.8</v>
      </c>
      <c r="BD444" s="16">
        <v>4497.8</v>
      </c>
      <c r="BE444" s="16">
        <v>4497.8</v>
      </c>
      <c r="BF444" s="16">
        <v>6746.7000000000007</v>
      </c>
      <c r="BG444" s="16">
        <v>4497.8</v>
      </c>
      <c r="BH444" s="16">
        <v>4497.8</v>
      </c>
      <c r="BI444" s="16">
        <v>4497.8</v>
      </c>
      <c r="BJ444" s="16">
        <v>4497.8</v>
      </c>
      <c r="BK444" s="3">
        <f t="shared" si="6"/>
        <v>4872.6166666666659</v>
      </c>
    </row>
    <row r="445" spans="1:63" x14ac:dyDescent="0.25">
      <c r="A445" s="16">
        <v>429021121</v>
      </c>
      <c r="B445" s="16" t="s">
        <v>2082</v>
      </c>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v>574.46</v>
      </c>
      <c r="AV445" s="16">
        <v>2297.84</v>
      </c>
      <c r="AW445" s="16">
        <v>2872.3</v>
      </c>
      <c r="AX445" s="16">
        <v>2297.84</v>
      </c>
      <c r="AY445" s="16">
        <v>2256.0200000000004</v>
      </c>
      <c r="AZ445" s="16">
        <v>2374.7600000000002</v>
      </c>
      <c r="BA445" s="16">
        <v>2909.0800000000004</v>
      </c>
      <c r="BB445" s="16">
        <v>2256.0200000000004</v>
      </c>
      <c r="BC445" s="16">
        <v>2968.4500000000003</v>
      </c>
      <c r="BD445" s="16">
        <v>2374.7600000000002</v>
      </c>
      <c r="BE445" s="16">
        <v>2374.7600000000002</v>
      </c>
      <c r="BF445" s="16">
        <v>2921.4</v>
      </c>
      <c r="BG445" s="16">
        <v>1781.0700000000002</v>
      </c>
      <c r="BH445" s="16">
        <v>2377.52</v>
      </c>
      <c r="BI445" s="16">
        <v>2377.52</v>
      </c>
      <c r="BJ445" s="16">
        <v>2377.52</v>
      </c>
      <c r="BK445" s="3">
        <f t="shared" si="6"/>
        <v>2368.2983333333336</v>
      </c>
    </row>
    <row r="446" spans="1:63" x14ac:dyDescent="0.25">
      <c r="A446" s="16">
        <v>429064416</v>
      </c>
      <c r="B446" s="16" t="s">
        <v>128</v>
      </c>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v>1365.1200000000001</v>
      </c>
      <c r="AP446" s="16">
        <v>1820.16</v>
      </c>
      <c r="AQ446" s="16">
        <v>1820.16</v>
      </c>
      <c r="AR446" s="16">
        <v>2275.2000000000003</v>
      </c>
      <c r="AS446" s="16">
        <v>1820.16</v>
      </c>
      <c r="AT446" s="16">
        <v>2275.2000000000003</v>
      </c>
      <c r="AU446" s="16">
        <v>1820.16</v>
      </c>
      <c r="AV446" s="16">
        <v>1569.89</v>
      </c>
      <c r="AW446" s="16">
        <v>2275.2000000000003</v>
      </c>
      <c r="AX446" s="16">
        <v>1820.16</v>
      </c>
      <c r="AY446" s="16">
        <v>1897.08</v>
      </c>
      <c r="AZ446" s="16">
        <v>1897.08</v>
      </c>
      <c r="BA446" s="16">
        <v>1898.46</v>
      </c>
      <c r="BB446" s="16">
        <v>1899.84</v>
      </c>
      <c r="BC446" s="16">
        <v>1899.84</v>
      </c>
      <c r="BD446" s="16">
        <v>1899.84</v>
      </c>
      <c r="BE446" s="16">
        <v>1899.84</v>
      </c>
      <c r="BF446" s="16">
        <v>2849.7599999999998</v>
      </c>
      <c r="BG446" s="16">
        <v>1899.84</v>
      </c>
      <c r="BH446" s="16">
        <v>1899.8400000000001</v>
      </c>
      <c r="BI446" s="16">
        <v>1899.84</v>
      </c>
      <c r="BJ446" s="16">
        <v>1899.84</v>
      </c>
      <c r="BK446" s="3">
        <f t="shared" si="6"/>
        <v>2058.16</v>
      </c>
    </row>
    <row r="447" spans="1:63" x14ac:dyDescent="0.25">
      <c r="A447" s="16">
        <v>429082033</v>
      </c>
      <c r="B447" s="16" t="s">
        <v>132</v>
      </c>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v>895.83999999999992</v>
      </c>
      <c r="AN447" s="16">
        <v>1990.76</v>
      </c>
      <c r="AO447" s="16">
        <v>2488.4499999999998</v>
      </c>
      <c r="AP447" s="16">
        <v>1990.76</v>
      </c>
      <c r="AQ447" s="16">
        <v>1990.76</v>
      </c>
      <c r="AR447" s="16">
        <v>2488.4499999999998</v>
      </c>
      <c r="AS447" s="16">
        <v>1990.76</v>
      </c>
      <c r="AT447" s="16">
        <v>2488.4499999999998</v>
      </c>
      <c r="AU447" s="16">
        <v>1990.76</v>
      </c>
      <c r="AV447" s="16">
        <v>1990.76</v>
      </c>
      <c r="AW447" s="16">
        <v>2488.4499999999998</v>
      </c>
      <c r="AX447" s="16">
        <v>1990.76</v>
      </c>
      <c r="AY447" s="16">
        <v>1033.8399999999999</v>
      </c>
      <c r="AZ447" s="16">
        <v>2070.44</v>
      </c>
      <c r="BA447" s="16">
        <v>3105.66</v>
      </c>
      <c r="BB447" s="16">
        <v>2070.44</v>
      </c>
      <c r="BC447" s="16">
        <v>2070.44</v>
      </c>
      <c r="BD447" s="16">
        <v>2070.44</v>
      </c>
      <c r="BE447" s="16">
        <v>2070.44</v>
      </c>
      <c r="BF447" s="16">
        <v>3105.66</v>
      </c>
      <c r="BG447" s="16">
        <v>2070.44</v>
      </c>
      <c r="BH447" s="16">
        <v>2070.44</v>
      </c>
      <c r="BI447" s="16">
        <v>2070.44</v>
      </c>
      <c r="BJ447" s="16">
        <v>2070.44</v>
      </c>
      <c r="BK447" s="3">
        <f t="shared" si="6"/>
        <v>2242.9766666666669</v>
      </c>
    </row>
    <row r="448" spans="1:63" x14ac:dyDescent="0.25">
      <c r="A448" s="16">
        <v>429170843</v>
      </c>
      <c r="B448" s="16" t="s">
        <v>2083</v>
      </c>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v>2454.73</v>
      </c>
      <c r="AU448" s="16">
        <v>1998.76</v>
      </c>
      <c r="AV448" s="16">
        <v>1998.76</v>
      </c>
      <c r="AW448" s="16">
        <v>2460.9699999999998</v>
      </c>
      <c r="AX448" s="16">
        <v>1898.82</v>
      </c>
      <c r="AY448" s="16">
        <v>1998.76</v>
      </c>
      <c r="AZ448" s="16">
        <v>1998.76</v>
      </c>
      <c r="BA448" s="16">
        <v>2498.4499999999998</v>
      </c>
      <c r="BB448" s="16">
        <v>1998.76</v>
      </c>
      <c r="BC448" s="16">
        <v>2498.4499999999998</v>
      </c>
      <c r="BD448" s="16">
        <v>1998.76</v>
      </c>
      <c r="BE448" s="16">
        <v>999.38</v>
      </c>
      <c r="BF448" s="16">
        <v>3058.79</v>
      </c>
      <c r="BG448" s="16">
        <v>2062.4</v>
      </c>
      <c r="BH448" s="16">
        <v>2062.3999999999996</v>
      </c>
      <c r="BI448" s="16">
        <v>2062.4</v>
      </c>
      <c r="BJ448" s="16">
        <v>2062.4</v>
      </c>
      <c r="BK448" s="3">
        <f t="shared" si="6"/>
        <v>2051.2949999999996</v>
      </c>
    </row>
    <row r="449" spans="1:63" x14ac:dyDescent="0.25">
      <c r="A449" s="16">
        <v>429173742</v>
      </c>
      <c r="B449" s="16" t="s">
        <v>2084</v>
      </c>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c r="AV449" s="16"/>
      <c r="AW449" s="16"/>
      <c r="AX449" s="16"/>
      <c r="AY449" s="16"/>
      <c r="AZ449" s="16">
        <v>2171.6</v>
      </c>
      <c r="BA449" s="16">
        <v>2497.34</v>
      </c>
      <c r="BB449" s="16">
        <v>2171.6</v>
      </c>
      <c r="BC449" s="16">
        <v>2388.7600000000002</v>
      </c>
      <c r="BD449" s="16">
        <v>2063.02</v>
      </c>
      <c r="BE449" s="16">
        <v>2063.02</v>
      </c>
      <c r="BF449" s="16">
        <v>2714.5</v>
      </c>
      <c r="BG449" s="16">
        <v>2171.6</v>
      </c>
      <c r="BH449" s="16">
        <v>2171.6</v>
      </c>
      <c r="BI449" s="16">
        <v>2714.5</v>
      </c>
      <c r="BJ449" s="16">
        <v>1085.8</v>
      </c>
      <c r="BK449" s="3">
        <f t="shared" si="6"/>
        <v>2153.5033333333336</v>
      </c>
    </row>
    <row r="450" spans="1:63" x14ac:dyDescent="0.25">
      <c r="A450" s="16">
        <v>429230510</v>
      </c>
      <c r="B450" s="16" t="s">
        <v>169</v>
      </c>
      <c r="C450" s="16"/>
      <c r="D450" s="16">
        <v>424.79</v>
      </c>
      <c r="E450" s="16">
        <v>1762.88</v>
      </c>
      <c r="F450" s="16">
        <v>1699.16</v>
      </c>
      <c r="G450" s="16">
        <v>2442.5500000000002</v>
      </c>
      <c r="H450" s="16">
        <v>1699.16</v>
      </c>
      <c r="I450" s="16">
        <v>2357.59</v>
      </c>
      <c r="J450" s="16">
        <v>1752.26</v>
      </c>
      <c r="K450" s="16">
        <v>849.58</v>
      </c>
      <c r="L450" s="16">
        <v>2552.88</v>
      </c>
      <c r="M450" s="16">
        <v>1701.92</v>
      </c>
      <c r="N450" s="16">
        <v>1701.92</v>
      </c>
      <c r="O450" s="16">
        <v>1615.6</v>
      </c>
      <c r="P450" s="16"/>
      <c r="Q450" s="16"/>
      <c r="R450" s="16"/>
      <c r="S450" s="16"/>
      <c r="T450" s="16"/>
      <c r="U450" s="16">
        <v>1632.8899999999999</v>
      </c>
      <c r="V450" s="16">
        <v>1701.92</v>
      </c>
      <c r="W450" s="16">
        <v>1701.92</v>
      </c>
      <c r="X450" s="16">
        <v>2557.02</v>
      </c>
      <c r="Y450" s="16">
        <v>1704.68</v>
      </c>
      <c r="Z450" s="16">
        <v>1704.68</v>
      </c>
      <c r="AA450" s="16">
        <v>1738.7</v>
      </c>
      <c r="AB450" s="16">
        <v>1772.72</v>
      </c>
      <c r="AC450" s="16">
        <v>1772.72</v>
      </c>
      <c r="AD450" s="16">
        <v>2659.08</v>
      </c>
      <c r="AE450" s="16">
        <v>1772.72</v>
      </c>
      <c r="AF450" s="16">
        <v>1772.72</v>
      </c>
      <c r="AG450" s="16">
        <v>1772.72</v>
      </c>
      <c r="AH450" s="16">
        <v>1772.72</v>
      </c>
      <c r="AI450" s="16">
        <v>2660.48</v>
      </c>
      <c r="AJ450" s="16">
        <v>1775.52</v>
      </c>
      <c r="AK450" s="16">
        <v>1775.52</v>
      </c>
      <c r="AL450" s="16">
        <v>1775.52</v>
      </c>
      <c r="AM450" s="16">
        <v>1775.52</v>
      </c>
      <c r="AN450" s="16">
        <v>1828.52</v>
      </c>
      <c r="AO450" s="16">
        <v>2742.7799999999997</v>
      </c>
      <c r="AP450" s="16">
        <v>1828.52</v>
      </c>
      <c r="AQ450" s="16">
        <v>1828.52</v>
      </c>
      <c r="AR450" s="16">
        <v>1828.52</v>
      </c>
      <c r="AS450" s="16">
        <v>1828.52</v>
      </c>
      <c r="AT450" s="16">
        <v>3076.42</v>
      </c>
      <c r="AU450" s="16">
        <v>2163.54</v>
      </c>
      <c r="AV450" s="16">
        <v>2164.92</v>
      </c>
      <c r="AW450" s="16">
        <v>2164.92</v>
      </c>
      <c r="AX450" s="16">
        <v>2164.92</v>
      </c>
      <c r="AY450" s="16">
        <v>2203.38</v>
      </c>
      <c r="AZ450" s="16">
        <v>2241.84</v>
      </c>
      <c r="BA450" s="16">
        <v>3362.76</v>
      </c>
      <c r="BB450" s="16">
        <v>2241.84</v>
      </c>
      <c r="BC450" s="16">
        <v>2241.84</v>
      </c>
      <c r="BD450" s="16">
        <v>2241.84</v>
      </c>
      <c r="BE450" s="16">
        <v>2241.84</v>
      </c>
      <c r="BF450" s="16">
        <v>3362.76</v>
      </c>
      <c r="BG450" s="16">
        <v>2243.2200000000003</v>
      </c>
      <c r="BH450" s="16">
        <v>2244.6</v>
      </c>
      <c r="BI450" s="16">
        <v>2244.6</v>
      </c>
      <c r="BJ450" s="16">
        <v>2244.6</v>
      </c>
      <c r="BK450" s="3">
        <f t="shared" si="6"/>
        <v>2430.27</v>
      </c>
    </row>
    <row r="451" spans="1:63" x14ac:dyDescent="0.25">
      <c r="A451" s="16">
        <v>429237267</v>
      </c>
      <c r="B451" s="16" t="s">
        <v>171</v>
      </c>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v>1142.28</v>
      </c>
      <c r="AN451" s="16">
        <v>2538.44</v>
      </c>
      <c r="AO451" s="16">
        <v>3173.05</v>
      </c>
      <c r="AP451" s="16">
        <v>2538.44</v>
      </c>
      <c r="AQ451" s="16">
        <v>2538.44</v>
      </c>
      <c r="AR451" s="16">
        <v>3173.05</v>
      </c>
      <c r="AS451" s="16">
        <v>2538.44</v>
      </c>
      <c r="AT451" s="16">
        <v>3173.05</v>
      </c>
      <c r="AU451" s="16">
        <v>2538.44</v>
      </c>
      <c r="AV451" s="16">
        <v>2538.44</v>
      </c>
      <c r="AW451" s="16">
        <v>3173.05</v>
      </c>
      <c r="AX451" s="16">
        <v>2538.44</v>
      </c>
      <c r="AY451" s="16">
        <v>1269.22</v>
      </c>
      <c r="AZ451" s="16">
        <v>2652.5600000000004</v>
      </c>
      <c r="BA451" s="16">
        <v>3927.4800000000005</v>
      </c>
      <c r="BB451" s="16">
        <v>2618.3200000000002</v>
      </c>
      <c r="BC451" s="16">
        <v>2618.3200000000002</v>
      </c>
      <c r="BD451" s="16">
        <v>2618.3200000000002</v>
      </c>
      <c r="BE451" s="16">
        <v>2618.3200000000002</v>
      </c>
      <c r="BF451" s="16">
        <v>3927.4800000000005</v>
      </c>
      <c r="BG451" s="16">
        <v>2618.3200000000002</v>
      </c>
      <c r="BH451" s="16">
        <v>2618.3199999999997</v>
      </c>
      <c r="BI451" s="16">
        <v>2618.3200000000002</v>
      </c>
      <c r="BJ451" s="16">
        <v>2618.3200000000002</v>
      </c>
      <c r="BK451" s="3">
        <f t="shared" si="6"/>
        <v>2836.5133333333338</v>
      </c>
    </row>
    <row r="452" spans="1:63" x14ac:dyDescent="0.25">
      <c r="A452" s="16">
        <v>429238970</v>
      </c>
      <c r="B452" s="16" t="s">
        <v>2085</v>
      </c>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v>468.7</v>
      </c>
      <c r="BC452" s="16">
        <v>2343.5</v>
      </c>
      <c r="BD452" s="16">
        <v>1781.06</v>
      </c>
      <c r="BE452" s="16">
        <v>1874.8</v>
      </c>
      <c r="BF452" s="16">
        <v>2249.7599999999998</v>
      </c>
      <c r="BG452" s="16">
        <v>1874.8</v>
      </c>
      <c r="BH452" s="16">
        <v>1781.06</v>
      </c>
      <c r="BI452" s="16">
        <v>2249.7599999999998</v>
      </c>
      <c r="BJ452" s="16">
        <v>896.39</v>
      </c>
      <c r="BK452" s="3">
        <f t="shared" si="6"/>
        <v>1821.095</v>
      </c>
    </row>
    <row r="453" spans="1:63" x14ac:dyDescent="0.25">
      <c r="A453" s="16">
        <v>429251367</v>
      </c>
      <c r="B453" s="16" t="s">
        <v>174</v>
      </c>
      <c r="C453" s="16"/>
      <c r="D453" s="16"/>
      <c r="E453" s="16"/>
      <c r="F453" s="16"/>
      <c r="G453" s="16"/>
      <c r="H453" s="16"/>
      <c r="I453" s="16">
        <v>759.62</v>
      </c>
      <c r="J453" s="16">
        <v>1675.98</v>
      </c>
      <c r="K453" s="16">
        <v>1604.74</v>
      </c>
      <c r="L453" s="16">
        <v>1880.08</v>
      </c>
      <c r="M453" s="16">
        <v>1538.24</v>
      </c>
      <c r="N453" s="16">
        <v>1459.89</v>
      </c>
      <c r="O453" s="16">
        <v>1843.69</v>
      </c>
      <c r="P453" s="16">
        <v>1519.24</v>
      </c>
      <c r="Q453" s="16">
        <v>1519.24</v>
      </c>
      <c r="R453" s="16">
        <v>1899.05</v>
      </c>
      <c r="S453" s="16">
        <v>1519.24</v>
      </c>
      <c r="T453" s="16">
        <v>1519.24</v>
      </c>
      <c r="U453" s="16">
        <v>1139.43</v>
      </c>
      <c r="V453" s="16">
        <v>1522</v>
      </c>
      <c r="W453" s="16">
        <v>1522</v>
      </c>
      <c r="X453" s="16">
        <v>2283</v>
      </c>
      <c r="Y453" s="16">
        <v>1522</v>
      </c>
      <c r="Z453" s="16">
        <v>1522</v>
      </c>
      <c r="AA453" s="16">
        <v>1552.38</v>
      </c>
      <c r="AB453" s="16">
        <v>1582.76</v>
      </c>
      <c r="AC453" s="16">
        <v>1582.76</v>
      </c>
      <c r="AD453" s="16">
        <v>2374.14</v>
      </c>
      <c r="AE453" s="16">
        <v>1582.76</v>
      </c>
      <c r="AF453" s="16">
        <v>1582.76</v>
      </c>
      <c r="AG453" s="16">
        <v>1582.76</v>
      </c>
      <c r="AH453" s="16">
        <v>1585.52</v>
      </c>
      <c r="AI453" s="16">
        <v>2378.2799999999997</v>
      </c>
      <c r="AJ453" s="16">
        <v>1585.52</v>
      </c>
      <c r="AK453" s="16">
        <v>1585.52</v>
      </c>
      <c r="AL453" s="16">
        <v>1585.52</v>
      </c>
      <c r="AM453" s="16">
        <v>1585.52</v>
      </c>
      <c r="AN453" s="16">
        <v>1632.92</v>
      </c>
      <c r="AO453" s="16">
        <v>2449.38</v>
      </c>
      <c r="AP453" s="16">
        <v>1632.92</v>
      </c>
      <c r="AQ453" s="16">
        <v>1632.92</v>
      </c>
      <c r="AR453" s="16">
        <v>1632.92</v>
      </c>
      <c r="AS453" s="16">
        <v>1632.92</v>
      </c>
      <c r="AT453" s="16">
        <v>2453.58</v>
      </c>
      <c r="AU453" s="16">
        <v>1635.72</v>
      </c>
      <c r="AV453" s="16">
        <v>1635.72</v>
      </c>
      <c r="AW453" s="16">
        <v>1635.72</v>
      </c>
      <c r="AX453" s="16">
        <v>1635.72</v>
      </c>
      <c r="AY453" s="16">
        <v>1674.18</v>
      </c>
      <c r="AZ453" s="16">
        <v>1712.64</v>
      </c>
      <c r="BA453" s="16">
        <v>2568.96</v>
      </c>
      <c r="BB453" s="16">
        <v>1712.64</v>
      </c>
      <c r="BC453" s="16">
        <v>1712.64</v>
      </c>
      <c r="BD453" s="16">
        <v>1712.64</v>
      </c>
      <c r="BE453" s="16">
        <v>1712.64</v>
      </c>
      <c r="BF453" s="16">
        <v>2573.1000000000004</v>
      </c>
      <c r="BG453" s="16">
        <v>1715.4</v>
      </c>
      <c r="BH453" s="16">
        <v>1715.4</v>
      </c>
      <c r="BI453" s="16">
        <v>1715.4</v>
      </c>
      <c r="BJ453" s="16">
        <v>1715.4</v>
      </c>
      <c r="BK453" s="3">
        <f t="shared" si="6"/>
        <v>1857.89</v>
      </c>
    </row>
    <row r="454" spans="1:63" x14ac:dyDescent="0.25">
      <c r="A454" s="16">
        <v>429252271</v>
      </c>
      <c r="B454" s="16" t="s">
        <v>175</v>
      </c>
      <c r="C454" s="16"/>
      <c r="D454" s="16"/>
      <c r="E454" s="16"/>
      <c r="F454" s="16"/>
      <c r="G454" s="16"/>
      <c r="H454" s="16"/>
      <c r="I454" s="16"/>
      <c r="J454" s="16"/>
      <c r="K454" s="16"/>
      <c r="L454" s="16"/>
      <c r="M454" s="16"/>
      <c r="N454" s="16"/>
      <c r="O454" s="16"/>
      <c r="P454" s="16"/>
      <c r="Q454" s="16"/>
      <c r="R454" s="16"/>
      <c r="S454" s="16"/>
      <c r="T454" s="16">
        <v>1205.8799999999999</v>
      </c>
      <c r="U454" s="16">
        <v>2009.8</v>
      </c>
      <c r="V454" s="16">
        <v>1607.84</v>
      </c>
      <c r="W454" s="16">
        <v>1607.84</v>
      </c>
      <c r="X454" s="16">
        <v>1968.8</v>
      </c>
      <c r="Y454" s="16">
        <v>1590.25</v>
      </c>
      <c r="Z454" s="16">
        <v>2009.5</v>
      </c>
      <c r="AA454" s="16">
        <v>1672.16</v>
      </c>
      <c r="AB454" s="16">
        <v>1672.16</v>
      </c>
      <c r="AC454" s="16">
        <v>1672.16</v>
      </c>
      <c r="AD454" s="16">
        <v>2090.2000000000003</v>
      </c>
      <c r="AE454" s="16">
        <v>1672.16</v>
      </c>
      <c r="AF454" s="16">
        <v>1255.5</v>
      </c>
      <c r="AG454" s="16">
        <v>1674.92</v>
      </c>
      <c r="AH454" s="16">
        <v>1674.92</v>
      </c>
      <c r="AI454" s="16">
        <v>2512.38</v>
      </c>
      <c r="AJ454" s="16">
        <v>1816.12</v>
      </c>
      <c r="AK454" s="16">
        <v>1957.32</v>
      </c>
      <c r="AL454" s="16">
        <v>1957.32</v>
      </c>
      <c r="AM454" s="16">
        <v>1957.32</v>
      </c>
      <c r="AN454" s="16">
        <v>2024.3899999999999</v>
      </c>
      <c r="AO454" s="16">
        <v>3023.94</v>
      </c>
      <c r="AP454" s="16">
        <v>2015.96</v>
      </c>
      <c r="AQ454" s="16">
        <v>2053.6999999999998</v>
      </c>
      <c r="AR454" s="16">
        <v>2017.3400000000001</v>
      </c>
      <c r="AS454" s="16">
        <v>2018.72</v>
      </c>
      <c r="AT454" s="16">
        <v>3028.08</v>
      </c>
      <c r="AU454" s="16">
        <v>2018.72</v>
      </c>
      <c r="AV454" s="16">
        <v>2018.72</v>
      </c>
      <c r="AW454" s="16">
        <v>2018.72</v>
      </c>
      <c r="AX454" s="16">
        <v>2018.72</v>
      </c>
      <c r="AY454" s="16">
        <v>2057.1799999999998</v>
      </c>
      <c r="AZ454" s="16">
        <v>2095.64</v>
      </c>
      <c r="BA454" s="16">
        <v>3143.46</v>
      </c>
      <c r="BB454" s="16">
        <v>2095.64</v>
      </c>
      <c r="BC454" s="16">
        <v>2095.64</v>
      </c>
      <c r="BD454" s="16">
        <v>2097.04</v>
      </c>
      <c r="BE454" s="16">
        <v>2098.44</v>
      </c>
      <c r="BF454" s="16">
        <v>3160.7200000000003</v>
      </c>
      <c r="BG454" s="16">
        <v>2098.44</v>
      </c>
      <c r="BH454" s="16">
        <v>1993.93</v>
      </c>
      <c r="BI454" s="16">
        <v>2098.44</v>
      </c>
      <c r="BJ454" s="16">
        <v>2098.44</v>
      </c>
      <c r="BK454" s="3">
        <f t="shared" ref="BK454:BK517" si="7">AVERAGE(BE454:BJ454)</f>
        <v>2258.0683333333336</v>
      </c>
    </row>
    <row r="455" spans="1:63" x14ac:dyDescent="0.25">
      <c r="A455" s="16">
        <v>429255586</v>
      </c>
      <c r="B455" s="16" t="s">
        <v>2086</v>
      </c>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c r="AV455" s="16"/>
      <c r="AW455" s="16"/>
      <c r="AX455" s="16"/>
      <c r="AY455" s="16"/>
      <c r="AZ455" s="16"/>
      <c r="BA455" s="16"/>
      <c r="BB455" s="16">
        <v>1795.1999999999998</v>
      </c>
      <c r="BC455" s="16">
        <v>2936.2000000000003</v>
      </c>
      <c r="BD455" s="16">
        <v>2323.1400000000003</v>
      </c>
      <c r="BE455" s="16">
        <v>2204.1999999999998</v>
      </c>
      <c r="BF455" s="16">
        <v>2969.56</v>
      </c>
      <c r="BG455" s="16">
        <v>2393.6</v>
      </c>
      <c r="BH455" s="16">
        <v>2393.6</v>
      </c>
      <c r="BI455" s="16">
        <v>2992</v>
      </c>
      <c r="BJ455" s="16">
        <v>1196.8</v>
      </c>
      <c r="BK455" s="3">
        <f t="shared" si="7"/>
        <v>2358.2933333333335</v>
      </c>
    </row>
    <row r="456" spans="1:63" x14ac:dyDescent="0.25">
      <c r="A456" s="16">
        <v>429257662</v>
      </c>
      <c r="B456" s="16" t="s">
        <v>177</v>
      </c>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v>395</v>
      </c>
      <c r="AF456" s="16">
        <v>1580</v>
      </c>
      <c r="AG456" s="16">
        <v>1975</v>
      </c>
      <c r="AH456" s="16">
        <v>1423.68</v>
      </c>
      <c r="AI456" s="16">
        <v>1795.27</v>
      </c>
      <c r="AJ456" s="16">
        <v>1573.09</v>
      </c>
      <c r="AK456" s="16">
        <v>1580</v>
      </c>
      <c r="AL456" s="16">
        <v>1975</v>
      </c>
      <c r="AM456" s="16">
        <v>1603.6999999999998</v>
      </c>
      <c r="AN456" s="16">
        <v>1627.4</v>
      </c>
      <c r="AO456" s="16">
        <v>2034.25</v>
      </c>
      <c r="AP456" s="16">
        <v>1627.4</v>
      </c>
      <c r="AQ456" s="16">
        <v>1221.2400000000002</v>
      </c>
      <c r="AR456" s="16">
        <v>1630.16</v>
      </c>
      <c r="AS456" s="16">
        <v>1630.16</v>
      </c>
      <c r="AT456" s="16">
        <v>2445.2400000000002</v>
      </c>
      <c r="AU456" s="16">
        <v>1630.16</v>
      </c>
      <c r="AV456" s="16">
        <v>1630.16</v>
      </c>
      <c r="AW456" s="16">
        <v>1630.16</v>
      </c>
      <c r="AX456" s="16">
        <v>1564.45</v>
      </c>
      <c r="AY456" s="16">
        <v>1668.62</v>
      </c>
      <c r="AZ456" s="16">
        <v>1707.08</v>
      </c>
      <c r="BA456" s="16">
        <v>2560.62</v>
      </c>
      <c r="BB456" s="16">
        <v>1707.08</v>
      </c>
      <c r="BC456" s="16">
        <v>1707.77</v>
      </c>
      <c r="BD456" s="16">
        <v>1709.84</v>
      </c>
      <c r="BE456" s="16">
        <v>1978.3400000000001</v>
      </c>
      <c r="BF456" s="16">
        <v>2820.48</v>
      </c>
      <c r="BG456" s="16">
        <v>1880.32</v>
      </c>
      <c r="BH456" s="16">
        <v>1880.32</v>
      </c>
      <c r="BI456" s="16">
        <v>1880.32</v>
      </c>
      <c r="BJ456" s="16">
        <v>1880.32</v>
      </c>
      <c r="BK456" s="3">
        <f t="shared" si="7"/>
        <v>2053.35</v>
      </c>
    </row>
    <row r="457" spans="1:63" x14ac:dyDescent="0.25">
      <c r="A457" s="16">
        <v>429258143</v>
      </c>
      <c r="B457" s="16" t="s">
        <v>178</v>
      </c>
      <c r="C457" s="16"/>
      <c r="D457" s="16"/>
      <c r="E457" s="16"/>
      <c r="F457" s="16"/>
      <c r="G457" s="16"/>
      <c r="H457" s="16"/>
      <c r="I457" s="16"/>
      <c r="J457" s="16"/>
      <c r="K457" s="16"/>
      <c r="L457" s="16"/>
      <c r="M457" s="16"/>
      <c r="N457" s="16"/>
      <c r="O457" s="16"/>
      <c r="P457" s="16"/>
      <c r="Q457" s="16">
        <v>914.16000000000008</v>
      </c>
      <c r="R457" s="16">
        <v>2320.56</v>
      </c>
      <c r="S457" s="16">
        <v>1875.2</v>
      </c>
      <c r="T457" s="16">
        <v>1799.02</v>
      </c>
      <c r="U457" s="16">
        <v>2226.8000000000002</v>
      </c>
      <c r="V457" s="16">
        <v>1781.44</v>
      </c>
      <c r="W457" s="16">
        <v>1593.92</v>
      </c>
      <c r="X457" s="16">
        <v>2344</v>
      </c>
      <c r="Y457" s="16">
        <v>1875.2</v>
      </c>
      <c r="Z457" s="16">
        <v>2344</v>
      </c>
      <c r="AA457" s="16">
        <v>1950.2</v>
      </c>
      <c r="AB457" s="16">
        <v>1950.2</v>
      </c>
      <c r="AC457" s="16">
        <v>975.10000000000014</v>
      </c>
      <c r="AD457" s="16">
        <v>2831.9300000000003</v>
      </c>
      <c r="AE457" s="16">
        <v>1952.96</v>
      </c>
      <c r="AF457" s="16">
        <v>1952.96</v>
      </c>
      <c r="AG457" s="16">
        <v>1952.96</v>
      </c>
      <c r="AH457" s="16">
        <v>1952.96</v>
      </c>
      <c r="AI457" s="16">
        <v>2929.44</v>
      </c>
      <c r="AJ457" s="16">
        <v>1952.96</v>
      </c>
      <c r="AK457" s="16">
        <v>1952.96</v>
      </c>
      <c r="AL457" s="16">
        <v>1952.96</v>
      </c>
      <c r="AM457" s="16">
        <v>1952.96</v>
      </c>
      <c r="AN457" s="16">
        <v>2011.44</v>
      </c>
      <c r="AO457" s="16">
        <v>3018.54</v>
      </c>
      <c r="AP457" s="16">
        <v>2014.2</v>
      </c>
      <c r="AQ457" s="16">
        <v>1681.52</v>
      </c>
      <c r="AR457" s="16">
        <v>2014.2</v>
      </c>
      <c r="AS457" s="16">
        <v>2014.2</v>
      </c>
      <c r="AT457" s="16">
        <v>3021.3</v>
      </c>
      <c r="AU457" s="16">
        <v>2014.2</v>
      </c>
      <c r="AV457" s="16">
        <v>1790.1100000000001</v>
      </c>
      <c r="AW457" s="16">
        <v>2014.2</v>
      </c>
      <c r="AX457" s="16">
        <v>2014.2</v>
      </c>
      <c r="AY457" s="16">
        <v>2052.66</v>
      </c>
      <c r="AZ457" s="16">
        <v>2091.12</v>
      </c>
      <c r="BA457" s="16">
        <v>2616.6799999999998</v>
      </c>
      <c r="BB457" s="16">
        <v>2093.92</v>
      </c>
      <c r="BC457" s="16">
        <v>2093.92</v>
      </c>
      <c r="BD457" s="16">
        <v>2093.92</v>
      </c>
      <c r="BE457" s="16">
        <v>2093.92</v>
      </c>
      <c r="BF457" s="16">
        <v>3140.88</v>
      </c>
      <c r="BG457" s="16">
        <v>2093.92</v>
      </c>
      <c r="BH457" s="16">
        <v>2093.92</v>
      </c>
      <c r="BI457" s="16">
        <v>2093.92</v>
      </c>
      <c r="BJ457" s="16">
        <v>2093.92</v>
      </c>
      <c r="BK457" s="3">
        <f t="shared" si="7"/>
        <v>2268.4133333333334</v>
      </c>
    </row>
    <row r="458" spans="1:63" x14ac:dyDescent="0.25">
      <c r="A458" s="16">
        <v>429273303</v>
      </c>
      <c r="B458" s="16" t="s">
        <v>181</v>
      </c>
      <c r="C458" s="16"/>
      <c r="D458" s="16"/>
      <c r="E458" s="16"/>
      <c r="F458" s="16"/>
      <c r="G458" s="16"/>
      <c r="H458" s="16"/>
      <c r="I458" s="16"/>
      <c r="J458" s="16"/>
      <c r="K458" s="16"/>
      <c r="L458" s="16"/>
      <c r="M458" s="16"/>
      <c r="N458" s="16"/>
      <c r="O458" s="16"/>
      <c r="P458" s="16"/>
      <c r="Q458" s="16"/>
      <c r="R458" s="16"/>
      <c r="S458" s="16">
        <v>865.38</v>
      </c>
      <c r="T458" s="16">
        <v>3461.52</v>
      </c>
      <c r="U458" s="16">
        <v>4326.8999999999996</v>
      </c>
      <c r="V458" s="16">
        <v>3461.52</v>
      </c>
      <c r="W458" s="16">
        <v>3461.52</v>
      </c>
      <c r="X458" s="16">
        <v>4326.8999999999996</v>
      </c>
      <c r="Y458" s="16">
        <v>3461.52</v>
      </c>
      <c r="Z458" s="16">
        <v>4326.8999999999996</v>
      </c>
      <c r="AA458" s="16">
        <v>3461.52</v>
      </c>
      <c r="AB458" s="16">
        <v>3461.52</v>
      </c>
      <c r="AC458" s="16">
        <v>3461.52</v>
      </c>
      <c r="AD458" s="16">
        <v>4326.8999999999996</v>
      </c>
      <c r="AE458" s="16">
        <v>2596.14</v>
      </c>
      <c r="AF458" s="16">
        <v>3465.2</v>
      </c>
      <c r="AG458" s="16">
        <v>3465.2</v>
      </c>
      <c r="AH458" s="16">
        <v>3465.2</v>
      </c>
      <c r="AI458" s="16">
        <v>5774.08</v>
      </c>
      <c r="AJ458" s="16">
        <v>3593.28</v>
      </c>
      <c r="AK458" s="16">
        <v>3593.28</v>
      </c>
      <c r="AL458" s="16">
        <v>3593.28</v>
      </c>
      <c r="AM458" s="16">
        <v>3593.28</v>
      </c>
      <c r="AN458" s="16">
        <v>3700.92</v>
      </c>
      <c r="AO458" s="16">
        <v>5551.38</v>
      </c>
      <c r="AP458" s="16">
        <v>3700.92</v>
      </c>
      <c r="AQ458" s="16">
        <v>3700.92</v>
      </c>
      <c r="AR458" s="16">
        <v>3704.64</v>
      </c>
      <c r="AS458" s="16">
        <v>3704.64</v>
      </c>
      <c r="AT458" s="16">
        <v>5556.96</v>
      </c>
      <c r="AU458" s="16">
        <v>3704.64</v>
      </c>
      <c r="AV458" s="16">
        <v>3704.64</v>
      </c>
      <c r="AW458" s="16">
        <v>3704.64</v>
      </c>
      <c r="AX458" s="16">
        <v>3704.64</v>
      </c>
      <c r="AY458" s="16">
        <v>3757.3199999999997</v>
      </c>
      <c r="AZ458" s="16">
        <v>3810</v>
      </c>
      <c r="BA458" s="16">
        <v>5715</v>
      </c>
      <c r="BB458" s="16">
        <v>3810</v>
      </c>
      <c r="BC458" s="16">
        <v>3810</v>
      </c>
      <c r="BD458" s="16">
        <v>3813.68</v>
      </c>
      <c r="BE458" s="16">
        <v>3813.68</v>
      </c>
      <c r="BF458" s="16">
        <v>5720.5199999999995</v>
      </c>
      <c r="BG458" s="16">
        <v>3813.68</v>
      </c>
      <c r="BH458" s="16">
        <v>3813.68</v>
      </c>
      <c r="BI458" s="16">
        <v>3813.68</v>
      </c>
      <c r="BJ458" s="16">
        <v>3813.68</v>
      </c>
      <c r="BK458" s="3">
        <f t="shared" si="7"/>
        <v>4131.4866666666667</v>
      </c>
    </row>
    <row r="459" spans="1:63" x14ac:dyDescent="0.25">
      <c r="A459" s="16">
        <v>429275458</v>
      </c>
      <c r="B459" s="16" t="s">
        <v>2087</v>
      </c>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v>406.85</v>
      </c>
      <c r="AU459" s="16">
        <v>1627.4</v>
      </c>
      <c r="AV459" s="16">
        <v>1622.31</v>
      </c>
      <c r="AW459" s="16">
        <v>1941.9</v>
      </c>
      <c r="AX459" s="16">
        <v>1592.31</v>
      </c>
      <c r="AY459" s="16">
        <v>1704.32</v>
      </c>
      <c r="AZ459" s="16">
        <v>1704.32</v>
      </c>
      <c r="BA459" s="16">
        <v>2130.4</v>
      </c>
      <c r="BB459" s="16">
        <v>1704.32</v>
      </c>
      <c r="BC459" s="16">
        <v>2130.4</v>
      </c>
      <c r="BD459" s="16">
        <v>1704.32</v>
      </c>
      <c r="BE459" s="16">
        <v>1704.32</v>
      </c>
      <c r="BF459" s="16">
        <v>1704.32</v>
      </c>
      <c r="BG459" s="16">
        <v>1668.4099999999999</v>
      </c>
      <c r="BH459" s="16">
        <v>1679.92</v>
      </c>
      <c r="BI459" s="16">
        <v>1707.08</v>
      </c>
      <c r="BJ459" s="16">
        <v>1658.82</v>
      </c>
      <c r="BK459" s="3">
        <f t="shared" si="7"/>
        <v>1687.1449999999998</v>
      </c>
    </row>
    <row r="460" spans="1:63" x14ac:dyDescent="0.25">
      <c r="A460" s="16">
        <v>429278556</v>
      </c>
      <c r="B460" s="16" t="s">
        <v>2088</v>
      </c>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v>1673.0700000000002</v>
      </c>
      <c r="AW460" s="16">
        <v>2788.4500000000003</v>
      </c>
      <c r="AX460" s="16">
        <v>2230.7600000000002</v>
      </c>
      <c r="AY460" s="16">
        <v>2230.7600000000002</v>
      </c>
      <c r="AZ460" s="16">
        <v>2230.7600000000002</v>
      </c>
      <c r="BA460" s="16">
        <v>2788.4500000000003</v>
      </c>
      <c r="BB460" s="16">
        <v>2230.7600000000002</v>
      </c>
      <c r="BC460" s="16">
        <v>2788.4500000000003</v>
      </c>
      <c r="BD460" s="16">
        <v>2230.7600000000002</v>
      </c>
      <c r="BE460" s="16">
        <v>2230.7600000000002</v>
      </c>
      <c r="BF460" s="16">
        <v>2788.4500000000003</v>
      </c>
      <c r="BG460" s="16">
        <v>1673.0700000000002</v>
      </c>
      <c r="BH460" s="16">
        <v>2232.6000000000004</v>
      </c>
      <c r="BI460" s="16">
        <v>2234.44</v>
      </c>
      <c r="BJ460" s="16">
        <v>2234.44</v>
      </c>
      <c r="BK460" s="3">
        <f t="shared" si="7"/>
        <v>2232.2933333333335</v>
      </c>
    </row>
    <row r="461" spans="1:63" x14ac:dyDescent="0.25">
      <c r="A461" s="16">
        <v>429292301</v>
      </c>
      <c r="B461" s="16" t="s">
        <v>2089</v>
      </c>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v>1291.8600000000001</v>
      </c>
      <c r="AU461" s="16">
        <v>1722.48</v>
      </c>
      <c r="AV461" s="16">
        <v>1550.2400000000002</v>
      </c>
      <c r="AW461" s="16">
        <v>2153.1</v>
      </c>
      <c r="AX461" s="16">
        <v>1636.3600000000001</v>
      </c>
      <c r="AY461" s="16">
        <v>1709.4299999999998</v>
      </c>
      <c r="AZ461" s="16">
        <v>1709.4299999999998</v>
      </c>
      <c r="BA461" s="16">
        <v>2249.25</v>
      </c>
      <c r="BB461" s="16">
        <v>1388.91</v>
      </c>
      <c r="BC461" s="16">
        <v>2198.64</v>
      </c>
      <c r="BD461" s="16">
        <v>1799.4</v>
      </c>
      <c r="BE461" s="16">
        <v>1751.6000000000004</v>
      </c>
      <c r="BF461" s="16">
        <v>1733.3000000000002</v>
      </c>
      <c r="BG461" s="16">
        <v>1802.16</v>
      </c>
      <c r="BH461" s="16">
        <v>1762.8</v>
      </c>
      <c r="BI461" s="16">
        <v>1799.91</v>
      </c>
      <c r="BJ461" s="16">
        <v>1802.16</v>
      </c>
      <c r="BK461" s="3">
        <f t="shared" si="7"/>
        <v>1775.3216666666667</v>
      </c>
    </row>
    <row r="462" spans="1:63" x14ac:dyDescent="0.25">
      <c r="A462" s="16">
        <v>429294273</v>
      </c>
      <c r="B462" s="16" t="s">
        <v>2090</v>
      </c>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c r="AV462" s="16"/>
      <c r="AW462" s="16"/>
      <c r="AX462" s="16"/>
      <c r="AY462" s="16"/>
      <c r="AZ462" s="16"/>
      <c r="BA462" s="16"/>
      <c r="BB462" s="16"/>
      <c r="BC462" s="16"/>
      <c r="BD462" s="16"/>
      <c r="BE462" s="16"/>
      <c r="BF462" s="16"/>
      <c r="BG462" s="16">
        <v>1628.6999999999998</v>
      </c>
      <c r="BH462" s="16">
        <v>2171.6</v>
      </c>
      <c r="BI462" s="16">
        <v>2714.5</v>
      </c>
      <c r="BJ462" s="16">
        <v>977.22</v>
      </c>
      <c r="BK462" s="3">
        <f t="shared" si="7"/>
        <v>1873.0049999999999</v>
      </c>
    </row>
    <row r="463" spans="1:63" x14ac:dyDescent="0.25">
      <c r="A463" s="16">
        <v>429299855</v>
      </c>
      <c r="B463" s="16" t="s">
        <v>2091</v>
      </c>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6"/>
      <c r="AV463" s="16"/>
      <c r="AW463" s="16"/>
      <c r="AX463" s="16"/>
      <c r="AY463" s="16"/>
      <c r="AZ463" s="16"/>
      <c r="BA463" s="16"/>
      <c r="BB463" s="16"/>
      <c r="BC463" s="16"/>
      <c r="BD463" s="16"/>
      <c r="BE463" s="16"/>
      <c r="BF463" s="16"/>
      <c r="BG463" s="16">
        <v>1628.6999999999998</v>
      </c>
      <c r="BH463" s="16">
        <v>2171.6</v>
      </c>
      <c r="BI463" s="16">
        <v>2714.5</v>
      </c>
      <c r="BJ463" s="16">
        <v>1085.8</v>
      </c>
      <c r="BK463" s="3">
        <f t="shared" si="7"/>
        <v>1900.1499999999999</v>
      </c>
    </row>
    <row r="464" spans="1:63" x14ac:dyDescent="0.25">
      <c r="A464" s="16">
        <v>429310332</v>
      </c>
      <c r="B464" s="16" t="s">
        <v>190</v>
      </c>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v>1736.94</v>
      </c>
      <c r="AR464" s="16">
        <v>2894.9</v>
      </c>
      <c r="AS464" s="16">
        <v>2315.92</v>
      </c>
      <c r="AT464" s="16">
        <v>2894.9</v>
      </c>
      <c r="AU464" s="16">
        <v>2315.92</v>
      </c>
      <c r="AV464" s="16">
        <v>2315.92</v>
      </c>
      <c r="AW464" s="16">
        <v>2894.9</v>
      </c>
      <c r="AX464" s="16">
        <v>2315.92</v>
      </c>
      <c r="AY464" s="16">
        <v>2033.92</v>
      </c>
      <c r="AZ464" s="16">
        <v>2392.84</v>
      </c>
      <c r="BA464" s="16">
        <v>2991.05</v>
      </c>
      <c r="BB464" s="16">
        <v>2392.84</v>
      </c>
      <c r="BC464" s="16">
        <v>1796.0100000000002</v>
      </c>
      <c r="BD464" s="16">
        <v>2395.6</v>
      </c>
      <c r="BE464" s="16">
        <v>2395.6</v>
      </c>
      <c r="BF464" s="16">
        <v>3593.3999999999996</v>
      </c>
      <c r="BG464" s="16">
        <v>2395.6</v>
      </c>
      <c r="BH464" s="16">
        <v>2395.6</v>
      </c>
      <c r="BI464" s="16">
        <v>2395.6</v>
      </c>
      <c r="BJ464" s="16">
        <v>2395.6</v>
      </c>
      <c r="BK464" s="3">
        <f t="shared" si="7"/>
        <v>2595.2333333333336</v>
      </c>
    </row>
    <row r="465" spans="1:63" x14ac:dyDescent="0.25">
      <c r="A465" s="16">
        <v>429318156</v>
      </c>
      <c r="B465" s="16" t="s">
        <v>2092</v>
      </c>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v>1248.6799999999998</v>
      </c>
      <c r="AV465" s="16">
        <v>1679.2599999999998</v>
      </c>
      <c r="AW465" s="16">
        <v>2136.75</v>
      </c>
      <c r="AX465" s="16">
        <v>1711.56</v>
      </c>
      <c r="AY465" s="16">
        <v>1799.24</v>
      </c>
      <c r="AZ465" s="16">
        <v>1799.24</v>
      </c>
      <c r="BA465" s="16">
        <v>2249.0500000000002</v>
      </c>
      <c r="BB465" s="16">
        <v>1799.24</v>
      </c>
      <c r="BC465" s="16">
        <v>2249.0500000000002</v>
      </c>
      <c r="BD465" s="16">
        <v>1799.24</v>
      </c>
      <c r="BE465" s="16">
        <v>1799.24</v>
      </c>
      <c r="BF465" s="16">
        <v>1799.24</v>
      </c>
      <c r="BG465" s="16">
        <v>1800.62</v>
      </c>
      <c r="BH465" s="16">
        <v>1802</v>
      </c>
      <c r="BI465" s="16">
        <v>1802</v>
      </c>
      <c r="BJ465" s="16">
        <v>1802</v>
      </c>
      <c r="BK465" s="3">
        <f t="shared" si="7"/>
        <v>1800.8500000000001</v>
      </c>
    </row>
    <row r="466" spans="1:63" x14ac:dyDescent="0.25">
      <c r="A466" s="16">
        <v>429330823</v>
      </c>
      <c r="B466" s="16" t="s">
        <v>197</v>
      </c>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v>418.04</v>
      </c>
      <c r="AF466" s="16">
        <v>1672.16</v>
      </c>
      <c r="AG466" s="16">
        <v>2090.2000000000003</v>
      </c>
      <c r="AH466" s="16">
        <v>1672.16</v>
      </c>
      <c r="AI466" s="16">
        <v>2090.2000000000003</v>
      </c>
      <c r="AJ466" s="16">
        <v>1672.16</v>
      </c>
      <c r="AK466" s="16">
        <v>1672.16</v>
      </c>
      <c r="AL466" s="16">
        <v>2090.2000000000003</v>
      </c>
      <c r="AM466" s="16">
        <v>1697.2399999999998</v>
      </c>
      <c r="AN466" s="16">
        <v>1722.32</v>
      </c>
      <c r="AO466" s="16">
        <v>2152.8999999999996</v>
      </c>
      <c r="AP466" s="16">
        <v>1722.3199999999997</v>
      </c>
      <c r="AQ466" s="16">
        <v>1292.43</v>
      </c>
      <c r="AR466" s="16">
        <v>1725.08</v>
      </c>
      <c r="AS466" s="16">
        <v>1725.08</v>
      </c>
      <c r="AT466" s="16">
        <v>2587.62</v>
      </c>
      <c r="AU466" s="16">
        <v>1725.08</v>
      </c>
      <c r="AV466" s="16">
        <v>1725.08</v>
      </c>
      <c r="AW466" s="16">
        <v>1725.08</v>
      </c>
      <c r="AX466" s="16">
        <v>1725.08</v>
      </c>
      <c r="AY466" s="16">
        <v>1763.54</v>
      </c>
      <c r="AZ466" s="16">
        <v>1802</v>
      </c>
      <c r="BA466" s="16">
        <v>2703</v>
      </c>
      <c r="BB466" s="16">
        <v>1802</v>
      </c>
      <c r="BC466" s="16">
        <v>1802.69</v>
      </c>
      <c r="BD466" s="16">
        <v>1804.76</v>
      </c>
      <c r="BE466" s="16">
        <v>1804.76</v>
      </c>
      <c r="BF466" s="16">
        <v>2707.14</v>
      </c>
      <c r="BG466" s="16">
        <v>1804.76</v>
      </c>
      <c r="BH466" s="16">
        <v>1804.76</v>
      </c>
      <c r="BI466" s="16">
        <v>1804.76</v>
      </c>
      <c r="BJ466" s="16">
        <v>1804.76</v>
      </c>
      <c r="BK466" s="3">
        <f t="shared" si="7"/>
        <v>1955.1566666666668</v>
      </c>
    </row>
    <row r="467" spans="1:63" x14ac:dyDescent="0.25">
      <c r="A467" s="16">
        <v>429355366</v>
      </c>
      <c r="B467" s="16" t="s">
        <v>2093</v>
      </c>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v>2596.14</v>
      </c>
      <c r="AV467" s="16">
        <v>3461.52</v>
      </c>
      <c r="AW467" s="16">
        <v>4326.8999999999996</v>
      </c>
      <c r="AX467" s="16">
        <v>3461.52</v>
      </c>
      <c r="AY467" s="16">
        <v>3461.52</v>
      </c>
      <c r="AZ467" s="16">
        <v>3461.52</v>
      </c>
      <c r="BA467" s="16">
        <v>4326.8999999999996</v>
      </c>
      <c r="BB467" s="16">
        <v>3461.52</v>
      </c>
      <c r="BC467" s="16">
        <v>4326.8999999999996</v>
      </c>
      <c r="BD467" s="16">
        <v>3461.52</v>
      </c>
      <c r="BE467" s="16">
        <v>3461.52</v>
      </c>
      <c r="BF467" s="16">
        <v>3461.52</v>
      </c>
      <c r="BG467" s="16">
        <v>3463.3599999999997</v>
      </c>
      <c r="BH467" s="16">
        <v>3465.2</v>
      </c>
      <c r="BI467" s="16">
        <v>3465.2</v>
      </c>
      <c r="BJ467" s="16">
        <v>3465.2</v>
      </c>
      <c r="BK467" s="3">
        <f t="shared" si="7"/>
        <v>3463.6666666666665</v>
      </c>
    </row>
    <row r="468" spans="1:63" x14ac:dyDescent="0.25">
      <c r="A468" s="16">
        <v>429371559</v>
      </c>
      <c r="B468" s="16" t="s">
        <v>2094</v>
      </c>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v>1627.4</v>
      </c>
      <c r="AT468" s="16">
        <v>2030.8900000000003</v>
      </c>
      <c r="AU468" s="16">
        <v>1546.0300000000002</v>
      </c>
      <c r="AV468" s="16">
        <v>1464.6600000000003</v>
      </c>
      <c r="AW468" s="16">
        <v>1970.58</v>
      </c>
      <c r="AX468" s="16">
        <v>1546.0300000000002</v>
      </c>
      <c r="AY468" s="16">
        <v>1704.32</v>
      </c>
      <c r="AZ468" s="16">
        <v>1704.32</v>
      </c>
      <c r="BA468" s="16">
        <v>2130.4</v>
      </c>
      <c r="BB468" s="16">
        <v>1704.32</v>
      </c>
      <c r="BC468" s="16">
        <v>2130.4</v>
      </c>
      <c r="BD468" s="16">
        <v>1704.32</v>
      </c>
      <c r="BE468" s="16">
        <v>853.54</v>
      </c>
      <c r="BF468" s="16">
        <v>2560.62</v>
      </c>
      <c r="BG468" s="16">
        <v>1582.02</v>
      </c>
      <c r="BH468" s="16">
        <v>1707.08</v>
      </c>
      <c r="BI468" s="16">
        <v>1707.08</v>
      </c>
      <c r="BJ468" s="16">
        <v>1707.08</v>
      </c>
      <c r="BK468" s="3">
        <f t="shared" si="7"/>
        <v>1686.2366666666667</v>
      </c>
    </row>
    <row r="469" spans="1:63" x14ac:dyDescent="0.25">
      <c r="A469" s="16">
        <v>429372510</v>
      </c>
      <c r="B469" s="16" t="s">
        <v>206</v>
      </c>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v>395</v>
      </c>
      <c r="AL469" s="16">
        <v>1975</v>
      </c>
      <c r="AM469" s="16">
        <v>1603.6999999999998</v>
      </c>
      <c r="AN469" s="16">
        <v>1627.4</v>
      </c>
      <c r="AO469" s="16">
        <v>1952.88</v>
      </c>
      <c r="AP469" s="16">
        <v>1607.0600000000004</v>
      </c>
      <c r="AQ469" s="16">
        <v>1622.31</v>
      </c>
      <c r="AR469" s="16">
        <v>2034.25</v>
      </c>
      <c r="AS469" s="16">
        <v>1627.4</v>
      </c>
      <c r="AT469" s="16">
        <v>2034.25</v>
      </c>
      <c r="AU469" s="16">
        <v>1627.4</v>
      </c>
      <c r="AV469" s="16">
        <v>1627.4</v>
      </c>
      <c r="AW469" s="16">
        <v>1220.5500000000002</v>
      </c>
      <c r="AX469" s="16">
        <v>1630.16</v>
      </c>
      <c r="AY469" s="16">
        <v>1668.62</v>
      </c>
      <c r="AZ469" s="16">
        <v>1707.08</v>
      </c>
      <c r="BA469" s="16">
        <v>2560.62</v>
      </c>
      <c r="BB469" s="16">
        <v>1707.08</v>
      </c>
      <c r="BC469" s="16">
        <v>1707.08</v>
      </c>
      <c r="BD469" s="16">
        <v>1707.08</v>
      </c>
      <c r="BE469" s="16">
        <v>1707.08</v>
      </c>
      <c r="BF469" s="16">
        <v>2560.62</v>
      </c>
      <c r="BG469" s="16">
        <v>1707.08</v>
      </c>
      <c r="BH469" s="16">
        <v>1723.06</v>
      </c>
      <c r="BI469" s="16">
        <v>1707.08</v>
      </c>
      <c r="BJ469" s="16">
        <v>1709.84</v>
      </c>
      <c r="BK469" s="3">
        <f t="shared" si="7"/>
        <v>1852.46</v>
      </c>
    </row>
    <row r="470" spans="1:63" x14ac:dyDescent="0.25">
      <c r="A470" s="16">
        <v>429392488</v>
      </c>
      <c r="B470" s="16" t="s">
        <v>208</v>
      </c>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v>389.57</v>
      </c>
      <c r="AK470" s="16">
        <v>1480.0599999999997</v>
      </c>
      <c r="AL470" s="16">
        <v>1768.31</v>
      </c>
      <c r="AM470" s="16">
        <v>1581.48</v>
      </c>
      <c r="AN470" s="16">
        <v>1592.92</v>
      </c>
      <c r="AO470" s="16">
        <v>1946.0700000000002</v>
      </c>
      <c r="AP470" s="16">
        <v>1604.5100000000002</v>
      </c>
      <c r="AQ470" s="16">
        <v>1627.4</v>
      </c>
      <c r="AR470" s="16">
        <v>2034.25</v>
      </c>
      <c r="AS470" s="16">
        <v>1624.65</v>
      </c>
      <c r="AT470" s="16">
        <v>2015.5300000000002</v>
      </c>
      <c r="AU470" s="16">
        <v>1627.4</v>
      </c>
      <c r="AV470" s="16">
        <v>1120.2600000000002</v>
      </c>
      <c r="AW470" s="16">
        <v>1581.95</v>
      </c>
      <c r="AX470" s="16">
        <v>1586.5300000000002</v>
      </c>
      <c r="AY470" s="16">
        <v>1620.1</v>
      </c>
      <c r="AZ470" s="16">
        <v>1707.08</v>
      </c>
      <c r="BA470" s="16">
        <v>2560.62</v>
      </c>
      <c r="BB470" s="16">
        <v>1707.08</v>
      </c>
      <c r="BC470" s="16">
        <v>1111.8799999999997</v>
      </c>
      <c r="BD470" s="16">
        <v>412.42</v>
      </c>
      <c r="BE470" s="16">
        <v>1621.8600000000001</v>
      </c>
      <c r="BF470" s="16">
        <v>2533.46</v>
      </c>
      <c r="BG470" s="16">
        <v>1707.08</v>
      </c>
      <c r="BH470" s="16">
        <v>1707.08</v>
      </c>
      <c r="BI470" s="16">
        <v>1709.84</v>
      </c>
      <c r="BJ470" s="16">
        <v>1629.9499999999998</v>
      </c>
      <c r="BK470" s="3">
        <f t="shared" si="7"/>
        <v>1818.2116666666668</v>
      </c>
    </row>
    <row r="471" spans="1:63" x14ac:dyDescent="0.25">
      <c r="A471" s="16">
        <v>429398932</v>
      </c>
      <c r="B471" s="16" t="s">
        <v>210</v>
      </c>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v>769.25</v>
      </c>
      <c r="AD471" s="16">
        <v>3846.15</v>
      </c>
      <c r="AE471" s="16">
        <v>3076.92</v>
      </c>
      <c r="AF471" s="16">
        <v>3076.92</v>
      </c>
      <c r="AG471" s="16">
        <v>3846.15</v>
      </c>
      <c r="AH471" s="16">
        <v>3076.92</v>
      </c>
      <c r="AI471" s="16">
        <v>3846.15</v>
      </c>
      <c r="AJ471" s="16">
        <v>3076.92</v>
      </c>
      <c r="AK471" s="16">
        <v>3076.92</v>
      </c>
      <c r="AL471" s="16">
        <v>3846.15</v>
      </c>
      <c r="AM471" s="16">
        <v>3099.9800000000005</v>
      </c>
      <c r="AN471" s="16">
        <v>3123.04</v>
      </c>
      <c r="AO471" s="16">
        <v>3123.96</v>
      </c>
      <c r="AP471" s="16">
        <v>3126.72</v>
      </c>
      <c r="AQ471" s="16">
        <v>3126.72</v>
      </c>
      <c r="AR471" s="16">
        <v>3126.72</v>
      </c>
      <c r="AS471" s="16">
        <v>3126.72</v>
      </c>
      <c r="AT471" s="16">
        <v>4690.08</v>
      </c>
      <c r="AU471" s="16">
        <v>3126.72</v>
      </c>
      <c r="AV471" s="16">
        <v>3126.72</v>
      </c>
      <c r="AW471" s="16">
        <v>3126.72</v>
      </c>
      <c r="AX471" s="16">
        <v>3126.72</v>
      </c>
      <c r="AY471" s="16">
        <v>3165.76</v>
      </c>
      <c r="AZ471" s="16">
        <v>3204.8</v>
      </c>
      <c r="BA471" s="16">
        <v>4808.13</v>
      </c>
      <c r="BB471" s="16">
        <v>3208.52</v>
      </c>
      <c r="BC471" s="16">
        <v>3208.52</v>
      </c>
      <c r="BD471" s="16">
        <v>3208.52</v>
      </c>
      <c r="BE471" s="16">
        <v>3208.52</v>
      </c>
      <c r="BF471" s="16">
        <v>4812.78</v>
      </c>
      <c r="BG471" s="16">
        <v>3208.52</v>
      </c>
      <c r="BH471" s="16">
        <v>3208.52</v>
      </c>
      <c r="BI471" s="16">
        <v>3208.52</v>
      </c>
      <c r="BJ471" s="16">
        <v>3208.52</v>
      </c>
      <c r="BK471" s="3">
        <f t="shared" si="7"/>
        <v>3475.896666666667</v>
      </c>
    </row>
    <row r="472" spans="1:63" x14ac:dyDescent="0.25">
      <c r="A472" s="16">
        <v>429413574</v>
      </c>
      <c r="B472" s="16" t="s">
        <v>2095</v>
      </c>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c r="AV472" s="16"/>
      <c r="AW472" s="16"/>
      <c r="AX472" s="16"/>
      <c r="AY472" s="16"/>
      <c r="AZ472" s="16"/>
      <c r="BA472" s="16"/>
      <c r="BB472" s="16"/>
      <c r="BC472" s="16"/>
      <c r="BD472" s="16"/>
      <c r="BE472" s="16">
        <v>1687.32</v>
      </c>
      <c r="BF472" s="16">
        <v>2343.5</v>
      </c>
      <c r="BG472" s="16">
        <v>1751.77</v>
      </c>
      <c r="BH472" s="16">
        <v>1874.8</v>
      </c>
      <c r="BI472" s="16">
        <v>2062.2799999999997</v>
      </c>
      <c r="BJ472" s="16">
        <v>890.53</v>
      </c>
      <c r="BK472" s="3">
        <f t="shared" si="7"/>
        <v>1768.3666666666668</v>
      </c>
    </row>
    <row r="473" spans="1:63" x14ac:dyDescent="0.25">
      <c r="A473" s="16">
        <v>429418860</v>
      </c>
      <c r="B473" s="16" t="s">
        <v>214</v>
      </c>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v>2233.84</v>
      </c>
      <c r="AH473" s="16">
        <v>2233.84</v>
      </c>
      <c r="AI473" s="16">
        <v>2792.3</v>
      </c>
      <c r="AJ473" s="16">
        <v>2233.84</v>
      </c>
      <c r="AK473" s="16">
        <v>2233.84</v>
      </c>
      <c r="AL473" s="16">
        <v>2771.36</v>
      </c>
      <c r="AM473" s="16">
        <v>2250.6000000000004</v>
      </c>
      <c r="AN473" s="16">
        <v>2267.36</v>
      </c>
      <c r="AO473" s="16">
        <v>2834.2000000000003</v>
      </c>
      <c r="AP473" s="16">
        <v>2267.36</v>
      </c>
      <c r="AQ473" s="16">
        <v>2267.36</v>
      </c>
      <c r="AR473" s="16">
        <v>2834.2000000000003</v>
      </c>
      <c r="AS473" s="16">
        <v>1152.52</v>
      </c>
      <c r="AT473" s="16">
        <v>3457.56</v>
      </c>
      <c r="AU473" s="16">
        <v>2305.04</v>
      </c>
      <c r="AV473" s="16">
        <v>2305.04</v>
      </c>
      <c r="AW473" s="16">
        <v>2305.04</v>
      </c>
      <c r="AX473" s="16">
        <v>2305.04</v>
      </c>
      <c r="AY473" s="16">
        <v>2341.8599999999997</v>
      </c>
      <c r="AZ473" s="16">
        <v>2378.6799999999998</v>
      </c>
      <c r="BA473" s="16">
        <v>3568.0199999999995</v>
      </c>
      <c r="BB473" s="16">
        <v>2378.6799999999998</v>
      </c>
      <c r="BC473" s="16">
        <v>2378.6799999999998</v>
      </c>
      <c r="BD473" s="16">
        <v>2378.6799999999998</v>
      </c>
      <c r="BE473" s="16">
        <v>2380.54</v>
      </c>
      <c r="BF473" s="16">
        <v>3573.6000000000004</v>
      </c>
      <c r="BG473" s="16">
        <v>2382.4</v>
      </c>
      <c r="BH473" s="16">
        <v>2382.3999999999996</v>
      </c>
      <c r="BI473" s="16">
        <v>2382.4</v>
      </c>
      <c r="BJ473" s="16">
        <v>2382.4</v>
      </c>
      <c r="BK473" s="3">
        <f t="shared" si="7"/>
        <v>2580.6233333333334</v>
      </c>
    </row>
    <row r="474" spans="1:63" x14ac:dyDescent="0.25">
      <c r="A474" s="16">
        <v>429433788</v>
      </c>
      <c r="B474" s="16" t="s">
        <v>215</v>
      </c>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v>527.9</v>
      </c>
      <c r="AA474" s="16">
        <v>2111.52</v>
      </c>
      <c r="AB474" s="16">
        <v>2111.52</v>
      </c>
      <c r="AC474" s="16">
        <v>2111.52</v>
      </c>
      <c r="AD474" s="16">
        <v>2639.4</v>
      </c>
      <c r="AE474" s="16">
        <v>2111.52</v>
      </c>
      <c r="AF474" s="16">
        <v>2111.52</v>
      </c>
      <c r="AG474" s="16">
        <v>2639.4</v>
      </c>
      <c r="AH474" s="16">
        <v>2111.52</v>
      </c>
      <c r="AI474" s="16">
        <v>2665.52</v>
      </c>
      <c r="AJ474" s="16">
        <v>2216</v>
      </c>
      <c r="AK474" s="16">
        <v>2216</v>
      </c>
      <c r="AL474" s="16">
        <v>2770.92</v>
      </c>
      <c r="AM474" s="16">
        <v>1109.8399999999999</v>
      </c>
      <c r="AN474" s="16">
        <v>2389.71</v>
      </c>
      <c r="AO474" s="16">
        <v>3531.8999999999996</v>
      </c>
      <c r="AP474" s="16">
        <v>2354.6</v>
      </c>
      <c r="AQ474" s="16">
        <v>2354.6</v>
      </c>
      <c r="AR474" s="16">
        <v>2354.6</v>
      </c>
      <c r="AS474" s="16">
        <v>2354.6</v>
      </c>
      <c r="AT474" s="16">
        <v>3531.8999999999996</v>
      </c>
      <c r="AU474" s="16">
        <v>2354.6</v>
      </c>
      <c r="AV474" s="16">
        <v>2354.6</v>
      </c>
      <c r="AW474" s="16">
        <v>2354.6</v>
      </c>
      <c r="AX474" s="16">
        <v>2354.6</v>
      </c>
      <c r="AY474" s="16">
        <v>2397.25</v>
      </c>
      <c r="AZ474" s="16">
        <v>2438.04</v>
      </c>
      <c r="BA474" s="16">
        <v>3838.0299999999997</v>
      </c>
      <c r="BB474" s="16">
        <v>2807.4</v>
      </c>
      <c r="BC474" s="16">
        <v>2807.4</v>
      </c>
      <c r="BD474" s="16">
        <v>2807.4</v>
      </c>
      <c r="BE474" s="16">
        <v>2807.4</v>
      </c>
      <c r="BF474" s="16">
        <v>4211.1000000000004</v>
      </c>
      <c r="BG474" s="16">
        <v>2807.4</v>
      </c>
      <c r="BH474" s="16">
        <v>2807.3999999999996</v>
      </c>
      <c r="BI474" s="16">
        <v>2807.4</v>
      </c>
      <c r="BJ474" s="16">
        <v>2807.4</v>
      </c>
      <c r="BK474" s="3">
        <f t="shared" si="7"/>
        <v>3041.35</v>
      </c>
    </row>
    <row r="475" spans="1:63" x14ac:dyDescent="0.25">
      <c r="A475" s="16">
        <v>429436537</v>
      </c>
      <c r="B475" s="16" t="s">
        <v>2096</v>
      </c>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6"/>
      <c r="AU475" s="16"/>
      <c r="AV475" s="16">
        <v>1736.94</v>
      </c>
      <c r="AW475" s="16">
        <v>2894.9</v>
      </c>
      <c r="AX475" s="16">
        <v>2200.12</v>
      </c>
      <c r="AY475" s="16">
        <v>2392.84</v>
      </c>
      <c r="AZ475" s="16">
        <v>2392.84</v>
      </c>
      <c r="BA475" s="16">
        <v>2991.05</v>
      </c>
      <c r="BB475" s="16">
        <v>2392.84</v>
      </c>
      <c r="BC475" s="16">
        <v>2991.05</v>
      </c>
      <c r="BD475" s="16">
        <v>2392.84</v>
      </c>
      <c r="BE475" s="16">
        <v>2392.84</v>
      </c>
      <c r="BF475" s="16">
        <v>2991.05</v>
      </c>
      <c r="BG475" s="16">
        <v>1794.63</v>
      </c>
      <c r="BH475" s="16">
        <v>2394.2200000000003</v>
      </c>
      <c r="BI475" s="16">
        <v>2395.6</v>
      </c>
      <c r="BJ475" s="16">
        <v>2395.6</v>
      </c>
      <c r="BK475" s="3">
        <f t="shared" si="7"/>
        <v>2393.9900000000002</v>
      </c>
    </row>
    <row r="476" spans="1:63" x14ac:dyDescent="0.25">
      <c r="A476" s="16">
        <v>429456532</v>
      </c>
      <c r="B476" s="16" t="s">
        <v>221</v>
      </c>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v>3346.1600000000003</v>
      </c>
      <c r="AO476" s="16">
        <v>5576.9000000000005</v>
      </c>
      <c r="AP476" s="16">
        <v>4461.5200000000004</v>
      </c>
      <c r="AQ476" s="16">
        <v>4461.5200000000004</v>
      </c>
      <c r="AR476" s="16">
        <v>5576.9000000000005</v>
      </c>
      <c r="AS476" s="16">
        <v>4461.5200000000004</v>
      </c>
      <c r="AT476" s="16">
        <v>5576.9000000000005</v>
      </c>
      <c r="AU476" s="16">
        <v>4461.5200000000004</v>
      </c>
      <c r="AV476" s="16">
        <v>4461.5200000000004</v>
      </c>
      <c r="AW476" s="16">
        <v>5576.9000000000005</v>
      </c>
      <c r="AX476" s="16">
        <v>4461.5200000000004</v>
      </c>
      <c r="AY476" s="16">
        <v>4461.5200000000004</v>
      </c>
      <c r="AZ476" s="16">
        <v>2270.16</v>
      </c>
      <c r="BA476" s="16">
        <v>6928.68</v>
      </c>
      <c r="BB476" s="16">
        <v>4619.12</v>
      </c>
      <c r="BC476" s="16">
        <v>4619.12</v>
      </c>
      <c r="BD476" s="16">
        <v>4619.12</v>
      </c>
      <c r="BE476" s="16">
        <v>4619.12</v>
      </c>
      <c r="BF476" s="16">
        <v>6928.68</v>
      </c>
      <c r="BG476" s="16">
        <v>4619.12</v>
      </c>
      <c r="BH476" s="16">
        <v>4619.12</v>
      </c>
      <c r="BI476" s="16">
        <v>4619.12</v>
      </c>
      <c r="BJ476" s="16">
        <v>4619.12</v>
      </c>
      <c r="BK476" s="3">
        <f t="shared" si="7"/>
        <v>5004.0466666666662</v>
      </c>
    </row>
    <row r="477" spans="1:63" x14ac:dyDescent="0.25">
      <c r="A477" s="16">
        <v>429474005</v>
      </c>
      <c r="B477" s="16" t="s">
        <v>2097</v>
      </c>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c r="AV477" s="16"/>
      <c r="AW477" s="16"/>
      <c r="AX477" s="16"/>
      <c r="AY477" s="16"/>
      <c r="AZ477" s="16"/>
      <c r="BA477" s="16"/>
      <c r="BB477" s="16"/>
      <c r="BC477" s="16"/>
      <c r="BD477" s="16"/>
      <c r="BE477" s="16"/>
      <c r="BF477" s="16"/>
      <c r="BG477" s="16">
        <v>419.06</v>
      </c>
      <c r="BH477" s="16">
        <v>1676.24</v>
      </c>
      <c r="BI477" s="16">
        <v>1939.9399999999998</v>
      </c>
      <c r="BJ477" s="16">
        <v>838.12</v>
      </c>
      <c r="BK477" s="3">
        <f t="shared" si="7"/>
        <v>1218.3399999999999</v>
      </c>
    </row>
    <row r="478" spans="1:63" x14ac:dyDescent="0.25">
      <c r="A478" s="16">
        <v>429474929</v>
      </c>
      <c r="B478" s="16" t="s">
        <v>2098</v>
      </c>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c r="AV478" s="16"/>
      <c r="AW478" s="16"/>
      <c r="AX478" s="16"/>
      <c r="AY478" s="16"/>
      <c r="AZ478" s="16"/>
      <c r="BA478" s="16"/>
      <c r="BB478" s="16">
        <v>542.9</v>
      </c>
      <c r="BC478" s="16">
        <v>2714.5</v>
      </c>
      <c r="BD478" s="16">
        <v>2171.6</v>
      </c>
      <c r="BE478" s="16">
        <v>2171.6</v>
      </c>
      <c r="BF478" s="16">
        <v>2714.5</v>
      </c>
      <c r="BG478" s="16">
        <v>2171.6</v>
      </c>
      <c r="BH478" s="16">
        <v>2171.6</v>
      </c>
      <c r="BI478" s="16">
        <v>2714.5</v>
      </c>
      <c r="BJ478" s="16">
        <v>1085.8</v>
      </c>
      <c r="BK478" s="3">
        <f t="shared" si="7"/>
        <v>2171.6</v>
      </c>
    </row>
    <row r="479" spans="1:63" x14ac:dyDescent="0.25">
      <c r="A479" s="16">
        <v>429476848</v>
      </c>
      <c r="B479" s="16" t="s">
        <v>226</v>
      </c>
      <c r="C479" s="16"/>
      <c r="D479" s="16"/>
      <c r="E479" s="16"/>
      <c r="F479" s="16"/>
      <c r="G479" s="16"/>
      <c r="H479" s="16"/>
      <c r="I479" s="16"/>
      <c r="J479" s="16"/>
      <c r="K479" s="16"/>
      <c r="L479" s="16"/>
      <c r="M479" s="16"/>
      <c r="N479" s="16"/>
      <c r="O479" s="16"/>
      <c r="P479" s="16"/>
      <c r="Q479" s="16"/>
      <c r="R479" s="16">
        <v>3367.67</v>
      </c>
      <c r="S479" s="16">
        <v>6123.08</v>
      </c>
      <c r="T479" s="16">
        <v>6123.08</v>
      </c>
      <c r="U479" s="16">
        <v>7653.85</v>
      </c>
      <c r="V479" s="16">
        <v>6123.08</v>
      </c>
      <c r="W479" s="16">
        <v>6123.08</v>
      </c>
      <c r="X479" s="16">
        <v>7653.85</v>
      </c>
      <c r="Y479" s="16">
        <v>6123.08</v>
      </c>
      <c r="Z479" s="16">
        <v>7653.85</v>
      </c>
      <c r="AA479" s="16">
        <v>6123.08</v>
      </c>
      <c r="AB479" s="16">
        <v>6123.08</v>
      </c>
      <c r="AC479" s="16">
        <v>6123.08</v>
      </c>
      <c r="AD479" s="16">
        <v>6124.92</v>
      </c>
      <c r="AE479" s="16">
        <v>6457.41</v>
      </c>
      <c r="AF479" s="16">
        <v>6347.2</v>
      </c>
      <c r="AG479" s="16">
        <v>6347.2</v>
      </c>
      <c r="AH479" s="16">
        <v>6347.2</v>
      </c>
      <c r="AI479" s="16">
        <v>9520.7999999999993</v>
      </c>
      <c r="AJ479" s="16">
        <v>6347.2</v>
      </c>
      <c r="AK479" s="16">
        <v>6347.2</v>
      </c>
      <c r="AL479" s="16">
        <v>6347.2</v>
      </c>
      <c r="AM479" s="16">
        <v>6347.2</v>
      </c>
      <c r="AN479" s="16">
        <v>6569.12</v>
      </c>
      <c r="AO479" s="16">
        <v>9853.68</v>
      </c>
      <c r="AP479" s="16">
        <v>6570.98</v>
      </c>
      <c r="AQ479" s="16">
        <v>6572.84</v>
      </c>
      <c r="AR479" s="16">
        <v>6572.84</v>
      </c>
      <c r="AS479" s="16">
        <v>6572.84</v>
      </c>
      <c r="AT479" s="16">
        <v>10397.74</v>
      </c>
      <c r="AU479" s="16">
        <v>7111.32</v>
      </c>
      <c r="AV479" s="16">
        <v>7111.32</v>
      </c>
      <c r="AW479" s="16">
        <v>7111.32</v>
      </c>
      <c r="AX479" s="16">
        <v>7111.32</v>
      </c>
      <c r="AY479" s="16">
        <v>7233.86</v>
      </c>
      <c r="AZ479" s="16">
        <v>7356.4</v>
      </c>
      <c r="BA479" s="16">
        <v>11034.599999999999</v>
      </c>
      <c r="BB479" s="16">
        <v>7358.24</v>
      </c>
      <c r="BC479" s="16">
        <v>7360.08</v>
      </c>
      <c r="BD479" s="16">
        <v>7360.08</v>
      </c>
      <c r="BE479" s="16">
        <v>7360.08</v>
      </c>
      <c r="BF479" s="16">
        <v>11040.119999999999</v>
      </c>
      <c r="BG479" s="16">
        <v>7360.08</v>
      </c>
      <c r="BH479" s="16">
        <v>7360.08</v>
      </c>
      <c r="BI479" s="16">
        <v>7360.08</v>
      </c>
      <c r="BJ479" s="16">
        <v>7360.08</v>
      </c>
      <c r="BK479" s="3">
        <f t="shared" si="7"/>
        <v>7973.420000000001</v>
      </c>
    </row>
    <row r="480" spans="1:63" x14ac:dyDescent="0.25">
      <c r="A480" s="16">
        <v>429530825</v>
      </c>
      <c r="B480" s="16" t="s">
        <v>2099</v>
      </c>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v>1008</v>
      </c>
      <c r="BA480" s="16">
        <v>2793</v>
      </c>
      <c r="BB480" s="16">
        <v>2092.02</v>
      </c>
      <c r="BC480" s="16">
        <v>2772</v>
      </c>
      <c r="BD480" s="16">
        <v>2240</v>
      </c>
      <c r="BE480" s="16">
        <v>2236.5</v>
      </c>
      <c r="BF480" s="16">
        <v>2800</v>
      </c>
      <c r="BG480" s="16">
        <v>2096.5</v>
      </c>
      <c r="BH480" s="16">
        <v>2240</v>
      </c>
      <c r="BI480" s="16">
        <v>2800</v>
      </c>
      <c r="BJ480" s="16">
        <v>1120</v>
      </c>
      <c r="BK480" s="3">
        <f t="shared" si="7"/>
        <v>2215.5</v>
      </c>
    </row>
    <row r="481" spans="1:63" x14ac:dyDescent="0.25">
      <c r="A481" s="16">
        <v>429557081</v>
      </c>
      <c r="B481" s="16" t="s">
        <v>2100</v>
      </c>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v>1836.24</v>
      </c>
      <c r="AX481" s="16">
        <v>1836.24</v>
      </c>
      <c r="AY481" s="16">
        <v>1913.16</v>
      </c>
      <c r="AZ481" s="16">
        <v>1913.16</v>
      </c>
      <c r="BA481" s="16">
        <v>2391.4500000000003</v>
      </c>
      <c r="BB481" s="16">
        <v>1907.18</v>
      </c>
      <c r="BC481" s="16">
        <v>2385.4700000000003</v>
      </c>
      <c r="BD481" s="16">
        <v>1913.16</v>
      </c>
      <c r="BE481" s="16">
        <v>1913.1599999999999</v>
      </c>
      <c r="BF481" s="16">
        <v>2391.4499999999998</v>
      </c>
      <c r="BG481" s="16">
        <v>1913.16</v>
      </c>
      <c r="BH481" s="16">
        <v>1913.16</v>
      </c>
      <c r="BI481" s="16">
        <v>1436.2500000000002</v>
      </c>
      <c r="BJ481" s="16">
        <v>1915.92</v>
      </c>
      <c r="BK481" s="3">
        <f t="shared" si="7"/>
        <v>1913.8500000000001</v>
      </c>
    </row>
    <row r="482" spans="1:63" x14ac:dyDescent="0.25">
      <c r="A482" s="16">
        <v>429571005</v>
      </c>
      <c r="B482" s="16" t="s">
        <v>235</v>
      </c>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v>2249.7600000000002</v>
      </c>
      <c r="AC482" s="16">
        <v>2249.7600000000002</v>
      </c>
      <c r="AD482" s="16">
        <v>2812.2000000000003</v>
      </c>
      <c r="AE482" s="16">
        <v>2249.7600000000002</v>
      </c>
      <c r="AF482" s="16">
        <v>2249.7600000000002</v>
      </c>
      <c r="AG482" s="16">
        <v>2812.2000000000003</v>
      </c>
      <c r="AH482" s="16">
        <v>2249.7600000000002</v>
      </c>
      <c r="AI482" s="16">
        <v>2812.2000000000003</v>
      </c>
      <c r="AJ482" s="16">
        <v>2249.7600000000002</v>
      </c>
      <c r="AK482" s="16">
        <v>2249.7600000000002</v>
      </c>
      <c r="AL482" s="16">
        <v>2812.2000000000003</v>
      </c>
      <c r="AM482" s="16">
        <v>2266.6400000000003</v>
      </c>
      <c r="AN482" s="16">
        <v>1143.5999999999999</v>
      </c>
      <c r="AO482" s="16">
        <v>3430.7999999999997</v>
      </c>
      <c r="AP482" s="16">
        <v>2287.1999999999998</v>
      </c>
      <c r="AQ482" s="16">
        <v>2287.1999999999998</v>
      </c>
      <c r="AR482" s="16">
        <v>2287.1999999999998</v>
      </c>
      <c r="AS482" s="16">
        <v>2287.1999999999998</v>
      </c>
      <c r="AT482" s="16">
        <v>3510.7799999999997</v>
      </c>
      <c r="AU482" s="16">
        <v>2340.52</v>
      </c>
      <c r="AV482" s="16">
        <v>2340.52</v>
      </c>
      <c r="AW482" s="16">
        <v>2340.52</v>
      </c>
      <c r="AX482" s="16">
        <v>2340.52</v>
      </c>
      <c r="AY482" s="16">
        <v>2378.98</v>
      </c>
      <c r="AZ482" s="16">
        <v>2418.8199999999997</v>
      </c>
      <c r="BA482" s="16">
        <v>3630.2999999999997</v>
      </c>
      <c r="BB482" s="16">
        <v>2420.1999999999998</v>
      </c>
      <c r="BC482" s="16">
        <v>2420.1999999999998</v>
      </c>
      <c r="BD482" s="16">
        <v>2420.1999999999998</v>
      </c>
      <c r="BE482" s="16">
        <v>2420.1999999999998</v>
      </c>
      <c r="BF482" s="16">
        <v>3630.2999999999997</v>
      </c>
      <c r="BG482" s="16">
        <v>2299.4699999999998</v>
      </c>
      <c r="BH482" s="16">
        <v>2420.1999999999998</v>
      </c>
      <c r="BI482" s="16">
        <v>2420.1999999999998</v>
      </c>
      <c r="BJ482" s="16">
        <v>2420.1999999999998</v>
      </c>
      <c r="BK482" s="3">
        <f t="shared" si="7"/>
        <v>2601.7616666666668</v>
      </c>
    </row>
    <row r="483" spans="1:63" x14ac:dyDescent="0.25">
      <c r="A483" s="16">
        <v>429572655</v>
      </c>
      <c r="B483" s="16" t="s">
        <v>237</v>
      </c>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v>4038.4500000000003</v>
      </c>
      <c r="AJ483" s="16">
        <v>3230.76</v>
      </c>
      <c r="AK483" s="16">
        <v>3230.76</v>
      </c>
      <c r="AL483" s="16">
        <v>4038.4500000000003</v>
      </c>
      <c r="AM483" s="16">
        <v>3254.9800000000005</v>
      </c>
      <c r="AN483" s="16">
        <v>3279.2</v>
      </c>
      <c r="AO483" s="16">
        <v>4099</v>
      </c>
      <c r="AP483" s="16">
        <v>3279.2</v>
      </c>
      <c r="AQ483" s="16">
        <v>3279.2</v>
      </c>
      <c r="AR483" s="16">
        <v>4099</v>
      </c>
      <c r="AS483" s="16">
        <v>3279.2</v>
      </c>
      <c r="AT483" s="16">
        <v>3279.2</v>
      </c>
      <c r="AU483" s="16">
        <v>3331.68</v>
      </c>
      <c r="AV483" s="16">
        <v>3331.68</v>
      </c>
      <c r="AW483" s="16">
        <v>3331.68</v>
      </c>
      <c r="AX483" s="16">
        <v>3331.68</v>
      </c>
      <c r="AY483" s="16">
        <v>3381.6</v>
      </c>
      <c r="AZ483" s="16">
        <v>3431.52</v>
      </c>
      <c r="BA483" s="16">
        <v>5147.28</v>
      </c>
      <c r="BB483" s="16">
        <v>3431.52</v>
      </c>
      <c r="BC483" s="16">
        <v>3431.52</v>
      </c>
      <c r="BD483" s="16">
        <v>3431.52</v>
      </c>
      <c r="BE483" s="16">
        <v>3431.52</v>
      </c>
      <c r="BF483" s="16">
        <v>5147.28</v>
      </c>
      <c r="BG483" s="16">
        <v>3435.24</v>
      </c>
      <c r="BH483" s="16">
        <v>3435.24</v>
      </c>
      <c r="BI483" s="16">
        <v>3435.24</v>
      </c>
      <c r="BJ483" s="16">
        <v>3435.24</v>
      </c>
      <c r="BK483" s="3">
        <f t="shared" si="7"/>
        <v>3719.9599999999991</v>
      </c>
    </row>
    <row r="484" spans="1:63" x14ac:dyDescent="0.25">
      <c r="A484" s="16">
        <v>429594233</v>
      </c>
      <c r="B484" s="16" t="s">
        <v>2101</v>
      </c>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6"/>
      <c r="AV484" s="16"/>
      <c r="AW484" s="16"/>
      <c r="AX484" s="16"/>
      <c r="AY484" s="16"/>
      <c r="AZ484" s="16"/>
      <c r="BA484" s="16"/>
      <c r="BB484" s="16">
        <v>593.39</v>
      </c>
      <c r="BC484" s="16">
        <v>2966.95</v>
      </c>
      <c r="BD484" s="16">
        <v>2373.56</v>
      </c>
      <c r="BE484" s="16">
        <v>2373.56</v>
      </c>
      <c r="BF484" s="16">
        <v>2966.95</v>
      </c>
      <c r="BG484" s="16">
        <v>2373.56</v>
      </c>
      <c r="BH484" s="16">
        <v>2373.56</v>
      </c>
      <c r="BI484" s="16">
        <v>2966.95</v>
      </c>
      <c r="BJ484" s="16">
        <v>1186.78</v>
      </c>
      <c r="BK484" s="3">
        <f t="shared" si="7"/>
        <v>2373.56</v>
      </c>
    </row>
    <row r="485" spans="1:63" x14ac:dyDescent="0.25">
      <c r="A485" s="16">
        <v>429594712</v>
      </c>
      <c r="B485" s="16" t="s">
        <v>2102</v>
      </c>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6"/>
      <c r="AV485" s="16"/>
      <c r="AW485" s="16"/>
      <c r="AX485" s="16"/>
      <c r="AY485" s="16"/>
      <c r="AZ485" s="16"/>
      <c r="BA485" s="16"/>
      <c r="BB485" s="16"/>
      <c r="BC485" s="16"/>
      <c r="BD485" s="16"/>
      <c r="BE485" s="16"/>
      <c r="BF485" s="16"/>
      <c r="BG485" s="16"/>
      <c r="BH485" s="16">
        <v>1000</v>
      </c>
      <c r="BI485" s="16">
        <v>5250</v>
      </c>
      <c r="BJ485" s="16">
        <v>2500</v>
      </c>
      <c r="BK485" s="3">
        <f t="shared" si="7"/>
        <v>2916.6666666666665</v>
      </c>
    </row>
    <row r="486" spans="1:63" x14ac:dyDescent="0.25">
      <c r="A486" s="16">
        <v>429598964</v>
      </c>
      <c r="B486" s="16" t="s">
        <v>2103</v>
      </c>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c r="AV486" s="16"/>
      <c r="AW486" s="16"/>
      <c r="AX486" s="16"/>
      <c r="AY486" s="16"/>
      <c r="AZ486" s="16"/>
      <c r="BA486" s="16">
        <v>1184.02</v>
      </c>
      <c r="BB486" s="16">
        <v>2368.08</v>
      </c>
      <c r="BC486" s="16">
        <v>2960.1</v>
      </c>
      <c r="BD486" s="16">
        <v>2368.08</v>
      </c>
      <c r="BE486" s="16">
        <v>2368.08</v>
      </c>
      <c r="BF486" s="16">
        <v>2841.7</v>
      </c>
      <c r="BG486" s="16">
        <v>2368.08</v>
      </c>
      <c r="BH486" s="16">
        <v>2368.08</v>
      </c>
      <c r="BI486" s="16">
        <v>2960.1</v>
      </c>
      <c r="BJ486" s="16">
        <v>1184.04</v>
      </c>
      <c r="BK486" s="3">
        <f t="shared" si="7"/>
        <v>2348.3466666666664</v>
      </c>
    </row>
    <row r="487" spans="1:63" x14ac:dyDescent="0.25">
      <c r="A487" s="16">
        <v>429612569</v>
      </c>
      <c r="B487" s="16" t="s">
        <v>2104</v>
      </c>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6"/>
      <c r="AU487" s="16"/>
      <c r="AV487" s="16"/>
      <c r="AW487" s="16"/>
      <c r="AX487" s="16"/>
      <c r="AY487" s="16"/>
      <c r="AZ487" s="16"/>
      <c r="BA487" s="16">
        <v>1316.7100000000003</v>
      </c>
      <c r="BB487" s="16">
        <v>1799.4</v>
      </c>
      <c r="BC487" s="16">
        <v>2249.25</v>
      </c>
      <c r="BD487" s="16">
        <v>1709.4300000000003</v>
      </c>
      <c r="BE487" s="16">
        <v>1799.4</v>
      </c>
      <c r="BF487" s="16">
        <v>2249.25</v>
      </c>
      <c r="BG487" s="16">
        <v>1799.4</v>
      </c>
      <c r="BH487" s="16">
        <v>1799.4</v>
      </c>
      <c r="BI487" s="16">
        <v>2249.25</v>
      </c>
      <c r="BJ487" s="16">
        <v>899.7</v>
      </c>
      <c r="BK487" s="3">
        <f t="shared" si="7"/>
        <v>1799.4000000000003</v>
      </c>
    </row>
    <row r="488" spans="1:63" x14ac:dyDescent="0.25">
      <c r="A488" s="16">
        <v>429613214</v>
      </c>
      <c r="B488" s="16" t="s">
        <v>2105</v>
      </c>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6"/>
      <c r="AX488" s="16"/>
      <c r="AY488" s="16"/>
      <c r="AZ488" s="16"/>
      <c r="BA488" s="16"/>
      <c r="BB488" s="16"/>
      <c r="BC488" s="16"/>
      <c r="BD488" s="16">
        <v>1268.04</v>
      </c>
      <c r="BE488" s="16">
        <v>2536.08</v>
      </c>
      <c r="BF488" s="16">
        <v>3170.1</v>
      </c>
      <c r="BG488" s="16">
        <v>2536.08</v>
      </c>
      <c r="BH488" s="16">
        <v>2536.08</v>
      </c>
      <c r="BI488" s="16">
        <v>3170.1</v>
      </c>
      <c r="BJ488" s="16">
        <v>1268.04</v>
      </c>
      <c r="BK488" s="3">
        <f t="shared" si="7"/>
        <v>2536.08</v>
      </c>
    </row>
    <row r="489" spans="1:63" x14ac:dyDescent="0.25">
      <c r="A489" s="16">
        <v>429650447</v>
      </c>
      <c r="B489" s="16" t="s">
        <v>2106</v>
      </c>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c r="AV489" s="16">
        <v>384.61000000000007</v>
      </c>
      <c r="AW489" s="16">
        <v>3076.9100000000003</v>
      </c>
      <c r="AX489" s="16">
        <v>3125</v>
      </c>
      <c r="AY489" s="16">
        <v>2499.9900000000002</v>
      </c>
      <c r="AZ489" s="16">
        <v>2499.9900000000002</v>
      </c>
      <c r="BA489" s="16">
        <v>3846.15</v>
      </c>
      <c r="BB489" s="16">
        <v>3846.16</v>
      </c>
      <c r="BC489" s="16">
        <v>4807.7</v>
      </c>
      <c r="BD489" s="16">
        <v>3846.16</v>
      </c>
      <c r="BE489" s="16">
        <v>3846.16</v>
      </c>
      <c r="BF489" s="16">
        <v>4807.7</v>
      </c>
      <c r="BG489" s="16">
        <v>3846.16</v>
      </c>
      <c r="BH489" s="16">
        <v>2884.62</v>
      </c>
      <c r="BI489" s="16">
        <v>3965.2</v>
      </c>
      <c r="BJ489" s="16">
        <v>3965.2</v>
      </c>
      <c r="BK489" s="3">
        <f t="shared" si="7"/>
        <v>3885.84</v>
      </c>
    </row>
    <row r="490" spans="1:63" x14ac:dyDescent="0.25">
      <c r="A490" s="16">
        <v>429650767</v>
      </c>
      <c r="B490" s="16" t="s">
        <v>243</v>
      </c>
      <c r="C490" s="16"/>
      <c r="D490" s="16"/>
      <c r="E490" s="16"/>
      <c r="F490" s="16"/>
      <c r="G490" s="16"/>
      <c r="H490" s="16"/>
      <c r="I490" s="16"/>
      <c r="J490" s="16">
        <v>11.32</v>
      </c>
      <c r="K490" s="16">
        <v>1915.93</v>
      </c>
      <c r="L490" s="16">
        <v>2271.1099999999997</v>
      </c>
      <c r="M490" s="16">
        <v>1554.85</v>
      </c>
      <c r="N490" s="16">
        <v>1867.7099999999998</v>
      </c>
      <c r="O490" s="16">
        <v>2263.75</v>
      </c>
      <c r="P490" s="16">
        <v>1811</v>
      </c>
      <c r="Q490" s="16">
        <v>1811</v>
      </c>
      <c r="R490" s="16">
        <v>2263.75</v>
      </c>
      <c r="S490" s="16">
        <v>1811</v>
      </c>
      <c r="T490" s="16">
        <v>1811</v>
      </c>
      <c r="U490" s="16">
        <v>2308.09</v>
      </c>
      <c r="V490" s="16">
        <v>1899.68</v>
      </c>
      <c r="W490" s="16">
        <v>951.22</v>
      </c>
      <c r="X490" s="16">
        <v>2853.66</v>
      </c>
      <c r="Y490" s="16">
        <v>1807.46</v>
      </c>
      <c r="Z490" s="16">
        <v>1807.46</v>
      </c>
      <c r="AA490" s="16">
        <v>1750.48</v>
      </c>
      <c r="AB490" s="16">
        <v>1978.44</v>
      </c>
      <c r="AC490" s="16">
        <v>1978.44</v>
      </c>
      <c r="AD490" s="16">
        <v>2967.66</v>
      </c>
      <c r="AE490" s="16">
        <v>1978.44</v>
      </c>
      <c r="AF490" s="16">
        <v>1978.44</v>
      </c>
      <c r="AG490" s="16">
        <v>1978.44</v>
      </c>
      <c r="AH490" s="16">
        <v>1978.44</v>
      </c>
      <c r="AI490" s="16">
        <v>2970.42</v>
      </c>
      <c r="AJ490" s="16">
        <v>1981.2</v>
      </c>
      <c r="AK490" s="16">
        <v>1981.2</v>
      </c>
      <c r="AL490" s="16">
        <v>1975.03</v>
      </c>
      <c r="AM490" s="16">
        <v>1981.2</v>
      </c>
      <c r="AN490" s="16">
        <v>2040.48</v>
      </c>
      <c r="AO490" s="16">
        <v>3060.7200000000003</v>
      </c>
      <c r="AP490" s="16">
        <v>2040.48</v>
      </c>
      <c r="AQ490" s="16">
        <v>2040.48</v>
      </c>
      <c r="AR490" s="16">
        <v>2040.48</v>
      </c>
      <c r="AS490" s="16">
        <v>2040.48</v>
      </c>
      <c r="AT490" s="16">
        <v>3060.7200000000003</v>
      </c>
      <c r="AU490" s="16">
        <v>2043.28</v>
      </c>
      <c r="AV490" s="16">
        <v>2043.28</v>
      </c>
      <c r="AW490" s="16">
        <v>2043.28</v>
      </c>
      <c r="AX490" s="16">
        <v>2043.28</v>
      </c>
      <c r="AY490" s="16">
        <v>2081.7399999999998</v>
      </c>
      <c r="AZ490" s="16">
        <v>2120.1999999999998</v>
      </c>
      <c r="BA490" s="16">
        <v>3180.2999999999997</v>
      </c>
      <c r="BB490" s="16">
        <v>2120.1999999999998</v>
      </c>
      <c r="BC490" s="16">
        <v>2120.1999999999998</v>
      </c>
      <c r="BD490" s="16">
        <v>2120.1999999999998</v>
      </c>
      <c r="BE490" s="16">
        <v>2120.1999999999998</v>
      </c>
      <c r="BF490" s="16">
        <v>3180.2999999999997</v>
      </c>
      <c r="BG490" s="16">
        <v>2122.96</v>
      </c>
      <c r="BH490" s="16">
        <v>2122.96</v>
      </c>
      <c r="BI490" s="16">
        <v>2122.96</v>
      </c>
      <c r="BJ490" s="16">
        <v>2122.96</v>
      </c>
      <c r="BK490" s="3">
        <f t="shared" si="7"/>
        <v>2298.7233333333334</v>
      </c>
    </row>
    <row r="491" spans="1:63" x14ac:dyDescent="0.25">
      <c r="A491" s="16">
        <v>429658441</v>
      </c>
      <c r="B491" s="16" t="s">
        <v>2107</v>
      </c>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c r="AV491" s="16"/>
      <c r="AW491" s="16"/>
      <c r="AX491" s="16"/>
      <c r="AY491" s="16"/>
      <c r="AZ491" s="16"/>
      <c r="BA491" s="16">
        <v>3288.4500000000003</v>
      </c>
      <c r="BB491" s="16">
        <v>4384.6000000000004</v>
      </c>
      <c r="BC491" s="16">
        <v>5480.75</v>
      </c>
      <c r="BD491" s="16">
        <v>4384.6000000000004</v>
      </c>
      <c r="BE491" s="16">
        <v>4384.6000000000004</v>
      </c>
      <c r="BF491" s="16">
        <v>5480.75</v>
      </c>
      <c r="BG491" s="16">
        <v>4384.6000000000004</v>
      </c>
      <c r="BH491" s="16">
        <v>4384.6000000000004</v>
      </c>
      <c r="BI491" s="16">
        <v>5480.75</v>
      </c>
      <c r="BJ491" s="16">
        <v>2192.3000000000002</v>
      </c>
      <c r="BK491" s="3">
        <f t="shared" si="7"/>
        <v>4384.6000000000004</v>
      </c>
    </row>
    <row r="492" spans="1:63" x14ac:dyDescent="0.25">
      <c r="A492" s="16">
        <v>429677386</v>
      </c>
      <c r="B492" s="16" t="s">
        <v>2108</v>
      </c>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c r="AV492" s="16"/>
      <c r="AW492" s="16">
        <v>2126.92</v>
      </c>
      <c r="AX492" s="16">
        <v>3038.48</v>
      </c>
      <c r="AY492" s="16">
        <v>3038.48</v>
      </c>
      <c r="AZ492" s="16">
        <v>3038.48</v>
      </c>
      <c r="BA492" s="16">
        <v>3798.1</v>
      </c>
      <c r="BB492" s="16">
        <v>3038.48</v>
      </c>
      <c r="BC492" s="16">
        <v>3912.04</v>
      </c>
      <c r="BD492" s="16">
        <v>3190.4</v>
      </c>
      <c r="BE492" s="16">
        <v>3190.4</v>
      </c>
      <c r="BF492" s="16">
        <v>3988</v>
      </c>
      <c r="BG492" s="16">
        <v>3190.4</v>
      </c>
      <c r="BH492" s="16">
        <v>3190.4</v>
      </c>
      <c r="BI492" s="16">
        <v>2393.7199999999998</v>
      </c>
      <c r="BJ492" s="16">
        <v>3194.08</v>
      </c>
      <c r="BK492" s="3">
        <f t="shared" si="7"/>
        <v>3191.1666666666665</v>
      </c>
    </row>
    <row r="493" spans="1:63" x14ac:dyDescent="0.25">
      <c r="A493" s="16">
        <v>429714367</v>
      </c>
      <c r="B493" s="16" t="s">
        <v>2109</v>
      </c>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6"/>
      <c r="AV493" s="16"/>
      <c r="AW493" s="16"/>
      <c r="AX493" s="16"/>
      <c r="AY493" s="16"/>
      <c r="AZ493" s="16"/>
      <c r="BA493" s="16"/>
      <c r="BB493" s="16"/>
      <c r="BC493" s="16"/>
      <c r="BD493" s="16"/>
      <c r="BE493" s="16"/>
      <c r="BF493" s="16"/>
      <c r="BG493" s="16">
        <v>1628.6999999999998</v>
      </c>
      <c r="BH493" s="16">
        <v>2171.6</v>
      </c>
      <c r="BI493" s="16">
        <v>2714.5</v>
      </c>
      <c r="BJ493" s="16">
        <v>1085.8</v>
      </c>
      <c r="BK493" s="3">
        <f t="shared" si="7"/>
        <v>1900.1499999999999</v>
      </c>
    </row>
    <row r="494" spans="1:63" x14ac:dyDescent="0.25">
      <c r="A494" s="16">
        <v>429718947</v>
      </c>
      <c r="B494" s="16" t="s">
        <v>2110</v>
      </c>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6"/>
      <c r="AU494" s="16"/>
      <c r="AV494" s="16"/>
      <c r="AW494" s="16"/>
      <c r="AX494" s="16"/>
      <c r="AY494" s="16"/>
      <c r="AZ494" s="16"/>
      <c r="BA494" s="16"/>
      <c r="BB494" s="16"/>
      <c r="BC494" s="16"/>
      <c r="BD494" s="16"/>
      <c r="BE494" s="16"/>
      <c r="BF494" s="16"/>
      <c r="BG494" s="16"/>
      <c r="BH494" s="16"/>
      <c r="BI494" s="16"/>
      <c r="BJ494" s="16">
        <v>1012</v>
      </c>
      <c r="BK494" s="3">
        <f t="shared" si="7"/>
        <v>1012</v>
      </c>
    </row>
    <row r="495" spans="1:63" x14ac:dyDescent="0.25">
      <c r="A495" s="16">
        <v>429731179</v>
      </c>
      <c r="B495" s="16" t="s">
        <v>246</v>
      </c>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v>1484.67</v>
      </c>
      <c r="AK495" s="16">
        <v>1979.56</v>
      </c>
      <c r="AL495" s="16">
        <v>2474.4499999999998</v>
      </c>
      <c r="AM495" s="16">
        <v>1909.54</v>
      </c>
      <c r="AN495" s="16">
        <v>2037.48</v>
      </c>
      <c r="AO495" s="16">
        <v>2546.85</v>
      </c>
      <c r="AP495" s="16">
        <v>1935.6100000000001</v>
      </c>
      <c r="AQ495" s="16">
        <v>2037.48</v>
      </c>
      <c r="AR495" s="16">
        <v>2546.85</v>
      </c>
      <c r="AS495" s="16">
        <v>2037.48</v>
      </c>
      <c r="AT495" s="16">
        <v>2546.85</v>
      </c>
      <c r="AU495" s="16">
        <v>2037.48</v>
      </c>
      <c r="AV495" s="16">
        <v>1545.23</v>
      </c>
      <c r="AW495" s="16">
        <v>2071.7199999999998</v>
      </c>
      <c r="AX495" s="16">
        <v>2071.7199999999998</v>
      </c>
      <c r="AY495" s="16">
        <v>2104.8000000000002</v>
      </c>
      <c r="AZ495" s="16">
        <v>2137.88</v>
      </c>
      <c r="BA495" s="16">
        <v>3206.82</v>
      </c>
      <c r="BB495" s="16">
        <v>2137.88</v>
      </c>
      <c r="BC495" s="16">
        <v>2137.88</v>
      </c>
      <c r="BD495" s="16">
        <v>2137.88</v>
      </c>
      <c r="BE495" s="16">
        <v>2137.88</v>
      </c>
      <c r="BF495" s="16">
        <v>3206.82</v>
      </c>
      <c r="BG495" s="16">
        <v>2137.88</v>
      </c>
      <c r="BH495" s="16">
        <v>2139.7399999999998</v>
      </c>
      <c r="BI495" s="16">
        <v>2141.6</v>
      </c>
      <c r="BJ495" s="16">
        <v>2141.6</v>
      </c>
      <c r="BK495" s="3">
        <f t="shared" si="7"/>
        <v>2317.5866666666666</v>
      </c>
    </row>
    <row r="496" spans="1:63" x14ac:dyDescent="0.25">
      <c r="A496" s="16">
        <v>429732144</v>
      </c>
      <c r="B496" s="16" t="s">
        <v>2111</v>
      </c>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v>1615.38</v>
      </c>
      <c r="AV496" s="16">
        <v>2153.84</v>
      </c>
      <c r="AW496" s="16">
        <v>2692.3</v>
      </c>
      <c r="AX496" s="16">
        <v>2153.84</v>
      </c>
      <c r="AY496" s="16">
        <v>2174.9900000000002</v>
      </c>
      <c r="AZ496" s="16">
        <v>2230.7600000000002</v>
      </c>
      <c r="BA496" s="16">
        <v>2788.4500000000003</v>
      </c>
      <c r="BB496" s="16">
        <v>2269.23</v>
      </c>
      <c r="BC496" s="16">
        <v>2980.7999999999997</v>
      </c>
      <c r="BD496" s="16">
        <v>2384.64</v>
      </c>
      <c r="BE496" s="16">
        <v>2761.52</v>
      </c>
      <c r="BF496" s="16">
        <v>2761.52</v>
      </c>
      <c r="BG496" s="16">
        <v>2763.3599999999997</v>
      </c>
      <c r="BH496" s="16">
        <v>2765.2</v>
      </c>
      <c r="BI496" s="16">
        <v>2765.2</v>
      </c>
      <c r="BJ496" s="16">
        <v>2765.2</v>
      </c>
      <c r="BK496" s="3">
        <f t="shared" si="7"/>
        <v>2763.6666666666665</v>
      </c>
    </row>
    <row r="497" spans="1:63" x14ac:dyDescent="0.25">
      <c r="A497" s="16">
        <v>429754863</v>
      </c>
      <c r="B497" s="16" t="s">
        <v>2112</v>
      </c>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6"/>
      <c r="AV497" s="16"/>
      <c r="AW497" s="16"/>
      <c r="AX497" s="16"/>
      <c r="AY497" s="16"/>
      <c r="AZ497" s="16"/>
      <c r="BA497" s="16">
        <v>907.69</v>
      </c>
      <c r="BB497" s="16">
        <v>3562.6800000000003</v>
      </c>
      <c r="BC497" s="16">
        <v>4493.07</v>
      </c>
      <c r="BD497" s="16">
        <v>3449.2200000000003</v>
      </c>
      <c r="BE497" s="16">
        <v>3562.6800000000003</v>
      </c>
      <c r="BF497" s="16">
        <v>4402.3</v>
      </c>
      <c r="BG497" s="16">
        <v>3585.38</v>
      </c>
      <c r="BH497" s="16">
        <v>3630.76</v>
      </c>
      <c r="BI497" s="16">
        <v>4538.4500000000007</v>
      </c>
      <c r="BJ497" s="16">
        <v>1815.38</v>
      </c>
      <c r="BK497" s="3">
        <f t="shared" si="7"/>
        <v>3589.1583333333333</v>
      </c>
    </row>
    <row r="498" spans="1:63" x14ac:dyDescent="0.25">
      <c r="A498" s="16">
        <v>429796509</v>
      </c>
      <c r="B498" s="16" t="s">
        <v>2113</v>
      </c>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c r="AV498" s="16"/>
      <c r="AW498" s="16"/>
      <c r="AX498" s="16">
        <v>1935.6100000000001</v>
      </c>
      <c r="AY498" s="16">
        <v>2037.48</v>
      </c>
      <c r="AZ498" s="16">
        <v>1935.6100000000001</v>
      </c>
      <c r="BA498" s="16">
        <v>2072.2900000000004</v>
      </c>
      <c r="BB498" s="16">
        <v>1779.4300000000003</v>
      </c>
      <c r="BC498" s="16">
        <v>2136.63</v>
      </c>
      <c r="BD498" s="16">
        <v>1677.8400000000001</v>
      </c>
      <c r="BE498" s="16">
        <v>2097.3200000000002</v>
      </c>
      <c r="BF498" s="16">
        <v>2621.65</v>
      </c>
      <c r="BG498" s="16">
        <v>2097.3200000000002</v>
      </c>
      <c r="BH498" s="16">
        <v>2097.3200000000002</v>
      </c>
      <c r="BI498" s="16">
        <v>1572.9900000000002</v>
      </c>
      <c r="BJ498" s="16">
        <v>2086.06</v>
      </c>
      <c r="BK498" s="3">
        <f t="shared" si="7"/>
        <v>2095.4433333333332</v>
      </c>
    </row>
    <row r="499" spans="1:63" x14ac:dyDescent="0.25">
      <c r="A499" s="16">
        <v>429804112</v>
      </c>
      <c r="B499" s="16" t="s">
        <v>2114</v>
      </c>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6"/>
      <c r="AV499" s="16"/>
      <c r="AW499" s="16"/>
      <c r="AX499" s="16"/>
      <c r="AY499" s="16"/>
      <c r="AZ499" s="16"/>
      <c r="BA499" s="16"/>
      <c r="BB499" s="16"/>
      <c r="BC499" s="16"/>
      <c r="BD499" s="16"/>
      <c r="BE499" s="16"/>
      <c r="BF499" s="16"/>
      <c r="BG499" s="16"/>
      <c r="BH499" s="16"/>
      <c r="BI499" s="16">
        <v>887.2</v>
      </c>
      <c r="BJ499" s="16">
        <v>887.2</v>
      </c>
      <c r="BK499" s="3">
        <f t="shared" si="7"/>
        <v>887.2</v>
      </c>
    </row>
    <row r="500" spans="1:63" x14ac:dyDescent="0.25">
      <c r="A500" s="16">
        <v>429857442</v>
      </c>
      <c r="B500" s="16" t="s">
        <v>2115</v>
      </c>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c r="AV500" s="16"/>
      <c r="AW500" s="16"/>
      <c r="AX500" s="16"/>
      <c r="AY500" s="16">
        <v>1887.62</v>
      </c>
      <c r="AZ500" s="16">
        <v>2097.3200000000002</v>
      </c>
      <c r="BA500" s="16">
        <v>2575.77</v>
      </c>
      <c r="BB500" s="16">
        <v>1887.58</v>
      </c>
      <c r="BC500" s="16">
        <v>2307.0400000000004</v>
      </c>
      <c r="BD500" s="16">
        <v>2061.27</v>
      </c>
      <c r="BE500" s="16">
        <v>1992.4500000000003</v>
      </c>
      <c r="BF500" s="16">
        <v>2621.65</v>
      </c>
      <c r="BG500" s="16">
        <v>2097.3200000000002</v>
      </c>
      <c r="BH500" s="16">
        <v>2097.3200000000002</v>
      </c>
      <c r="BI500" s="16">
        <v>2621.65</v>
      </c>
      <c r="BJ500" s="16">
        <v>1048.6600000000001</v>
      </c>
      <c r="BK500" s="3">
        <f t="shared" si="7"/>
        <v>2079.8416666666667</v>
      </c>
    </row>
    <row r="501" spans="1:63" x14ac:dyDescent="0.25">
      <c r="A501" s="16">
        <v>429985734</v>
      </c>
      <c r="B501" s="16" t="s">
        <v>261</v>
      </c>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v>1553.2400000000002</v>
      </c>
      <c r="AR501" s="16">
        <v>2570.88</v>
      </c>
      <c r="AS501" s="16">
        <v>2035.2800000000002</v>
      </c>
      <c r="AT501" s="16">
        <v>2678</v>
      </c>
      <c r="AU501" s="16">
        <v>2035.2800000000002</v>
      </c>
      <c r="AV501" s="16">
        <v>2048.67</v>
      </c>
      <c r="AW501" s="16">
        <v>2678</v>
      </c>
      <c r="AX501" s="16">
        <v>2142.4</v>
      </c>
      <c r="AY501" s="16">
        <v>2142.4</v>
      </c>
      <c r="AZ501" s="16">
        <v>2142.4</v>
      </c>
      <c r="BA501" s="16">
        <v>2678</v>
      </c>
      <c r="BB501" s="16">
        <v>2164.3000000000002</v>
      </c>
      <c r="BC501" s="16">
        <v>1708.14</v>
      </c>
      <c r="BD501" s="16">
        <v>2301.2800000000002</v>
      </c>
      <c r="BE501" s="16">
        <v>2301.2800000000002</v>
      </c>
      <c r="BF501" s="16">
        <v>3451.92</v>
      </c>
      <c r="BG501" s="16">
        <v>2301.2800000000002</v>
      </c>
      <c r="BH501" s="16">
        <v>2301.2799999999997</v>
      </c>
      <c r="BI501" s="16">
        <v>2301.2800000000002</v>
      </c>
      <c r="BJ501" s="16">
        <v>2301.2800000000002</v>
      </c>
      <c r="BK501" s="3">
        <f t="shared" si="7"/>
        <v>2493.0533333333337</v>
      </c>
    </row>
    <row r="502" spans="1:63" x14ac:dyDescent="0.25">
      <c r="A502" s="16">
        <v>429986527</v>
      </c>
      <c r="B502" s="16" t="s">
        <v>262</v>
      </c>
      <c r="C502" s="16"/>
      <c r="D502" s="16"/>
      <c r="E502" s="16"/>
      <c r="F502" s="16"/>
      <c r="G502" s="16"/>
      <c r="H502" s="16">
        <v>431.19</v>
      </c>
      <c r="I502" s="16">
        <v>2113.6999999999998</v>
      </c>
      <c r="J502" s="16">
        <v>1771.65</v>
      </c>
      <c r="K502" s="16">
        <v>1827.17</v>
      </c>
      <c r="L502" s="16">
        <v>2035.0000000000002</v>
      </c>
      <c r="M502" s="16">
        <v>1904.3400000000001</v>
      </c>
      <c r="N502" s="16">
        <v>1714.94</v>
      </c>
      <c r="O502" s="16">
        <v>2155.9499999999998</v>
      </c>
      <c r="P502" s="16">
        <v>1724.7600000000002</v>
      </c>
      <c r="Q502" s="16">
        <v>1724.76</v>
      </c>
      <c r="R502" s="16">
        <v>2155.9499999999998</v>
      </c>
      <c r="S502" s="16">
        <v>1724.76</v>
      </c>
      <c r="T502" s="16">
        <v>1293.57</v>
      </c>
      <c r="U502" s="16">
        <v>1813.76</v>
      </c>
      <c r="V502" s="16">
        <v>1813.76</v>
      </c>
      <c r="W502" s="16">
        <v>1813.76</v>
      </c>
      <c r="X502" s="16">
        <v>2709.32</v>
      </c>
      <c r="Y502" s="16">
        <v>1723.21</v>
      </c>
      <c r="Z502" s="16">
        <v>1723.21</v>
      </c>
      <c r="AA502" s="16">
        <v>1626.43</v>
      </c>
      <c r="AB502" s="16">
        <v>1886.2</v>
      </c>
      <c r="AC502" s="16">
        <v>1886.2</v>
      </c>
      <c r="AD502" s="16">
        <v>2829.3</v>
      </c>
      <c r="AE502" s="16">
        <v>1886.2</v>
      </c>
      <c r="AF502" s="16">
        <v>1886.2</v>
      </c>
      <c r="AG502" s="16">
        <v>1794.79</v>
      </c>
      <c r="AH502" s="16">
        <v>2065.1</v>
      </c>
      <c r="AI502" s="16">
        <v>3361.8599999999997</v>
      </c>
      <c r="AJ502" s="16">
        <v>2230.77</v>
      </c>
      <c r="AK502" s="16">
        <v>2241.2399999999998</v>
      </c>
      <c r="AL502" s="16">
        <v>2241.2399999999998</v>
      </c>
      <c r="AM502" s="16">
        <v>2241.2399999999998</v>
      </c>
      <c r="AN502" s="16">
        <v>2308.2399999999998</v>
      </c>
      <c r="AO502" s="16">
        <v>3462.3599999999997</v>
      </c>
      <c r="AP502" s="16">
        <v>2308.2399999999998</v>
      </c>
      <c r="AQ502" s="16">
        <v>2308.2399999999998</v>
      </c>
      <c r="AR502" s="16">
        <v>2265.1</v>
      </c>
      <c r="AS502" s="16">
        <v>2311.92</v>
      </c>
      <c r="AT502" s="16">
        <v>3467.88</v>
      </c>
      <c r="AU502" s="16">
        <v>2311.92</v>
      </c>
      <c r="AV502" s="16">
        <v>2311.92</v>
      </c>
      <c r="AW502" s="16">
        <v>2311.92</v>
      </c>
      <c r="AX502" s="16">
        <v>2311.92</v>
      </c>
      <c r="AY502" s="16">
        <v>2346.48</v>
      </c>
      <c r="AZ502" s="16">
        <v>2381.04</v>
      </c>
      <c r="BA502" s="16">
        <v>3571.56</v>
      </c>
      <c r="BB502" s="16">
        <v>2381.04</v>
      </c>
      <c r="BC502" s="16">
        <v>2381.04</v>
      </c>
      <c r="BD502" s="16">
        <v>2381.04</v>
      </c>
      <c r="BE502" s="16">
        <v>2384.7199999999998</v>
      </c>
      <c r="BF502" s="16">
        <v>3577.08</v>
      </c>
      <c r="BG502" s="16">
        <v>2384.7199999999998</v>
      </c>
      <c r="BH502" s="16">
        <v>2382.1999999999998</v>
      </c>
      <c r="BI502" s="16">
        <v>2384.7199999999998</v>
      </c>
      <c r="BJ502" s="16">
        <v>2384.7199999999998</v>
      </c>
      <c r="BK502" s="3">
        <f t="shared" si="7"/>
        <v>2583.0266666666662</v>
      </c>
    </row>
    <row r="503" spans="1:63" x14ac:dyDescent="0.25">
      <c r="A503" s="16">
        <v>430062785</v>
      </c>
      <c r="B503" s="16" t="s">
        <v>2116</v>
      </c>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v>-45.5</v>
      </c>
      <c r="AT503" s="16">
        <v>2275.2000000000003</v>
      </c>
      <c r="AU503" s="16">
        <v>1820.16</v>
      </c>
      <c r="AV503" s="16">
        <v>1820.16</v>
      </c>
      <c r="AW503" s="16">
        <v>2275.2000000000003</v>
      </c>
      <c r="AX503" s="16">
        <v>1763.28</v>
      </c>
      <c r="AY503" s="16">
        <v>1814.09</v>
      </c>
      <c r="AZ503" s="16">
        <v>1897.08</v>
      </c>
      <c r="BA503" s="16">
        <v>2371.35</v>
      </c>
      <c r="BB503" s="16">
        <v>1897.08</v>
      </c>
      <c r="BC503" s="16">
        <v>2268.67</v>
      </c>
      <c r="BD503" s="16">
        <v>1696.4699999999998</v>
      </c>
      <c r="BE503" s="16">
        <v>853.68999999999994</v>
      </c>
      <c r="BF503" s="16">
        <v>2848.38</v>
      </c>
      <c r="BG503" s="16">
        <v>1899.84</v>
      </c>
      <c r="BH503" s="16">
        <v>1899.8400000000001</v>
      </c>
      <c r="BI503" s="16">
        <v>1899.84</v>
      </c>
      <c r="BJ503" s="16">
        <v>1647.52</v>
      </c>
      <c r="BK503" s="3">
        <f t="shared" si="7"/>
        <v>1841.5183333333334</v>
      </c>
    </row>
    <row r="504" spans="1:63" x14ac:dyDescent="0.25">
      <c r="A504" s="16">
        <v>430064233</v>
      </c>
      <c r="B504" s="16" t="s">
        <v>273</v>
      </c>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v>198.08</v>
      </c>
      <c r="AK504" s="16">
        <v>3763.46</v>
      </c>
      <c r="AL504" s="16">
        <v>4951.8999999999996</v>
      </c>
      <c r="AM504" s="16">
        <v>3991.22</v>
      </c>
      <c r="AN504" s="16">
        <v>4020.92</v>
      </c>
      <c r="AO504" s="16">
        <v>5026.1499999999996</v>
      </c>
      <c r="AP504" s="16">
        <v>4020.92</v>
      </c>
      <c r="AQ504" s="16">
        <v>4222</v>
      </c>
      <c r="AR504" s="16">
        <v>5277.5</v>
      </c>
      <c r="AS504" s="16">
        <v>4222</v>
      </c>
      <c r="AT504" s="16">
        <v>5277.5</v>
      </c>
      <c r="AU504" s="16">
        <v>4222</v>
      </c>
      <c r="AV504" s="16">
        <v>4222</v>
      </c>
      <c r="AW504" s="16">
        <v>3216.76</v>
      </c>
      <c r="AX504" s="16">
        <v>4320.68</v>
      </c>
      <c r="AY504" s="16">
        <v>4390.84</v>
      </c>
      <c r="AZ504" s="16">
        <v>4461</v>
      </c>
      <c r="BA504" s="16">
        <v>6691.5</v>
      </c>
      <c r="BB504" s="16">
        <v>4461</v>
      </c>
      <c r="BC504" s="16">
        <v>4461</v>
      </c>
      <c r="BD504" s="16">
        <v>4461</v>
      </c>
      <c r="BE504" s="16">
        <v>4461</v>
      </c>
      <c r="BF504" s="16">
        <v>6691.5</v>
      </c>
      <c r="BG504" s="16">
        <v>4461</v>
      </c>
      <c r="BH504" s="16">
        <v>4461</v>
      </c>
      <c r="BI504" s="16">
        <v>4463.79</v>
      </c>
      <c r="BJ504" s="16">
        <v>4464.72</v>
      </c>
      <c r="BK504" s="3">
        <f t="shared" si="7"/>
        <v>4833.835</v>
      </c>
    </row>
    <row r="505" spans="1:63" x14ac:dyDescent="0.25">
      <c r="A505" s="16">
        <v>430068706</v>
      </c>
      <c r="B505" s="16" t="s">
        <v>2117</v>
      </c>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v>2076.9299999999998</v>
      </c>
      <c r="AV505" s="16">
        <v>4615.3999999999996</v>
      </c>
      <c r="AW505" s="16">
        <v>5769.25</v>
      </c>
      <c r="AX505" s="16">
        <v>4615.3999999999996</v>
      </c>
      <c r="AY505" s="16">
        <v>4615.3999999999996</v>
      </c>
      <c r="AZ505" s="16">
        <v>4615.3999999999996</v>
      </c>
      <c r="BA505" s="16">
        <v>5769.25</v>
      </c>
      <c r="BB505" s="16">
        <v>4615.3999999999996</v>
      </c>
      <c r="BC505" s="16">
        <v>5769.25</v>
      </c>
      <c r="BD505" s="16">
        <v>4615.3999999999996</v>
      </c>
      <c r="BE505" s="16">
        <v>4615.3999999999996</v>
      </c>
      <c r="BF505" s="16">
        <v>5769.25</v>
      </c>
      <c r="BG505" s="16">
        <v>3462.47</v>
      </c>
      <c r="BH505" s="16">
        <v>4762.3599999999997</v>
      </c>
      <c r="BI505" s="16">
        <v>4778.28</v>
      </c>
      <c r="BJ505" s="16">
        <v>4778.28</v>
      </c>
      <c r="BK505" s="3">
        <f t="shared" si="7"/>
        <v>4694.3399999999992</v>
      </c>
    </row>
    <row r="506" spans="1:63" x14ac:dyDescent="0.25">
      <c r="A506" s="16">
        <v>430087050</v>
      </c>
      <c r="B506" s="16" t="s">
        <v>281</v>
      </c>
      <c r="C506" s="16"/>
      <c r="D506" s="16"/>
      <c r="E506" s="16"/>
      <c r="F506" s="16"/>
      <c r="G506" s="16"/>
      <c r="H506" s="16"/>
      <c r="I506" s="16"/>
      <c r="J506" s="16"/>
      <c r="K506" s="16"/>
      <c r="L506" s="16"/>
      <c r="M506" s="16"/>
      <c r="N506" s="16"/>
      <c r="O506" s="16"/>
      <c r="P506" s="16"/>
      <c r="Q506" s="16"/>
      <c r="R506" s="16"/>
      <c r="S506" s="16"/>
      <c r="T506" s="16"/>
      <c r="U506" s="16"/>
      <c r="V506" s="16"/>
      <c r="W506" s="16"/>
      <c r="X506" s="16">
        <v>2004.97</v>
      </c>
      <c r="Y506" s="16">
        <v>1447.1999999999998</v>
      </c>
      <c r="Z506" s="16">
        <v>1800.1599999999999</v>
      </c>
      <c r="AA506" s="16">
        <v>1672.32</v>
      </c>
      <c r="AB506" s="16">
        <v>1580.02</v>
      </c>
      <c r="AC506" s="16">
        <v>1672.32</v>
      </c>
      <c r="AD506" s="16">
        <v>2090.3999999999996</v>
      </c>
      <c r="AE506" s="16">
        <v>1672.32</v>
      </c>
      <c r="AF506" s="16">
        <v>1588.6999999999998</v>
      </c>
      <c r="AG506" s="16">
        <v>2090.4</v>
      </c>
      <c r="AH506" s="16">
        <v>1672.32</v>
      </c>
      <c r="AI506" s="16">
        <v>2059.73</v>
      </c>
      <c r="AJ506" s="16">
        <v>1256.31</v>
      </c>
      <c r="AK506" s="16">
        <v>1643.7199999999998</v>
      </c>
      <c r="AL506" s="16">
        <v>1675.08</v>
      </c>
      <c r="AM506" s="16">
        <v>1675.08</v>
      </c>
      <c r="AN506" s="16">
        <v>1624.8</v>
      </c>
      <c r="AO506" s="16">
        <v>2587.86</v>
      </c>
      <c r="AP506" s="16">
        <v>1725.24</v>
      </c>
      <c r="AQ506" s="16">
        <v>1725.24</v>
      </c>
      <c r="AR506" s="16">
        <v>1725.24</v>
      </c>
      <c r="AS506" s="16">
        <v>1725.24</v>
      </c>
      <c r="AT506" s="16">
        <v>2587.86</v>
      </c>
      <c r="AU506" s="16">
        <v>1725.24</v>
      </c>
      <c r="AV506" s="16">
        <v>1728</v>
      </c>
      <c r="AW506" s="16">
        <v>1728</v>
      </c>
      <c r="AX506" s="16">
        <v>1728</v>
      </c>
      <c r="AY506" s="16">
        <v>1676.49</v>
      </c>
      <c r="AZ506" s="16">
        <v>1804.92</v>
      </c>
      <c r="BA506" s="16">
        <v>2707.38</v>
      </c>
      <c r="BB506" s="16">
        <v>1804.92</v>
      </c>
      <c r="BC506" s="16">
        <v>1804.92</v>
      </c>
      <c r="BD506" s="16">
        <v>1804.92</v>
      </c>
      <c r="BE506" s="16">
        <v>1804.92</v>
      </c>
      <c r="BF506" s="16">
        <v>2698.95</v>
      </c>
      <c r="BG506" s="16">
        <v>1714.95</v>
      </c>
      <c r="BH506" s="16">
        <v>1801.31</v>
      </c>
      <c r="BI506" s="16">
        <v>1807.72</v>
      </c>
      <c r="BJ506" s="16">
        <v>1792.54</v>
      </c>
      <c r="BK506" s="3">
        <f t="shared" si="7"/>
        <v>1936.7316666666666</v>
      </c>
    </row>
    <row r="507" spans="1:63" x14ac:dyDescent="0.25">
      <c r="A507" s="16">
        <v>430170184</v>
      </c>
      <c r="B507" s="16" t="s">
        <v>292</v>
      </c>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v>2052.2399999999998</v>
      </c>
      <c r="AB507" s="16">
        <v>2052.2399999999998</v>
      </c>
      <c r="AC507" s="16">
        <v>2052.2399999999998</v>
      </c>
      <c r="AD507" s="16">
        <v>2360.08</v>
      </c>
      <c r="AE507" s="16">
        <v>2052.2399999999998</v>
      </c>
      <c r="AF507" s="16">
        <v>2052.2399999999998</v>
      </c>
      <c r="AG507" s="16">
        <v>2565.2999999999997</v>
      </c>
      <c r="AH507" s="16">
        <v>2052.2399999999998</v>
      </c>
      <c r="AI507" s="16">
        <v>2565.2999999999997</v>
      </c>
      <c r="AJ507" s="16">
        <v>2052.2399999999998</v>
      </c>
      <c r="AK507" s="16">
        <v>2052.2399999999998</v>
      </c>
      <c r="AL507" s="16">
        <v>2565.2999999999997</v>
      </c>
      <c r="AM507" s="16">
        <v>1066.44</v>
      </c>
      <c r="AN507" s="16">
        <v>2164.8000000000002</v>
      </c>
      <c r="AO507" s="16">
        <v>3247.2000000000003</v>
      </c>
      <c r="AP507" s="16">
        <v>2164.8000000000002</v>
      </c>
      <c r="AQ507" s="16">
        <v>2164.8000000000002</v>
      </c>
      <c r="AR507" s="16">
        <v>2164.8000000000002</v>
      </c>
      <c r="AS507" s="16">
        <v>2164.8000000000002</v>
      </c>
      <c r="AT507" s="16">
        <v>3247.2000000000003</v>
      </c>
      <c r="AU507" s="16">
        <v>2164.8000000000002</v>
      </c>
      <c r="AV507" s="16">
        <v>2164.8000000000002</v>
      </c>
      <c r="AW507" s="16">
        <v>2164.8000000000002</v>
      </c>
      <c r="AX507" s="16">
        <v>2164.8000000000002</v>
      </c>
      <c r="AY507" s="16">
        <v>2204.5</v>
      </c>
      <c r="AZ507" s="16">
        <v>2241.2799999999997</v>
      </c>
      <c r="BA507" s="16">
        <v>3356.58</v>
      </c>
      <c r="BB507" s="16">
        <v>2237.7199999999998</v>
      </c>
      <c r="BC507" s="16">
        <v>2237.7199999999998</v>
      </c>
      <c r="BD507" s="16">
        <v>2237.7199999999998</v>
      </c>
      <c r="BE507" s="16">
        <v>2237.7199999999998</v>
      </c>
      <c r="BF507" s="16">
        <v>3356.58</v>
      </c>
      <c r="BG507" s="16">
        <v>2237.7199999999998</v>
      </c>
      <c r="BH507" s="16">
        <v>2237.7200000000003</v>
      </c>
      <c r="BI507" s="16">
        <v>2237.7199999999998</v>
      </c>
      <c r="BJ507" s="16">
        <v>2237.7199999999998</v>
      </c>
      <c r="BK507" s="3">
        <f t="shared" si="7"/>
        <v>2424.1966666666663</v>
      </c>
    </row>
    <row r="508" spans="1:63" x14ac:dyDescent="0.25">
      <c r="A508" s="26">
        <v>430170788</v>
      </c>
      <c r="B508" s="26" t="s">
        <v>293</v>
      </c>
      <c r="C508" s="26">
        <v>3457.24</v>
      </c>
      <c r="D508" s="26">
        <v>3116.13</v>
      </c>
      <c r="E508" s="26">
        <v>3156.24</v>
      </c>
      <c r="F508" s="26">
        <v>3392.42</v>
      </c>
      <c r="G508" s="26">
        <v>5298.07</v>
      </c>
      <c r="H508" s="26">
        <v>3584.06</v>
      </c>
      <c r="I508" s="26">
        <v>3110.95</v>
      </c>
      <c r="J508" s="26">
        <v>3534.29</v>
      </c>
      <c r="K508" s="26">
        <v>3356.04</v>
      </c>
      <c r="L508" s="26">
        <v>5143.21</v>
      </c>
      <c r="M508" s="26">
        <v>2870.32</v>
      </c>
      <c r="N508" s="26">
        <v>2870.32</v>
      </c>
      <c r="O508" s="26">
        <v>2585.14</v>
      </c>
      <c r="P508" s="26">
        <v>2727.73</v>
      </c>
      <c r="Q508" s="26">
        <v>2727.73</v>
      </c>
      <c r="R508" s="26">
        <v>4305.4799999999996</v>
      </c>
      <c r="S508" s="26">
        <v>2870.32</v>
      </c>
      <c r="T508" s="26">
        <v>2727.73</v>
      </c>
      <c r="U508" s="26">
        <v>2885.08</v>
      </c>
      <c r="V508" s="26">
        <v>2583.2600000000002</v>
      </c>
      <c r="W508" s="26">
        <v>0</v>
      </c>
      <c r="X508" s="26">
        <v>0</v>
      </c>
      <c r="Y508" s="26">
        <v>0</v>
      </c>
      <c r="Z508" s="26">
        <v>0</v>
      </c>
      <c r="AA508" s="26">
        <v>0</v>
      </c>
      <c r="AB508" s="26">
        <v>0</v>
      </c>
      <c r="AC508" s="26">
        <v>0</v>
      </c>
      <c r="AD508" s="26">
        <v>0</v>
      </c>
      <c r="AE508" s="26">
        <v>0</v>
      </c>
      <c r="AF508" s="26">
        <v>2851.84</v>
      </c>
      <c r="AG508" s="26">
        <v>2851.84</v>
      </c>
      <c r="AH508" s="26">
        <v>2851.84</v>
      </c>
      <c r="AI508" s="26">
        <v>4277.76</v>
      </c>
      <c r="AJ508" s="26">
        <v>2851.84</v>
      </c>
      <c r="AK508" s="26">
        <v>2851.84</v>
      </c>
      <c r="AL508" s="26">
        <v>2851.84</v>
      </c>
      <c r="AM508" s="26">
        <v>2851.84</v>
      </c>
      <c r="AN508" s="26">
        <v>2894.6</v>
      </c>
      <c r="AO508" s="26">
        <v>4341.8999999999996</v>
      </c>
      <c r="AP508" s="26">
        <v>2894.6</v>
      </c>
      <c r="AQ508" s="26">
        <v>2894.6</v>
      </c>
      <c r="AR508" s="26">
        <v>2948.96</v>
      </c>
      <c r="AS508" s="26">
        <v>2948.96</v>
      </c>
      <c r="AT508" s="26">
        <v>4423.4399999999996</v>
      </c>
      <c r="AU508" s="26">
        <v>2948.96</v>
      </c>
      <c r="AV508" s="26">
        <v>2948.96</v>
      </c>
      <c r="AW508" s="26">
        <v>2948.96</v>
      </c>
      <c r="AX508" s="26">
        <v>2948.96</v>
      </c>
      <c r="AY508" s="26">
        <v>2848.13</v>
      </c>
      <c r="AZ508" s="26">
        <v>3040.24</v>
      </c>
      <c r="BA508" s="26">
        <v>4702.09</v>
      </c>
      <c r="BB508" s="26">
        <v>3040.24</v>
      </c>
      <c r="BC508" s="26">
        <v>3040.24</v>
      </c>
      <c r="BD508" s="26">
        <v>3043.96</v>
      </c>
      <c r="BE508" s="26">
        <v>3043.96</v>
      </c>
      <c r="BF508" s="26">
        <v>4565.9399999999996</v>
      </c>
      <c r="BG508" s="26">
        <v>3043.96</v>
      </c>
      <c r="BH508" s="26">
        <v>3043.96</v>
      </c>
      <c r="BI508" s="26">
        <v>3043.96</v>
      </c>
      <c r="BJ508" s="3">
        <v>3043.96</v>
      </c>
      <c r="BK508" s="3">
        <f t="shared" si="7"/>
        <v>3297.623333333333</v>
      </c>
    </row>
    <row r="509" spans="1:63" x14ac:dyDescent="0.25">
      <c r="A509" s="16">
        <v>430178054</v>
      </c>
      <c r="B509" s="16" t="s">
        <v>298</v>
      </c>
      <c r="C509" s="16"/>
      <c r="D509" s="16"/>
      <c r="E509" s="16"/>
      <c r="F509" s="16"/>
      <c r="G509" s="16"/>
      <c r="H509" s="16"/>
      <c r="I509" s="16"/>
      <c r="J509" s="16"/>
      <c r="K509" s="16"/>
      <c r="L509" s="16"/>
      <c r="M509" s="16"/>
      <c r="N509" s="16"/>
      <c r="O509" s="16"/>
      <c r="P509" s="16">
        <v>1417.0499999999997</v>
      </c>
      <c r="Q509" s="16">
        <v>1608</v>
      </c>
      <c r="R509" s="16">
        <v>2010</v>
      </c>
      <c r="S509" s="16">
        <v>1608</v>
      </c>
      <c r="T509" s="16">
        <v>1447.1999999999998</v>
      </c>
      <c r="U509" s="16">
        <v>723.6</v>
      </c>
      <c r="V509" s="16">
        <v>1557.75</v>
      </c>
      <c r="W509" s="16">
        <v>1608</v>
      </c>
      <c r="X509" s="16">
        <v>2010</v>
      </c>
      <c r="Y509" s="16">
        <v>1441.37</v>
      </c>
      <c r="Z509" s="16">
        <v>1815.83</v>
      </c>
      <c r="AA509" s="16">
        <v>1672.3199999999997</v>
      </c>
      <c r="AB509" s="16">
        <v>837.54</v>
      </c>
      <c r="AC509" s="16">
        <v>1675.08</v>
      </c>
      <c r="AD509" s="16">
        <v>2507.39</v>
      </c>
      <c r="AE509" s="16">
        <v>1675.08</v>
      </c>
      <c r="AF509" s="16">
        <v>1675.08</v>
      </c>
      <c r="AG509" s="16">
        <v>1675.08</v>
      </c>
      <c r="AH509" s="16">
        <v>1675.08</v>
      </c>
      <c r="AI509" s="16">
        <v>2512.62</v>
      </c>
      <c r="AJ509" s="16">
        <v>1675.08</v>
      </c>
      <c r="AK509" s="16">
        <v>1675.08</v>
      </c>
      <c r="AL509" s="16">
        <v>1675.08</v>
      </c>
      <c r="AM509" s="16">
        <v>1675.08</v>
      </c>
      <c r="AN509" s="16">
        <v>1726.62</v>
      </c>
      <c r="AO509" s="16">
        <v>2586.62</v>
      </c>
      <c r="AP509" s="16">
        <v>1728</v>
      </c>
      <c r="AQ509" s="16">
        <v>1728</v>
      </c>
      <c r="AR509" s="16">
        <v>1728</v>
      </c>
      <c r="AS509" s="16">
        <v>1728</v>
      </c>
      <c r="AT509" s="16">
        <v>2592</v>
      </c>
      <c r="AU509" s="16">
        <v>1728</v>
      </c>
      <c r="AV509" s="16">
        <v>1725.52</v>
      </c>
      <c r="AW509" s="16">
        <v>1722.62</v>
      </c>
      <c r="AX509" s="16">
        <v>1728</v>
      </c>
      <c r="AY509" s="16">
        <v>1766.46</v>
      </c>
      <c r="AZ509" s="16">
        <v>1806.3200000000002</v>
      </c>
      <c r="BA509" s="16">
        <v>2711.58</v>
      </c>
      <c r="BB509" s="16">
        <v>1807.72</v>
      </c>
      <c r="BC509" s="16">
        <v>1804.9099999999999</v>
      </c>
      <c r="BD509" s="16">
        <v>1790.85</v>
      </c>
      <c r="BE509" s="16">
        <v>1807.72</v>
      </c>
      <c r="BF509" s="16">
        <v>2711.58</v>
      </c>
      <c r="BG509" s="16">
        <v>1804.01</v>
      </c>
      <c r="BH509" s="16">
        <v>1807.72</v>
      </c>
      <c r="BI509" s="16">
        <v>1807.72</v>
      </c>
      <c r="BJ509" s="16">
        <v>1807.72</v>
      </c>
      <c r="BK509" s="3">
        <f t="shared" si="7"/>
        <v>1957.7449999999999</v>
      </c>
    </row>
    <row r="510" spans="1:63" x14ac:dyDescent="0.25">
      <c r="A510" s="16">
        <v>430179582</v>
      </c>
      <c r="B510" s="16" t="s">
        <v>2118</v>
      </c>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v>1990.8000000000002</v>
      </c>
      <c r="AV510" s="16">
        <v>2654.4</v>
      </c>
      <c r="AW510" s="16">
        <v>3318</v>
      </c>
      <c r="AX510" s="16">
        <v>2654.4</v>
      </c>
      <c r="AY510" s="16">
        <v>2654.4</v>
      </c>
      <c r="AZ510" s="16">
        <v>2654.4</v>
      </c>
      <c r="BA510" s="16">
        <v>3318</v>
      </c>
      <c r="BB510" s="16">
        <v>2687.58</v>
      </c>
      <c r="BC510" s="16">
        <v>3091.95</v>
      </c>
      <c r="BD510" s="16">
        <v>2787.12</v>
      </c>
      <c r="BE510" s="16">
        <v>2787.12</v>
      </c>
      <c r="BF510" s="16">
        <v>2847.4</v>
      </c>
      <c r="BG510" s="16">
        <v>2909.52</v>
      </c>
      <c r="BH510" s="16">
        <v>2911.35</v>
      </c>
      <c r="BI510" s="16">
        <v>2911.2</v>
      </c>
      <c r="BJ510" s="16">
        <v>2911.36</v>
      </c>
      <c r="BK510" s="3">
        <f t="shared" si="7"/>
        <v>2879.6583333333333</v>
      </c>
    </row>
    <row r="511" spans="1:63" x14ac:dyDescent="0.25">
      <c r="A511" s="16">
        <v>430236630</v>
      </c>
      <c r="B511" s="16" t="s">
        <v>308</v>
      </c>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v>418.04</v>
      </c>
      <c r="AF511" s="16">
        <v>1672.16</v>
      </c>
      <c r="AG511" s="16">
        <v>2090.2000000000003</v>
      </c>
      <c r="AH511" s="16">
        <v>1640.81</v>
      </c>
      <c r="AI511" s="16">
        <v>2090.2000000000003</v>
      </c>
      <c r="AJ511" s="16">
        <v>1672.16</v>
      </c>
      <c r="AK511" s="16">
        <v>1672.16</v>
      </c>
      <c r="AL511" s="16">
        <v>2090.2000000000003</v>
      </c>
      <c r="AM511" s="16">
        <v>1697.24</v>
      </c>
      <c r="AN511" s="16">
        <v>1722.32</v>
      </c>
      <c r="AO511" s="16">
        <v>2066.7799999999997</v>
      </c>
      <c r="AP511" s="16">
        <v>1722.32</v>
      </c>
      <c r="AQ511" s="16">
        <v>1291.74</v>
      </c>
      <c r="AR511" s="16">
        <v>1725.08</v>
      </c>
      <c r="AS511" s="16">
        <v>1725.08</v>
      </c>
      <c r="AT511" s="16">
        <v>2587.62</v>
      </c>
      <c r="AU511" s="16">
        <v>1725.08</v>
      </c>
      <c r="AV511" s="16">
        <v>1725.08</v>
      </c>
      <c r="AW511" s="16">
        <v>1725.08</v>
      </c>
      <c r="AX511" s="16">
        <v>1725.08</v>
      </c>
      <c r="AY511" s="16">
        <v>1763.54</v>
      </c>
      <c r="AZ511" s="16">
        <v>1802</v>
      </c>
      <c r="BA511" s="16">
        <v>2703</v>
      </c>
      <c r="BB511" s="16">
        <v>1802</v>
      </c>
      <c r="BC511" s="16">
        <v>1802</v>
      </c>
      <c r="BD511" s="16">
        <v>1804.76</v>
      </c>
      <c r="BE511" s="16">
        <v>1804.76</v>
      </c>
      <c r="BF511" s="16">
        <v>2707.14</v>
      </c>
      <c r="BG511" s="16">
        <v>1804.76</v>
      </c>
      <c r="BH511" s="16">
        <v>1804.76</v>
      </c>
      <c r="BI511" s="16">
        <v>1804.76</v>
      </c>
      <c r="BJ511" s="16">
        <v>2079.12</v>
      </c>
      <c r="BK511" s="3">
        <f t="shared" si="7"/>
        <v>2000.8833333333332</v>
      </c>
    </row>
    <row r="512" spans="1:63" x14ac:dyDescent="0.25">
      <c r="A512" s="16">
        <v>430273500</v>
      </c>
      <c r="B512" s="16" t="s">
        <v>2119</v>
      </c>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c r="AV512" s="16"/>
      <c r="AW512" s="16"/>
      <c r="AX512" s="16"/>
      <c r="AY512" s="16"/>
      <c r="AZ512" s="16"/>
      <c r="BA512" s="16"/>
      <c r="BB512" s="16"/>
      <c r="BC512" s="16"/>
      <c r="BD512" s="16"/>
      <c r="BE512" s="16">
        <v>1704.32</v>
      </c>
      <c r="BF512" s="16">
        <v>2078.9499999999998</v>
      </c>
      <c r="BG512" s="16">
        <v>1658.1899999999998</v>
      </c>
      <c r="BH512" s="16">
        <v>1682.1599999999999</v>
      </c>
      <c r="BI512" s="16">
        <v>2115.27</v>
      </c>
      <c r="BJ512" s="16">
        <v>852.16</v>
      </c>
      <c r="BK512" s="3">
        <f t="shared" si="7"/>
        <v>1681.8416666666665</v>
      </c>
    </row>
    <row r="513" spans="1:63" x14ac:dyDescent="0.25">
      <c r="A513" s="16">
        <v>430296036</v>
      </c>
      <c r="B513" s="16" t="s">
        <v>2120</v>
      </c>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6"/>
      <c r="AV513" s="16"/>
      <c r="AW513" s="16"/>
      <c r="AX513" s="16"/>
      <c r="AY513" s="16"/>
      <c r="AZ513" s="16"/>
      <c r="BA513" s="16"/>
      <c r="BB513" s="16"/>
      <c r="BC513" s="16">
        <v>806.68</v>
      </c>
      <c r="BD513" s="16">
        <v>4033.32</v>
      </c>
      <c r="BE513" s="16">
        <v>4033.32</v>
      </c>
      <c r="BF513" s="16">
        <v>5041.6500000000005</v>
      </c>
      <c r="BG513" s="16">
        <v>4033.32</v>
      </c>
      <c r="BH513" s="16">
        <v>4033.32</v>
      </c>
      <c r="BI513" s="16">
        <v>5041.6500000000005</v>
      </c>
      <c r="BJ513" s="16">
        <v>2016.66</v>
      </c>
      <c r="BK513" s="3">
        <f t="shared" si="7"/>
        <v>4033.32</v>
      </c>
    </row>
    <row r="514" spans="1:63" x14ac:dyDescent="0.25">
      <c r="A514" s="16">
        <v>430332924</v>
      </c>
      <c r="B514" s="16" t="s">
        <v>2121</v>
      </c>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c r="AV514" s="16"/>
      <c r="AW514" s="16"/>
      <c r="AX514" s="16"/>
      <c r="AY514" s="16"/>
      <c r="AZ514" s="16"/>
      <c r="BA514" s="16">
        <v>1046.4000000000001</v>
      </c>
      <c r="BB514" s="16">
        <v>2092.8000000000002</v>
      </c>
      <c r="BC514" s="16">
        <v>2616</v>
      </c>
      <c r="BD514" s="16">
        <v>2092.8000000000002</v>
      </c>
      <c r="BE514" s="16">
        <v>2092.8000000000002</v>
      </c>
      <c r="BF514" s="16">
        <v>2616</v>
      </c>
      <c r="BG514" s="16">
        <v>2092.8000000000002</v>
      </c>
      <c r="BH514" s="16">
        <v>2092.8000000000002</v>
      </c>
      <c r="BI514" s="16">
        <v>2616</v>
      </c>
      <c r="BJ514" s="16">
        <v>1046.4000000000001</v>
      </c>
      <c r="BK514" s="3">
        <f t="shared" si="7"/>
        <v>2092.8000000000002</v>
      </c>
    </row>
    <row r="515" spans="1:63" x14ac:dyDescent="0.25">
      <c r="A515" s="16">
        <v>430333151</v>
      </c>
      <c r="B515" s="16" t="s">
        <v>2122</v>
      </c>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6"/>
      <c r="AU515" s="16"/>
      <c r="AV515" s="16"/>
      <c r="AW515" s="16"/>
      <c r="AX515" s="16"/>
      <c r="AY515" s="16"/>
      <c r="AZ515" s="16"/>
      <c r="BA515" s="16"/>
      <c r="BB515" s="16"/>
      <c r="BC515" s="16">
        <v>1120</v>
      </c>
      <c r="BD515" s="16">
        <v>2240</v>
      </c>
      <c r="BE515" s="16">
        <v>2240</v>
      </c>
      <c r="BF515" s="16">
        <v>2800</v>
      </c>
      <c r="BG515" s="16">
        <v>2240</v>
      </c>
      <c r="BH515" s="16">
        <v>2240</v>
      </c>
      <c r="BI515" s="16">
        <v>2800</v>
      </c>
      <c r="BJ515" s="16">
        <v>1120</v>
      </c>
      <c r="BK515" s="3">
        <f t="shared" si="7"/>
        <v>2240</v>
      </c>
    </row>
    <row r="516" spans="1:63" x14ac:dyDescent="0.25">
      <c r="A516" s="16">
        <v>430338596</v>
      </c>
      <c r="B516" s="16" t="s">
        <v>326</v>
      </c>
      <c r="C516" s="16"/>
      <c r="D516" s="16"/>
      <c r="E516" s="16"/>
      <c r="F516" s="16"/>
      <c r="G516" s="16"/>
      <c r="H516" s="16"/>
      <c r="I516" s="16"/>
      <c r="J516" s="16"/>
      <c r="K516" s="16"/>
      <c r="L516" s="16"/>
      <c r="M516" s="16"/>
      <c r="N516" s="16"/>
      <c r="O516" s="16"/>
      <c r="P516" s="16"/>
      <c r="Q516" s="16"/>
      <c r="R516" s="16"/>
      <c r="S516" s="16"/>
      <c r="T516" s="16"/>
      <c r="U516" s="16"/>
      <c r="V516" s="16">
        <v>1303.99</v>
      </c>
      <c r="W516" s="16">
        <v>1519.24</v>
      </c>
      <c r="X516" s="16">
        <v>1798.5</v>
      </c>
      <c r="Y516" s="16">
        <v>1443.28</v>
      </c>
      <c r="Z516" s="16">
        <v>1671.1699999999998</v>
      </c>
      <c r="AA516" s="16">
        <v>1580</v>
      </c>
      <c r="AB516" s="16">
        <v>1580</v>
      </c>
      <c r="AC516" s="16">
        <v>1580</v>
      </c>
      <c r="AD516" s="16">
        <v>1975</v>
      </c>
      <c r="AE516" s="16">
        <v>1580</v>
      </c>
      <c r="AF516" s="16">
        <v>1580</v>
      </c>
      <c r="AG516" s="16">
        <v>1975</v>
      </c>
      <c r="AH516" s="16">
        <v>791.38</v>
      </c>
      <c r="AI516" s="16">
        <v>2374.14</v>
      </c>
      <c r="AJ516" s="16">
        <v>1582.76</v>
      </c>
      <c r="AK516" s="16">
        <v>1582.76</v>
      </c>
      <c r="AL516" s="16">
        <v>1120.71</v>
      </c>
      <c r="AM516" s="16">
        <v>1112.7</v>
      </c>
      <c r="AN516" s="16">
        <v>1630.16</v>
      </c>
      <c r="AO516" s="16">
        <v>2393.67</v>
      </c>
      <c r="AP516" s="16">
        <v>1630.16</v>
      </c>
      <c r="AQ516" s="16">
        <v>1428.6599999999999</v>
      </c>
      <c r="AR516" s="16">
        <v>1447.0700000000002</v>
      </c>
      <c r="AS516" s="16">
        <v>1611.24</v>
      </c>
      <c r="AT516" s="16">
        <v>1802.23</v>
      </c>
      <c r="AU516" s="16">
        <v>1470.18</v>
      </c>
      <c r="AV516" s="16">
        <v>1386.1599999999999</v>
      </c>
      <c r="AW516" s="16">
        <v>1154.8800000000001</v>
      </c>
      <c r="AX516" s="16">
        <v>1458.7800000000002</v>
      </c>
      <c r="AY516" s="16">
        <v>1462.67</v>
      </c>
      <c r="AZ516" s="16">
        <v>1709.84</v>
      </c>
      <c r="BA516" s="16">
        <v>2258.8200000000002</v>
      </c>
      <c r="BB516" s="16">
        <v>1543.78</v>
      </c>
      <c r="BC516" s="16">
        <v>1624.62</v>
      </c>
      <c r="BD516" s="16">
        <v>1709.84</v>
      </c>
      <c r="BE516" s="16">
        <v>1539.4</v>
      </c>
      <c r="BF516" s="16">
        <v>1584.67</v>
      </c>
      <c r="BG516" s="16">
        <v>984.98</v>
      </c>
      <c r="BH516" s="16">
        <v>1571.17</v>
      </c>
      <c r="BI516" s="16">
        <v>1134.54</v>
      </c>
      <c r="BJ516" s="16">
        <v>1431.96</v>
      </c>
      <c r="BK516" s="3">
        <f t="shared" si="7"/>
        <v>1374.4533333333336</v>
      </c>
    </row>
    <row r="517" spans="1:63" x14ac:dyDescent="0.25">
      <c r="A517" s="16">
        <v>430353935</v>
      </c>
      <c r="B517" s="16" t="s">
        <v>2123</v>
      </c>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6"/>
      <c r="AV517" s="16"/>
      <c r="AW517" s="16"/>
      <c r="AX517" s="16"/>
      <c r="AY517" s="16"/>
      <c r="AZ517" s="16"/>
      <c r="BA517" s="16"/>
      <c r="BB517" s="16"/>
      <c r="BC517" s="16"/>
      <c r="BD517" s="16"/>
      <c r="BE517" s="16"/>
      <c r="BF517" s="16"/>
      <c r="BG517" s="16"/>
      <c r="BH517" s="16"/>
      <c r="BI517" s="16">
        <v>2281.84</v>
      </c>
      <c r="BJ517" s="16">
        <v>2852.28</v>
      </c>
      <c r="BK517" s="3">
        <f t="shared" si="7"/>
        <v>2567.0600000000004</v>
      </c>
    </row>
    <row r="518" spans="1:63" x14ac:dyDescent="0.25">
      <c r="A518" s="16">
        <v>430354782</v>
      </c>
      <c r="B518" s="16" t="s">
        <v>333</v>
      </c>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v>1672.32</v>
      </c>
      <c r="AI518" s="16">
        <v>2090.4</v>
      </c>
      <c r="AJ518" s="16">
        <v>1672.32</v>
      </c>
      <c r="AK518" s="16">
        <v>1672.32</v>
      </c>
      <c r="AL518" s="16">
        <v>2001.5499999999997</v>
      </c>
      <c r="AM518" s="16">
        <v>1697.4</v>
      </c>
      <c r="AN518" s="16">
        <v>1722.48</v>
      </c>
      <c r="AO518" s="16">
        <v>2153.1</v>
      </c>
      <c r="AP518" s="16">
        <v>1717.1</v>
      </c>
      <c r="AQ518" s="16">
        <v>1722.48</v>
      </c>
      <c r="AR518" s="16">
        <v>2134.2600000000002</v>
      </c>
      <c r="AS518" s="16">
        <v>1636.3600000000001</v>
      </c>
      <c r="AT518" s="16">
        <v>1725.24</v>
      </c>
      <c r="AU518" s="16">
        <v>1720.9299999999998</v>
      </c>
      <c r="AV518" s="16">
        <v>1553</v>
      </c>
      <c r="AW518" s="16">
        <v>1719.8600000000001</v>
      </c>
      <c r="AX518" s="16">
        <v>1711.46</v>
      </c>
      <c r="AY518" s="16">
        <v>1763.7</v>
      </c>
      <c r="AZ518" s="16">
        <v>1802.16</v>
      </c>
      <c r="BA518" s="16">
        <v>2641.3900000000003</v>
      </c>
      <c r="BB518" s="16">
        <v>1796.54</v>
      </c>
      <c r="BC518" s="16">
        <v>1802.16</v>
      </c>
      <c r="BD518" s="16">
        <v>1794.29</v>
      </c>
      <c r="BE518" s="16">
        <v>1802.16</v>
      </c>
      <c r="BF518" s="16">
        <v>2706</v>
      </c>
      <c r="BG518" s="16">
        <v>1804.92</v>
      </c>
      <c r="BH518" s="16">
        <v>1714.95</v>
      </c>
      <c r="BI518" s="16">
        <v>1804.92</v>
      </c>
      <c r="BJ518" s="16">
        <v>1708.43</v>
      </c>
      <c r="BK518" s="3">
        <f t="shared" ref="BK518:BK581" si="8">AVERAGE(BE518:BJ518)</f>
        <v>1923.5633333333335</v>
      </c>
    </row>
    <row r="519" spans="1:63" x14ac:dyDescent="0.25">
      <c r="A519" s="16">
        <v>430373009</v>
      </c>
      <c r="B519" s="16" t="s">
        <v>2124</v>
      </c>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6"/>
      <c r="AU519" s="16"/>
      <c r="AV519" s="16"/>
      <c r="AW519" s="16"/>
      <c r="AX519" s="16"/>
      <c r="AY519" s="16"/>
      <c r="AZ519" s="16"/>
      <c r="BA519" s="16"/>
      <c r="BB519" s="16"/>
      <c r="BC519" s="16"/>
      <c r="BD519" s="16"/>
      <c r="BE519" s="16"/>
      <c r="BF519" s="16"/>
      <c r="BG519" s="16">
        <v>1628.6999999999998</v>
      </c>
      <c r="BH519" s="16">
        <v>2171.6</v>
      </c>
      <c r="BI519" s="16">
        <v>2714.5</v>
      </c>
      <c r="BJ519" s="16">
        <v>1085.8</v>
      </c>
      <c r="BK519" s="3">
        <f t="shared" si="8"/>
        <v>1900.1499999999999</v>
      </c>
    </row>
    <row r="520" spans="1:63" x14ac:dyDescent="0.25">
      <c r="A520" s="16">
        <v>430376925</v>
      </c>
      <c r="B520" s="16" t="s">
        <v>338</v>
      </c>
      <c r="C520" s="16"/>
      <c r="D520" s="16"/>
      <c r="E520" s="16"/>
      <c r="F520" s="16">
        <v>1519.24</v>
      </c>
      <c r="G520" s="16">
        <v>2107.9499999999998</v>
      </c>
      <c r="H520" s="16">
        <v>1570.71</v>
      </c>
      <c r="I520" s="16">
        <v>1965.8</v>
      </c>
      <c r="J520" s="16">
        <v>1899.0400000000002</v>
      </c>
      <c r="K520" s="16">
        <v>1234.3899999999999</v>
      </c>
      <c r="L520" s="16">
        <v>1956.02</v>
      </c>
      <c r="M520" s="16">
        <v>1519.24</v>
      </c>
      <c r="N520" s="16">
        <v>1493.1200000000001</v>
      </c>
      <c r="O520" s="16">
        <v>1899.05</v>
      </c>
      <c r="P520" s="16">
        <v>1519.24</v>
      </c>
      <c r="Q520" s="16">
        <v>1519.24</v>
      </c>
      <c r="R520" s="16">
        <v>1522</v>
      </c>
      <c r="S520" s="16">
        <v>1531.5</v>
      </c>
      <c r="T520" s="16">
        <v>1522</v>
      </c>
      <c r="U520" s="16">
        <v>1531.5</v>
      </c>
      <c r="V520" s="16">
        <v>1522</v>
      </c>
      <c r="W520" s="16">
        <v>1522</v>
      </c>
      <c r="X520" s="16">
        <v>2283</v>
      </c>
      <c r="Y520" s="16">
        <v>1522</v>
      </c>
      <c r="Z520" s="16">
        <v>1522</v>
      </c>
      <c r="AA520" s="16">
        <v>1566.62</v>
      </c>
      <c r="AB520" s="16">
        <v>1582.76</v>
      </c>
      <c r="AC520" s="16">
        <v>1582.76</v>
      </c>
      <c r="AD520" s="16">
        <v>2376.8999999999996</v>
      </c>
      <c r="AE520" s="16">
        <v>1585.52</v>
      </c>
      <c r="AF520" s="16">
        <v>1585.52</v>
      </c>
      <c r="AG520" s="16">
        <v>1554.4099999999999</v>
      </c>
      <c r="AH520" s="16">
        <v>1547.99</v>
      </c>
      <c r="AI520" s="16">
        <v>2326.9299999999998</v>
      </c>
      <c r="AJ520" s="16">
        <v>1585.52</v>
      </c>
      <c r="AK520" s="16">
        <v>1467.02</v>
      </c>
      <c r="AL520" s="16">
        <v>1515.8</v>
      </c>
      <c r="AM520" s="16">
        <v>1427.62</v>
      </c>
      <c r="AN520" s="16">
        <v>1639.73</v>
      </c>
      <c r="AO520" s="16">
        <v>2135.8000000000002</v>
      </c>
      <c r="AP520" s="16">
        <v>1635.72</v>
      </c>
      <c r="AQ520" s="16">
        <v>1635.72</v>
      </c>
      <c r="AR520" s="16">
        <v>1635.72</v>
      </c>
      <c r="AS520" s="16">
        <v>1635.72</v>
      </c>
      <c r="AT520" s="16">
        <v>2424.9</v>
      </c>
      <c r="AU520" s="16">
        <v>1635.72</v>
      </c>
      <c r="AV520" s="16">
        <v>1635.72</v>
      </c>
      <c r="AW520" s="16">
        <v>1635.72</v>
      </c>
      <c r="AX520" s="16">
        <v>1540.1100000000001</v>
      </c>
      <c r="AY520" s="16">
        <v>1674.18</v>
      </c>
      <c r="AZ520" s="16">
        <v>1712.64</v>
      </c>
      <c r="BA520" s="16">
        <v>2563.21</v>
      </c>
      <c r="BB520" s="16">
        <v>1667.79</v>
      </c>
      <c r="BC520" s="16">
        <v>1715.4</v>
      </c>
      <c r="BD520" s="16">
        <v>1715.4</v>
      </c>
      <c r="BE520" s="16">
        <v>1715.4</v>
      </c>
      <c r="BF520" s="16">
        <v>2573.1000000000004</v>
      </c>
      <c r="BG520" s="16">
        <v>1715.4</v>
      </c>
      <c r="BH520" s="16">
        <v>1715.4</v>
      </c>
      <c r="BI520" s="16">
        <v>1715.4</v>
      </c>
      <c r="BJ520" s="16">
        <v>1715.4</v>
      </c>
      <c r="BK520" s="3">
        <f t="shared" si="8"/>
        <v>1858.3499999999997</v>
      </c>
    </row>
    <row r="521" spans="1:63" x14ac:dyDescent="0.25">
      <c r="A521" s="16">
        <v>430392556</v>
      </c>
      <c r="B521" s="16" t="s">
        <v>341</v>
      </c>
      <c r="C521" s="16"/>
      <c r="D521" s="16"/>
      <c r="E521" s="16"/>
      <c r="F521" s="16"/>
      <c r="G521" s="16">
        <v>730.77</v>
      </c>
      <c r="H521" s="16">
        <v>2923.08</v>
      </c>
      <c r="I521" s="16">
        <v>3653.85</v>
      </c>
      <c r="J521" s="16">
        <v>2923.08</v>
      </c>
      <c r="K521" s="16">
        <v>2923.08</v>
      </c>
      <c r="L521" s="16">
        <v>3653.85</v>
      </c>
      <c r="M521" s="16">
        <v>2923.08</v>
      </c>
      <c r="N521" s="16">
        <v>2923.08</v>
      </c>
      <c r="O521" s="16">
        <v>3653.85</v>
      </c>
      <c r="P521" s="16">
        <v>2923.08</v>
      </c>
      <c r="Q521" s="16">
        <v>2923.08</v>
      </c>
      <c r="R521" s="16">
        <v>3653.85</v>
      </c>
      <c r="S521" s="16">
        <v>2924</v>
      </c>
      <c r="T521" s="16">
        <v>2195.0700000000002</v>
      </c>
      <c r="U521" s="16">
        <v>2926.76</v>
      </c>
      <c r="V521" s="16">
        <v>2926.76</v>
      </c>
      <c r="W521" s="16">
        <v>2926.76</v>
      </c>
      <c r="X521" s="16">
        <v>4390.1400000000003</v>
      </c>
      <c r="Y521" s="16">
        <v>2926.76</v>
      </c>
      <c r="Z521" s="16">
        <v>2926.76</v>
      </c>
      <c r="AA521" s="16">
        <v>2985.2200000000003</v>
      </c>
      <c r="AB521" s="16">
        <v>3043.68</v>
      </c>
      <c r="AC521" s="16">
        <v>3043.68</v>
      </c>
      <c r="AD521" s="16">
        <v>4565.5199999999995</v>
      </c>
      <c r="AE521" s="16">
        <v>3043.68</v>
      </c>
      <c r="AF521" s="16">
        <v>3047.4</v>
      </c>
      <c r="AG521" s="16">
        <v>3047.4</v>
      </c>
      <c r="AH521" s="16">
        <v>3047.4</v>
      </c>
      <c r="AI521" s="16">
        <v>4571.1000000000004</v>
      </c>
      <c r="AJ521" s="16">
        <v>3047.4</v>
      </c>
      <c r="AK521" s="16">
        <v>3047.4</v>
      </c>
      <c r="AL521" s="16">
        <v>3047.4</v>
      </c>
      <c r="AM521" s="16">
        <v>3047.4</v>
      </c>
      <c r="AN521" s="16">
        <v>3146.16</v>
      </c>
      <c r="AO521" s="16">
        <v>4719.24</v>
      </c>
      <c r="AP521" s="16">
        <v>3146.16</v>
      </c>
      <c r="AQ521" s="16">
        <v>3303.1</v>
      </c>
      <c r="AR521" s="16">
        <v>3463.72</v>
      </c>
      <c r="AS521" s="16">
        <v>3463.72</v>
      </c>
      <c r="AT521" s="16">
        <v>5195.58</v>
      </c>
      <c r="AU521" s="16">
        <v>3463.72</v>
      </c>
      <c r="AV521" s="16">
        <v>3463.72</v>
      </c>
      <c r="AW521" s="16">
        <v>3463.72</v>
      </c>
      <c r="AX521" s="16">
        <v>3463.72</v>
      </c>
      <c r="AY521" s="16">
        <v>3517.22</v>
      </c>
      <c r="AZ521" s="16">
        <v>3570.72</v>
      </c>
      <c r="BA521" s="16">
        <v>5356.08</v>
      </c>
      <c r="BB521" s="16">
        <v>3570.72</v>
      </c>
      <c r="BC521" s="16">
        <v>3570.72</v>
      </c>
      <c r="BD521" s="16">
        <v>3574.4</v>
      </c>
      <c r="BE521" s="16">
        <v>3574.4</v>
      </c>
      <c r="BF521" s="16">
        <v>5361.6</v>
      </c>
      <c r="BG521" s="16">
        <v>3574.4</v>
      </c>
      <c r="BH521" s="16">
        <v>3574.4</v>
      </c>
      <c r="BI521" s="16">
        <v>3574.4</v>
      </c>
      <c r="BJ521" s="16">
        <v>3574.4</v>
      </c>
      <c r="BK521" s="3">
        <f t="shared" si="8"/>
        <v>3872.2666666666669</v>
      </c>
    </row>
    <row r="522" spans="1:63" x14ac:dyDescent="0.25">
      <c r="A522" s="16">
        <v>430395328</v>
      </c>
      <c r="B522" s="16" t="s">
        <v>2125</v>
      </c>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6">
        <v>2658.4999999999995</v>
      </c>
      <c r="AU522" s="16">
        <v>2213.0199999999995</v>
      </c>
      <c r="AV522" s="16">
        <v>2169.91</v>
      </c>
      <c r="AW522" s="16">
        <v>2759.0899999999997</v>
      </c>
      <c r="AX522" s="16">
        <v>1961.5399999999997</v>
      </c>
      <c r="AY522" s="16">
        <v>2227.39</v>
      </c>
      <c r="AZ522" s="16">
        <v>2299.2399999999998</v>
      </c>
      <c r="BA522" s="16">
        <v>2882.5899999999997</v>
      </c>
      <c r="BB522" s="16">
        <v>2333.4</v>
      </c>
      <c r="BC522" s="16">
        <v>2916.75</v>
      </c>
      <c r="BD522" s="16">
        <v>2315.17</v>
      </c>
      <c r="BE522" s="16">
        <v>2306.42</v>
      </c>
      <c r="BF522" s="16">
        <v>2337.08</v>
      </c>
      <c r="BG522" s="16">
        <v>2337.08</v>
      </c>
      <c r="BH522" s="16">
        <v>2337.08</v>
      </c>
      <c r="BI522" s="16">
        <v>2337.08</v>
      </c>
      <c r="BJ522" s="16">
        <v>2337.08</v>
      </c>
      <c r="BK522" s="3">
        <f t="shared" si="8"/>
        <v>2331.9699999999998</v>
      </c>
    </row>
    <row r="523" spans="1:63" x14ac:dyDescent="0.25">
      <c r="A523" s="16">
        <v>430410407</v>
      </c>
      <c r="B523" s="16" t="s">
        <v>2126</v>
      </c>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6"/>
      <c r="AU523" s="16"/>
      <c r="AV523" s="16"/>
      <c r="AW523" s="16"/>
      <c r="AX523" s="16"/>
      <c r="AY523" s="16"/>
      <c r="AZ523" s="16"/>
      <c r="BA523" s="16"/>
      <c r="BB523" s="16"/>
      <c r="BC523" s="16"/>
      <c r="BD523" s="16">
        <v>3461.52</v>
      </c>
      <c r="BE523" s="16">
        <v>3461.52</v>
      </c>
      <c r="BF523" s="16">
        <v>4326.8999999999996</v>
      </c>
      <c r="BG523" s="16">
        <v>3461.52</v>
      </c>
      <c r="BH523" s="16">
        <v>3461.52</v>
      </c>
      <c r="BI523" s="16">
        <v>4326.8999999999996</v>
      </c>
      <c r="BJ523" s="16">
        <v>1730.76</v>
      </c>
      <c r="BK523" s="3">
        <f t="shared" si="8"/>
        <v>3461.52</v>
      </c>
    </row>
    <row r="524" spans="1:63" x14ac:dyDescent="0.25">
      <c r="A524" s="16">
        <v>430430320</v>
      </c>
      <c r="B524" s="16" t="s">
        <v>347</v>
      </c>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v>578.98</v>
      </c>
      <c r="AP524" s="16">
        <v>2315.92</v>
      </c>
      <c r="AQ524" s="16">
        <v>2315.92</v>
      </c>
      <c r="AR524" s="16">
        <v>2894.9</v>
      </c>
      <c r="AS524" s="16">
        <v>2315.92</v>
      </c>
      <c r="AT524" s="16">
        <v>2894.9</v>
      </c>
      <c r="AU524" s="16">
        <v>2315.92</v>
      </c>
      <c r="AV524" s="16">
        <v>2315.92</v>
      </c>
      <c r="AW524" s="16">
        <v>2894.9</v>
      </c>
      <c r="AX524" s="16">
        <v>2315.92</v>
      </c>
      <c r="AY524" s="16">
        <v>2392.84</v>
      </c>
      <c r="AZ524" s="16">
        <v>2392.84</v>
      </c>
      <c r="BA524" s="16">
        <v>2392.84</v>
      </c>
      <c r="BB524" s="16">
        <v>2395.6</v>
      </c>
      <c r="BC524" s="16">
        <v>2395.6</v>
      </c>
      <c r="BD524" s="16">
        <v>2395.6</v>
      </c>
      <c r="BE524" s="16">
        <v>2395.6</v>
      </c>
      <c r="BF524" s="16">
        <v>3593.3999999999996</v>
      </c>
      <c r="BG524" s="16">
        <v>2395.6</v>
      </c>
      <c r="BH524" s="16">
        <v>2395.6</v>
      </c>
      <c r="BI524" s="16">
        <v>2395.6</v>
      </c>
      <c r="BJ524" s="16">
        <v>2395.6</v>
      </c>
      <c r="BK524" s="3">
        <f t="shared" si="8"/>
        <v>2595.2333333333336</v>
      </c>
    </row>
    <row r="525" spans="1:63" x14ac:dyDescent="0.25">
      <c r="A525" s="16">
        <v>430432361</v>
      </c>
      <c r="B525" s="16" t="s">
        <v>2127</v>
      </c>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v>2111</v>
      </c>
      <c r="AT525" s="16">
        <v>2585.9700000000003</v>
      </c>
      <c r="AU525" s="16">
        <v>2058.2200000000003</v>
      </c>
      <c r="AV525" s="16">
        <v>2111</v>
      </c>
      <c r="AW525" s="16">
        <v>2638.75</v>
      </c>
      <c r="AX525" s="16">
        <v>2111</v>
      </c>
      <c r="AY525" s="16">
        <v>2141.3000000000002</v>
      </c>
      <c r="AZ525" s="16">
        <v>2171.6</v>
      </c>
      <c r="BA525" s="16">
        <v>2714.5</v>
      </c>
      <c r="BB525" s="16">
        <v>2171.6</v>
      </c>
      <c r="BC525" s="16">
        <v>2714.5</v>
      </c>
      <c r="BD525" s="16">
        <v>1085.8</v>
      </c>
      <c r="BE525" s="16">
        <v>2173.44</v>
      </c>
      <c r="BF525" s="16">
        <v>3045.76</v>
      </c>
      <c r="BG525" s="16">
        <v>2175.2800000000002</v>
      </c>
      <c r="BH525" s="16">
        <v>2175.2799999999997</v>
      </c>
      <c r="BI525" s="16">
        <v>2175.2800000000002</v>
      </c>
      <c r="BJ525" s="16">
        <v>2175.2800000000002</v>
      </c>
      <c r="BK525" s="3">
        <f t="shared" si="8"/>
        <v>2320.0533333333337</v>
      </c>
    </row>
    <row r="526" spans="1:63" x14ac:dyDescent="0.25">
      <c r="A526" s="16">
        <v>430434026</v>
      </c>
      <c r="B526" s="16" t="s">
        <v>2128</v>
      </c>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6">
        <v>1652.3999999999999</v>
      </c>
      <c r="AV526" s="16">
        <v>2203.1999999999998</v>
      </c>
      <c r="AW526" s="16">
        <v>2754</v>
      </c>
      <c r="AX526" s="16">
        <v>2093.04</v>
      </c>
      <c r="AY526" s="16">
        <v>2280.12</v>
      </c>
      <c r="AZ526" s="16">
        <v>2280.12</v>
      </c>
      <c r="BA526" s="16">
        <v>2850.1499999999996</v>
      </c>
      <c r="BB526" s="16">
        <v>2280.12</v>
      </c>
      <c r="BC526" s="16">
        <v>2850.1499999999996</v>
      </c>
      <c r="BD526" s="16">
        <v>2280.12</v>
      </c>
      <c r="BE526" s="16">
        <v>2280.12</v>
      </c>
      <c r="BF526" s="16">
        <v>2280.12</v>
      </c>
      <c r="BG526" s="16">
        <v>2281.5</v>
      </c>
      <c r="BH526" s="16">
        <v>2282.88</v>
      </c>
      <c r="BI526" s="16">
        <v>2282.88</v>
      </c>
      <c r="BJ526" s="16">
        <v>2282.88</v>
      </c>
      <c r="BK526" s="3">
        <f t="shared" si="8"/>
        <v>2281.73</v>
      </c>
    </row>
    <row r="527" spans="1:63" x14ac:dyDescent="0.25">
      <c r="A527" s="16">
        <v>430452122</v>
      </c>
      <c r="B527" s="16" t="s">
        <v>352</v>
      </c>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v>344.46</v>
      </c>
      <c r="AQ527" s="16">
        <v>1679.26</v>
      </c>
      <c r="AR527" s="16">
        <v>2146.23</v>
      </c>
      <c r="AS527" s="16">
        <v>1636.1999999999998</v>
      </c>
      <c r="AT527" s="16">
        <v>2104.6799999999998</v>
      </c>
      <c r="AU527" s="16">
        <v>1139.7199999999998</v>
      </c>
      <c r="AV527" s="16">
        <v>1690.1299999999999</v>
      </c>
      <c r="AW527" s="16">
        <v>2152.8999999999996</v>
      </c>
      <c r="AX527" s="16">
        <v>1722.32</v>
      </c>
      <c r="AY527" s="16">
        <v>1799.24</v>
      </c>
      <c r="AZ527" s="16">
        <v>1799.24</v>
      </c>
      <c r="BA527" s="16">
        <v>2249.0500000000002</v>
      </c>
      <c r="BB527" s="16">
        <v>1486.6100000000001</v>
      </c>
      <c r="BC527" s="16">
        <v>2076.36</v>
      </c>
      <c r="BD527" s="16">
        <v>2076.36</v>
      </c>
      <c r="BE527" s="16">
        <v>2076.36</v>
      </c>
      <c r="BF527" s="16">
        <v>3114.54</v>
      </c>
      <c r="BG527" s="16">
        <v>2076.36</v>
      </c>
      <c r="BH527" s="16">
        <v>2076.3599999999997</v>
      </c>
      <c r="BI527" s="16">
        <v>2076.36</v>
      </c>
      <c r="BJ527" s="16">
        <v>2076.36</v>
      </c>
      <c r="BK527" s="3">
        <f t="shared" si="8"/>
        <v>2249.39</v>
      </c>
    </row>
    <row r="528" spans="1:63" x14ac:dyDescent="0.25">
      <c r="A528" s="16">
        <v>430472484</v>
      </c>
      <c r="B528" s="16" t="s">
        <v>354</v>
      </c>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v>5538.4800000000005</v>
      </c>
      <c r="AP528" s="16">
        <v>3692.32</v>
      </c>
      <c r="AQ528" s="16">
        <v>3692.32</v>
      </c>
      <c r="AR528" s="16">
        <v>3692.32</v>
      </c>
      <c r="AS528" s="16">
        <v>3692.32</v>
      </c>
      <c r="AT528" s="16">
        <v>5538.4800000000005</v>
      </c>
      <c r="AU528" s="16">
        <v>3692.32</v>
      </c>
      <c r="AV528" s="16">
        <v>3692.32</v>
      </c>
      <c r="AW528" s="16">
        <v>3692.32</v>
      </c>
      <c r="AX528" s="16">
        <v>3692.32</v>
      </c>
      <c r="AY528" s="16">
        <v>3692.32</v>
      </c>
      <c r="AZ528" s="16">
        <v>3692.32</v>
      </c>
      <c r="BA528" s="16">
        <v>5710.14</v>
      </c>
      <c r="BB528" s="16">
        <v>3806.76</v>
      </c>
      <c r="BC528" s="16">
        <v>3806.76</v>
      </c>
      <c r="BD528" s="16">
        <v>3806.76</v>
      </c>
      <c r="BE528" s="16">
        <v>3806.76</v>
      </c>
      <c r="BF528" s="16">
        <v>5710.14</v>
      </c>
      <c r="BG528" s="16">
        <v>3806.76</v>
      </c>
      <c r="BH528" s="16">
        <v>3806.76</v>
      </c>
      <c r="BI528" s="16">
        <v>3806.76</v>
      </c>
      <c r="BJ528" s="16">
        <v>3806.76</v>
      </c>
      <c r="BK528" s="3">
        <f t="shared" si="8"/>
        <v>4123.9900000000007</v>
      </c>
    </row>
    <row r="529" spans="1:63" x14ac:dyDescent="0.25">
      <c r="A529" s="16">
        <v>430475235</v>
      </c>
      <c r="B529" s="16" t="s">
        <v>2129</v>
      </c>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6"/>
      <c r="AX529" s="16"/>
      <c r="AY529" s="16"/>
      <c r="AZ529" s="16"/>
      <c r="BA529" s="16"/>
      <c r="BB529" s="16"/>
      <c r="BC529" s="16"/>
      <c r="BD529" s="16"/>
      <c r="BE529" s="16"/>
      <c r="BF529" s="16"/>
      <c r="BG529" s="16">
        <v>1788.48</v>
      </c>
      <c r="BH529" s="16">
        <v>2384.64</v>
      </c>
      <c r="BI529" s="16">
        <v>2980.7999999999997</v>
      </c>
      <c r="BJ529" s="16">
        <v>1192.32</v>
      </c>
      <c r="BK529" s="3">
        <f t="shared" si="8"/>
        <v>2086.56</v>
      </c>
    </row>
    <row r="530" spans="1:63" x14ac:dyDescent="0.25">
      <c r="A530" s="16">
        <v>430490539</v>
      </c>
      <c r="B530" s="16" t="s">
        <v>357</v>
      </c>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v>1291.8600000000001</v>
      </c>
      <c r="AP530" s="16">
        <v>1722.48</v>
      </c>
      <c r="AQ530" s="16">
        <v>1722.48</v>
      </c>
      <c r="AR530" s="16">
        <v>2153.1</v>
      </c>
      <c r="AS530" s="16">
        <v>1722.48</v>
      </c>
      <c r="AT530" s="16">
        <v>2153.1</v>
      </c>
      <c r="AU530" s="16">
        <v>1816.2600000000002</v>
      </c>
      <c r="AV530" s="16">
        <v>1847.52</v>
      </c>
      <c r="AW530" s="16">
        <v>2309.4</v>
      </c>
      <c r="AX530" s="16">
        <v>1847.52</v>
      </c>
      <c r="AY530" s="16">
        <v>1924.48</v>
      </c>
      <c r="AZ530" s="16">
        <v>1924.48</v>
      </c>
      <c r="BA530" s="16">
        <v>1925.8600000000001</v>
      </c>
      <c r="BB530" s="16">
        <v>1927.24</v>
      </c>
      <c r="BC530" s="16">
        <v>1927.24</v>
      </c>
      <c r="BD530" s="16">
        <v>1927.24</v>
      </c>
      <c r="BE530" s="16">
        <v>1927.24</v>
      </c>
      <c r="BF530" s="16">
        <v>2890.86</v>
      </c>
      <c r="BG530" s="16">
        <v>1975.3400000000001</v>
      </c>
      <c r="BH530" s="16">
        <v>2023.44</v>
      </c>
      <c r="BI530" s="16">
        <v>2023.44</v>
      </c>
      <c r="BJ530" s="16">
        <v>2023.44</v>
      </c>
      <c r="BK530" s="3">
        <f t="shared" si="8"/>
        <v>2143.9600000000005</v>
      </c>
    </row>
    <row r="531" spans="1:63" x14ac:dyDescent="0.25">
      <c r="A531" s="16">
        <v>430491626</v>
      </c>
      <c r="B531" s="16" t="s">
        <v>359</v>
      </c>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v>1365.1200000000001</v>
      </c>
      <c r="AQ531" s="16">
        <v>1820.16</v>
      </c>
      <c r="AR531" s="16">
        <v>2275.2000000000003</v>
      </c>
      <c r="AS531" s="16">
        <v>1820.16</v>
      </c>
      <c r="AT531" s="16">
        <v>2275.2000000000003</v>
      </c>
      <c r="AU531" s="16">
        <v>1820.16</v>
      </c>
      <c r="AV531" s="16">
        <v>1820.16</v>
      </c>
      <c r="AW531" s="16">
        <v>2275.2000000000003</v>
      </c>
      <c r="AX531" s="16">
        <v>1820.16</v>
      </c>
      <c r="AY531" s="16">
        <v>1897.08</v>
      </c>
      <c r="AZ531" s="16">
        <v>1897.08</v>
      </c>
      <c r="BA531" s="16">
        <v>2371.35</v>
      </c>
      <c r="BB531" s="16">
        <v>1424.19</v>
      </c>
      <c r="BC531" s="16">
        <v>1899.84</v>
      </c>
      <c r="BD531" s="16">
        <v>1899.84</v>
      </c>
      <c r="BE531" s="16">
        <v>1899.84</v>
      </c>
      <c r="BF531" s="16">
        <v>2849.7599999999998</v>
      </c>
      <c r="BG531" s="16">
        <v>1899.84</v>
      </c>
      <c r="BH531" s="16">
        <v>1899.8400000000001</v>
      </c>
      <c r="BI531" s="16">
        <v>1899.84</v>
      </c>
      <c r="BJ531" s="16">
        <v>1899.84</v>
      </c>
      <c r="BK531" s="3">
        <f t="shared" si="8"/>
        <v>2058.16</v>
      </c>
    </row>
    <row r="532" spans="1:63" x14ac:dyDescent="0.25">
      <c r="A532" s="16">
        <v>430497831</v>
      </c>
      <c r="B532" s="16" t="s">
        <v>360</v>
      </c>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v>1345.29</v>
      </c>
      <c r="AK532" s="16">
        <v>1793.72</v>
      </c>
      <c r="AL532" s="16">
        <v>2236.54</v>
      </c>
      <c r="AM532" s="16">
        <v>1820.62</v>
      </c>
      <c r="AN532" s="16">
        <v>1847.52</v>
      </c>
      <c r="AO532" s="16">
        <v>2309.4</v>
      </c>
      <c r="AP532" s="16">
        <v>1847.52</v>
      </c>
      <c r="AQ532" s="16">
        <v>1847.52</v>
      </c>
      <c r="AR532" s="16">
        <v>2309.4</v>
      </c>
      <c r="AS532" s="16">
        <v>1847.52</v>
      </c>
      <c r="AT532" s="16">
        <v>2309.4</v>
      </c>
      <c r="AU532" s="16">
        <v>1847.52</v>
      </c>
      <c r="AV532" s="16">
        <v>1433.22</v>
      </c>
      <c r="AW532" s="16">
        <v>1942.68</v>
      </c>
      <c r="AX532" s="16">
        <v>1942.68</v>
      </c>
      <c r="AY532" s="16">
        <v>1981.16</v>
      </c>
      <c r="AZ532" s="16">
        <v>2019.64</v>
      </c>
      <c r="BA532" s="16">
        <v>3029.46</v>
      </c>
      <c r="BB532" s="16">
        <v>2019.64</v>
      </c>
      <c r="BC532" s="16">
        <v>2019.64</v>
      </c>
      <c r="BD532" s="16">
        <v>2019.64</v>
      </c>
      <c r="BE532" s="16">
        <v>2019.64</v>
      </c>
      <c r="BF532" s="16">
        <v>3029.46</v>
      </c>
      <c r="BG532" s="16">
        <v>2019.64</v>
      </c>
      <c r="BH532" s="16">
        <v>2021.02</v>
      </c>
      <c r="BI532" s="16">
        <v>2022.4</v>
      </c>
      <c r="BJ532" s="16">
        <v>2022.4</v>
      </c>
      <c r="BK532" s="3">
        <f t="shared" si="8"/>
        <v>2189.0933333333332</v>
      </c>
    </row>
    <row r="533" spans="1:63" x14ac:dyDescent="0.25">
      <c r="A533" s="16">
        <v>430510157</v>
      </c>
      <c r="B533" s="16" t="s">
        <v>2130</v>
      </c>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6">
        <v>1291.8600000000001</v>
      </c>
      <c r="AU533" s="16">
        <v>1722.48</v>
      </c>
      <c r="AV533" s="16">
        <v>1722.48</v>
      </c>
      <c r="AW533" s="16">
        <v>2153.1</v>
      </c>
      <c r="AX533" s="16">
        <v>1722.48</v>
      </c>
      <c r="AY533" s="16">
        <v>1799.4</v>
      </c>
      <c r="AZ533" s="16">
        <v>1799.4</v>
      </c>
      <c r="BA533" s="16">
        <v>2245.65</v>
      </c>
      <c r="BB533" s="16">
        <v>1799.4</v>
      </c>
      <c r="BC533" s="16">
        <v>2249.25</v>
      </c>
      <c r="BD533" s="16">
        <v>1700.1000000000004</v>
      </c>
      <c r="BE533" s="16">
        <v>0</v>
      </c>
      <c r="BF533" s="16">
        <v>1510.21</v>
      </c>
      <c r="BG533" s="16">
        <v>1802.16</v>
      </c>
      <c r="BH533" s="16">
        <v>1802.1599999999999</v>
      </c>
      <c r="BI533" s="16">
        <v>1794.52</v>
      </c>
      <c r="BJ533" s="16">
        <v>1795.19</v>
      </c>
      <c r="BK533" s="3">
        <f t="shared" si="8"/>
        <v>1450.7066666666667</v>
      </c>
    </row>
    <row r="534" spans="1:63" x14ac:dyDescent="0.25">
      <c r="A534" s="16">
        <v>430517674</v>
      </c>
      <c r="B534" s="16" t="s">
        <v>2131</v>
      </c>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6"/>
      <c r="AU534" s="16"/>
      <c r="AV534" s="16"/>
      <c r="AW534" s="16"/>
      <c r="AX534" s="16"/>
      <c r="AY534" s="16">
        <v>1085.8</v>
      </c>
      <c r="AZ534" s="16">
        <v>2171.6</v>
      </c>
      <c r="BA534" s="16">
        <v>2714.5</v>
      </c>
      <c r="BB534" s="16">
        <v>2171.6</v>
      </c>
      <c r="BC534" s="16">
        <v>2714.5</v>
      </c>
      <c r="BD534" s="16">
        <v>2063.02</v>
      </c>
      <c r="BE534" s="16">
        <v>2171.6</v>
      </c>
      <c r="BF534" s="16">
        <v>2605.92</v>
      </c>
      <c r="BG534" s="16">
        <v>2171.6</v>
      </c>
      <c r="BH534" s="16">
        <v>2171.6</v>
      </c>
      <c r="BI534" s="16">
        <v>2714.5</v>
      </c>
      <c r="BJ534" s="16">
        <v>1085.8</v>
      </c>
      <c r="BK534" s="3">
        <f t="shared" si="8"/>
        <v>2153.5033333333336</v>
      </c>
    </row>
    <row r="535" spans="1:63" x14ac:dyDescent="0.25">
      <c r="A535" s="16">
        <v>430518548</v>
      </c>
      <c r="B535" s="16" t="s">
        <v>2132</v>
      </c>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6"/>
      <c r="AV535" s="16"/>
      <c r="AW535" s="16"/>
      <c r="AX535" s="16"/>
      <c r="AY535" s="16"/>
      <c r="AZ535" s="16"/>
      <c r="BA535" s="16"/>
      <c r="BB535" s="16"/>
      <c r="BC535" s="16"/>
      <c r="BD535" s="16"/>
      <c r="BE535" s="16"/>
      <c r="BF535" s="16"/>
      <c r="BG535" s="16">
        <v>1788.48</v>
      </c>
      <c r="BH535" s="16">
        <v>2384.64</v>
      </c>
      <c r="BI535" s="16">
        <v>2980.7999999999997</v>
      </c>
      <c r="BJ535" s="16">
        <v>1192.32</v>
      </c>
      <c r="BK535" s="3">
        <f t="shared" si="8"/>
        <v>2086.56</v>
      </c>
    </row>
    <row r="536" spans="1:63" x14ac:dyDescent="0.25">
      <c r="A536" s="16">
        <v>430518579</v>
      </c>
      <c r="B536" s="16" t="s">
        <v>363</v>
      </c>
      <c r="C536" s="16"/>
      <c r="D536" s="16"/>
      <c r="E536" s="16"/>
      <c r="F536" s="16"/>
      <c r="G536" s="16"/>
      <c r="H536" s="16"/>
      <c r="I536" s="16"/>
      <c r="J536" s="16"/>
      <c r="K536" s="16"/>
      <c r="L536" s="16"/>
      <c r="M536" s="16"/>
      <c r="N536" s="16"/>
      <c r="O536" s="16"/>
      <c r="P536" s="16"/>
      <c r="Q536" s="16"/>
      <c r="R536" s="16"/>
      <c r="S536" s="16"/>
      <c r="T536" s="16"/>
      <c r="U536" s="16"/>
      <c r="V536" s="16"/>
      <c r="W536" s="16"/>
      <c r="X536" s="16">
        <v>1484.67</v>
      </c>
      <c r="Y536" s="16">
        <v>1801.39</v>
      </c>
      <c r="Z536" s="16">
        <v>2598.15</v>
      </c>
      <c r="AA536" s="16">
        <v>1974.5900000000001</v>
      </c>
      <c r="AB536" s="16">
        <v>1766.7299999999996</v>
      </c>
      <c r="AC536" s="16">
        <v>2078.52</v>
      </c>
      <c r="AD536" s="16">
        <v>2435.7600000000002</v>
      </c>
      <c r="AE536" s="16">
        <v>2078.52</v>
      </c>
      <c r="AF536" s="16">
        <v>2078.52</v>
      </c>
      <c r="AG536" s="16">
        <v>2598.15</v>
      </c>
      <c r="AH536" s="16">
        <v>2078.52</v>
      </c>
      <c r="AI536" s="16">
        <v>2591.65</v>
      </c>
      <c r="AJ536" s="16">
        <v>1602.31</v>
      </c>
      <c r="AK536" s="16">
        <v>2165.36</v>
      </c>
      <c r="AL536" s="16">
        <v>2293.84</v>
      </c>
      <c r="AM536" s="16">
        <v>2293.84</v>
      </c>
      <c r="AN536" s="16">
        <v>2379.7199999999998</v>
      </c>
      <c r="AO536" s="16">
        <v>3569.58</v>
      </c>
      <c r="AP536" s="16">
        <v>2353.7299999999996</v>
      </c>
      <c r="AQ536" s="16">
        <v>2379.7199999999998</v>
      </c>
      <c r="AR536" s="16">
        <v>2379.7199999999998</v>
      </c>
      <c r="AS536" s="16">
        <v>2379.7199999999998</v>
      </c>
      <c r="AT536" s="16">
        <v>3569.58</v>
      </c>
      <c r="AU536" s="16">
        <v>2379.7199999999998</v>
      </c>
      <c r="AV536" s="16">
        <v>2381.58</v>
      </c>
      <c r="AW536" s="16">
        <v>2379.73</v>
      </c>
      <c r="AX536" s="16">
        <v>2383.44</v>
      </c>
      <c r="AY536" s="16">
        <v>2420.2600000000002</v>
      </c>
      <c r="AZ536" s="16">
        <v>2457.08</v>
      </c>
      <c r="BA536" s="16">
        <v>3685.62</v>
      </c>
      <c r="BB536" s="16">
        <v>2457.08</v>
      </c>
      <c r="BC536" s="16">
        <v>2457.08</v>
      </c>
      <c r="BD536" s="16">
        <v>2432.58</v>
      </c>
      <c r="BE536" s="16">
        <v>2457.08</v>
      </c>
      <c r="BF536" s="16">
        <v>3547.06</v>
      </c>
      <c r="BG536" s="16">
        <v>2457.08</v>
      </c>
      <c r="BH536" s="16">
        <v>2370.89</v>
      </c>
      <c r="BI536" s="16">
        <v>2460.7600000000002</v>
      </c>
      <c r="BJ536" s="16">
        <v>2433.9700000000003</v>
      </c>
      <c r="BK536" s="3">
        <f t="shared" si="8"/>
        <v>2621.14</v>
      </c>
    </row>
    <row r="537" spans="1:63" x14ac:dyDescent="0.25">
      <c r="A537" s="16">
        <v>430531457</v>
      </c>
      <c r="B537" s="16" t="s">
        <v>364</v>
      </c>
      <c r="C537" s="16"/>
      <c r="D537" s="16"/>
      <c r="E537" s="16"/>
      <c r="F537" s="16"/>
      <c r="G537" s="16"/>
      <c r="H537" s="16"/>
      <c r="I537" s="16"/>
      <c r="J537" s="16"/>
      <c r="K537" s="16"/>
      <c r="L537" s="16"/>
      <c r="M537" s="16"/>
      <c r="N537" s="16"/>
      <c r="O537" s="16"/>
      <c r="P537" s="16"/>
      <c r="Q537" s="16"/>
      <c r="R537" s="16"/>
      <c r="S537" s="16">
        <v>2971.14</v>
      </c>
      <c r="T537" s="16">
        <v>3961.52</v>
      </c>
      <c r="U537" s="16">
        <v>4951.8999999999996</v>
      </c>
      <c r="V537" s="16">
        <v>3961.52</v>
      </c>
      <c r="W537" s="16">
        <v>3961.52</v>
      </c>
      <c r="X537" s="16">
        <v>4951.8999999999996</v>
      </c>
      <c r="Y537" s="16">
        <v>3961.52</v>
      </c>
      <c r="Z537" s="16">
        <v>4951.8999999999996</v>
      </c>
      <c r="AA537" s="16">
        <v>3961.52</v>
      </c>
      <c r="AB537" s="16">
        <v>3961.52</v>
      </c>
      <c r="AC537" s="16">
        <v>3961.52</v>
      </c>
      <c r="AD537" s="16">
        <v>4951.8999999999996</v>
      </c>
      <c r="AE537" s="16">
        <v>2972.98</v>
      </c>
      <c r="AF537" s="16">
        <v>3965.2</v>
      </c>
      <c r="AG537" s="16">
        <v>3965.2</v>
      </c>
      <c r="AH537" s="16">
        <v>3965.2</v>
      </c>
      <c r="AI537" s="16">
        <v>6680.82</v>
      </c>
      <c r="AJ537" s="16">
        <v>4111.84</v>
      </c>
      <c r="AK537" s="16">
        <v>4111.84</v>
      </c>
      <c r="AL537" s="16">
        <v>4111.84</v>
      </c>
      <c r="AM537" s="16">
        <v>4111.84</v>
      </c>
      <c r="AN537" s="16">
        <v>4235.08</v>
      </c>
      <c r="AO537" s="16">
        <v>6352.62</v>
      </c>
      <c r="AP537" s="16">
        <v>4235.08</v>
      </c>
      <c r="AQ537" s="16">
        <v>4236.9400000000005</v>
      </c>
      <c r="AR537" s="16">
        <v>4238.8</v>
      </c>
      <c r="AS537" s="16">
        <v>4238.8</v>
      </c>
      <c r="AT537" s="16">
        <v>6358.2000000000007</v>
      </c>
      <c r="AU537" s="16">
        <v>4238.8</v>
      </c>
      <c r="AV537" s="16">
        <v>4238.8</v>
      </c>
      <c r="AW537" s="16">
        <v>4238.8</v>
      </c>
      <c r="AX537" s="16">
        <v>4238.8</v>
      </c>
      <c r="AY537" s="16">
        <v>4311.8</v>
      </c>
      <c r="AZ537" s="16">
        <v>4384.8</v>
      </c>
      <c r="BA537" s="16">
        <v>6577.2000000000007</v>
      </c>
      <c r="BB537" s="16">
        <v>4384.8</v>
      </c>
      <c r="BC537" s="16">
        <v>4386.6399999999994</v>
      </c>
      <c r="BD537" s="16">
        <v>4388.4799999999996</v>
      </c>
      <c r="BE537" s="16">
        <v>4388.4799999999996</v>
      </c>
      <c r="BF537" s="16">
        <v>6582.7199999999993</v>
      </c>
      <c r="BG537" s="16">
        <v>4388.4799999999996</v>
      </c>
      <c r="BH537" s="16">
        <v>4388.4799999999996</v>
      </c>
      <c r="BI537" s="16">
        <v>4388.4799999999996</v>
      </c>
      <c r="BJ537" s="16">
        <v>4388.4799999999996</v>
      </c>
      <c r="BK537" s="3">
        <f t="shared" si="8"/>
        <v>4754.1866666666656</v>
      </c>
    </row>
    <row r="538" spans="1:63" x14ac:dyDescent="0.25">
      <c r="A538" s="16">
        <v>430534806</v>
      </c>
      <c r="B538" s="16" t="s">
        <v>2133</v>
      </c>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6"/>
      <c r="AV538" s="16"/>
      <c r="AW538" s="16"/>
      <c r="AX538" s="16"/>
      <c r="AY538" s="16"/>
      <c r="AZ538" s="16"/>
      <c r="BA538" s="16"/>
      <c r="BB538" s="16">
        <v>598.4</v>
      </c>
      <c r="BC538" s="16">
        <v>2992</v>
      </c>
      <c r="BD538" s="16">
        <v>2393.6</v>
      </c>
      <c r="BE538" s="16">
        <v>2393.6</v>
      </c>
      <c r="BF538" s="16">
        <v>2872.32</v>
      </c>
      <c r="BG538" s="16">
        <v>2049.52</v>
      </c>
      <c r="BH538" s="16">
        <v>2139.2800000000002</v>
      </c>
      <c r="BI538" s="16">
        <v>2992</v>
      </c>
      <c r="BJ538" s="16">
        <v>1196.8</v>
      </c>
      <c r="BK538" s="3">
        <f t="shared" si="8"/>
        <v>2273.92</v>
      </c>
    </row>
    <row r="539" spans="1:63" x14ac:dyDescent="0.25">
      <c r="A539" s="16">
        <v>430536066</v>
      </c>
      <c r="B539" s="16" t="s">
        <v>366</v>
      </c>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v>2692.3</v>
      </c>
      <c r="AF539" s="16">
        <v>5384.6</v>
      </c>
      <c r="AG539" s="16">
        <v>6730.75</v>
      </c>
      <c r="AH539" s="16">
        <v>5384.6</v>
      </c>
      <c r="AI539" s="16">
        <v>6730.75</v>
      </c>
      <c r="AJ539" s="16">
        <v>5384.6</v>
      </c>
      <c r="AK539" s="16">
        <v>5384.6</v>
      </c>
      <c r="AL539" s="16">
        <v>6730.75</v>
      </c>
      <c r="AM539" s="16">
        <v>5450.88</v>
      </c>
      <c r="AN539" s="16">
        <v>5517.16</v>
      </c>
      <c r="AO539" s="16">
        <v>6896.45</v>
      </c>
      <c r="AP539" s="16">
        <v>5517.16</v>
      </c>
      <c r="AQ539" s="16">
        <v>4166.04</v>
      </c>
      <c r="AR539" s="16">
        <v>5629.84</v>
      </c>
      <c r="AS539" s="16">
        <v>5629.84</v>
      </c>
      <c r="AT539" s="16">
        <v>8444.76</v>
      </c>
      <c r="AU539" s="16">
        <v>5629.84</v>
      </c>
      <c r="AV539" s="16">
        <v>5629.84</v>
      </c>
      <c r="AW539" s="16">
        <v>5629.84</v>
      </c>
      <c r="AX539" s="16">
        <v>5629.84</v>
      </c>
      <c r="AY539" s="16">
        <v>5714.22</v>
      </c>
      <c r="AZ539" s="16">
        <v>5798.6</v>
      </c>
      <c r="BA539" s="16">
        <v>8697.9000000000015</v>
      </c>
      <c r="BB539" s="16">
        <v>5798.6</v>
      </c>
      <c r="BC539" s="16">
        <v>5799.5300000000007</v>
      </c>
      <c r="BD539" s="16">
        <v>5802.32</v>
      </c>
      <c r="BE539" s="16">
        <v>5802.32</v>
      </c>
      <c r="BF539" s="16">
        <v>8703.48</v>
      </c>
      <c r="BG539" s="16">
        <v>5802.32</v>
      </c>
      <c r="BH539" s="16">
        <v>5802.32</v>
      </c>
      <c r="BI539" s="16">
        <v>5802.32</v>
      </c>
      <c r="BJ539" s="16">
        <v>5802.32</v>
      </c>
      <c r="BK539" s="3">
        <f t="shared" si="8"/>
        <v>6285.8466666666673</v>
      </c>
    </row>
    <row r="540" spans="1:63" x14ac:dyDescent="0.25">
      <c r="A540" s="16">
        <v>430554421</v>
      </c>
      <c r="B540" s="16" t="s">
        <v>2134</v>
      </c>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6"/>
      <c r="AW540" s="16"/>
      <c r="AX540" s="16"/>
      <c r="AY540" s="16"/>
      <c r="AZ540" s="16"/>
      <c r="BA540" s="16"/>
      <c r="BB540" s="16"/>
      <c r="BC540" s="16"/>
      <c r="BD540" s="16"/>
      <c r="BE540" s="16"/>
      <c r="BF540" s="16"/>
      <c r="BG540" s="16">
        <v>1672.5</v>
      </c>
      <c r="BH540" s="16">
        <v>2230</v>
      </c>
      <c r="BI540" s="16">
        <v>2787.5</v>
      </c>
      <c r="BJ540" s="16">
        <v>1115</v>
      </c>
      <c r="BK540" s="3">
        <f t="shared" si="8"/>
        <v>1951.25</v>
      </c>
    </row>
    <row r="541" spans="1:63" x14ac:dyDescent="0.25">
      <c r="A541" s="16">
        <v>430614640</v>
      </c>
      <c r="B541" s="16" t="s">
        <v>373</v>
      </c>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v>1573.8999999999999</v>
      </c>
      <c r="AK541" s="16">
        <v>2248.48</v>
      </c>
      <c r="AL541" s="16">
        <v>2810.6</v>
      </c>
      <c r="AM541" s="16">
        <v>2282.1999999999998</v>
      </c>
      <c r="AN541" s="16">
        <v>2315.92</v>
      </c>
      <c r="AO541" s="16">
        <v>2894.9</v>
      </c>
      <c r="AP541" s="16">
        <v>2315.92</v>
      </c>
      <c r="AQ541" s="16">
        <v>2315.92</v>
      </c>
      <c r="AR541" s="16">
        <v>2894.9</v>
      </c>
      <c r="AS541" s="16">
        <v>2315.92</v>
      </c>
      <c r="AT541" s="16">
        <v>2894.9</v>
      </c>
      <c r="AU541" s="16">
        <v>2315.92</v>
      </c>
      <c r="AV541" s="16">
        <v>1738.32</v>
      </c>
      <c r="AW541" s="16">
        <v>2318.6799999999998</v>
      </c>
      <c r="AX541" s="16">
        <v>2318.6799999999998</v>
      </c>
      <c r="AY541" s="16">
        <v>2357.14</v>
      </c>
      <c r="AZ541" s="16">
        <v>2395.6</v>
      </c>
      <c r="BA541" s="16">
        <v>3593.3999999999996</v>
      </c>
      <c r="BB541" s="16">
        <v>2395.6</v>
      </c>
      <c r="BC541" s="16">
        <v>2395.6</v>
      </c>
      <c r="BD541" s="16">
        <v>2395.6</v>
      </c>
      <c r="BE541" s="16">
        <v>2395.6</v>
      </c>
      <c r="BF541" s="16">
        <v>3593.3999999999996</v>
      </c>
      <c r="BG541" s="16">
        <v>2395.6</v>
      </c>
      <c r="BH541" s="16">
        <v>2396.98</v>
      </c>
      <c r="BI541" s="16">
        <v>2398.36</v>
      </c>
      <c r="BJ541" s="16">
        <v>2398.36</v>
      </c>
      <c r="BK541" s="3">
        <f t="shared" si="8"/>
        <v>2596.3833333333337</v>
      </c>
    </row>
    <row r="542" spans="1:63" x14ac:dyDescent="0.25">
      <c r="A542" s="16">
        <v>430630248</v>
      </c>
      <c r="B542" s="16" t="s">
        <v>374</v>
      </c>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v>2097.7600000000002</v>
      </c>
      <c r="AB542" s="16">
        <v>1966.6499999999999</v>
      </c>
      <c r="AC542" s="16">
        <v>2097.7600000000002</v>
      </c>
      <c r="AD542" s="16">
        <v>2622.2000000000003</v>
      </c>
      <c r="AE542" s="16">
        <v>2097.7600000000002</v>
      </c>
      <c r="AF542" s="16">
        <v>1783.0900000000001</v>
      </c>
      <c r="AG542" s="16">
        <v>2202.6400000000003</v>
      </c>
      <c r="AH542" s="16">
        <v>2097.7600000000002</v>
      </c>
      <c r="AI542" s="16">
        <v>2622.2000000000003</v>
      </c>
      <c r="AJ542" s="16">
        <v>1783.0900000000001</v>
      </c>
      <c r="AK542" s="16">
        <v>2097.7600000000002</v>
      </c>
      <c r="AL542" s="16">
        <v>2622.2000000000003</v>
      </c>
      <c r="AM542" s="16">
        <v>1050.26</v>
      </c>
      <c r="AN542" s="16">
        <v>2163.44</v>
      </c>
      <c r="AO542" s="16">
        <v>3245.16</v>
      </c>
      <c r="AP542" s="16">
        <v>2163.44</v>
      </c>
      <c r="AQ542" s="16">
        <v>2163.44</v>
      </c>
      <c r="AR542" s="16">
        <v>2163.44</v>
      </c>
      <c r="AS542" s="16">
        <v>2163.44</v>
      </c>
      <c r="AT542" s="16">
        <v>3245.16</v>
      </c>
      <c r="AU542" s="16">
        <v>2163.44</v>
      </c>
      <c r="AV542" s="16">
        <v>2163.44</v>
      </c>
      <c r="AW542" s="16">
        <v>2163.44</v>
      </c>
      <c r="AX542" s="16">
        <v>2163.44</v>
      </c>
      <c r="AY542" s="16">
        <v>2203.2799999999997</v>
      </c>
      <c r="AZ542" s="16">
        <v>2243.12</v>
      </c>
      <c r="BA542" s="16">
        <v>3364.68</v>
      </c>
      <c r="BB542" s="16">
        <v>2243.12</v>
      </c>
      <c r="BC542" s="16">
        <v>2243.12</v>
      </c>
      <c r="BD542" s="16">
        <v>2390.16</v>
      </c>
      <c r="BE542" s="16">
        <v>2390.16</v>
      </c>
      <c r="BF542" s="16">
        <v>3585.24</v>
      </c>
      <c r="BG542" s="16">
        <v>2390.16</v>
      </c>
      <c r="BH542" s="16">
        <v>2390.16</v>
      </c>
      <c r="BI542" s="16">
        <v>2390.16</v>
      </c>
      <c r="BJ542" s="16">
        <v>2390.16</v>
      </c>
      <c r="BK542" s="3">
        <f t="shared" si="8"/>
        <v>2589.3399999999997</v>
      </c>
    </row>
    <row r="543" spans="1:63" x14ac:dyDescent="0.25">
      <c r="A543" s="16">
        <v>430633275</v>
      </c>
      <c r="B543" s="16" t="s">
        <v>375</v>
      </c>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v>1886.5500000000002</v>
      </c>
      <c r="AR543" s="16">
        <v>3144.25</v>
      </c>
      <c r="AS543" s="16">
        <v>2515.4</v>
      </c>
      <c r="AT543" s="16">
        <v>3089.23</v>
      </c>
      <c r="AU543" s="16">
        <v>2172.04</v>
      </c>
      <c r="AV543" s="16">
        <v>2489.15</v>
      </c>
      <c r="AW543" s="16">
        <v>3009.2</v>
      </c>
      <c r="AX543" s="16">
        <v>2279.59</v>
      </c>
      <c r="AY543" s="16">
        <v>2483.96</v>
      </c>
      <c r="AZ543" s="16">
        <v>2328.0000000000005</v>
      </c>
      <c r="BA543" s="16">
        <v>3098.35</v>
      </c>
      <c r="BB543" s="16">
        <v>2291.3700000000003</v>
      </c>
      <c r="BC543" s="16">
        <v>1951.27</v>
      </c>
      <c r="BD543" s="16">
        <v>2587.0600000000004</v>
      </c>
      <c r="BE543" s="16">
        <v>2319.64</v>
      </c>
      <c r="BF543" s="16">
        <v>3752.4</v>
      </c>
      <c r="BG543" s="16">
        <v>2859.38</v>
      </c>
      <c r="BH543" s="16">
        <v>2672.9300000000003</v>
      </c>
      <c r="BI543" s="16">
        <v>2911.36</v>
      </c>
      <c r="BJ543" s="16">
        <v>2911.36</v>
      </c>
      <c r="BK543" s="3">
        <f t="shared" si="8"/>
        <v>2904.5116666666668</v>
      </c>
    </row>
    <row r="544" spans="1:63" x14ac:dyDescent="0.25">
      <c r="A544" s="16">
        <v>430633858</v>
      </c>
      <c r="B544" s="16" t="s">
        <v>2135</v>
      </c>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6"/>
      <c r="AU544" s="16"/>
      <c r="AV544" s="16"/>
      <c r="AW544" s="16">
        <v>532.70000000000005</v>
      </c>
      <c r="AX544" s="16">
        <v>2130.7600000000002</v>
      </c>
      <c r="AY544" s="16">
        <v>2130.7600000000002</v>
      </c>
      <c r="AZ544" s="16">
        <v>2130.7600000000002</v>
      </c>
      <c r="BA544" s="16">
        <v>2663.4500000000003</v>
      </c>
      <c r="BB544" s="16">
        <v>2130.7600000000002</v>
      </c>
      <c r="BC544" s="16">
        <v>2690.1400000000003</v>
      </c>
      <c r="BD544" s="16">
        <v>2237.52</v>
      </c>
      <c r="BE544" s="16">
        <v>2237.52</v>
      </c>
      <c r="BF544" s="16">
        <v>2796.9</v>
      </c>
      <c r="BG544" s="16">
        <v>2237.52</v>
      </c>
      <c r="BH544" s="16">
        <v>2237.52</v>
      </c>
      <c r="BI544" s="16">
        <v>1678.1399999999999</v>
      </c>
      <c r="BJ544" s="16">
        <v>2240.2799999999997</v>
      </c>
      <c r="BK544" s="3">
        <f t="shared" si="8"/>
        <v>2237.98</v>
      </c>
    </row>
    <row r="545" spans="1:63" x14ac:dyDescent="0.25">
      <c r="A545" s="16">
        <v>430672088</v>
      </c>
      <c r="B545" s="16" t="s">
        <v>377</v>
      </c>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v>1500</v>
      </c>
      <c r="AL545" s="16">
        <v>2500</v>
      </c>
      <c r="AM545" s="16">
        <v>2015</v>
      </c>
      <c r="AN545" s="16">
        <v>2030</v>
      </c>
      <c r="AO545" s="16">
        <v>2537.5</v>
      </c>
      <c r="AP545" s="16">
        <v>2030</v>
      </c>
      <c r="AQ545" s="16">
        <v>2030</v>
      </c>
      <c r="AR545" s="16">
        <v>2537.5</v>
      </c>
      <c r="AS545" s="16">
        <v>2030</v>
      </c>
      <c r="AT545" s="16">
        <v>2753.56</v>
      </c>
      <c r="AU545" s="16">
        <v>2318.08</v>
      </c>
      <c r="AV545" s="16">
        <v>2318.08</v>
      </c>
      <c r="AW545" s="16">
        <v>1758.02</v>
      </c>
      <c r="AX545" s="16">
        <v>2357</v>
      </c>
      <c r="AY545" s="16">
        <v>2392.3000000000002</v>
      </c>
      <c r="AZ545" s="16">
        <v>2427.6</v>
      </c>
      <c r="BA545" s="16">
        <v>3641.3999999999996</v>
      </c>
      <c r="BB545" s="16">
        <v>2427.6</v>
      </c>
      <c r="BC545" s="16">
        <v>2427.6</v>
      </c>
      <c r="BD545" s="16">
        <v>2427.6</v>
      </c>
      <c r="BE545" s="16">
        <v>2427.6</v>
      </c>
      <c r="BF545" s="16">
        <v>3641.3999999999996</v>
      </c>
      <c r="BG545" s="16">
        <v>2427.6</v>
      </c>
      <c r="BH545" s="16">
        <v>2427.6000000000004</v>
      </c>
      <c r="BI545" s="16">
        <v>2429.46</v>
      </c>
      <c r="BJ545" s="16">
        <v>2431.3200000000002</v>
      </c>
      <c r="BK545" s="3">
        <f t="shared" si="8"/>
        <v>2630.83</v>
      </c>
    </row>
    <row r="546" spans="1:63" x14ac:dyDescent="0.25">
      <c r="A546" s="16">
        <v>430673536</v>
      </c>
      <c r="B546" s="16" t="s">
        <v>2136</v>
      </c>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6"/>
      <c r="AU546" s="16"/>
      <c r="AV546" s="16"/>
      <c r="AW546" s="16"/>
      <c r="AX546" s="16">
        <v>912.4</v>
      </c>
      <c r="AY546" s="16">
        <v>1617.25</v>
      </c>
      <c r="AZ546" s="16">
        <v>1817.54</v>
      </c>
      <c r="BA546" s="16">
        <v>2256.98</v>
      </c>
      <c r="BB546" s="16">
        <v>1563.9299999999998</v>
      </c>
      <c r="BC546" s="16">
        <v>1747.8300000000002</v>
      </c>
      <c r="BD546" s="16">
        <v>1644.1599999999999</v>
      </c>
      <c r="BE546" s="16">
        <v>1874.33</v>
      </c>
      <c r="BF546" s="16">
        <v>2194.1999999999998</v>
      </c>
      <c r="BG546" s="16">
        <v>1913.1999999999998</v>
      </c>
      <c r="BH546" s="16">
        <v>1605.2900000000002</v>
      </c>
      <c r="BI546" s="16">
        <v>2194.1999999999998</v>
      </c>
      <c r="BJ546" s="16">
        <v>896.57</v>
      </c>
      <c r="BK546" s="3">
        <f t="shared" si="8"/>
        <v>1779.6316666666664</v>
      </c>
    </row>
    <row r="547" spans="1:63" x14ac:dyDescent="0.25">
      <c r="A547" s="16">
        <v>430677053</v>
      </c>
      <c r="B547" s="16" t="s">
        <v>378</v>
      </c>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v>1337.1</v>
      </c>
      <c r="AF547" s="16">
        <v>1782.8</v>
      </c>
      <c r="AG547" s="16">
        <v>2228.5</v>
      </c>
      <c r="AH547" s="16">
        <v>1782.8</v>
      </c>
      <c r="AI547" s="16">
        <v>2228.5</v>
      </c>
      <c r="AJ547" s="16">
        <v>1782.8</v>
      </c>
      <c r="AK547" s="16">
        <v>1782.8</v>
      </c>
      <c r="AL547" s="16">
        <v>2228.5</v>
      </c>
      <c r="AM547" s="16">
        <v>1809.54</v>
      </c>
      <c r="AN547" s="16">
        <v>1836.2799999999997</v>
      </c>
      <c r="AO547" s="16">
        <v>2295.35</v>
      </c>
      <c r="AP547" s="16">
        <v>1836.2799999999997</v>
      </c>
      <c r="AQ547" s="16">
        <v>1378.59</v>
      </c>
      <c r="AR547" s="16">
        <v>1839.04</v>
      </c>
      <c r="AS547" s="16">
        <v>1839.04</v>
      </c>
      <c r="AT547" s="16">
        <v>2758.56</v>
      </c>
      <c r="AU547" s="16">
        <v>1839.04</v>
      </c>
      <c r="AV547" s="16">
        <v>1839.04</v>
      </c>
      <c r="AW547" s="16">
        <v>1839.04</v>
      </c>
      <c r="AX547" s="16">
        <v>1839.04</v>
      </c>
      <c r="AY547" s="16">
        <v>1877.5</v>
      </c>
      <c r="AZ547" s="16">
        <v>1915.96</v>
      </c>
      <c r="BA547" s="16">
        <v>2873.94</v>
      </c>
      <c r="BB547" s="16">
        <v>1915.96</v>
      </c>
      <c r="BC547" s="16">
        <v>1917.3400000000001</v>
      </c>
      <c r="BD547" s="16">
        <v>1918.72</v>
      </c>
      <c r="BE547" s="16">
        <v>1918.72</v>
      </c>
      <c r="BF547" s="16">
        <v>2878.08</v>
      </c>
      <c r="BG547" s="16">
        <v>1918.72</v>
      </c>
      <c r="BH547" s="16">
        <v>1918.72</v>
      </c>
      <c r="BI547" s="16">
        <v>1918.72</v>
      </c>
      <c r="BJ547" s="16">
        <v>1918.72</v>
      </c>
      <c r="BK547" s="3">
        <f t="shared" si="8"/>
        <v>2078.6133333333332</v>
      </c>
    </row>
    <row r="548" spans="1:63" x14ac:dyDescent="0.25">
      <c r="A548" s="16">
        <v>430697693</v>
      </c>
      <c r="B548" s="16" t="s">
        <v>382</v>
      </c>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c r="AN548" s="16">
        <v>1680</v>
      </c>
      <c r="AO548" s="16">
        <v>2800</v>
      </c>
      <c r="AP548" s="16">
        <v>2240</v>
      </c>
      <c r="AQ548" s="16">
        <v>2240</v>
      </c>
      <c r="AR548" s="16">
        <v>2800</v>
      </c>
      <c r="AS548" s="16">
        <v>2240</v>
      </c>
      <c r="AT548" s="16">
        <v>2912</v>
      </c>
      <c r="AU548" s="16">
        <v>2352</v>
      </c>
      <c r="AV548" s="16">
        <v>2352</v>
      </c>
      <c r="AW548" s="16">
        <v>2940</v>
      </c>
      <c r="AX548" s="16">
        <v>2352</v>
      </c>
      <c r="AY548" s="16">
        <v>2352</v>
      </c>
      <c r="AZ548" s="16">
        <v>1198.4000000000001</v>
      </c>
      <c r="BA548" s="16">
        <v>3662.3999999999996</v>
      </c>
      <c r="BB548" s="16">
        <v>2441.6</v>
      </c>
      <c r="BC548" s="16">
        <v>2441.6</v>
      </c>
      <c r="BD548" s="16">
        <v>2441.6</v>
      </c>
      <c r="BE548" s="16">
        <v>2441.6</v>
      </c>
      <c r="BF548" s="16">
        <v>3662.3999999999996</v>
      </c>
      <c r="BG548" s="16">
        <v>2441.6</v>
      </c>
      <c r="BH548" s="16">
        <v>2441.6000000000004</v>
      </c>
      <c r="BI548" s="16">
        <v>2441.6</v>
      </c>
      <c r="BJ548" s="16">
        <v>2441.6</v>
      </c>
      <c r="BK548" s="3">
        <f t="shared" si="8"/>
        <v>2645.0666666666671</v>
      </c>
    </row>
    <row r="549" spans="1:63" x14ac:dyDescent="0.25">
      <c r="A549" s="16">
        <v>430713403</v>
      </c>
      <c r="B549" s="16" t="s">
        <v>383</v>
      </c>
      <c r="C549" s="16"/>
      <c r="D549" s="16"/>
      <c r="E549" s="16"/>
      <c r="F549" s="16"/>
      <c r="G549" s="16"/>
      <c r="H549" s="16"/>
      <c r="I549" s="16">
        <v>759.62</v>
      </c>
      <c r="J549" s="16">
        <v>1501.01</v>
      </c>
      <c r="K549" s="16">
        <v>1399.41</v>
      </c>
      <c r="L549" s="16">
        <v>1951.27</v>
      </c>
      <c r="M549" s="16">
        <v>1494.75</v>
      </c>
      <c r="N549" s="16">
        <v>1502.63</v>
      </c>
      <c r="O549" s="16">
        <v>1861.07</v>
      </c>
      <c r="P549" s="16">
        <v>1519.24</v>
      </c>
      <c r="Q549" s="16">
        <v>1519.24</v>
      </c>
      <c r="R549" s="16">
        <v>1899.05</v>
      </c>
      <c r="S549" s="16">
        <v>1291.3599999999999</v>
      </c>
      <c r="T549" s="16">
        <v>1519.24</v>
      </c>
      <c r="U549" s="16">
        <v>1139.43</v>
      </c>
      <c r="V549" s="16">
        <v>1522</v>
      </c>
      <c r="W549" s="16">
        <v>1522</v>
      </c>
      <c r="X549" s="16">
        <v>2283</v>
      </c>
      <c r="Y549" s="16">
        <v>1522</v>
      </c>
      <c r="Z549" s="16">
        <v>1522</v>
      </c>
      <c r="AA549" s="16">
        <v>1157.3800000000001</v>
      </c>
      <c r="AB549" s="16">
        <v>1582.76</v>
      </c>
      <c r="AC549" s="16">
        <v>1582.76</v>
      </c>
      <c r="AD549" s="16">
        <v>2374.14</v>
      </c>
      <c r="AE549" s="16">
        <v>1861.88</v>
      </c>
      <c r="AF549" s="16">
        <v>1861.88</v>
      </c>
      <c r="AG549" s="16">
        <v>1861.88</v>
      </c>
      <c r="AH549" s="16">
        <v>1864.64</v>
      </c>
      <c r="AI549" s="16">
        <v>2796.96</v>
      </c>
      <c r="AJ549" s="16">
        <v>1864.64</v>
      </c>
      <c r="AK549" s="16">
        <v>1864.64</v>
      </c>
      <c r="AL549" s="16">
        <v>1864.64</v>
      </c>
      <c r="AM549" s="16">
        <v>1864.64</v>
      </c>
      <c r="AN549" s="16">
        <v>1920.4</v>
      </c>
      <c r="AO549" s="16">
        <v>2880.6000000000004</v>
      </c>
      <c r="AP549" s="16">
        <v>1824.66</v>
      </c>
      <c r="AQ549" s="16">
        <v>1920.4</v>
      </c>
      <c r="AR549" s="16">
        <v>1920.4</v>
      </c>
      <c r="AS549" s="16">
        <v>1920.4</v>
      </c>
      <c r="AT549" s="16">
        <v>2884.8</v>
      </c>
      <c r="AU549" s="16">
        <v>1923.2</v>
      </c>
      <c r="AV549" s="16">
        <v>1923.2</v>
      </c>
      <c r="AW549" s="16">
        <v>1923.2</v>
      </c>
      <c r="AX549" s="16">
        <v>1923.2</v>
      </c>
      <c r="AY549" s="16">
        <v>1961.6599999999999</v>
      </c>
      <c r="AZ549" s="16">
        <v>2012.57</v>
      </c>
      <c r="BA549" s="16">
        <v>3000.18</v>
      </c>
      <c r="BB549" s="16">
        <v>2000.12</v>
      </c>
      <c r="BC549" s="16">
        <v>2000.12</v>
      </c>
      <c r="BD549" s="16">
        <v>2000.12</v>
      </c>
      <c r="BE549" s="16">
        <v>2000.12</v>
      </c>
      <c r="BF549" s="16">
        <v>3004.32</v>
      </c>
      <c r="BG549" s="16">
        <v>2002.88</v>
      </c>
      <c r="BH549" s="16">
        <v>2002.88</v>
      </c>
      <c r="BI549" s="16">
        <v>2002.88</v>
      </c>
      <c r="BJ549" s="16">
        <v>2002.88</v>
      </c>
      <c r="BK549" s="3">
        <f t="shared" si="8"/>
        <v>2169.3266666666673</v>
      </c>
    </row>
    <row r="550" spans="1:63" x14ac:dyDescent="0.25">
      <c r="A550" s="16">
        <v>430714797</v>
      </c>
      <c r="B550" s="16" t="s">
        <v>2137</v>
      </c>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6"/>
      <c r="AW550" s="16"/>
      <c r="AX550" s="16"/>
      <c r="AY550" s="16"/>
      <c r="AZ550" s="16"/>
      <c r="BA550" s="16"/>
      <c r="BB550" s="16"/>
      <c r="BC550" s="16"/>
      <c r="BD550" s="16"/>
      <c r="BE550" s="16"/>
      <c r="BF550" s="16">
        <v>2145.17</v>
      </c>
      <c r="BG550" s="16">
        <v>3010.76</v>
      </c>
      <c r="BH550" s="16">
        <v>3010.76</v>
      </c>
      <c r="BI550" s="16">
        <v>3763.4500000000003</v>
      </c>
      <c r="BJ550" s="16">
        <v>1505.38</v>
      </c>
      <c r="BK550" s="3">
        <f t="shared" si="8"/>
        <v>2687.1040000000003</v>
      </c>
    </row>
    <row r="551" spans="1:63" x14ac:dyDescent="0.25">
      <c r="A551" s="16">
        <v>430730678</v>
      </c>
      <c r="B551" s="16" t="s">
        <v>2138</v>
      </c>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6"/>
      <c r="AU551" s="16"/>
      <c r="AV551" s="16"/>
      <c r="AW551" s="16"/>
      <c r="AX551" s="16"/>
      <c r="AY551" s="16"/>
      <c r="AZ551" s="16"/>
      <c r="BA551" s="16"/>
      <c r="BB551" s="16"/>
      <c r="BC551" s="16"/>
      <c r="BD551" s="16"/>
      <c r="BE551" s="16"/>
      <c r="BF551" s="16"/>
      <c r="BG551" s="16"/>
      <c r="BH551" s="16">
        <v>480</v>
      </c>
      <c r="BI551" s="16"/>
      <c r="BJ551" s="16"/>
      <c r="BK551" s="3">
        <f t="shared" si="8"/>
        <v>480</v>
      </c>
    </row>
    <row r="552" spans="1:63" x14ac:dyDescent="0.25">
      <c r="A552" s="16">
        <v>430731813</v>
      </c>
      <c r="B552" s="16" t="s">
        <v>2139</v>
      </c>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6">
        <v>455.04</v>
      </c>
      <c r="AV552" s="16">
        <v>1820.16</v>
      </c>
      <c r="AW552" s="16">
        <v>2275.2000000000003</v>
      </c>
      <c r="AX552" s="16">
        <v>1820.16</v>
      </c>
      <c r="AY552" s="16">
        <v>1897.08</v>
      </c>
      <c r="AZ552" s="16">
        <v>1897.08</v>
      </c>
      <c r="BA552" s="16">
        <v>2371.35</v>
      </c>
      <c r="BB552" s="16">
        <v>1897.08</v>
      </c>
      <c r="BC552" s="16">
        <v>2697.35</v>
      </c>
      <c r="BD552" s="16">
        <v>2223.08</v>
      </c>
      <c r="BE552" s="16">
        <v>2223.08</v>
      </c>
      <c r="BF552" s="16">
        <v>2778.85</v>
      </c>
      <c r="BG552" s="16">
        <v>1667.31</v>
      </c>
      <c r="BH552" s="16">
        <v>2225.84</v>
      </c>
      <c r="BI552" s="16">
        <v>2225.84</v>
      </c>
      <c r="BJ552" s="16">
        <v>2225.84</v>
      </c>
      <c r="BK552" s="3">
        <f t="shared" si="8"/>
        <v>2224.46</v>
      </c>
    </row>
    <row r="553" spans="1:63" x14ac:dyDescent="0.25">
      <c r="A553" s="16">
        <v>430733953</v>
      </c>
      <c r="B553" s="16" t="s">
        <v>2140</v>
      </c>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6"/>
      <c r="AW553" s="16"/>
      <c r="AX553" s="16"/>
      <c r="AY553" s="16"/>
      <c r="AZ553" s="16"/>
      <c r="BA553" s="16"/>
      <c r="BB553" s="16"/>
      <c r="BC553" s="16"/>
      <c r="BD553" s="16"/>
      <c r="BE553" s="16"/>
      <c r="BF553" s="16">
        <v>3990.4</v>
      </c>
      <c r="BG553" s="16">
        <v>3192.32</v>
      </c>
      <c r="BH553" s="16">
        <v>3192.32</v>
      </c>
      <c r="BI553" s="16">
        <v>3990.4</v>
      </c>
      <c r="BJ553" s="16">
        <v>1596.16</v>
      </c>
      <c r="BK553" s="3">
        <f t="shared" si="8"/>
        <v>3192.32</v>
      </c>
    </row>
    <row r="554" spans="1:63" x14ac:dyDescent="0.25">
      <c r="A554" s="16">
        <v>430734941</v>
      </c>
      <c r="B554" s="16" t="s">
        <v>2141</v>
      </c>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6"/>
      <c r="AU554" s="16"/>
      <c r="AV554" s="16"/>
      <c r="AW554" s="16"/>
      <c r="AX554" s="16"/>
      <c r="AY554" s="16"/>
      <c r="AZ554" s="16"/>
      <c r="BA554" s="16">
        <v>619.23</v>
      </c>
      <c r="BB554" s="16">
        <v>2476.92</v>
      </c>
      <c r="BC554" s="16">
        <v>3096.15</v>
      </c>
      <c r="BD554" s="16">
        <v>2476.92</v>
      </c>
      <c r="BE554" s="16">
        <v>2476.92</v>
      </c>
      <c r="BF554" s="16">
        <v>3096.15</v>
      </c>
      <c r="BG554" s="16">
        <v>2353.0700000000002</v>
      </c>
      <c r="BH554" s="16">
        <v>2476.92</v>
      </c>
      <c r="BI554" s="16">
        <v>3096.15</v>
      </c>
      <c r="BJ554" s="16">
        <v>1238.46</v>
      </c>
      <c r="BK554" s="3">
        <f t="shared" si="8"/>
        <v>2456.2783333333332</v>
      </c>
    </row>
    <row r="555" spans="1:63" x14ac:dyDescent="0.25">
      <c r="A555" s="16">
        <v>430737457</v>
      </c>
      <c r="B555" s="16" t="s">
        <v>2142</v>
      </c>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6"/>
      <c r="AT555" s="16"/>
      <c r="AU555" s="16"/>
      <c r="AV555" s="16"/>
      <c r="AW555" s="16"/>
      <c r="AX555" s="16"/>
      <c r="AY555" s="16"/>
      <c r="AZ555" s="16"/>
      <c r="BA555" s="16"/>
      <c r="BB555" s="16"/>
      <c r="BC555" s="16"/>
      <c r="BD555" s="16"/>
      <c r="BE555" s="16"/>
      <c r="BF555" s="16">
        <v>2258.0700000000002</v>
      </c>
      <c r="BG555" s="16">
        <v>2973.13</v>
      </c>
      <c r="BH555" s="16">
        <v>3010.76</v>
      </c>
      <c r="BI555" s="16">
        <v>3763.4500000000003</v>
      </c>
      <c r="BJ555" s="16">
        <v>1505.38</v>
      </c>
      <c r="BK555" s="3">
        <f t="shared" si="8"/>
        <v>2702.1580000000004</v>
      </c>
    </row>
    <row r="556" spans="1:63" x14ac:dyDescent="0.25">
      <c r="A556" s="16">
        <v>430738557</v>
      </c>
      <c r="B556" s="16" t="s">
        <v>2143</v>
      </c>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6"/>
      <c r="AV556" s="16"/>
      <c r="AW556" s="16"/>
      <c r="AX556" s="16"/>
      <c r="AY556" s="16"/>
      <c r="AZ556" s="16"/>
      <c r="BA556" s="16"/>
      <c r="BB556" s="16"/>
      <c r="BC556" s="16">
        <v>1111.54</v>
      </c>
      <c r="BD556" s="16">
        <v>2000.78</v>
      </c>
      <c r="BE556" s="16">
        <v>2070.25</v>
      </c>
      <c r="BF556" s="16">
        <v>2737.17</v>
      </c>
      <c r="BG556" s="16">
        <v>2111.9299999999998</v>
      </c>
      <c r="BH556" s="16">
        <v>2000.78</v>
      </c>
      <c r="BI556" s="16">
        <v>2667.7</v>
      </c>
      <c r="BJ556" s="16">
        <v>1111.54</v>
      </c>
      <c r="BK556" s="3">
        <f t="shared" si="8"/>
        <v>2116.561666666667</v>
      </c>
    </row>
    <row r="557" spans="1:63" x14ac:dyDescent="0.25">
      <c r="A557" s="16">
        <v>430753246</v>
      </c>
      <c r="B557" s="16" t="s">
        <v>387</v>
      </c>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v>1914.6000000000004</v>
      </c>
      <c r="AI557" s="16">
        <v>2462.08</v>
      </c>
      <c r="AJ557" s="16">
        <v>1951.7200000000003</v>
      </c>
      <c r="AK557" s="16">
        <v>1979.56</v>
      </c>
      <c r="AL557" s="16">
        <v>1484.67</v>
      </c>
      <c r="AM557" s="16"/>
      <c r="AN557" s="16">
        <v>2037.48</v>
      </c>
      <c r="AO557" s="16">
        <v>2546.85</v>
      </c>
      <c r="AP557" s="16">
        <v>2037.48</v>
      </c>
      <c r="AQ557" s="16">
        <v>2037.48</v>
      </c>
      <c r="AR557" s="16">
        <v>2546.85</v>
      </c>
      <c r="AS557" s="16">
        <v>2037.48</v>
      </c>
      <c r="AT557" s="16">
        <v>2051.36</v>
      </c>
      <c r="AU557" s="16">
        <v>2051.36</v>
      </c>
      <c r="AV557" s="16">
        <v>2051.36</v>
      </c>
      <c r="AW557" s="16">
        <v>1964.97</v>
      </c>
      <c r="AX557" s="16">
        <v>2051.36</v>
      </c>
      <c r="AY557" s="16">
        <v>2082.0600000000004</v>
      </c>
      <c r="AZ557" s="16">
        <v>1963.15</v>
      </c>
      <c r="BA557" s="16">
        <v>3141.4500000000003</v>
      </c>
      <c r="BB557" s="16">
        <v>2112.7600000000002</v>
      </c>
      <c r="BC557" s="16">
        <v>1997.5499999999997</v>
      </c>
      <c r="BD557" s="16">
        <v>1967.76</v>
      </c>
      <c r="BE557" s="16">
        <v>2112.7600000000002</v>
      </c>
      <c r="BF557" s="16">
        <v>3162.9700000000003</v>
      </c>
      <c r="BG557" s="16">
        <v>2011.03</v>
      </c>
      <c r="BH557" s="16">
        <v>2116.48</v>
      </c>
      <c r="BI557" s="16">
        <v>2116.48</v>
      </c>
      <c r="BJ557" s="16">
        <v>2080.3500000000004</v>
      </c>
      <c r="BK557" s="3">
        <f t="shared" si="8"/>
        <v>2266.6783333333333</v>
      </c>
    </row>
    <row r="558" spans="1:63" x14ac:dyDescent="0.25">
      <c r="A558" s="16">
        <v>430754378</v>
      </c>
      <c r="B558" s="16" t="s">
        <v>2144</v>
      </c>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6"/>
      <c r="AX558" s="16"/>
      <c r="AY558" s="16"/>
      <c r="AZ558" s="16"/>
      <c r="BA558" s="16">
        <v>1259.5800000000002</v>
      </c>
      <c r="BB558" s="16">
        <v>1709.43</v>
      </c>
      <c r="BC558" s="16">
        <v>2157.37</v>
      </c>
      <c r="BD558" s="16">
        <v>1709.4300000000003</v>
      </c>
      <c r="BE558" s="16">
        <v>1518.2399999999998</v>
      </c>
      <c r="BF558" s="16">
        <v>2069.31</v>
      </c>
      <c r="BG558" s="16">
        <v>1709.4300000000003</v>
      </c>
      <c r="BH558" s="16">
        <v>1709.4299999999998</v>
      </c>
      <c r="BI558" s="16">
        <v>2249.25</v>
      </c>
      <c r="BJ558" s="16">
        <v>899.7</v>
      </c>
      <c r="BK558" s="3">
        <f t="shared" si="8"/>
        <v>1692.5600000000002</v>
      </c>
    </row>
    <row r="559" spans="1:63" x14ac:dyDescent="0.25">
      <c r="A559" s="16">
        <v>430757590</v>
      </c>
      <c r="B559" s="16" t="s">
        <v>2145</v>
      </c>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6"/>
      <c r="AU559" s="16"/>
      <c r="AV559" s="16"/>
      <c r="AW559" s="16"/>
      <c r="AX559" s="16">
        <v>1811.84</v>
      </c>
      <c r="AY559" s="16">
        <v>2090.08</v>
      </c>
      <c r="AZ559" s="16">
        <v>2090.08</v>
      </c>
      <c r="BA559" s="16">
        <v>2612.6</v>
      </c>
      <c r="BB559" s="16">
        <v>2090.08</v>
      </c>
      <c r="BC559" s="16">
        <v>2612.6</v>
      </c>
      <c r="BD559" s="16">
        <v>2090.08</v>
      </c>
      <c r="BE559" s="16">
        <v>1881.08</v>
      </c>
      <c r="BF559" s="16">
        <v>2612.6</v>
      </c>
      <c r="BG559" s="16">
        <v>1985.58</v>
      </c>
      <c r="BH559" s="16">
        <v>2090.08</v>
      </c>
      <c r="BI559" s="16">
        <v>1358.56</v>
      </c>
      <c r="BJ559" s="16">
        <v>2271.73</v>
      </c>
      <c r="BK559" s="3">
        <f t="shared" si="8"/>
        <v>2033.2716666666665</v>
      </c>
    </row>
    <row r="560" spans="1:63" x14ac:dyDescent="0.25">
      <c r="A560" s="16">
        <v>430775613</v>
      </c>
      <c r="B560" s="16" t="s">
        <v>2146</v>
      </c>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6"/>
      <c r="AV560" s="16"/>
      <c r="AW560" s="16"/>
      <c r="AX560" s="16"/>
      <c r="AY560" s="16"/>
      <c r="AZ560" s="16"/>
      <c r="BA560" s="16"/>
      <c r="BB560" s="16">
        <v>512.62</v>
      </c>
      <c r="BC560" s="16">
        <v>2563.1</v>
      </c>
      <c r="BD560" s="16">
        <v>2050.48</v>
      </c>
      <c r="BE560" s="16">
        <v>1947.96</v>
      </c>
      <c r="BF560" s="16">
        <v>2563.1</v>
      </c>
      <c r="BG560" s="16">
        <v>2050.48</v>
      </c>
      <c r="BH560" s="16">
        <v>2050.48</v>
      </c>
      <c r="BI560" s="16">
        <v>2511.8399999999997</v>
      </c>
      <c r="BJ560" s="16">
        <v>1025.24</v>
      </c>
      <c r="BK560" s="3">
        <f t="shared" si="8"/>
        <v>2024.8499999999997</v>
      </c>
    </row>
    <row r="561" spans="1:63" x14ac:dyDescent="0.25">
      <c r="A561" s="16">
        <v>430777749</v>
      </c>
      <c r="B561" s="16" t="s">
        <v>388</v>
      </c>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v>1588.6999999999998</v>
      </c>
      <c r="AI561" s="16">
        <v>1973.33</v>
      </c>
      <c r="AJ561" s="16">
        <v>1588.6999999999998</v>
      </c>
      <c r="AK561" s="16">
        <v>1672.32</v>
      </c>
      <c r="AL561" s="16">
        <v>2090.4</v>
      </c>
      <c r="AM561" s="16">
        <v>1613.7799999999997</v>
      </c>
      <c r="AN561" s="16">
        <v>1630.98</v>
      </c>
      <c r="AO561" s="16">
        <v>2153.1</v>
      </c>
      <c r="AP561" s="16">
        <v>1539.4700000000003</v>
      </c>
      <c r="AQ561" s="16">
        <v>1603.1999999999998</v>
      </c>
      <c r="AR561" s="16">
        <v>1924.3399999999997</v>
      </c>
      <c r="AS561" s="16">
        <v>1528.71</v>
      </c>
      <c r="AT561" s="16">
        <v>1420.26</v>
      </c>
      <c r="AU561" s="16">
        <v>1715.6599999999999</v>
      </c>
      <c r="AV561" s="16">
        <v>1550.85</v>
      </c>
      <c r="AW561" s="16">
        <v>1553</v>
      </c>
      <c r="AX561" s="16">
        <v>1639.12</v>
      </c>
      <c r="AY561" s="16">
        <v>1604.48</v>
      </c>
      <c r="AZ561" s="16">
        <v>1352.31</v>
      </c>
      <c r="BA561" s="16">
        <v>2323.34</v>
      </c>
      <c r="BB561" s="16">
        <v>902.46</v>
      </c>
      <c r="BC561" s="16">
        <v>1745.93</v>
      </c>
      <c r="BD561" s="16">
        <v>1751.5500000000002</v>
      </c>
      <c r="BE561" s="16">
        <v>1802.16</v>
      </c>
      <c r="BF561" s="16">
        <v>2706</v>
      </c>
      <c r="BG561" s="16">
        <v>1624.98</v>
      </c>
      <c r="BH561" s="16">
        <v>1804.92</v>
      </c>
      <c r="BI561" s="16">
        <v>1706.17</v>
      </c>
      <c r="BJ561" s="16">
        <v>1616.88</v>
      </c>
      <c r="BK561" s="3">
        <f t="shared" si="8"/>
        <v>1876.8516666666667</v>
      </c>
    </row>
    <row r="562" spans="1:63" x14ac:dyDescent="0.25">
      <c r="A562" s="16">
        <v>430790055</v>
      </c>
      <c r="B562" s="16" t="s">
        <v>389</v>
      </c>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v>1767.1999999999998</v>
      </c>
      <c r="AD562" s="16">
        <v>2209</v>
      </c>
      <c r="AE562" s="16">
        <v>1767.2</v>
      </c>
      <c r="AF562" s="16">
        <v>1767.2</v>
      </c>
      <c r="AG562" s="16">
        <v>2209</v>
      </c>
      <c r="AH562" s="16">
        <v>1767.2</v>
      </c>
      <c r="AI562" s="16">
        <v>2209</v>
      </c>
      <c r="AJ562" s="16">
        <v>1767.2</v>
      </c>
      <c r="AK562" s="16">
        <v>1767.2</v>
      </c>
      <c r="AL562" s="16">
        <v>2209</v>
      </c>
      <c r="AM562" s="16">
        <v>1793.7</v>
      </c>
      <c r="AN562" s="16">
        <v>1820.2</v>
      </c>
      <c r="AO562" s="16">
        <v>1822.96</v>
      </c>
      <c r="AP562" s="16">
        <v>1822.96</v>
      </c>
      <c r="AQ562" s="16">
        <v>1822.96</v>
      </c>
      <c r="AR562" s="16">
        <v>1822.96</v>
      </c>
      <c r="AS562" s="16">
        <v>1822.96</v>
      </c>
      <c r="AT562" s="16">
        <v>2734.44</v>
      </c>
      <c r="AU562" s="16">
        <v>1822.96</v>
      </c>
      <c r="AV562" s="16">
        <v>1822.96</v>
      </c>
      <c r="AW562" s="16">
        <v>1822.96</v>
      </c>
      <c r="AX562" s="16">
        <v>1822.96</v>
      </c>
      <c r="AY562" s="16">
        <v>1861.42</v>
      </c>
      <c r="AZ562" s="16">
        <v>1899.88</v>
      </c>
      <c r="BA562" s="16">
        <v>2722.6200000000003</v>
      </c>
      <c r="BB562" s="16">
        <v>838.67000000000007</v>
      </c>
      <c r="BC562" s="16">
        <v>1902.64</v>
      </c>
      <c r="BD562" s="16">
        <v>1902.64</v>
      </c>
      <c r="BE562" s="16">
        <v>1902.64</v>
      </c>
      <c r="BF562" s="16">
        <v>2853.96</v>
      </c>
      <c r="BG562" s="16">
        <v>1902.64</v>
      </c>
      <c r="BH562" s="16">
        <v>1902.64</v>
      </c>
      <c r="BI562" s="16">
        <v>1902.64</v>
      </c>
      <c r="BJ562" s="16">
        <v>1902.64</v>
      </c>
      <c r="BK562" s="3">
        <f t="shared" si="8"/>
        <v>2061.1933333333332</v>
      </c>
    </row>
    <row r="563" spans="1:63" x14ac:dyDescent="0.25">
      <c r="A563" s="16">
        <v>430790180</v>
      </c>
      <c r="B563" s="16" t="s">
        <v>2147</v>
      </c>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6"/>
      <c r="AU563" s="16"/>
      <c r="AV563" s="16"/>
      <c r="AW563" s="16"/>
      <c r="AX563" s="16"/>
      <c r="AY563" s="16"/>
      <c r="AZ563" s="16"/>
      <c r="BA563" s="16"/>
      <c r="BB563" s="16"/>
      <c r="BC563" s="16"/>
      <c r="BD563" s="16"/>
      <c r="BE563" s="16"/>
      <c r="BF563" s="16"/>
      <c r="BG563" s="16">
        <v>1476.93</v>
      </c>
      <c r="BH563" s="16">
        <v>1969.24</v>
      </c>
      <c r="BI563" s="16">
        <v>2461.5500000000002</v>
      </c>
      <c r="BJ563" s="16">
        <v>984.62</v>
      </c>
      <c r="BK563" s="3">
        <f t="shared" si="8"/>
        <v>1723.085</v>
      </c>
    </row>
    <row r="564" spans="1:63" x14ac:dyDescent="0.25">
      <c r="A564" s="16">
        <v>430794585</v>
      </c>
      <c r="B564" s="16" t="s">
        <v>2148</v>
      </c>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6"/>
      <c r="AU564" s="16"/>
      <c r="AV564" s="16"/>
      <c r="AW564" s="16"/>
      <c r="AX564" s="16"/>
      <c r="AY564" s="16"/>
      <c r="AZ564" s="16"/>
      <c r="BA564" s="16"/>
      <c r="BB564" s="16"/>
      <c r="BC564" s="16"/>
      <c r="BD564" s="16"/>
      <c r="BE564" s="16"/>
      <c r="BF564" s="16"/>
      <c r="BG564" s="16"/>
      <c r="BH564" s="16">
        <v>615.30999999999995</v>
      </c>
      <c r="BI564" s="16">
        <v>3076.5499999999997</v>
      </c>
      <c r="BJ564" s="16">
        <v>1230.6199999999999</v>
      </c>
      <c r="BK564" s="3">
        <f t="shared" si="8"/>
        <v>1640.8266666666666</v>
      </c>
    </row>
    <row r="565" spans="1:63" x14ac:dyDescent="0.25">
      <c r="A565" s="16">
        <v>430796219</v>
      </c>
      <c r="B565" s="16" t="s">
        <v>390</v>
      </c>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v>1484.67</v>
      </c>
      <c r="AK565" s="16">
        <v>1979.56</v>
      </c>
      <c r="AL565" s="16">
        <v>2474.4499999999998</v>
      </c>
      <c r="AM565" s="16">
        <v>2008.52</v>
      </c>
      <c r="AN565" s="16">
        <v>2037.48</v>
      </c>
      <c r="AO565" s="16">
        <v>2546.85</v>
      </c>
      <c r="AP565" s="16">
        <v>2037.48</v>
      </c>
      <c r="AQ565" s="16">
        <v>2037.48</v>
      </c>
      <c r="AR565" s="16">
        <v>2546.85</v>
      </c>
      <c r="AS565" s="16">
        <v>2037.48</v>
      </c>
      <c r="AT565" s="16">
        <v>2546.85</v>
      </c>
      <c r="AU565" s="16">
        <v>2037.48</v>
      </c>
      <c r="AV565" s="16">
        <v>1552.87</v>
      </c>
      <c r="AW565" s="16">
        <v>2087</v>
      </c>
      <c r="AX565" s="16">
        <v>2087</v>
      </c>
      <c r="AY565" s="16">
        <v>2120.34</v>
      </c>
      <c r="AZ565" s="16">
        <v>2153.6799999999998</v>
      </c>
      <c r="BA565" s="16">
        <v>3230.5199999999995</v>
      </c>
      <c r="BB565" s="16">
        <v>2153.6799999999998</v>
      </c>
      <c r="BC565" s="16">
        <v>2153.6799999999998</v>
      </c>
      <c r="BD565" s="16">
        <v>2153.6799999999998</v>
      </c>
      <c r="BE565" s="16">
        <v>2153.6799999999998</v>
      </c>
      <c r="BF565" s="16">
        <v>3230.5199999999995</v>
      </c>
      <c r="BG565" s="16">
        <v>2153.6799999999998</v>
      </c>
      <c r="BH565" s="16">
        <v>2247.2399999999998</v>
      </c>
      <c r="BI565" s="16">
        <v>2293.69</v>
      </c>
      <c r="BJ565" s="16">
        <v>1602.13</v>
      </c>
      <c r="BK565" s="3">
        <f t="shared" si="8"/>
        <v>2280.1566666666663</v>
      </c>
    </row>
    <row r="566" spans="1:63" x14ac:dyDescent="0.25">
      <c r="A566" s="16">
        <v>430796250</v>
      </c>
      <c r="B566" s="16" t="s">
        <v>2149</v>
      </c>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v>1874.5100000000002</v>
      </c>
      <c r="AZ566" s="16">
        <v>2097.3200000000002</v>
      </c>
      <c r="BA566" s="16">
        <v>2621.65</v>
      </c>
      <c r="BB566" s="16">
        <v>2097.3200000000002</v>
      </c>
      <c r="BC566" s="16">
        <v>2621.65</v>
      </c>
      <c r="BD566" s="16">
        <v>2097.3200000000002</v>
      </c>
      <c r="BE566" s="16">
        <v>2097.3200000000002</v>
      </c>
      <c r="BF566" s="16">
        <v>2569.2200000000003</v>
      </c>
      <c r="BG566" s="16">
        <v>2097.3200000000002</v>
      </c>
      <c r="BH566" s="16">
        <v>2097.3200000000002</v>
      </c>
      <c r="BI566" s="16">
        <v>2621.65</v>
      </c>
      <c r="BJ566" s="16">
        <v>1048.6600000000001</v>
      </c>
      <c r="BK566" s="3">
        <f t="shared" si="8"/>
        <v>2088.5816666666665</v>
      </c>
    </row>
    <row r="567" spans="1:63" x14ac:dyDescent="0.25">
      <c r="A567" s="16">
        <v>430820309</v>
      </c>
      <c r="B567" s="16" t="s">
        <v>2150</v>
      </c>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6">
        <v>4173.05</v>
      </c>
      <c r="AU567" s="16">
        <v>2837.68</v>
      </c>
      <c r="AV567" s="16">
        <v>3338.44</v>
      </c>
      <c r="AW567" s="16">
        <v>4089.59</v>
      </c>
      <c r="AX567" s="16">
        <v>3338.44</v>
      </c>
      <c r="AY567" s="16">
        <v>3181.9500000000003</v>
      </c>
      <c r="AZ567" s="16">
        <v>3338.44</v>
      </c>
      <c r="BA567" s="16">
        <v>4173.05</v>
      </c>
      <c r="BB567" s="16">
        <v>3338.44</v>
      </c>
      <c r="BC567" s="16">
        <v>4173.05</v>
      </c>
      <c r="BD567" s="16">
        <v>3338.44</v>
      </c>
      <c r="BE567" s="16">
        <v>1669.22</v>
      </c>
      <c r="BF567" s="16">
        <v>5111.5</v>
      </c>
      <c r="BG567" s="16">
        <v>3442.28</v>
      </c>
      <c r="BH567" s="16">
        <v>3442.2799999999997</v>
      </c>
      <c r="BI567" s="16">
        <v>3442.28</v>
      </c>
      <c r="BJ567" s="16">
        <v>3442.28</v>
      </c>
      <c r="BK567" s="3">
        <f t="shared" si="8"/>
        <v>3424.9733333333329</v>
      </c>
    </row>
    <row r="568" spans="1:63" x14ac:dyDescent="0.25">
      <c r="A568" s="16">
        <v>430867841</v>
      </c>
      <c r="B568" s="16" t="s">
        <v>2151</v>
      </c>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v>2071.14</v>
      </c>
      <c r="AV568" s="16">
        <v>2761.52</v>
      </c>
      <c r="AW568" s="16">
        <v>3451.9</v>
      </c>
      <c r="AX568" s="16">
        <v>2761.52</v>
      </c>
      <c r="AY568" s="16">
        <v>2761.52</v>
      </c>
      <c r="AZ568" s="16">
        <v>2761.52</v>
      </c>
      <c r="BA568" s="16">
        <v>3451.9</v>
      </c>
      <c r="BB568" s="16">
        <v>2761.52</v>
      </c>
      <c r="BC568" s="16">
        <v>3451.9</v>
      </c>
      <c r="BD568" s="16">
        <v>2761.52</v>
      </c>
      <c r="BE568" s="16">
        <v>2761.52</v>
      </c>
      <c r="BF568" s="16">
        <v>3800</v>
      </c>
      <c r="BG568" s="16">
        <v>3801.84</v>
      </c>
      <c r="BH568" s="16">
        <v>3803.6800000000003</v>
      </c>
      <c r="BI568" s="16">
        <v>3803.68</v>
      </c>
      <c r="BJ568" s="16">
        <v>3803.68</v>
      </c>
      <c r="BK568" s="3">
        <f t="shared" si="8"/>
        <v>3629.0666666666671</v>
      </c>
    </row>
    <row r="569" spans="1:63" x14ac:dyDescent="0.25">
      <c r="A569" s="16">
        <v>430901810</v>
      </c>
      <c r="B569" s="16" t="s">
        <v>2152</v>
      </c>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6"/>
      <c r="AY569" s="16"/>
      <c r="AZ569" s="16"/>
      <c r="BA569" s="16"/>
      <c r="BB569" s="16">
        <v>542.9</v>
      </c>
      <c r="BC569" s="16">
        <v>2714.5</v>
      </c>
      <c r="BD569" s="16">
        <v>2171.6</v>
      </c>
      <c r="BE569" s="16">
        <v>2171.6</v>
      </c>
      <c r="BF569" s="16">
        <v>2714.5</v>
      </c>
      <c r="BG569" s="16">
        <v>2171.6</v>
      </c>
      <c r="BH569" s="16">
        <v>2171.6</v>
      </c>
      <c r="BI569" s="16">
        <v>2714.5</v>
      </c>
      <c r="BJ569" s="16">
        <v>1085.8</v>
      </c>
      <c r="BK569" s="3">
        <f t="shared" si="8"/>
        <v>2171.6</v>
      </c>
    </row>
    <row r="570" spans="1:63" x14ac:dyDescent="0.25">
      <c r="A570" s="16">
        <v>430947041</v>
      </c>
      <c r="B570" s="16" t="s">
        <v>2153</v>
      </c>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6"/>
      <c r="AW570" s="16"/>
      <c r="AX570" s="16"/>
      <c r="AY570" s="16">
        <v>1760</v>
      </c>
      <c r="AZ570" s="16">
        <v>1760</v>
      </c>
      <c r="BA570" s="16">
        <v>2200</v>
      </c>
      <c r="BB570" s="16">
        <v>1760</v>
      </c>
      <c r="BC570" s="16">
        <v>2200</v>
      </c>
      <c r="BD570" s="16">
        <v>1760</v>
      </c>
      <c r="BE570" s="16">
        <v>1760</v>
      </c>
      <c r="BF570" s="16">
        <v>2200</v>
      </c>
      <c r="BG570" s="16">
        <v>1760</v>
      </c>
      <c r="BH570" s="16">
        <v>1760</v>
      </c>
      <c r="BI570" s="16">
        <v>2200</v>
      </c>
      <c r="BJ570" s="16">
        <v>880</v>
      </c>
      <c r="BK570" s="3">
        <f t="shared" si="8"/>
        <v>1760</v>
      </c>
    </row>
    <row r="571" spans="1:63" x14ac:dyDescent="0.25">
      <c r="A571" s="16">
        <v>431040687</v>
      </c>
      <c r="B571" s="16" t="s">
        <v>405</v>
      </c>
      <c r="C571" s="16"/>
      <c r="D571" s="16"/>
      <c r="E571" s="16"/>
      <c r="F571" s="16"/>
      <c r="G571" s="16"/>
      <c r="H571" s="16"/>
      <c r="I571" s="16">
        <v>835.57999999999993</v>
      </c>
      <c r="J571" s="16">
        <v>1368.08</v>
      </c>
      <c r="K571" s="16">
        <v>1476.51</v>
      </c>
      <c r="L571" s="16">
        <v>1893.5499999999997</v>
      </c>
      <c r="M571" s="16">
        <v>1478.89</v>
      </c>
      <c r="N571" s="16">
        <v>1307.9799999999998</v>
      </c>
      <c r="O571" s="16">
        <v>1743.1499999999999</v>
      </c>
      <c r="P571" s="16">
        <v>1519.24</v>
      </c>
      <c r="Q571" s="16">
        <v>1392.86</v>
      </c>
      <c r="R571" s="16">
        <v>1823.09</v>
      </c>
      <c r="S571" s="16">
        <v>1519.24</v>
      </c>
      <c r="T571" s="16">
        <v>1519.24</v>
      </c>
      <c r="U571" s="16">
        <v>1139.43</v>
      </c>
      <c r="V571" s="16">
        <v>1522</v>
      </c>
      <c r="W571" s="16">
        <v>1522</v>
      </c>
      <c r="X571" s="16">
        <v>2207.04</v>
      </c>
      <c r="Y571" s="16">
        <v>1522</v>
      </c>
      <c r="Z571" s="16">
        <v>1522</v>
      </c>
      <c r="AA571" s="16">
        <v>1552.38</v>
      </c>
      <c r="AB571" s="16">
        <v>1582.76</v>
      </c>
      <c r="AC571" s="16">
        <v>1582.76</v>
      </c>
      <c r="AD571" s="16">
        <v>2377.4</v>
      </c>
      <c r="AE571" s="16">
        <v>1585.23</v>
      </c>
      <c r="AF571" s="16">
        <v>1582.76</v>
      </c>
      <c r="AG571" s="16">
        <v>1582.76</v>
      </c>
      <c r="AH571" s="16">
        <v>1598.65</v>
      </c>
      <c r="AI571" s="16">
        <v>2378.2799999999997</v>
      </c>
      <c r="AJ571" s="16">
        <v>1585.52</v>
      </c>
      <c r="AK571" s="16">
        <v>1585.52</v>
      </c>
      <c r="AL571" s="16">
        <v>1585.52</v>
      </c>
      <c r="AM571" s="16">
        <v>1585.52</v>
      </c>
      <c r="AN571" s="16">
        <v>1632.92</v>
      </c>
      <c r="AO571" s="16">
        <v>2449.38</v>
      </c>
      <c r="AP571" s="16">
        <v>1632.92</v>
      </c>
      <c r="AQ571" s="16">
        <v>1550.22</v>
      </c>
      <c r="AR571" s="16">
        <v>1552.1599999999999</v>
      </c>
      <c r="AS571" s="16">
        <v>1603.83</v>
      </c>
      <c r="AT571" s="16">
        <v>2440.2600000000002</v>
      </c>
      <c r="AU571" s="16">
        <v>1529.02</v>
      </c>
      <c r="AV571" s="16">
        <v>1635.72</v>
      </c>
      <c r="AW571" s="16">
        <v>1501.87</v>
      </c>
      <c r="AX571" s="16">
        <v>1611.51</v>
      </c>
      <c r="AY571" s="16">
        <v>1374.94</v>
      </c>
      <c r="AZ571" s="16">
        <v>1705.6100000000001</v>
      </c>
      <c r="BA571" s="16">
        <v>2385.73</v>
      </c>
      <c r="BB571" s="16">
        <v>1664.7</v>
      </c>
      <c r="BC571" s="16">
        <v>1406.49</v>
      </c>
      <c r="BD571" s="16">
        <v>1366.75</v>
      </c>
      <c r="BE571" s="16">
        <v>1459.6399999999999</v>
      </c>
      <c r="BF571" s="16">
        <v>2457.21</v>
      </c>
      <c r="BG571" s="16">
        <v>1480.3000000000002</v>
      </c>
      <c r="BH571" s="16">
        <v>1596.53</v>
      </c>
      <c r="BI571" s="16">
        <v>1452.8200000000002</v>
      </c>
      <c r="BJ571" s="16">
        <v>1548.37</v>
      </c>
      <c r="BK571" s="3">
        <f t="shared" si="8"/>
        <v>1665.8116666666665</v>
      </c>
    </row>
    <row r="572" spans="1:63" x14ac:dyDescent="0.25">
      <c r="A572" s="16">
        <v>431041834</v>
      </c>
      <c r="B572" s="16" t="s">
        <v>2154</v>
      </c>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6"/>
      <c r="AU572" s="16">
        <v>1291.74</v>
      </c>
      <c r="AV572" s="16">
        <v>1571.61</v>
      </c>
      <c r="AW572" s="16">
        <v>2152.9</v>
      </c>
      <c r="AX572" s="16">
        <v>1676.57</v>
      </c>
      <c r="AY572" s="16">
        <v>1799.24</v>
      </c>
      <c r="AZ572" s="16">
        <v>1799.24</v>
      </c>
      <c r="BA572" s="16">
        <v>2249.0500000000002</v>
      </c>
      <c r="BB572" s="16">
        <v>1799.24</v>
      </c>
      <c r="BC572" s="16">
        <v>2249.0500000000002</v>
      </c>
      <c r="BD572" s="16">
        <v>1799.24</v>
      </c>
      <c r="BE572" s="16">
        <v>1799.24</v>
      </c>
      <c r="BF572" s="16">
        <v>1799.24</v>
      </c>
      <c r="BG572" s="16">
        <v>1800.62</v>
      </c>
      <c r="BH572" s="16">
        <v>1994.56</v>
      </c>
      <c r="BI572" s="16">
        <v>1994.56</v>
      </c>
      <c r="BJ572" s="16">
        <v>1994.56</v>
      </c>
      <c r="BK572" s="3">
        <f t="shared" si="8"/>
        <v>1897.1299999999999</v>
      </c>
    </row>
    <row r="573" spans="1:63" x14ac:dyDescent="0.25">
      <c r="A573" s="16">
        <v>431089905</v>
      </c>
      <c r="B573" s="16" t="s">
        <v>430</v>
      </c>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v>1820.16</v>
      </c>
      <c r="AS573" s="16">
        <v>1820.16</v>
      </c>
      <c r="AT573" s="16">
        <v>2275.2000000000003</v>
      </c>
      <c r="AU573" s="16">
        <v>1820.16</v>
      </c>
      <c r="AV573" s="16">
        <v>1820.16</v>
      </c>
      <c r="AW573" s="16">
        <v>2275.2000000000003</v>
      </c>
      <c r="AX573" s="16">
        <v>1820.16</v>
      </c>
      <c r="AY573" s="16">
        <v>1897.08</v>
      </c>
      <c r="AZ573" s="16">
        <v>1897.08</v>
      </c>
      <c r="BA573" s="16">
        <v>2371.35</v>
      </c>
      <c r="BB573" s="16">
        <v>1897.08</v>
      </c>
      <c r="BC573" s="16">
        <v>2371.35</v>
      </c>
      <c r="BD573" s="16">
        <v>949.92</v>
      </c>
      <c r="BE573" s="16">
        <v>1899.84</v>
      </c>
      <c r="BF573" s="16">
        <v>2849.7599999999998</v>
      </c>
      <c r="BG573" s="16">
        <v>1899.84</v>
      </c>
      <c r="BH573" s="16">
        <v>1899.8400000000001</v>
      </c>
      <c r="BI573" s="16">
        <v>770.73</v>
      </c>
      <c r="BJ573" s="16">
        <v>569.14</v>
      </c>
      <c r="BK573" s="3">
        <f t="shared" si="8"/>
        <v>1648.1916666666664</v>
      </c>
    </row>
    <row r="574" spans="1:63" x14ac:dyDescent="0.25">
      <c r="A574" s="16">
        <v>431113736</v>
      </c>
      <c r="B574" s="16" t="s">
        <v>435</v>
      </c>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v>1673.0700000000002</v>
      </c>
      <c r="AP574" s="16">
        <v>2230.7600000000002</v>
      </c>
      <c r="AQ574" s="16">
        <v>2230.7600000000002</v>
      </c>
      <c r="AR574" s="16">
        <v>2788.4500000000003</v>
      </c>
      <c r="AS574" s="16">
        <v>2230.7600000000002</v>
      </c>
      <c r="AT574" s="16">
        <v>2788.4500000000003</v>
      </c>
      <c r="AU574" s="16">
        <v>2230.7600000000002</v>
      </c>
      <c r="AV574" s="16">
        <v>2230.7600000000002</v>
      </c>
      <c r="AW574" s="16">
        <v>2788.4500000000003</v>
      </c>
      <c r="AX574" s="16">
        <v>2230.7600000000002</v>
      </c>
      <c r="AY574" s="16">
        <v>2230.7600000000002</v>
      </c>
      <c r="AZ574" s="16">
        <v>2230.7600000000002</v>
      </c>
      <c r="BA574" s="16">
        <v>2266.0600000000004</v>
      </c>
      <c r="BB574" s="16">
        <v>2301.36</v>
      </c>
      <c r="BC574" s="16">
        <v>2301.36</v>
      </c>
      <c r="BD574" s="16">
        <v>2301.36</v>
      </c>
      <c r="BE574" s="16">
        <v>2301.36</v>
      </c>
      <c r="BF574" s="16">
        <v>3452.04</v>
      </c>
      <c r="BG574" s="16">
        <v>2301.36</v>
      </c>
      <c r="BH574" s="16">
        <v>2301.3599999999997</v>
      </c>
      <c r="BI574" s="16">
        <v>2301.36</v>
      </c>
      <c r="BJ574" s="16">
        <v>2301.36</v>
      </c>
      <c r="BK574" s="3">
        <f t="shared" si="8"/>
        <v>2493.14</v>
      </c>
    </row>
    <row r="575" spans="1:63" x14ac:dyDescent="0.25">
      <c r="A575" s="16">
        <v>431178170</v>
      </c>
      <c r="B575" s="16" t="s">
        <v>441</v>
      </c>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v>2488.4499999999998</v>
      </c>
      <c r="AP575" s="16">
        <v>1990.76</v>
      </c>
      <c r="AQ575" s="16">
        <v>1990.76</v>
      </c>
      <c r="AR575" s="16">
        <v>2488.4499999999998</v>
      </c>
      <c r="AS575" s="16">
        <v>1990.76</v>
      </c>
      <c r="AT575" s="16">
        <v>2488.4499999999998</v>
      </c>
      <c r="AU575" s="16">
        <v>1990.76</v>
      </c>
      <c r="AV575" s="16">
        <v>1990.76</v>
      </c>
      <c r="AW575" s="16">
        <v>2488.4499999999998</v>
      </c>
      <c r="AX575" s="16">
        <v>1990.76</v>
      </c>
      <c r="AY575" s="16">
        <v>2067.6799999999998</v>
      </c>
      <c r="AZ575" s="16">
        <v>2067.6799999999998</v>
      </c>
      <c r="BA575" s="16">
        <v>2070.44</v>
      </c>
      <c r="BB575" s="16">
        <v>2070.44</v>
      </c>
      <c r="BC575" s="16">
        <v>2070.44</v>
      </c>
      <c r="BD575" s="16">
        <v>2070.44</v>
      </c>
      <c r="BE575" s="16">
        <v>2070.44</v>
      </c>
      <c r="BF575" s="16">
        <v>3105.66</v>
      </c>
      <c r="BG575" s="16">
        <v>2070.44</v>
      </c>
      <c r="BH575" s="16">
        <v>2070.44</v>
      </c>
      <c r="BI575" s="16">
        <v>2070.44</v>
      </c>
      <c r="BJ575" s="16">
        <v>2070.44</v>
      </c>
      <c r="BK575" s="3">
        <f t="shared" si="8"/>
        <v>2242.9766666666669</v>
      </c>
    </row>
    <row r="576" spans="1:63" x14ac:dyDescent="0.25">
      <c r="A576" s="16">
        <v>431219541</v>
      </c>
      <c r="B576" s="16" t="s">
        <v>447</v>
      </c>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v>448.43</v>
      </c>
      <c r="AG576" s="16">
        <v>2242.15</v>
      </c>
      <c r="AH576" s="16">
        <v>1793.72</v>
      </c>
      <c r="AI576" s="16">
        <v>2242.15</v>
      </c>
      <c r="AJ576" s="16">
        <v>1793.72</v>
      </c>
      <c r="AK576" s="16">
        <v>1793.7200000000003</v>
      </c>
      <c r="AL576" s="16">
        <v>2242.15</v>
      </c>
      <c r="AM576" s="16">
        <v>1820.62</v>
      </c>
      <c r="AN576" s="16">
        <v>1847.52</v>
      </c>
      <c r="AO576" s="16">
        <v>2309.4</v>
      </c>
      <c r="AP576" s="16">
        <v>1847.52</v>
      </c>
      <c r="AQ576" s="16">
        <v>1847.52</v>
      </c>
      <c r="AR576" s="16">
        <v>1385.6399999999999</v>
      </c>
      <c r="AS576" s="16">
        <v>1942.68</v>
      </c>
      <c r="AT576" s="16">
        <v>2914.02</v>
      </c>
      <c r="AU576" s="16">
        <v>1990.2</v>
      </c>
      <c r="AV576" s="16">
        <v>2037.72</v>
      </c>
      <c r="AW576" s="16">
        <v>2037.72</v>
      </c>
      <c r="AX576" s="16">
        <v>2037.72</v>
      </c>
      <c r="AY576" s="16">
        <v>2076.1799999999998</v>
      </c>
      <c r="AZ576" s="16">
        <v>2114.64</v>
      </c>
      <c r="BA576" s="16">
        <v>3171.96</v>
      </c>
      <c r="BB576" s="16">
        <v>2114.64</v>
      </c>
      <c r="BC576" s="16">
        <v>2114.64</v>
      </c>
      <c r="BD576" s="16">
        <v>2114.64</v>
      </c>
      <c r="BE576" s="16">
        <v>2117.4</v>
      </c>
      <c r="BF576" s="16">
        <v>3176.1000000000004</v>
      </c>
      <c r="BG576" s="16">
        <v>2117.4</v>
      </c>
      <c r="BH576" s="16">
        <v>2117.3999999999996</v>
      </c>
      <c r="BI576" s="16">
        <v>2117.4</v>
      </c>
      <c r="BJ576" s="16">
        <v>2117.4</v>
      </c>
      <c r="BK576" s="3">
        <f t="shared" si="8"/>
        <v>2293.85</v>
      </c>
    </row>
    <row r="577" spans="1:63" x14ac:dyDescent="0.25">
      <c r="A577" s="16">
        <v>431236227</v>
      </c>
      <c r="B577" s="16" t="s">
        <v>2155</v>
      </c>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v>455.04</v>
      </c>
      <c r="AU577" s="16">
        <v>1820.16</v>
      </c>
      <c r="AV577" s="16">
        <v>1820.16</v>
      </c>
      <c r="AW577" s="16">
        <v>2275.2000000000003</v>
      </c>
      <c r="AX577" s="16">
        <v>1820.16</v>
      </c>
      <c r="AY577" s="16">
        <v>1897.08</v>
      </c>
      <c r="AZ577" s="16">
        <v>1897.08</v>
      </c>
      <c r="BA577" s="16">
        <v>2335.7799999999997</v>
      </c>
      <c r="BB577" s="16">
        <v>1897.08</v>
      </c>
      <c r="BC577" s="16">
        <v>2371.35</v>
      </c>
      <c r="BD577" s="16">
        <v>1897.08</v>
      </c>
      <c r="BE577" s="16">
        <v>1897.08</v>
      </c>
      <c r="BF577" s="16">
        <v>1897.08</v>
      </c>
      <c r="BG577" s="16">
        <v>1899.84</v>
      </c>
      <c r="BH577" s="16">
        <v>1677.88</v>
      </c>
      <c r="BI577" s="16">
        <v>1553.15</v>
      </c>
      <c r="BJ577" s="16">
        <v>1804.99</v>
      </c>
      <c r="BK577" s="3">
        <f t="shared" si="8"/>
        <v>1788.3366666666668</v>
      </c>
    </row>
    <row r="578" spans="1:63" x14ac:dyDescent="0.25">
      <c r="A578" s="16">
        <v>431254711</v>
      </c>
      <c r="B578" s="16" t="s">
        <v>453</v>
      </c>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v>2052.2399999999998</v>
      </c>
      <c r="AI578" s="16">
        <v>2565.2999999999997</v>
      </c>
      <c r="AJ578" s="16">
        <v>2052.2399999999998</v>
      </c>
      <c r="AK578" s="16">
        <v>2052.2399999999998</v>
      </c>
      <c r="AL578" s="16">
        <v>2565.2999999999997</v>
      </c>
      <c r="AM578" s="16">
        <v>2081.62</v>
      </c>
      <c r="AN578" s="16">
        <v>2111</v>
      </c>
      <c r="AO578" s="16">
        <v>2638.75</v>
      </c>
      <c r="AP578" s="16">
        <v>2111</v>
      </c>
      <c r="AQ578" s="16">
        <v>2111</v>
      </c>
      <c r="AR578" s="16">
        <v>2638.75</v>
      </c>
      <c r="AS578" s="16">
        <v>2111</v>
      </c>
      <c r="AT578" s="16">
        <v>2117.63</v>
      </c>
      <c r="AU578" s="16">
        <v>2117.96</v>
      </c>
      <c r="AV578" s="16">
        <v>2117.96</v>
      </c>
      <c r="AW578" s="16">
        <v>2117.96</v>
      </c>
      <c r="AX578" s="16">
        <v>2117.96</v>
      </c>
      <c r="AY578" s="16">
        <v>2179.2200000000003</v>
      </c>
      <c r="AZ578" s="16">
        <v>2207.88</v>
      </c>
      <c r="BA578" s="16">
        <v>3262.92</v>
      </c>
      <c r="BB578" s="16">
        <v>2175.2800000000002</v>
      </c>
      <c r="BC578" s="16">
        <v>2175.2800000000002</v>
      </c>
      <c r="BD578" s="16">
        <v>2175.2800000000002</v>
      </c>
      <c r="BE578" s="16">
        <v>2175.2800000000002</v>
      </c>
      <c r="BF578" s="16">
        <v>3266.6400000000003</v>
      </c>
      <c r="BG578" s="16">
        <v>2179</v>
      </c>
      <c r="BH578" s="16">
        <v>2179</v>
      </c>
      <c r="BI578" s="16">
        <v>2179</v>
      </c>
      <c r="BJ578" s="16">
        <v>2697.81</v>
      </c>
      <c r="BK578" s="3">
        <f t="shared" si="8"/>
        <v>2446.1216666666664</v>
      </c>
    </row>
    <row r="579" spans="1:63" x14ac:dyDescent="0.25">
      <c r="A579" s="16">
        <v>431277897</v>
      </c>
      <c r="B579" s="16" t="s">
        <v>2156</v>
      </c>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6">
        <v>2431.92</v>
      </c>
      <c r="BD579" s="16">
        <v>2431.92</v>
      </c>
      <c r="BE579" s="16">
        <v>2431.92</v>
      </c>
      <c r="BF579" s="16">
        <v>3039.9</v>
      </c>
      <c r="BG579" s="16">
        <v>2431.92</v>
      </c>
      <c r="BH579" s="16">
        <v>2431.92</v>
      </c>
      <c r="BI579" s="16">
        <v>3039.9</v>
      </c>
      <c r="BJ579" s="16">
        <v>1215.96</v>
      </c>
      <c r="BK579" s="3">
        <f t="shared" si="8"/>
        <v>2431.92</v>
      </c>
    </row>
    <row r="580" spans="1:63" x14ac:dyDescent="0.25">
      <c r="A580" s="16">
        <v>431318616</v>
      </c>
      <c r="B580" s="16" t="s">
        <v>2157</v>
      </c>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6"/>
      <c r="AV580" s="16"/>
      <c r="AW580" s="16"/>
      <c r="AX580" s="16"/>
      <c r="AY580" s="16"/>
      <c r="AZ580" s="16"/>
      <c r="BA580" s="16">
        <v>1349.5500000000002</v>
      </c>
      <c r="BB580" s="16">
        <v>1799.4</v>
      </c>
      <c r="BC580" s="16">
        <v>2249.25</v>
      </c>
      <c r="BD580" s="16">
        <v>1799.4</v>
      </c>
      <c r="BE580" s="16">
        <v>1782.5300000000002</v>
      </c>
      <c r="BF580" s="16">
        <v>2111.48</v>
      </c>
      <c r="BG580" s="16">
        <v>1799.4</v>
      </c>
      <c r="BH580" s="16">
        <v>1799.4</v>
      </c>
      <c r="BI580" s="16">
        <v>2249.25</v>
      </c>
      <c r="BJ580" s="16">
        <v>899.7</v>
      </c>
      <c r="BK580" s="3">
        <f t="shared" si="8"/>
        <v>1773.6266666666668</v>
      </c>
    </row>
    <row r="581" spans="1:63" x14ac:dyDescent="0.25">
      <c r="A581" s="16">
        <v>431334742</v>
      </c>
      <c r="B581" s="16" t="s">
        <v>2158</v>
      </c>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6"/>
      <c r="AT581" s="16"/>
      <c r="AU581" s="16"/>
      <c r="AV581" s="16"/>
      <c r="AW581" s="16"/>
      <c r="AX581" s="16"/>
      <c r="AY581" s="16">
        <v>2185.92</v>
      </c>
      <c r="AZ581" s="16">
        <v>2087.61</v>
      </c>
      <c r="BA581" s="16">
        <v>2732.4</v>
      </c>
      <c r="BB581" s="16">
        <v>2179.3700000000003</v>
      </c>
      <c r="BC581" s="16">
        <v>2735.18</v>
      </c>
      <c r="BD581" s="16">
        <v>2030.9</v>
      </c>
      <c r="BE581" s="16">
        <v>2191.48</v>
      </c>
      <c r="BF581" s="16">
        <v>2739.35</v>
      </c>
      <c r="BG581" s="16">
        <v>2191.48</v>
      </c>
      <c r="BH581" s="16">
        <v>2191.48</v>
      </c>
      <c r="BI581" s="16">
        <v>2739.35</v>
      </c>
      <c r="BJ581" s="16">
        <v>1095.74</v>
      </c>
      <c r="BK581" s="3">
        <f t="shared" si="8"/>
        <v>2191.48</v>
      </c>
    </row>
    <row r="582" spans="1:63" x14ac:dyDescent="0.25">
      <c r="A582" s="16">
        <v>431335289</v>
      </c>
      <c r="B582" s="16" t="s">
        <v>468</v>
      </c>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v>1870.74</v>
      </c>
      <c r="AM582" s="16">
        <v>1983.98</v>
      </c>
      <c r="AN582" s="16">
        <v>1998.76</v>
      </c>
      <c r="AO582" s="16">
        <v>2498.4499999999998</v>
      </c>
      <c r="AP582" s="16">
        <v>1998.76</v>
      </c>
      <c r="AQ582" s="16">
        <v>1898.82</v>
      </c>
      <c r="AR582" s="16">
        <v>2498.4499999999998</v>
      </c>
      <c r="AS582" s="16">
        <v>1998.76</v>
      </c>
      <c r="AT582" s="16">
        <v>2498.4499999999998</v>
      </c>
      <c r="AU582" s="16">
        <v>1998.7600000000002</v>
      </c>
      <c r="AV582" s="16">
        <v>1998.7600000000002</v>
      </c>
      <c r="AW582" s="16">
        <v>2498.4499999999998</v>
      </c>
      <c r="AX582" s="16">
        <v>1023.7</v>
      </c>
      <c r="AY582" s="16">
        <v>2056.9</v>
      </c>
      <c r="AZ582" s="16">
        <v>2177.9</v>
      </c>
      <c r="BA582" s="16">
        <v>3169.2000000000003</v>
      </c>
      <c r="BB582" s="16">
        <v>2112.8000000000002</v>
      </c>
      <c r="BC582" s="16">
        <v>2112.8000000000002</v>
      </c>
      <c r="BD582" s="16">
        <v>2112.8000000000002</v>
      </c>
      <c r="BE582" s="16">
        <v>2112.8000000000002</v>
      </c>
      <c r="BF582" s="16">
        <v>3169.2000000000003</v>
      </c>
      <c r="BG582" s="16">
        <v>2112.8000000000002</v>
      </c>
      <c r="BH582" s="16">
        <v>2112.8000000000002</v>
      </c>
      <c r="BI582" s="16">
        <v>2112.8000000000002</v>
      </c>
      <c r="BJ582" s="16">
        <v>2114.66</v>
      </c>
      <c r="BK582" s="3">
        <f t="shared" ref="BK582:BK645" si="9">AVERAGE(BE582:BJ582)</f>
        <v>2289.1766666666667</v>
      </c>
    </row>
    <row r="583" spans="1:63" x14ac:dyDescent="0.25">
      <c r="A583" s="16">
        <v>431335918</v>
      </c>
      <c r="B583" s="16" t="s">
        <v>2159</v>
      </c>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v>712.40000000000009</v>
      </c>
      <c r="BJ583" s="16">
        <v>815.39</v>
      </c>
      <c r="BK583" s="3">
        <f t="shared" si="9"/>
        <v>763.89499999999998</v>
      </c>
    </row>
    <row r="584" spans="1:63" x14ac:dyDescent="0.25">
      <c r="A584" s="16">
        <v>431337598</v>
      </c>
      <c r="B584" s="16" t="s">
        <v>469</v>
      </c>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v>1230.76</v>
      </c>
      <c r="AH584" s="16">
        <v>2338.44</v>
      </c>
      <c r="AI584" s="16">
        <v>3030.7500000000005</v>
      </c>
      <c r="AJ584" s="16">
        <v>2438.44</v>
      </c>
      <c r="AK584" s="16">
        <v>2461.52</v>
      </c>
      <c r="AL584" s="16">
        <v>3076.9</v>
      </c>
      <c r="AM584" s="16">
        <v>2129.2000000000003</v>
      </c>
      <c r="AN584" s="16">
        <v>2535.36</v>
      </c>
      <c r="AO584" s="16">
        <v>3169.2000000000003</v>
      </c>
      <c r="AP584" s="16">
        <v>2535.36</v>
      </c>
      <c r="AQ584" s="16">
        <v>2535.36</v>
      </c>
      <c r="AR584" s="16">
        <v>3169.2000000000003</v>
      </c>
      <c r="AS584" s="16">
        <v>1267.68</v>
      </c>
      <c r="AT584" s="16">
        <v>3807.18</v>
      </c>
      <c r="AU584" s="16">
        <v>2538.12</v>
      </c>
      <c r="AV584" s="16">
        <v>2538.12</v>
      </c>
      <c r="AW584" s="16">
        <v>2538.12</v>
      </c>
      <c r="AX584" s="16">
        <v>2538.12</v>
      </c>
      <c r="AY584" s="16">
        <v>2576.6</v>
      </c>
      <c r="AZ584" s="16">
        <v>2615.08</v>
      </c>
      <c r="BA584" s="16">
        <v>3922.62</v>
      </c>
      <c r="BB584" s="16">
        <v>2615.08</v>
      </c>
      <c r="BC584" s="16">
        <v>2615.08</v>
      </c>
      <c r="BD584" s="16">
        <v>2615.08</v>
      </c>
      <c r="BE584" s="16">
        <v>2615.08</v>
      </c>
      <c r="BF584" s="16">
        <v>3926.76</v>
      </c>
      <c r="BG584" s="16">
        <v>2617.84</v>
      </c>
      <c r="BH584" s="16">
        <v>2617.84</v>
      </c>
      <c r="BI584" s="16">
        <v>2617.84</v>
      </c>
      <c r="BJ584" s="16">
        <v>2617.84</v>
      </c>
      <c r="BK584" s="3">
        <f t="shared" si="9"/>
        <v>2835.5333333333333</v>
      </c>
    </row>
    <row r="585" spans="1:63" x14ac:dyDescent="0.25">
      <c r="A585" s="16">
        <v>431339740</v>
      </c>
      <c r="B585" s="16" t="s">
        <v>2160</v>
      </c>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6">
        <v>2460.8000000000002</v>
      </c>
      <c r="AU585" s="16">
        <v>2460.8000000000002</v>
      </c>
      <c r="AV585" s="16">
        <v>2460.8000000000002</v>
      </c>
      <c r="AW585" s="16">
        <v>3076</v>
      </c>
      <c r="AX585" s="16">
        <v>2460.8000000000002</v>
      </c>
      <c r="AY585" s="16">
        <v>2460.8000000000002</v>
      </c>
      <c r="AZ585" s="16">
        <v>2460.8000000000002</v>
      </c>
      <c r="BA585" s="16">
        <v>3229.8</v>
      </c>
      <c r="BB585" s="16">
        <v>2583.84</v>
      </c>
      <c r="BC585" s="16">
        <v>3229.8</v>
      </c>
      <c r="BD585" s="16">
        <v>2583.84</v>
      </c>
      <c r="BE585" s="16">
        <v>2583.84</v>
      </c>
      <c r="BF585" s="16">
        <v>3233.4800000000005</v>
      </c>
      <c r="BG585" s="16">
        <v>2072.42</v>
      </c>
      <c r="BH585" s="16">
        <v>2665.04</v>
      </c>
      <c r="BI585" s="16">
        <v>2665.04</v>
      </c>
      <c r="BJ585" s="16">
        <v>2665.04</v>
      </c>
      <c r="BK585" s="3">
        <f t="shared" si="9"/>
        <v>2647.4766666666669</v>
      </c>
    </row>
    <row r="586" spans="1:63" x14ac:dyDescent="0.25">
      <c r="A586" s="16">
        <v>431352894</v>
      </c>
      <c r="B586" s="16" t="s">
        <v>2161</v>
      </c>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c r="AZ586" s="16">
        <v>1040</v>
      </c>
      <c r="BA586" s="16">
        <v>2600</v>
      </c>
      <c r="BB586" s="16">
        <v>2080</v>
      </c>
      <c r="BC586" s="16">
        <v>2600</v>
      </c>
      <c r="BD586" s="16">
        <v>2080</v>
      </c>
      <c r="BE586" s="16">
        <v>2080</v>
      </c>
      <c r="BF586" s="16">
        <v>2600</v>
      </c>
      <c r="BG586" s="16">
        <v>2080</v>
      </c>
      <c r="BH586" s="16">
        <v>2080</v>
      </c>
      <c r="BI586" s="16">
        <v>2600</v>
      </c>
      <c r="BJ586" s="16">
        <v>1040</v>
      </c>
      <c r="BK586" s="3">
        <f t="shared" si="9"/>
        <v>2080</v>
      </c>
    </row>
    <row r="587" spans="1:63" x14ac:dyDescent="0.25">
      <c r="A587" s="16">
        <v>431357005</v>
      </c>
      <c r="B587" s="16" t="s">
        <v>475</v>
      </c>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v>448.43</v>
      </c>
      <c r="AG587" s="16">
        <v>2242.15</v>
      </c>
      <c r="AH587" s="16">
        <v>1785.31</v>
      </c>
      <c r="AI587" s="16">
        <v>2141.25</v>
      </c>
      <c r="AJ587" s="16">
        <v>1776.9</v>
      </c>
      <c r="AK587" s="16">
        <v>1760.0900000000001</v>
      </c>
      <c r="AL587" s="16">
        <v>2141.25</v>
      </c>
      <c r="AM587" s="16">
        <v>1820.62</v>
      </c>
      <c r="AN587" s="16">
        <v>1847.52</v>
      </c>
      <c r="AO587" s="16">
        <v>2286.3100000000004</v>
      </c>
      <c r="AP587" s="16">
        <v>1812.88</v>
      </c>
      <c r="AQ587" s="16">
        <v>1847.52</v>
      </c>
      <c r="AR587" s="16">
        <v>1374.0900000000001</v>
      </c>
      <c r="AS587" s="16">
        <v>1845.68</v>
      </c>
      <c r="AT587" s="16">
        <v>2914.02</v>
      </c>
      <c r="AU587" s="16">
        <v>1942.68</v>
      </c>
      <c r="AV587" s="16">
        <v>1845.68</v>
      </c>
      <c r="AW587" s="16">
        <v>1942.68</v>
      </c>
      <c r="AX587" s="16">
        <v>1942.68</v>
      </c>
      <c r="AY587" s="16">
        <v>1981.16</v>
      </c>
      <c r="AZ587" s="16">
        <v>2019.64</v>
      </c>
      <c r="BA587" s="16">
        <v>3029.46</v>
      </c>
      <c r="BB587" s="16">
        <v>2016.49</v>
      </c>
      <c r="BC587" s="16">
        <v>2019.64</v>
      </c>
      <c r="BD587" s="16">
        <v>2019.64</v>
      </c>
      <c r="BE587" s="16">
        <v>2022.4</v>
      </c>
      <c r="BF587" s="16">
        <v>2983.1800000000003</v>
      </c>
      <c r="BG587" s="16">
        <v>2022.4</v>
      </c>
      <c r="BH587" s="16">
        <v>2022.4</v>
      </c>
      <c r="BI587" s="16">
        <v>2022.4</v>
      </c>
      <c r="BJ587" s="16">
        <v>1808.1100000000001</v>
      </c>
      <c r="BK587" s="3">
        <f t="shared" si="9"/>
        <v>2146.8150000000001</v>
      </c>
    </row>
    <row r="588" spans="1:63" x14ac:dyDescent="0.25">
      <c r="A588" s="16">
        <v>431372160</v>
      </c>
      <c r="B588" s="16" t="s">
        <v>477</v>
      </c>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v>430.62</v>
      </c>
      <c r="AP588" s="16">
        <v>1722.48</v>
      </c>
      <c r="AQ588" s="16">
        <v>1722.48</v>
      </c>
      <c r="AR588" s="16">
        <v>2153.1</v>
      </c>
      <c r="AS588" s="16">
        <v>1722.48</v>
      </c>
      <c r="AT588" s="16">
        <v>2153.1</v>
      </c>
      <c r="AU588" s="16">
        <v>1722.48</v>
      </c>
      <c r="AV588" s="16">
        <v>1722.48</v>
      </c>
      <c r="AW588" s="16">
        <v>2153.1</v>
      </c>
      <c r="AX588" s="16">
        <v>1722.48</v>
      </c>
      <c r="AY588" s="16">
        <v>1799.4</v>
      </c>
      <c r="AZ588" s="16">
        <v>1799.4</v>
      </c>
      <c r="BA588" s="16">
        <v>1799.4</v>
      </c>
      <c r="BB588" s="16">
        <v>1802.16</v>
      </c>
      <c r="BC588" s="16">
        <v>1802.16</v>
      </c>
      <c r="BD588" s="16">
        <v>1802.16</v>
      </c>
      <c r="BE588" s="16">
        <v>1802.16</v>
      </c>
      <c r="BF588" s="16">
        <v>3114.4800000000005</v>
      </c>
      <c r="BG588" s="16">
        <v>2076.3200000000002</v>
      </c>
      <c r="BH588" s="16">
        <v>2076.3199999999997</v>
      </c>
      <c r="BI588" s="16">
        <v>2076.3200000000002</v>
      </c>
      <c r="BJ588" s="16">
        <v>2076.3200000000002</v>
      </c>
      <c r="BK588" s="3">
        <f t="shared" si="9"/>
        <v>2203.6533333333332</v>
      </c>
    </row>
    <row r="589" spans="1:63" x14ac:dyDescent="0.25">
      <c r="A589" s="16">
        <v>431396910</v>
      </c>
      <c r="B589" s="16" t="s">
        <v>2162</v>
      </c>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v>1192.32</v>
      </c>
      <c r="BE589" s="16">
        <v>2384.64</v>
      </c>
      <c r="BF589" s="16">
        <v>2980.7999999999997</v>
      </c>
      <c r="BG589" s="16">
        <v>2384.64</v>
      </c>
      <c r="BH589" s="16">
        <v>2384.64</v>
      </c>
      <c r="BI589" s="16">
        <v>2980.7999999999997</v>
      </c>
      <c r="BJ589" s="16">
        <v>1192.32</v>
      </c>
      <c r="BK589" s="3">
        <f t="shared" si="9"/>
        <v>2384.64</v>
      </c>
    </row>
    <row r="590" spans="1:63" x14ac:dyDescent="0.25">
      <c r="A590" s="16">
        <v>431399944</v>
      </c>
      <c r="B590" s="16" t="s">
        <v>2163</v>
      </c>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v>1587.72</v>
      </c>
      <c r="BF590" s="16">
        <v>2249.7600000000002</v>
      </c>
      <c r="BG590" s="16">
        <v>1745.56</v>
      </c>
      <c r="BH590" s="16">
        <v>1811.99</v>
      </c>
      <c r="BI590" s="16">
        <v>2249.7599999999998</v>
      </c>
      <c r="BJ590" s="16">
        <v>913.97</v>
      </c>
      <c r="BK590" s="3">
        <f t="shared" si="9"/>
        <v>1759.7933333333333</v>
      </c>
    </row>
    <row r="591" spans="1:63" x14ac:dyDescent="0.25">
      <c r="A591" s="16">
        <v>431415304</v>
      </c>
      <c r="B591" s="16" t="s">
        <v>2164</v>
      </c>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6"/>
      <c r="AT591" s="16"/>
      <c r="AU591" s="16"/>
      <c r="AV591" s="16"/>
      <c r="AW591" s="16"/>
      <c r="AX591" s="16"/>
      <c r="AY591" s="16"/>
      <c r="AZ591" s="16"/>
      <c r="BA591" s="16">
        <v>474.23</v>
      </c>
      <c r="BB591" s="16">
        <v>1896.92</v>
      </c>
      <c r="BC591" s="16">
        <v>2371.15</v>
      </c>
      <c r="BD591" s="16">
        <v>1896.92</v>
      </c>
      <c r="BE591" s="16">
        <v>1896.92</v>
      </c>
      <c r="BF591" s="16">
        <v>2323.73</v>
      </c>
      <c r="BG591" s="16">
        <v>1802.0700000000002</v>
      </c>
      <c r="BH591" s="16">
        <v>1896.92</v>
      </c>
      <c r="BI591" s="16">
        <v>2181.4500000000003</v>
      </c>
      <c r="BJ591" s="16">
        <v>948.46</v>
      </c>
      <c r="BK591" s="3">
        <f t="shared" si="9"/>
        <v>1841.5916666666665</v>
      </c>
    </row>
    <row r="592" spans="1:63" x14ac:dyDescent="0.25">
      <c r="A592" s="16">
        <v>431416483</v>
      </c>
      <c r="B592" s="16" t="s">
        <v>2165</v>
      </c>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v>1730.76</v>
      </c>
      <c r="BJ592" s="16">
        <v>1730.76</v>
      </c>
      <c r="BK592" s="3">
        <f t="shared" si="9"/>
        <v>1730.76</v>
      </c>
    </row>
    <row r="593" spans="1:63" x14ac:dyDescent="0.25">
      <c r="A593" s="16">
        <v>431432565</v>
      </c>
      <c r="B593" s="16" t="s">
        <v>487</v>
      </c>
      <c r="C593" s="16"/>
      <c r="D593" s="16"/>
      <c r="E593" s="16"/>
      <c r="F593" s="16"/>
      <c r="G593" s="16"/>
      <c r="H593" s="16"/>
      <c r="I593" s="16"/>
      <c r="J593" s="16"/>
      <c r="K593" s="16"/>
      <c r="L593" s="16"/>
      <c r="M593" s="16"/>
      <c r="N593" s="16"/>
      <c r="O593" s="16"/>
      <c r="P593" s="16"/>
      <c r="Q593" s="16"/>
      <c r="R593" s="16"/>
      <c r="S593" s="16"/>
      <c r="T593" s="16">
        <v>4092.28</v>
      </c>
      <c r="U593" s="16">
        <v>5384.6</v>
      </c>
      <c r="V593" s="16">
        <v>4307.68</v>
      </c>
      <c r="W593" s="16">
        <v>4307.68</v>
      </c>
      <c r="X593" s="16">
        <v>5384.6</v>
      </c>
      <c r="Y593" s="16">
        <v>4307.68</v>
      </c>
      <c r="Z593" s="16">
        <v>5384.6</v>
      </c>
      <c r="AA593" s="16">
        <v>4307.68</v>
      </c>
      <c r="AB593" s="16">
        <v>4307.68</v>
      </c>
      <c r="AC593" s="16">
        <v>4307.68</v>
      </c>
      <c r="AD593" s="16">
        <v>5384.6</v>
      </c>
      <c r="AE593" s="16">
        <v>4307.68</v>
      </c>
      <c r="AF593" s="16">
        <v>3362.76</v>
      </c>
      <c r="AG593" s="16">
        <v>4483.68</v>
      </c>
      <c r="AH593" s="16">
        <v>4483.68</v>
      </c>
      <c r="AI593" s="16">
        <v>6725.52</v>
      </c>
      <c r="AJ593" s="16">
        <v>4483.68</v>
      </c>
      <c r="AK593" s="16">
        <v>4483.68</v>
      </c>
      <c r="AL593" s="16">
        <v>4483.68</v>
      </c>
      <c r="AM593" s="16">
        <v>4483.68</v>
      </c>
      <c r="AN593" s="16">
        <v>4618.08</v>
      </c>
      <c r="AO593" s="16">
        <v>6927.12</v>
      </c>
      <c r="AP593" s="16">
        <v>4618.08</v>
      </c>
      <c r="AQ593" s="16">
        <v>4618.08</v>
      </c>
      <c r="AR593" s="16">
        <v>4620.87</v>
      </c>
      <c r="AS593" s="16">
        <v>4621.8</v>
      </c>
      <c r="AT593" s="16">
        <v>6932.7000000000007</v>
      </c>
      <c r="AU593" s="16">
        <v>4621.8</v>
      </c>
      <c r="AV593" s="16">
        <v>4847.49</v>
      </c>
      <c r="AW593" s="16">
        <v>5524.56</v>
      </c>
      <c r="AX593" s="16">
        <v>5524.56</v>
      </c>
      <c r="AY593" s="16">
        <v>5607.32</v>
      </c>
      <c r="AZ593" s="16">
        <v>5690.08</v>
      </c>
      <c r="BA593" s="16">
        <v>8535.119999999999</v>
      </c>
      <c r="BB593" s="16">
        <v>5690.08</v>
      </c>
      <c r="BC593" s="16">
        <v>5690.08</v>
      </c>
      <c r="BD593" s="16">
        <v>5692.84</v>
      </c>
      <c r="BE593" s="16">
        <v>5693.76</v>
      </c>
      <c r="BF593" s="16">
        <v>8540.64</v>
      </c>
      <c r="BG593" s="16">
        <v>5693.76</v>
      </c>
      <c r="BH593" s="16">
        <v>5693.76</v>
      </c>
      <c r="BI593" s="16">
        <v>5693.76</v>
      </c>
      <c r="BJ593" s="16">
        <v>5715.64</v>
      </c>
      <c r="BK593" s="3">
        <f t="shared" si="9"/>
        <v>6171.8866666666663</v>
      </c>
    </row>
    <row r="594" spans="1:63" x14ac:dyDescent="0.25">
      <c r="A594" s="16">
        <v>431455420</v>
      </c>
      <c r="B594" s="16" t="s">
        <v>490</v>
      </c>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v>1820.2</v>
      </c>
      <c r="AS594" s="16">
        <v>1820.2</v>
      </c>
      <c r="AT594" s="16">
        <v>2275.25</v>
      </c>
      <c r="AU594" s="16">
        <v>1820.2</v>
      </c>
      <c r="AV594" s="16">
        <v>1820.2</v>
      </c>
      <c r="AW594" s="16">
        <v>2275.25</v>
      </c>
      <c r="AX594" s="16">
        <v>1820.2</v>
      </c>
      <c r="AY594" s="16">
        <v>1897.12</v>
      </c>
      <c r="AZ594" s="16">
        <v>1897.12</v>
      </c>
      <c r="BA594" s="16">
        <v>2371.3999999999996</v>
      </c>
      <c r="BB594" s="16">
        <v>1897.12</v>
      </c>
      <c r="BC594" s="16">
        <v>2371.3999999999996</v>
      </c>
      <c r="BD594" s="16">
        <v>949.94</v>
      </c>
      <c r="BE594" s="16">
        <v>1899.88</v>
      </c>
      <c r="BF594" s="16">
        <v>2849.82</v>
      </c>
      <c r="BG594" s="16">
        <v>1899.88</v>
      </c>
      <c r="BH594" s="16">
        <v>1899.88</v>
      </c>
      <c r="BI594" s="16">
        <v>1899.88</v>
      </c>
      <c r="BJ594" s="16">
        <v>1899.88</v>
      </c>
      <c r="BK594" s="3">
        <f t="shared" si="9"/>
        <v>2058.2033333333334</v>
      </c>
    </row>
    <row r="595" spans="1:63" x14ac:dyDescent="0.25">
      <c r="A595" s="16">
        <v>431474750</v>
      </c>
      <c r="B595" s="16" t="s">
        <v>2166</v>
      </c>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v>673.08</v>
      </c>
      <c r="AU595" s="16">
        <v>2692.32</v>
      </c>
      <c r="AV595" s="16">
        <v>2692.32</v>
      </c>
      <c r="AW595" s="16">
        <v>3365.4</v>
      </c>
      <c r="AX595" s="16">
        <v>2692.32</v>
      </c>
      <c r="AY595" s="16">
        <v>2692.32</v>
      </c>
      <c r="AZ595" s="16">
        <v>2692.32</v>
      </c>
      <c r="BA595" s="16">
        <v>3365.3999999999996</v>
      </c>
      <c r="BB595" s="16">
        <v>2692.32</v>
      </c>
      <c r="BC595" s="16">
        <v>3365.3999999999996</v>
      </c>
      <c r="BD595" s="16">
        <v>2692.32</v>
      </c>
      <c r="BE595" s="16">
        <v>2692.32</v>
      </c>
      <c r="BF595" s="16">
        <v>2692.32</v>
      </c>
      <c r="BG595" s="16">
        <v>2696</v>
      </c>
      <c r="BH595" s="16">
        <v>2696</v>
      </c>
      <c r="BI595" s="16">
        <v>2696</v>
      </c>
      <c r="BJ595" s="16">
        <v>2696</v>
      </c>
      <c r="BK595" s="3">
        <f t="shared" si="9"/>
        <v>2694.7733333333331</v>
      </c>
    </row>
    <row r="596" spans="1:63" x14ac:dyDescent="0.25">
      <c r="A596" s="16">
        <v>431477630</v>
      </c>
      <c r="B596" s="16" t="s">
        <v>2167</v>
      </c>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v>1303.46</v>
      </c>
      <c r="BD596" s="16">
        <v>2606.92</v>
      </c>
      <c r="BE596" s="16">
        <v>2606.92</v>
      </c>
      <c r="BF596" s="16">
        <v>3258.65</v>
      </c>
      <c r="BG596" s="16">
        <v>2606.92</v>
      </c>
      <c r="BH596" s="16">
        <v>2606.92</v>
      </c>
      <c r="BI596" s="16">
        <v>3258.65</v>
      </c>
      <c r="BJ596" s="16">
        <v>1303.46</v>
      </c>
      <c r="BK596" s="3">
        <f t="shared" si="9"/>
        <v>2606.92</v>
      </c>
    </row>
    <row r="597" spans="1:63" x14ac:dyDescent="0.25">
      <c r="A597" s="16">
        <v>431514915</v>
      </c>
      <c r="B597" s="16" t="s">
        <v>769</v>
      </c>
      <c r="C597" s="16"/>
      <c r="D597" s="16"/>
      <c r="E597" s="16"/>
      <c r="F597" s="16">
        <v>2230.7600000000002</v>
      </c>
      <c r="G597" s="16">
        <v>6692.2800000000007</v>
      </c>
      <c r="H597" s="16">
        <v>4461.5200000000004</v>
      </c>
      <c r="I597" s="16">
        <v>4461.5200000000004</v>
      </c>
      <c r="J597" s="16">
        <v>4461.5200000000004</v>
      </c>
      <c r="K597" s="16">
        <v>4461.5200000000004</v>
      </c>
      <c r="L597" s="16">
        <v>6692.2800000000007</v>
      </c>
      <c r="M597" s="16">
        <v>4461.5200000000004</v>
      </c>
      <c r="N597" s="16">
        <v>4461.5200000000004</v>
      </c>
      <c r="O597" s="16">
        <v>4461.5200000000004</v>
      </c>
      <c r="P597" s="16">
        <v>4461.5200000000004</v>
      </c>
      <c r="Q597" s="16">
        <v>4461.5200000000004</v>
      </c>
      <c r="R597" s="16">
        <v>6695.9600000000009</v>
      </c>
      <c r="S597" s="16">
        <v>4465.2</v>
      </c>
      <c r="T597" s="16">
        <v>4465.2</v>
      </c>
      <c r="U597" s="16">
        <v>4465.2</v>
      </c>
      <c r="V597" s="16">
        <v>4465.2</v>
      </c>
      <c r="W597" s="16">
        <v>4465.2</v>
      </c>
      <c r="X597" s="16">
        <v>6697.7999999999993</v>
      </c>
      <c r="Y597" s="16">
        <v>4465.2</v>
      </c>
      <c r="Z597" s="16">
        <v>4465.2</v>
      </c>
      <c r="AA597" s="16">
        <v>4554.4400000000005</v>
      </c>
      <c r="AB597" s="16">
        <v>4643.68</v>
      </c>
      <c r="AC597" s="16">
        <v>4643.68</v>
      </c>
      <c r="AD597" s="16">
        <v>6969.24</v>
      </c>
      <c r="AE597" s="16">
        <v>4647.3999999999996</v>
      </c>
      <c r="AF597" s="16">
        <v>4647.3999999999996</v>
      </c>
      <c r="AG597" s="16">
        <v>4647.3999999999996</v>
      </c>
      <c r="AH597" s="16">
        <v>4647.3999999999996</v>
      </c>
      <c r="AI597" s="16">
        <v>6971.0999999999995</v>
      </c>
      <c r="AJ597" s="16">
        <v>4647.3999999999996</v>
      </c>
      <c r="AK597" s="16">
        <v>4647.3999999999996</v>
      </c>
      <c r="AL597" s="16">
        <v>4647.3999999999996</v>
      </c>
      <c r="AM597" s="16">
        <v>4647.3999999999996</v>
      </c>
      <c r="AN597" s="16">
        <v>4786.5600000000004</v>
      </c>
      <c r="AO597" s="16">
        <v>7179.84</v>
      </c>
      <c r="AP597" s="16">
        <v>4790.24</v>
      </c>
      <c r="AQ597" s="16">
        <v>4790.24</v>
      </c>
      <c r="AR597" s="16">
        <v>4790.24</v>
      </c>
      <c r="AS597" s="16">
        <v>4790.24</v>
      </c>
      <c r="AT597" s="16">
        <v>7185.36</v>
      </c>
      <c r="AU597" s="16">
        <v>4790.24</v>
      </c>
      <c r="AV597" s="16">
        <v>4790.24</v>
      </c>
      <c r="AW597" s="16">
        <v>4790.24</v>
      </c>
      <c r="AX597" s="16">
        <v>4790.24</v>
      </c>
      <c r="AY597" s="16">
        <v>4861.9400000000005</v>
      </c>
      <c r="AZ597" s="16">
        <v>4933.6400000000003</v>
      </c>
      <c r="BA597" s="16">
        <v>7400.4600000000009</v>
      </c>
      <c r="BB597" s="16">
        <v>4937.32</v>
      </c>
      <c r="BC597" s="16">
        <v>4937.32</v>
      </c>
      <c r="BD597" s="16">
        <v>4937.32</v>
      </c>
      <c r="BE597" s="16">
        <v>4937.32</v>
      </c>
      <c r="BF597" s="16">
        <v>7405.98</v>
      </c>
      <c r="BG597" s="16">
        <v>4937.32</v>
      </c>
      <c r="BH597" s="16">
        <v>4937.32</v>
      </c>
      <c r="BI597" s="16">
        <v>4995.3999999999996</v>
      </c>
      <c r="BJ597" s="16">
        <v>5014.76</v>
      </c>
      <c r="BK597" s="3">
        <f t="shared" si="9"/>
        <v>5371.3499999999995</v>
      </c>
    </row>
    <row r="598" spans="1:63" x14ac:dyDescent="0.25">
      <c r="A598" s="16">
        <v>431517577</v>
      </c>
      <c r="B598" s="16" t="s">
        <v>2168</v>
      </c>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v>2980.7999999999997</v>
      </c>
      <c r="BG598" s="16">
        <v>2384.64</v>
      </c>
      <c r="BH598" s="16">
        <v>2384.64</v>
      </c>
      <c r="BI598" s="16">
        <v>2980.7999999999997</v>
      </c>
      <c r="BJ598" s="16">
        <v>1192.32</v>
      </c>
      <c r="BK598" s="3">
        <f t="shared" si="9"/>
        <v>2384.64</v>
      </c>
    </row>
    <row r="599" spans="1:63" x14ac:dyDescent="0.25">
      <c r="A599" s="16">
        <v>431551112</v>
      </c>
      <c r="B599" s="16" t="s">
        <v>2169</v>
      </c>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v>2111</v>
      </c>
      <c r="AT599" s="16">
        <v>2638.75</v>
      </c>
      <c r="AU599" s="16">
        <v>2111</v>
      </c>
      <c r="AV599" s="16">
        <v>2111</v>
      </c>
      <c r="AW599" s="16">
        <v>2638.75</v>
      </c>
      <c r="AX599" s="16">
        <v>2111</v>
      </c>
      <c r="AY599" s="16">
        <v>2141.3000000000002</v>
      </c>
      <c r="AZ599" s="16">
        <v>2171.6</v>
      </c>
      <c r="BA599" s="16">
        <v>2714.5</v>
      </c>
      <c r="BB599" s="16">
        <v>2171.6</v>
      </c>
      <c r="BC599" s="16">
        <v>2714.5</v>
      </c>
      <c r="BD599" s="16">
        <v>2171.6</v>
      </c>
      <c r="BE599" s="16">
        <v>1087.6400000000001</v>
      </c>
      <c r="BF599" s="16">
        <v>3262.92</v>
      </c>
      <c r="BG599" s="16">
        <v>2175.2800000000002</v>
      </c>
      <c r="BH599" s="16">
        <v>2175.2799999999997</v>
      </c>
      <c r="BI599" s="16">
        <v>2175.2800000000002</v>
      </c>
      <c r="BJ599" s="16">
        <v>2175.2800000000002</v>
      </c>
      <c r="BK599" s="3">
        <f t="shared" si="9"/>
        <v>2175.2800000000002</v>
      </c>
    </row>
    <row r="600" spans="1:63" x14ac:dyDescent="0.25">
      <c r="A600" s="16">
        <v>431553770</v>
      </c>
      <c r="B600" s="16" t="s">
        <v>497</v>
      </c>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v>979.96</v>
      </c>
      <c r="AD600" s="16">
        <v>2667.28</v>
      </c>
      <c r="AE600" s="16">
        <v>2249.7600000000002</v>
      </c>
      <c r="AF600" s="16">
        <v>2249.7600000000002</v>
      </c>
      <c r="AG600" s="16">
        <v>2812.2000000000003</v>
      </c>
      <c r="AH600" s="16">
        <v>2249.7600000000002</v>
      </c>
      <c r="AI600" s="16">
        <v>2812.2000000000003</v>
      </c>
      <c r="AJ600" s="16">
        <v>2249.7600000000002</v>
      </c>
      <c r="AK600" s="16">
        <v>2334.12</v>
      </c>
      <c r="AL600" s="16">
        <v>2952.7999999999997</v>
      </c>
      <c r="AM600" s="16">
        <v>2379.96</v>
      </c>
      <c r="AN600" s="16">
        <v>2397.6800000000003</v>
      </c>
      <c r="AO600" s="16">
        <v>2399.52</v>
      </c>
      <c r="AP600" s="16">
        <v>2401.36</v>
      </c>
      <c r="AQ600" s="16">
        <v>2401.36</v>
      </c>
      <c r="AR600" s="16">
        <v>2401.36</v>
      </c>
      <c r="AS600" s="16">
        <v>2401.36</v>
      </c>
      <c r="AT600" s="16">
        <v>3602.04</v>
      </c>
      <c r="AU600" s="16">
        <v>2897.71</v>
      </c>
      <c r="AV600" s="16">
        <v>2473.2800000000002</v>
      </c>
      <c r="AW600" s="16">
        <v>2473.2800000000002</v>
      </c>
      <c r="AX600" s="16">
        <v>2473.2800000000002</v>
      </c>
      <c r="AY600" s="16">
        <v>2510.3200000000002</v>
      </c>
      <c r="AZ600" s="16">
        <v>2547.36</v>
      </c>
      <c r="BA600" s="16">
        <v>3822.9</v>
      </c>
      <c r="BB600" s="16">
        <v>2551.08</v>
      </c>
      <c r="BC600" s="16">
        <v>2551.08</v>
      </c>
      <c r="BD600" s="16">
        <v>2551.08</v>
      </c>
      <c r="BE600" s="16">
        <v>2551.08</v>
      </c>
      <c r="BF600" s="16">
        <v>3826.62</v>
      </c>
      <c r="BG600" s="16">
        <v>2551.08</v>
      </c>
      <c r="BH600" s="16">
        <v>2551.08</v>
      </c>
      <c r="BI600" s="16">
        <v>2551.08</v>
      </c>
      <c r="BJ600" s="16">
        <v>2551.08</v>
      </c>
      <c r="BK600" s="3">
        <f t="shared" si="9"/>
        <v>2763.6699999999996</v>
      </c>
    </row>
    <row r="601" spans="1:63" x14ac:dyDescent="0.25">
      <c r="A601" s="16">
        <v>431573931</v>
      </c>
      <c r="B601" s="16" t="s">
        <v>500</v>
      </c>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v>942.31</v>
      </c>
      <c r="AP601" s="16">
        <v>3769.24</v>
      </c>
      <c r="AQ601" s="16">
        <v>3769.24</v>
      </c>
      <c r="AR601" s="16">
        <v>4711.5499999999993</v>
      </c>
      <c r="AS601" s="16">
        <v>3769.24</v>
      </c>
      <c r="AT601" s="16">
        <v>4711.5499999999993</v>
      </c>
      <c r="AU601" s="16">
        <v>3769.24</v>
      </c>
      <c r="AV601" s="16">
        <v>3769.24</v>
      </c>
      <c r="AW601" s="16">
        <v>4711.5499999999993</v>
      </c>
      <c r="AX601" s="16">
        <v>3769.24</v>
      </c>
      <c r="AY601" s="16">
        <v>3769.24</v>
      </c>
      <c r="AZ601" s="16">
        <v>3769.24</v>
      </c>
      <c r="BA601" s="16">
        <v>3769.24</v>
      </c>
      <c r="BB601" s="16">
        <v>3886</v>
      </c>
      <c r="BC601" s="16">
        <v>3886</v>
      </c>
      <c r="BD601" s="16">
        <v>3886</v>
      </c>
      <c r="BE601" s="16">
        <v>3886</v>
      </c>
      <c r="BF601" s="16">
        <v>5829</v>
      </c>
      <c r="BG601" s="16">
        <v>3886</v>
      </c>
      <c r="BH601" s="16">
        <v>3886</v>
      </c>
      <c r="BI601" s="16">
        <v>3886</v>
      </c>
      <c r="BJ601" s="16">
        <v>3886</v>
      </c>
      <c r="BK601" s="3">
        <f t="shared" si="9"/>
        <v>4209.833333333333</v>
      </c>
    </row>
    <row r="602" spans="1:63" x14ac:dyDescent="0.25">
      <c r="A602" s="16">
        <v>431578702</v>
      </c>
      <c r="B602" s="16" t="s">
        <v>2170</v>
      </c>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6"/>
      <c r="AY602" s="16">
        <v>2050.48</v>
      </c>
      <c r="AZ602" s="16">
        <v>2050.48</v>
      </c>
      <c r="BA602" s="16">
        <v>2563.1</v>
      </c>
      <c r="BB602" s="16">
        <v>1896.7000000000003</v>
      </c>
      <c r="BC602" s="16">
        <v>2422.13</v>
      </c>
      <c r="BD602" s="16">
        <v>1922.33</v>
      </c>
      <c r="BE602" s="16">
        <v>2050.48</v>
      </c>
      <c r="BF602" s="16">
        <v>2563.1</v>
      </c>
      <c r="BG602" s="16">
        <v>2050.48</v>
      </c>
      <c r="BH602" s="16">
        <v>2050.48</v>
      </c>
      <c r="BI602" s="16">
        <v>2563.1</v>
      </c>
      <c r="BJ602" s="16">
        <v>1025.24</v>
      </c>
      <c r="BK602" s="3">
        <f t="shared" si="9"/>
        <v>2050.48</v>
      </c>
    </row>
    <row r="603" spans="1:63" x14ac:dyDescent="0.25">
      <c r="A603" s="16">
        <v>431578981</v>
      </c>
      <c r="B603" s="16" t="s">
        <v>503</v>
      </c>
      <c r="C603" s="16"/>
      <c r="D603" s="16"/>
      <c r="E603" s="16"/>
      <c r="F603" s="16">
        <v>692.30000000000007</v>
      </c>
      <c r="G603" s="16">
        <v>3461.5499999999997</v>
      </c>
      <c r="H603" s="16">
        <v>2769.24</v>
      </c>
      <c r="I603" s="16">
        <v>3461.5499999999997</v>
      </c>
      <c r="J603" s="16">
        <v>2734.62</v>
      </c>
      <c r="K603" s="16">
        <v>2769.24</v>
      </c>
      <c r="L603" s="16">
        <v>3461.5499999999997</v>
      </c>
      <c r="M603" s="16">
        <v>2769.24</v>
      </c>
      <c r="N603" s="16">
        <v>2769.24</v>
      </c>
      <c r="O603" s="16">
        <v>3461.5499999999997</v>
      </c>
      <c r="P603" s="16">
        <v>2769.24</v>
      </c>
      <c r="Q603" s="16">
        <v>2769.24</v>
      </c>
      <c r="R603" s="16">
        <v>2770.16</v>
      </c>
      <c r="S603" s="16">
        <v>2772.92</v>
      </c>
      <c r="T603" s="16">
        <v>2772.92</v>
      </c>
      <c r="U603" s="16">
        <v>2772.92</v>
      </c>
      <c r="V603" s="16">
        <v>2772.92</v>
      </c>
      <c r="W603" s="16">
        <v>2772.92</v>
      </c>
      <c r="X603" s="16">
        <v>4159.38</v>
      </c>
      <c r="Y603" s="16">
        <v>2772.92</v>
      </c>
      <c r="Z603" s="16">
        <v>2772.92</v>
      </c>
      <c r="AA603" s="16">
        <v>2824.84</v>
      </c>
      <c r="AB603" s="16">
        <v>2876.76</v>
      </c>
      <c r="AC603" s="16">
        <v>2876.76</v>
      </c>
      <c r="AD603" s="16">
        <v>4316.07</v>
      </c>
      <c r="AE603" s="16">
        <v>2880.48</v>
      </c>
      <c r="AF603" s="16">
        <v>2880.48</v>
      </c>
      <c r="AG603" s="16">
        <v>2880.48</v>
      </c>
      <c r="AH603" s="16">
        <v>2880.48</v>
      </c>
      <c r="AI603" s="16">
        <v>4320.72</v>
      </c>
      <c r="AJ603" s="16">
        <v>2880.48</v>
      </c>
      <c r="AK603" s="16">
        <v>2880.48</v>
      </c>
      <c r="AL603" s="16">
        <v>2880.48</v>
      </c>
      <c r="AM603" s="16">
        <v>2880.48</v>
      </c>
      <c r="AN603" s="16">
        <v>2981</v>
      </c>
      <c r="AO603" s="16">
        <v>4471.5</v>
      </c>
      <c r="AP603" s="16">
        <v>2981.92</v>
      </c>
      <c r="AQ603" s="16">
        <v>2984.68</v>
      </c>
      <c r="AR603" s="16">
        <v>2984.68</v>
      </c>
      <c r="AS603" s="16">
        <v>2984.68</v>
      </c>
      <c r="AT603" s="16">
        <v>4477.0199999999995</v>
      </c>
      <c r="AU603" s="16">
        <v>2984.68</v>
      </c>
      <c r="AV603" s="16">
        <v>2984.68</v>
      </c>
      <c r="AW603" s="16">
        <v>2984.68</v>
      </c>
      <c r="AX603" s="16">
        <v>2984.68</v>
      </c>
      <c r="AY603" s="16">
        <v>3033</v>
      </c>
      <c r="AZ603" s="16">
        <v>3081.32</v>
      </c>
      <c r="BA603" s="16">
        <v>4621.9800000000005</v>
      </c>
      <c r="BB603" s="16">
        <v>3082.24</v>
      </c>
      <c r="BC603" s="16">
        <v>3085</v>
      </c>
      <c r="BD603" s="16">
        <v>3085</v>
      </c>
      <c r="BE603" s="16">
        <v>3085</v>
      </c>
      <c r="BF603" s="16">
        <v>4627.5</v>
      </c>
      <c r="BG603" s="16">
        <v>3085</v>
      </c>
      <c r="BH603" s="16">
        <v>3085</v>
      </c>
      <c r="BI603" s="16">
        <v>3085</v>
      </c>
      <c r="BJ603" s="16">
        <v>3085</v>
      </c>
      <c r="BK603" s="3">
        <f t="shared" si="9"/>
        <v>3342.0833333333335</v>
      </c>
    </row>
    <row r="604" spans="1:63" x14ac:dyDescent="0.25">
      <c r="A604" s="16">
        <v>431594117</v>
      </c>
      <c r="B604" s="16" t="s">
        <v>2171</v>
      </c>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6">
        <v>1615.38</v>
      </c>
      <c r="AW604" s="16">
        <v>2692.3</v>
      </c>
      <c r="AX604" s="16">
        <v>2153.84</v>
      </c>
      <c r="AY604" s="16">
        <v>2119.2200000000003</v>
      </c>
      <c r="AZ604" s="16">
        <v>1924.0300000000002</v>
      </c>
      <c r="BA604" s="16">
        <v>2453.8300000000004</v>
      </c>
      <c r="BB604" s="16">
        <v>2175</v>
      </c>
      <c r="BC604" s="16">
        <v>2788.4500000000003</v>
      </c>
      <c r="BD604" s="16">
        <v>2230.7600000000002</v>
      </c>
      <c r="BE604" s="16">
        <v>1784.6000000000004</v>
      </c>
      <c r="BF604" s="16">
        <v>2788.4500000000003</v>
      </c>
      <c r="BG604" s="16">
        <v>1422.1100000000001</v>
      </c>
      <c r="BH604" s="16">
        <v>1906.87</v>
      </c>
      <c r="BI604" s="16">
        <v>1309.27</v>
      </c>
      <c r="BJ604" s="16">
        <v>2149.16</v>
      </c>
      <c r="BK604" s="3">
        <f t="shared" si="9"/>
        <v>1893.41</v>
      </c>
    </row>
    <row r="605" spans="1:63" x14ac:dyDescent="0.25">
      <c r="A605" s="16">
        <v>431612136</v>
      </c>
      <c r="B605" s="16" t="s">
        <v>506</v>
      </c>
      <c r="C605" s="16"/>
      <c r="D605" s="16"/>
      <c r="E605" s="16"/>
      <c r="F605" s="16"/>
      <c r="G605" s="16"/>
      <c r="H605" s="16">
        <v>620</v>
      </c>
      <c r="I605" s="16">
        <v>3100</v>
      </c>
      <c r="J605" s="16">
        <v>2480</v>
      </c>
      <c r="K605" s="16">
        <v>2480</v>
      </c>
      <c r="L605" s="16">
        <v>3479.75</v>
      </c>
      <c r="M605" s="16">
        <v>2480</v>
      </c>
      <c r="N605" s="16">
        <v>2480</v>
      </c>
      <c r="O605" s="16">
        <v>3100</v>
      </c>
      <c r="P605" s="16">
        <v>2480</v>
      </c>
      <c r="Q605" s="16">
        <v>2480</v>
      </c>
      <c r="R605" s="16">
        <v>3100</v>
      </c>
      <c r="S605" s="16">
        <v>2480</v>
      </c>
      <c r="T605" s="16">
        <v>1860</v>
      </c>
      <c r="U605" s="16">
        <v>2482.7600000000002</v>
      </c>
      <c r="V605" s="16">
        <v>2482.7600000000002</v>
      </c>
      <c r="W605" s="16">
        <v>2482.7600000000002</v>
      </c>
      <c r="X605" s="16">
        <v>3724.1400000000003</v>
      </c>
      <c r="Y605" s="16">
        <v>2482.7600000000002</v>
      </c>
      <c r="Z605" s="16">
        <v>2482.7600000000002</v>
      </c>
      <c r="AA605" s="16">
        <v>2532.36</v>
      </c>
      <c r="AB605" s="16">
        <v>2581.96</v>
      </c>
      <c r="AC605" s="16">
        <v>2581.96</v>
      </c>
      <c r="AD605" s="16">
        <v>3872.94</v>
      </c>
      <c r="AE605" s="16">
        <v>2581.96</v>
      </c>
      <c r="AF605" s="16">
        <v>2581.96</v>
      </c>
      <c r="AG605" s="16">
        <v>2584.7199999999998</v>
      </c>
      <c r="AH605" s="16">
        <v>2584.7199999999998</v>
      </c>
      <c r="AI605" s="16">
        <v>3877.08</v>
      </c>
      <c r="AJ605" s="16">
        <v>2584.7199999999998</v>
      </c>
      <c r="AK605" s="16">
        <v>2584.7199999999998</v>
      </c>
      <c r="AL605" s="16">
        <v>2584.7199999999998</v>
      </c>
      <c r="AM605" s="16">
        <v>2584.7199999999998</v>
      </c>
      <c r="AN605" s="16">
        <v>2662.08</v>
      </c>
      <c r="AO605" s="16">
        <v>3993.12</v>
      </c>
      <c r="AP605" s="16">
        <v>2662.08</v>
      </c>
      <c r="AQ605" s="16">
        <v>2662.08</v>
      </c>
      <c r="AR605" s="16">
        <v>2662.08</v>
      </c>
      <c r="AS605" s="16">
        <v>2664.88</v>
      </c>
      <c r="AT605" s="16">
        <v>3997.32</v>
      </c>
      <c r="AU605" s="16">
        <v>2664.88</v>
      </c>
      <c r="AV605" s="16">
        <v>2664.88</v>
      </c>
      <c r="AW605" s="16">
        <v>2664.88</v>
      </c>
      <c r="AX605" s="16">
        <v>2664.88</v>
      </c>
      <c r="AY605" s="16">
        <v>2704.7200000000003</v>
      </c>
      <c r="AZ605" s="16">
        <v>2744.56</v>
      </c>
      <c r="BA605" s="16">
        <v>4116.84</v>
      </c>
      <c r="BB605" s="16">
        <v>2744.56</v>
      </c>
      <c r="BC605" s="16">
        <v>2744.56</v>
      </c>
      <c r="BD605" s="16">
        <v>2744.56</v>
      </c>
      <c r="BE605" s="16">
        <v>2747.32</v>
      </c>
      <c r="BF605" s="16">
        <v>4120.9800000000005</v>
      </c>
      <c r="BG605" s="16">
        <v>2747.32</v>
      </c>
      <c r="BH605" s="16">
        <v>2747.32</v>
      </c>
      <c r="BI605" s="16">
        <v>2747.32</v>
      </c>
      <c r="BJ605" s="16">
        <v>2747.32</v>
      </c>
      <c r="BK605" s="3">
        <f t="shared" si="9"/>
        <v>2976.2633333333338</v>
      </c>
    </row>
    <row r="606" spans="1:63" x14ac:dyDescent="0.25">
      <c r="A606" s="16">
        <v>431618686</v>
      </c>
      <c r="B606" s="16" t="s">
        <v>2172</v>
      </c>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6"/>
      <c r="AU606" s="16"/>
      <c r="AV606" s="16"/>
      <c r="AW606" s="16"/>
      <c r="AX606" s="16"/>
      <c r="AY606" s="16"/>
      <c r="AZ606" s="16"/>
      <c r="BA606" s="16"/>
      <c r="BB606" s="16"/>
      <c r="BC606" s="16"/>
      <c r="BD606" s="16"/>
      <c r="BE606" s="16"/>
      <c r="BF606" s="16"/>
      <c r="BG606" s="16"/>
      <c r="BH606" s="16"/>
      <c r="BI606" s="16">
        <v>887.2</v>
      </c>
      <c r="BJ606" s="16">
        <v>887.2</v>
      </c>
      <c r="BK606" s="3">
        <f t="shared" si="9"/>
        <v>887.2</v>
      </c>
    </row>
    <row r="607" spans="1:63" x14ac:dyDescent="0.25">
      <c r="A607" s="16">
        <v>431634048</v>
      </c>
      <c r="B607" s="16" t="s">
        <v>509</v>
      </c>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v>3365.4</v>
      </c>
      <c r="AP607" s="16">
        <v>2692.32</v>
      </c>
      <c r="AQ607" s="16">
        <v>2692.32</v>
      </c>
      <c r="AR607" s="16">
        <v>3365.4</v>
      </c>
      <c r="AS607" s="16">
        <v>2692.32</v>
      </c>
      <c r="AT607" s="16">
        <v>3365.4</v>
      </c>
      <c r="AU607" s="16">
        <v>2692.32</v>
      </c>
      <c r="AV607" s="16">
        <v>2692.32</v>
      </c>
      <c r="AW607" s="16">
        <v>3365.4</v>
      </c>
      <c r="AX607" s="16">
        <v>2692.32</v>
      </c>
      <c r="AY607" s="16">
        <v>2692.3199999999997</v>
      </c>
      <c r="AZ607" s="16">
        <v>2692.3199999999997</v>
      </c>
      <c r="BA607" s="16">
        <v>2776.76</v>
      </c>
      <c r="BB607" s="16">
        <v>2776.76</v>
      </c>
      <c r="BC607" s="16">
        <v>2776.76</v>
      </c>
      <c r="BD607" s="16">
        <v>2776.76</v>
      </c>
      <c r="BE607" s="16">
        <v>2776.76</v>
      </c>
      <c r="BF607" s="16">
        <v>2917.29</v>
      </c>
      <c r="BG607" s="16">
        <v>2638.11</v>
      </c>
      <c r="BH607" s="16">
        <v>2776.76</v>
      </c>
      <c r="BI607" s="16">
        <v>2776.76</v>
      </c>
      <c r="BJ607" s="16">
        <v>2776.76</v>
      </c>
      <c r="BK607" s="3">
        <f t="shared" si="9"/>
        <v>2777.0733333333337</v>
      </c>
    </row>
    <row r="608" spans="1:63" x14ac:dyDescent="0.25">
      <c r="A608" s="16">
        <v>431638021</v>
      </c>
      <c r="B608" s="16" t="s">
        <v>510</v>
      </c>
      <c r="C608" s="16"/>
      <c r="D608" s="16"/>
      <c r="E608" s="16"/>
      <c r="F608" s="16"/>
      <c r="G608" s="16"/>
      <c r="H608" s="16"/>
      <c r="I608" s="16"/>
      <c r="J608" s="16"/>
      <c r="K608" s="16"/>
      <c r="L608" s="16"/>
      <c r="M608" s="16"/>
      <c r="N608" s="16"/>
      <c r="O608" s="16"/>
      <c r="P608" s="16"/>
      <c r="Q608" s="16"/>
      <c r="R608" s="16"/>
      <c r="S608" s="16">
        <v>576.79999999999995</v>
      </c>
      <c r="T608" s="16">
        <v>2307.1999999999998</v>
      </c>
      <c r="U608" s="16">
        <v>2884</v>
      </c>
      <c r="V608" s="16">
        <v>2307.1999999999998</v>
      </c>
      <c r="W608" s="16">
        <v>2307.1999999999998</v>
      </c>
      <c r="X608" s="16">
        <v>2884</v>
      </c>
      <c r="Y608" s="16">
        <v>2307.1999999999998</v>
      </c>
      <c r="Z608" s="16">
        <v>2884</v>
      </c>
      <c r="AA608" s="16">
        <v>2307.1999999999998</v>
      </c>
      <c r="AB608" s="16">
        <v>2307.1999999999998</v>
      </c>
      <c r="AC608" s="16">
        <v>2307.1999999999998</v>
      </c>
      <c r="AD608" s="16">
        <v>2884</v>
      </c>
      <c r="AE608" s="16">
        <v>1730.3999999999999</v>
      </c>
      <c r="AF608" s="16">
        <v>2398.2600000000002</v>
      </c>
      <c r="AG608" s="16">
        <v>2408.06</v>
      </c>
      <c r="AH608" s="16">
        <v>2403.16</v>
      </c>
      <c r="AI608" s="16">
        <v>3604.74</v>
      </c>
      <c r="AJ608" s="16">
        <v>2403.16</v>
      </c>
      <c r="AK608" s="16">
        <v>2403.16</v>
      </c>
      <c r="AL608" s="16">
        <v>2403.16</v>
      </c>
      <c r="AM608" s="16">
        <v>2403.16</v>
      </c>
      <c r="AN608" s="16">
        <v>2481.12</v>
      </c>
      <c r="AO608" s="16">
        <v>3721.68</v>
      </c>
      <c r="AP608" s="16">
        <v>2481.12</v>
      </c>
      <c r="AQ608" s="16">
        <v>2481.12</v>
      </c>
      <c r="AR608" s="16">
        <v>2571.5500000000002</v>
      </c>
      <c r="AS608" s="16">
        <v>2608.7199999999998</v>
      </c>
      <c r="AT608" s="16">
        <v>3913.08</v>
      </c>
      <c r="AU608" s="16">
        <v>2608.7199999999998</v>
      </c>
      <c r="AV608" s="16">
        <v>2608.7199999999998</v>
      </c>
      <c r="AW608" s="16">
        <v>2608.7199999999998</v>
      </c>
      <c r="AX608" s="16">
        <v>2673.76</v>
      </c>
      <c r="AY608" s="16">
        <v>2787.46</v>
      </c>
      <c r="AZ608" s="16">
        <v>2836.12</v>
      </c>
      <c r="BA608" s="16">
        <v>4254.18</v>
      </c>
      <c r="BB608" s="16">
        <v>2836.12</v>
      </c>
      <c r="BC608" s="16">
        <v>2836.12</v>
      </c>
      <c r="BD608" s="16">
        <v>2839.8</v>
      </c>
      <c r="BE608" s="16">
        <v>2839.8</v>
      </c>
      <c r="BF608" s="16">
        <v>4259.7000000000007</v>
      </c>
      <c r="BG608" s="16">
        <v>2839.8</v>
      </c>
      <c r="BH608" s="16">
        <v>2839.8</v>
      </c>
      <c r="BI608" s="16">
        <v>2839.8</v>
      </c>
      <c r="BJ608" s="16">
        <v>2839.8</v>
      </c>
      <c r="BK608" s="3">
        <f t="shared" si="9"/>
        <v>3076.4500000000003</v>
      </c>
    </row>
    <row r="609" spans="1:63" x14ac:dyDescent="0.25">
      <c r="A609" s="16">
        <v>431639078</v>
      </c>
      <c r="B609" s="16" t="s">
        <v>511</v>
      </c>
      <c r="C609" s="16"/>
      <c r="D609" s="16"/>
      <c r="E609" s="16"/>
      <c r="F609" s="16"/>
      <c r="G609" s="16"/>
      <c r="H609" s="16"/>
      <c r="I609" s="16"/>
      <c r="J609" s="16"/>
      <c r="K609" s="16"/>
      <c r="L609" s="16"/>
      <c r="M609" s="16"/>
      <c r="N609" s="16"/>
      <c r="O609" s="16"/>
      <c r="P609" s="16"/>
      <c r="Q609" s="16"/>
      <c r="R609" s="16"/>
      <c r="S609" s="16"/>
      <c r="T609" s="16"/>
      <c r="U609" s="16"/>
      <c r="V609" s="16"/>
      <c r="W609" s="16">
        <v>1367.68</v>
      </c>
      <c r="X609" s="16">
        <v>2442.2999999999997</v>
      </c>
      <c r="Y609" s="16">
        <v>1953.84</v>
      </c>
      <c r="Z609" s="16">
        <v>2442.2999999999997</v>
      </c>
      <c r="AA609" s="16">
        <v>1953.84</v>
      </c>
      <c r="AB609" s="16">
        <v>1953.84</v>
      </c>
      <c r="AC609" s="16">
        <v>2012.46</v>
      </c>
      <c r="AD609" s="16">
        <v>2438.4</v>
      </c>
      <c r="AE609" s="16">
        <v>2032</v>
      </c>
      <c r="AF609" s="16">
        <v>2032</v>
      </c>
      <c r="AG609" s="16">
        <v>2540</v>
      </c>
      <c r="AH609" s="16">
        <v>2032</v>
      </c>
      <c r="AI609" s="16">
        <v>2034.76</v>
      </c>
      <c r="AJ609" s="16">
        <v>2035.68</v>
      </c>
      <c r="AK609" s="16">
        <v>2251.0699999999997</v>
      </c>
      <c r="AL609" s="16">
        <v>2116.96</v>
      </c>
      <c r="AM609" s="16">
        <v>2116.96</v>
      </c>
      <c r="AN609" s="16">
        <v>2180.36</v>
      </c>
      <c r="AO609" s="16">
        <v>3270.54</v>
      </c>
      <c r="AP609" s="16">
        <v>2180.36</v>
      </c>
      <c r="AQ609" s="16">
        <v>2180.36</v>
      </c>
      <c r="AR609" s="16">
        <v>2180.36</v>
      </c>
      <c r="AS609" s="16">
        <v>2180.36</v>
      </c>
      <c r="AT609" s="16">
        <v>3270.54</v>
      </c>
      <c r="AU609" s="16">
        <v>2183.1499999999996</v>
      </c>
      <c r="AV609" s="16">
        <v>2184.08</v>
      </c>
      <c r="AW609" s="16">
        <v>2184.08</v>
      </c>
      <c r="AX609" s="16">
        <v>2184.08</v>
      </c>
      <c r="AY609" s="16">
        <v>2216.7200000000003</v>
      </c>
      <c r="AZ609" s="16">
        <v>2249.36</v>
      </c>
      <c r="BA609" s="16">
        <v>3374.04</v>
      </c>
      <c r="BB609" s="16">
        <v>2249.36</v>
      </c>
      <c r="BC609" s="16">
        <v>2249.36</v>
      </c>
      <c r="BD609" s="16">
        <v>2249.36</v>
      </c>
      <c r="BE609" s="16">
        <v>2249.36</v>
      </c>
      <c r="BF609" s="16">
        <v>4634.95</v>
      </c>
      <c r="BG609" s="16">
        <v>3094.48</v>
      </c>
      <c r="BH609" s="16">
        <v>3095.4</v>
      </c>
      <c r="BI609" s="16">
        <v>3095.4</v>
      </c>
      <c r="BJ609" s="16">
        <v>3095.4</v>
      </c>
      <c r="BK609" s="3">
        <f t="shared" si="9"/>
        <v>3210.8316666666665</v>
      </c>
    </row>
    <row r="610" spans="1:63" x14ac:dyDescent="0.25">
      <c r="A610" s="16">
        <v>431651257</v>
      </c>
      <c r="B610" s="16" t="s">
        <v>2173</v>
      </c>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6">
        <v>1543.1999999999998</v>
      </c>
      <c r="AW610" s="16">
        <v>2572</v>
      </c>
      <c r="AX610" s="16">
        <v>2057.6</v>
      </c>
      <c r="AY610" s="16">
        <v>2134.52</v>
      </c>
      <c r="AZ610" s="16">
        <v>2134.52</v>
      </c>
      <c r="BA610" s="16">
        <v>2668.15</v>
      </c>
      <c r="BB610" s="16">
        <v>2134.52</v>
      </c>
      <c r="BC610" s="16">
        <v>2668.15</v>
      </c>
      <c r="BD610" s="16">
        <v>2134.52</v>
      </c>
      <c r="BE610" s="16">
        <v>2134.52</v>
      </c>
      <c r="BF610" s="16">
        <v>2668.15</v>
      </c>
      <c r="BG610" s="16">
        <v>1600.8899999999999</v>
      </c>
      <c r="BH610" s="16">
        <v>2135.9</v>
      </c>
      <c r="BI610" s="16">
        <v>2137.2800000000002</v>
      </c>
      <c r="BJ610" s="16">
        <v>2137.2800000000002</v>
      </c>
      <c r="BK610" s="3">
        <f t="shared" si="9"/>
        <v>2135.67</v>
      </c>
    </row>
    <row r="611" spans="1:63" x14ac:dyDescent="0.25">
      <c r="A611" s="16">
        <v>431655979</v>
      </c>
      <c r="B611" s="16" t="s">
        <v>2174</v>
      </c>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6"/>
      <c r="AW611" s="16"/>
      <c r="AX611" s="16"/>
      <c r="AY611" s="16"/>
      <c r="AZ611" s="16"/>
      <c r="BA611" s="16">
        <v>2280</v>
      </c>
      <c r="BB611" s="16">
        <v>3040</v>
      </c>
      <c r="BC611" s="16">
        <v>3800</v>
      </c>
      <c r="BD611" s="16">
        <v>2888</v>
      </c>
      <c r="BE611" s="16">
        <v>2989.27</v>
      </c>
      <c r="BF611" s="16">
        <v>3579.98</v>
      </c>
      <c r="BG611" s="16">
        <v>3040</v>
      </c>
      <c r="BH611" s="16">
        <v>3040</v>
      </c>
      <c r="BI611" s="16">
        <v>3800</v>
      </c>
      <c r="BJ611" s="16">
        <v>1520</v>
      </c>
      <c r="BK611" s="3">
        <f t="shared" si="9"/>
        <v>2994.875</v>
      </c>
    </row>
    <row r="612" spans="1:63" x14ac:dyDescent="0.25">
      <c r="A612" s="16">
        <v>431658651</v>
      </c>
      <c r="B612" s="16" t="s">
        <v>514</v>
      </c>
      <c r="C612" s="16"/>
      <c r="D612" s="16"/>
      <c r="E612" s="16"/>
      <c r="F612" s="16"/>
      <c r="G612" s="16"/>
      <c r="H612" s="16"/>
      <c r="I612" s="16">
        <v>1809.94</v>
      </c>
      <c r="J612" s="16">
        <v>1741.7900000000002</v>
      </c>
      <c r="K612" s="16">
        <v>1889.8500000000001</v>
      </c>
      <c r="L612" s="16">
        <v>1976.2300000000005</v>
      </c>
      <c r="M612" s="16">
        <v>1713.3999999999999</v>
      </c>
      <c r="N612" s="16">
        <v>1745.83</v>
      </c>
      <c r="O612" s="16">
        <v>2066.31</v>
      </c>
      <c r="P612" s="16">
        <v>1791.77</v>
      </c>
      <c r="Q612" s="16">
        <v>1797.96</v>
      </c>
      <c r="R612" s="16">
        <v>2252.1</v>
      </c>
      <c r="S612" s="16">
        <v>1801.68</v>
      </c>
      <c r="T612" s="16">
        <v>1801.68</v>
      </c>
      <c r="U612" s="16">
        <v>1397.68</v>
      </c>
      <c r="V612" s="16">
        <v>1894.52</v>
      </c>
      <c r="W612" s="16">
        <v>1894.52</v>
      </c>
      <c r="X612" s="16">
        <v>2849.7</v>
      </c>
      <c r="Y612" s="16">
        <v>1807.46</v>
      </c>
      <c r="Z612" s="16">
        <v>1807.46</v>
      </c>
      <c r="AA612" s="16">
        <v>1692.66</v>
      </c>
      <c r="AB612" s="16">
        <v>1978.44</v>
      </c>
      <c r="AC612" s="16">
        <v>1978.44</v>
      </c>
      <c r="AD612" s="16">
        <v>2967.66</v>
      </c>
      <c r="AE612" s="16">
        <v>1978.44</v>
      </c>
      <c r="AF612" s="16">
        <v>1978.44</v>
      </c>
      <c r="AG612" s="16">
        <v>1979.8200000000002</v>
      </c>
      <c r="AH612" s="16">
        <v>1968.85</v>
      </c>
      <c r="AI612" s="16">
        <v>2971.8</v>
      </c>
      <c r="AJ612" s="16">
        <v>1981.2</v>
      </c>
      <c r="AK612" s="16">
        <v>1981.2</v>
      </c>
      <c r="AL612" s="16">
        <v>1975.03</v>
      </c>
      <c r="AM612" s="16">
        <v>1981.2</v>
      </c>
      <c r="AN612" s="16">
        <v>2040.48</v>
      </c>
      <c r="AO612" s="16">
        <v>3060.7200000000003</v>
      </c>
      <c r="AP612" s="16">
        <v>2040.48</v>
      </c>
      <c r="AQ612" s="16">
        <v>2040.48</v>
      </c>
      <c r="AR612" s="16">
        <v>2040.48</v>
      </c>
      <c r="AS612" s="16">
        <v>2041.88</v>
      </c>
      <c r="AT612" s="16">
        <v>3060.72</v>
      </c>
      <c r="AU612" s="16">
        <v>2040.48</v>
      </c>
      <c r="AV612" s="16">
        <v>2043.28</v>
      </c>
      <c r="AW612" s="16">
        <v>2043.28</v>
      </c>
      <c r="AX612" s="16">
        <v>2043.28</v>
      </c>
      <c r="AY612" s="16">
        <v>2081.7399999999998</v>
      </c>
      <c r="AZ612" s="16">
        <v>2115.84</v>
      </c>
      <c r="BA612" s="16">
        <v>3180.2999999999997</v>
      </c>
      <c r="BB612" s="16">
        <v>2120.1999999999998</v>
      </c>
      <c r="BC612" s="16">
        <v>2120.1999999999998</v>
      </c>
      <c r="BD612" s="16">
        <v>2120.1999999999998</v>
      </c>
      <c r="BE612" s="16">
        <v>2121.58</v>
      </c>
      <c r="BF612" s="16">
        <v>3075.81</v>
      </c>
      <c r="BG612" s="16">
        <v>2122.96</v>
      </c>
      <c r="BH612" s="16">
        <v>2122.96</v>
      </c>
      <c r="BI612" s="16">
        <v>2017.37</v>
      </c>
      <c r="BJ612" s="16">
        <v>2120.3199999999997</v>
      </c>
      <c r="BK612" s="3">
        <f t="shared" si="9"/>
        <v>2263.5</v>
      </c>
    </row>
    <row r="613" spans="1:63" x14ac:dyDescent="0.25">
      <c r="A613" s="16">
        <v>431670715</v>
      </c>
      <c r="B613" s="16" t="s">
        <v>516</v>
      </c>
      <c r="C613" s="16"/>
      <c r="D613" s="16"/>
      <c r="E613" s="16"/>
      <c r="F613" s="16"/>
      <c r="G613" s="16"/>
      <c r="H613" s="16"/>
      <c r="I613" s="16"/>
      <c r="J613" s="16"/>
      <c r="K613" s="16"/>
      <c r="L613" s="16"/>
      <c r="M613" s="16"/>
      <c r="N613" s="16"/>
      <c r="O613" s="16"/>
      <c r="P613" s="16"/>
      <c r="Q613" s="16"/>
      <c r="R613" s="16"/>
      <c r="S613" s="16"/>
      <c r="T613" s="16"/>
      <c r="U613" s="16">
        <v>1687.0099999999998</v>
      </c>
      <c r="V613" s="16">
        <v>1737.29</v>
      </c>
      <c r="W613" s="16">
        <v>1407.6999999999998</v>
      </c>
      <c r="X613" s="16">
        <v>2195.3500000000004</v>
      </c>
      <c r="Y613" s="16">
        <v>1617.1799999999998</v>
      </c>
      <c r="Z613" s="16">
        <v>2050.1</v>
      </c>
      <c r="AA613" s="16">
        <v>1795.2099999999998</v>
      </c>
      <c r="AB613" s="16">
        <v>1859.12</v>
      </c>
      <c r="AC613" s="16">
        <v>1859.12</v>
      </c>
      <c r="AD613" s="16">
        <v>2323.8999999999996</v>
      </c>
      <c r="AE613" s="16">
        <v>1859.12</v>
      </c>
      <c r="AF613" s="16">
        <v>1859.12</v>
      </c>
      <c r="AG613" s="16">
        <v>1395.72</v>
      </c>
      <c r="AH613" s="16">
        <v>1861.88</v>
      </c>
      <c r="AI613" s="16">
        <v>2792.82</v>
      </c>
      <c r="AJ613" s="16">
        <v>1861.88</v>
      </c>
      <c r="AK613" s="16">
        <v>1861.88</v>
      </c>
      <c r="AL613" s="16">
        <v>1861.88</v>
      </c>
      <c r="AM613" s="16">
        <v>1861.88</v>
      </c>
      <c r="AN613" s="16">
        <v>1917.64</v>
      </c>
      <c r="AO613" s="16">
        <v>2876.46</v>
      </c>
      <c r="AP613" s="16">
        <v>1917.64</v>
      </c>
      <c r="AQ613" s="16">
        <v>1917.64</v>
      </c>
      <c r="AR613" s="16">
        <v>1917.64</v>
      </c>
      <c r="AS613" s="16">
        <v>1919.02</v>
      </c>
      <c r="AT613" s="16">
        <v>2880.6000000000004</v>
      </c>
      <c r="AU613" s="16">
        <v>1920.4</v>
      </c>
      <c r="AV613" s="16">
        <v>1920.4</v>
      </c>
      <c r="AW613" s="16">
        <v>1920.4</v>
      </c>
      <c r="AX613" s="16">
        <v>1920.4</v>
      </c>
      <c r="AY613" s="16">
        <v>1958.8600000000001</v>
      </c>
      <c r="AZ613" s="16">
        <v>1997.32</v>
      </c>
      <c r="BA613" s="16">
        <v>2995.98</v>
      </c>
      <c r="BB613" s="16">
        <v>1997.32</v>
      </c>
      <c r="BC613" s="16">
        <v>1997.32</v>
      </c>
      <c r="BD613" s="16">
        <v>1997.32</v>
      </c>
      <c r="BE613" s="16">
        <v>1998.7199999999998</v>
      </c>
      <c r="BF613" s="16">
        <v>3000.18</v>
      </c>
      <c r="BG613" s="16">
        <v>2000.12</v>
      </c>
      <c r="BH613" s="16">
        <v>2000.12</v>
      </c>
      <c r="BI613" s="16">
        <v>2000.12</v>
      </c>
      <c r="BJ613" s="16">
        <v>2000.12</v>
      </c>
      <c r="BK613" s="3">
        <f t="shared" si="9"/>
        <v>2166.563333333333</v>
      </c>
    </row>
    <row r="614" spans="1:63" x14ac:dyDescent="0.25">
      <c r="A614" s="16">
        <v>431677136</v>
      </c>
      <c r="B614" s="16" t="s">
        <v>518</v>
      </c>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v>1528.1100000000001</v>
      </c>
      <c r="AP614" s="16">
        <v>2037.48</v>
      </c>
      <c r="AQ614" s="16">
        <v>2037.48</v>
      </c>
      <c r="AR614" s="16">
        <v>2546.85</v>
      </c>
      <c r="AS614" s="16">
        <v>2037.48</v>
      </c>
      <c r="AT614" s="16">
        <v>2317.64</v>
      </c>
      <c r="AU614" s="16">
        <v>2037.48</v>
      </c>
      <c r="AV614" s="16">
        <v>2037.48</v>
      </c>
      <c r="AW614" s="16">
        <v>2546.85</v>
      </c>
      <c r="AX614" s="16">
        <v>2027.9299999999998</v>
      </c>
      <c r="AY614" s="16">
        <v>2037.48</v>
      </c>
      <c r="AZ614" s="16">
        <v>1935.6100000000001</v>
      </c>
      <c r="BA614" s="16">
        <v>2069.88</v>
      </c>
      <c r="BB614" s="16">
        <v>2283.09</v>
      </c>
      <c r="BC614" s="16">
        <v>2102.2800000000002</v>
      </c>
      <c r="BD614" s="16">
        <v>2102.2800000000002</v>
      </c>
      <c r="BE614" s="16">
        <v>1971.1200000000001</v>
      </c>
      <c r="BF614" s="16">
        <v>3153.42</v>
      </c>
      <c r="BG614" s="16">
        <v>1805.8600000000001</v>
      </c>
      <c r="BH614" s="16">
        <v>1900.95</v>
      </c>
      <c r="BI614" s="16">
        <v>2102.2800000000002</v>
      </c>
      <c r="BJ614" s="16">
        <v>2102.2800000000002</v>
      </c>
      <c r="BK614" s="3">
        <f t="shared" si="9"/>
        <v>2172.6516666666671</v>
      </c>
    </row>
    <row r="615" spans="1:63" x14ac:dyDescent="0.25">
      <c r="A615" s="16">
        <v>431690213</v>
      </c>
      <c r="B615" s="16" t="s">
        <v>2175</v>
      </c>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6"/>
      <c r="AT615" s="16"/>
      <c r="AU615" s="16"/>
      <c r="AV615" s="16"/>
      <c r="AW615" s="16"/>
      <c r="AX615" s="16"/>
      <c r="AY615" s="16"/>
      <c r="AZ615" s="16"/>
      <c r="BA615" s="16"/>
      <c r="BB615" s="16"/>
      <c r="BC615" s="16"/>
      <c r="BD615" s="16">
        <v>1280</v>
      </c>
      <c r="BE615" s="16">
        <v>2560</v>
      </c>
      <c r="BF615" s="16">
        <v>3200</v>
      </c>
      <c r="BG615" s="16">
        <v>2560</v>
      </c>
      <c r="BH615" s="16">
        <v>2560</v>
      </c>
      <c r="BI615" s="16">
        <v>3200</v>
      </c>
      <c r="BJ615" s="16">
        <v>1280</v>
      </c>
      <c r="BK615" s="3">
        <f t="shared" si="9"/>
        <v>2560</v>
      </c>
    </row>
    <row r="616" spans="1:63" x14ac:dyDescent="0.25">
      <c r="A616" s="16">
        <v>431691228</v>
      </c>
      <c r="B616" s="16" t="s">
        <v>520</v>
      </c>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v>503.29</v>
      </c>
      <c r="AR616" s="16">
        <v>2516.4500000000003</v>
      </c>
      <c r="AS616" s="16">
        <v>2013.16</v>
      </c>
      <c r="AT616" s="16">
        <v>2516.4500000000003</v>
      </c>
      <c r="AU616" s="16">
        <v>2013.16</v>
      </c>
      <c r="AV616" s="16">
        <v>2010.01</v>
      </c>
      <c r="AW616" s="16">
        <v>2516.4500000000003</v>
      </c>
      <c r="AX616" s="16">
        <v>2013.1599999999999</v>
      </c>
      <c r="AY616" s="16">
        <v>2090.08</v>
      </c>
      <c r="AZ616" s="16">
        <v>2090.08</v>
      </c>
      <c r="BA616" s="16">
        <v>2612.6</v>
      </c>
      <c r="BB616" s="16">
        <v>2090.08</v>
      </c>
      <c r="BC616" s="16">
        <v>1567.56</v>
      </c>
      <c r="BD616" s="16">
        <v>2092.84</v>
      </c>
      <c r="BE616" s="16">
        <v>2092.84</v>
      </c>
      <c r="BF616" s="16">
        <v>3139.26</v>
      </c>
      <c r="BG616" s="16">
        <v>2092.84</v>
      </c>
      <c r="BH616" s="16">
        <v>2092.84</v>
      </c>
      <c r="BI616" s="16">
        <v>2092.73</v>
      </c>
      <c r="BJ616" s="16">
        <v>2092.84</v>
      </c>
      <c r="BK616" s="3">
        <f t="shared" si="9"/>
        <v>2267.2249999999999</v>
      </c>
    </row>
    <row r="617" spans="1:63" x14ac:dyDescent="0.25">
      <c r="A617" s="16">
        <v>431713280</v>
      </c>
      <c r="B617" s="16" t="s">
        <v>2176</v>
      </c>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6"/>
      <c r="AV617" s="16"/>
      <c r="AW617" s="16"/>
      <c r="AX617" s="16"/>
      <c r="AY617" s="16"/>
      <c r="AZ617" s="16"/>
      <c r="BA617" s="16"/>
      <c r="BB617" s="16"/>
      <c r="BC617" s="16"/>
      <c r="BD617" s="16"/>
      <c r="BE617" s="16"/>
      <c r="BF617" s="16"/>
      <c r="BG617" s="16">
        <v>2276.9399999999996</v>
      </c>
      <c r="BH617" s="16">
        <v>2461.56</v>
      </c>
      <c r="BI617" s="16">
        <v>3076.95</v>
      </c>
      <c r="BJ617" s="16">
        <v>1230.78</v>
      </c>
      <c r="BK617" s="3">
        <f t="shared" si="9"/>
        <v>2261.5574999999999</v>
      </c>
    </row>
    <row r="618" spans="1:63" x14ac:dyDescent="0.25">
      <c r="A618" s="16">
        <v>431713352</v>
      </c>
      <c r="B618" s="16" t="s">
        <v>523</v>
      </c>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v>2052.2399999999998</v>
      </c>
      <c r="AI618" s="16">
        <v>2565.2999999999997</v>
      </c>
      <c r="AJ618" s="16">
        <v>2052.2399999999998</v>
      </c>
      <c r="AK618" s="16">
        <v>2052.2399999999998</v>
      </c>
      <c r="AL618" s="16">
        <v>2565.2999999999997</v>
      </c>
      <c r="AM618" s="16">
        <v>2081.62</v>
      </c>
      <c r="AN618" s="16">
        <v>2111</v>
      </c>
      <c r="AO618" s="16">
        <v>2638.75</v>
      </c>
      <c r="AP618" s="16">
        <v>2111</v>
      </c>
      <c r="AQ618" s="16">
        <v>2111</v>
      </c>
      <c r="AR618" s="16">
        <v>2638.75</v>
      </c>
      <c r="AS618" s="16">
        <v>2111</v>
      </c>
      <c r="AT618" s="16">
        <v>2117.63</v>
      </c>
      <c r="AU618" s="16">
        <v>2396.84</v>
      </c>
      <c r="AV618" s="16">
        <v>2396.84</v>
      </c>
      <c r="AW618" s="16">
        <v>2396.84</v>
      </c>
      <c r="AX618" s="16">
        <v>2396.84</v>
      </c>
      <c r="AY618" s="16">
        <v>2468.3000000000002</v>
      </c>
      <c r="AZ618" s="16">
        <v>2539.7600000000002</v>
      </c>
      <c r="BA618" s="16">
        <v>3809.6400000000003</v>
      </c>
      <c r="BB618" s="16">
        <v>2539.7600000000002</v>
      </c>
      <c r="BC618" s="16">
        <v>2539.7600000000002</v>
      </c>
      <c r="BD618" s="16">
        <v>2539.7600000000002</v>
      </c>
      <c r="BE618" s="16">
        <v>2539.7600000000002</v>
      </c>
      <c r="BF618" s="16">
        <v>3813.3599999999997</v>
      </c>
      <c r="BG618" s="16">
        <v>2543.48</v>
      </c>
      <c r="BH618" s="16">
        <v>2543.48</v>
      </c>
      <c r="BI618" s="16">
        <v>2543.48</v>
      </c>
      <c r="BJ618" s="16">
        <v>2543.48</v>
      </c>
      <c r="BK618" s="3">
        <f t="shared" si="9"/>
        <v>2754.5066666666667</v>
      </c>
    </row>
    <row r="619" spans="1:63" x14ac:dyDescent="0.25">
      <c r="A619" s="16">
        <v>431735174</v>
      </c>
      <c r="B619" s="16" t="s">
        <v>2177</v>
      </c>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6"/>
      <c r="AW619" s="16">
        <v>525.6</v>
      </c>
      <c r="AX619" s="16">
        <v>2102.4</v>
      </c>
      <c r="AY619" s="16">
        <v>2179.3200000000002</v>
      </c>
      <c r="AZ619" s="16">
        <v>2179.3200000000002</v>
      </c>
      <c r="BA619" s="16">
        <v>2724.15</v>
      </c>
      <c r="BB619" s="16">
        <v>2179.3200000000002</v>
      </c>
      <c r="BC619" s="16">
        <v>2724.15</v>
      </c>
      <c r="BD619" s="16">
        <v>2179.3200000000002</v>
      </c>
      <c r="BE619" s="16">
        <v>2179.3200000000002</v>
      </c>
      <c r="BF619" s="16">
        <v>2724.15</v>
      </c>
      <c r="BG619" s="16">
        <v>2179.3200000000002</v>
      </c>
      <c r="BH619" s="16">
        <v>2179.3200000000002</v>
      </c>
      <c r="BI619" s="16">
        <v>1634.4900000000002</v>
      </c>
      <c r="BJ619" s="16">
        <v>2181.39</v>
      </c>
      <c r="BK619" s="3">
        <f t="shared" si="9"/>
        <v>2179.665</v>
      </c>
    </row>
    <row r="620" spans="1:63" x14ac:dyDescent="0.25">
      <c r="A620" s="16">
        <v>431750894</v>
      </c>
      <c r="B620" s="16" t="s">
        <v>2178</v>
      </c>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6"/>
      <c r="AX620" s="16"/>
      <c r="AY620" s="16"/>
      <c r="AZ620" s="16"/>
      <c r="BA620" s="16"/>
      <c r="BB620" s="16"/>
      <c r="BC620" s="16"/>
      <c r="BD620" s="16"/>
      <c r="BE620" s="16"/>
      <c r="BF620" s="16">
        <v>557.69000000000005</v>
      </c>
      <c r="BG620" s="16">
        <v>2230.7600000000002</v>
      </c>
      <c r="BH620" s="16">
        <v>2230.7600000000002</v>
      </c>
      <c r="BI620" s="16">
        <v>2788.4500000000003</v>
      </c>
      <c r="BJ620" s="16">
        <v>1115.3800000000001</v>
      </c>
      <c r="BK620" s="3">
        <f t="shared" si="9"/>
        <v>1784.6080000000002</v>
      </c>
    </row>
    <row r="621" spans="1:63" x14ac:dyDescent="0.25">
      <c r="A621" s="16">
        <v>431774299</v>
      </c>
      <c r="B621" s="16" t="s">
        <v>527</v>
      </c>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v>1509.8700000000001</v>
      </c>
      <c r="AR621" s="16">
        <v>1711.17</v>
      </c>
      <c r="AS621" s="16">
        <v>2013.16</v>
      </c>
      <c r="AT621" s="16">
        <v>2516.4500000000003</v>
      </c>
      <c r="AU621" s="16">
        <v>2013.16</v>
      </c>
      <c r="AV621" s="16">
        <v>2013.16</v>
      </c>
      <c r="AW621" s="16">
        <v>2516.4500000000003</v>
      </c>
      <c r="AX621" s="16">
        <v>2013.16</v>
      </c>
      <c r="AY621" s="16">
        <v>2090.08</v>
      </c>
      <c r="AZ621" s="16">
        <v>2090.08</v>
      </c>
      <c r="BA621" s="16">
        <v>2612.6</v>
      </c>
      <c r="BB621" s="16">
        <v>2090.08</v>
      </c>
      <c r="BC621" s="16">
        <v>1568.94</v>
      </c>
      <c r="BD621" s="16">
        <v>2092.84</v>
      </c>
      <c r="BE621" s="16">
        <v>2092.84</v>
      </c>
      <c r="BF621" s="16">
        <v>3139.26</v>
      </c>
      <c r="BG621" s="16">
        <v>2092.84</v>
      </c>
      <c r="BH621" s="16">
        <v>2092.8199999999997</v>
      </c>
      <c r="BI621" s="16">
        <v>2092.8000000000002</v>
      </c>
      <c r="BJ621" s="16">
        <v>2092.84</v>
      </c>
      <c r="BK621" s="3">
        <f t="shared" si="9"/>
        <v>2267.2333333333336</v>
      </c>
    </row>
    <row r="622" spans="1:63" x14ac:dyDescent="0.25">
      <c r="A622" s="16">
        <v>431791645</v>
      </c>
      <c r="B622" s="16" t="s">
        <v>528</v>
      </c>
      <c r="C622" s="16"/>
      <c r="D622" s="16"/>
      <c r="E622" s="16"/>
      <c r="F622" s="16"/>
      <c r="G622" s="16"/>
      <c r="H622" s="16"/>
      <c r="I622" s="16"/>
      <c r="J622" s="16"/>
      <c r="K622" s="16"/>
      <c r="L622" s="16"/>
      <c r="M622" s="16"/>
      <c r="N622" s="16"/>
      <c r="O622" s="16"/>
      <c r="P622" s="16"/>
      <c r="Q622" s="16">
        <v>1108</v>
      </c>
      <c r="R622" s="16">
        <v>2770</v>
      </c>
      <c r="S622" s="16">
        <v>2216</v>
      </c>
      <c r="T622" s="16">
        <v>2216</v>
      </c>
      <c r="U622" s="16">
        <v>2770</v>
      </c>
      <c r="V622" s="16">
        <v>2216</v>
      </c>
      <c r="W622" s="16">
        <v>2216</v>
      </c>
      <c r="X622" s="16">
        <v>2770</v>
      </c>
      <c r="Y622" s="16">
        <v>2216</v>
      </c>
      <c r="Z622" s="16">
        <v>2770</v>
      </c>
      <c r="AA622" s="16">
        <v>2304.64</v>
      </c>
      <c r="AB622" s="16">
        <v>2304.64</v>
      </c>
      <c r="AC622" s="16">
        <v>1152.32</v>
      </c>
      <c r="AD622" s="16">
        <v>3461.1000000000004</v>
      </c>
      <c r="AE622" s="16">
        <v>2307.4</v>
      </c>
      <c r="AF622" s="16">
        <v>2307.4</v>
      </c>
      <c r="AG622" s="16">
        <v>2307.4</v>
      </c>
      <c r="AH622" s="16">
        <v>2307.4</v>
      </c>
      <c r="AI622" s="16">
        <v>3461.1000000000004</v>
      </c>
      <c r="AJ622" s="16">
        <v>2307.4</v>
      </c>
      <c r="AK622" s="16">
        <v>2307.4</v>
      </c>
      <c r="AL622" s="16">
        <v>2307.4</v>
      </c>
      <c r="AM622" s="16">
        <v>2307.4</v>
      </c>
      <c r="AN622" s="16">
        <v>2376.52</v>
      </c>
      <c r="AO622" s="16">
        <v>3566.16</v>
      </c>
      <c r="AP622" s="16">
        <v>2379.2800000000002</v>
      </c>
      <c r="AQ622" s="16">
        <v>2379.2800000000002</v>
      </c>
      <c r="AR622" s="16">
        <v>2379.2800000000002</v>
      </c>
      <c r="AS622" s="16">
        <v>2379.2800000000002</v>
      </c>
      <c r="AT622" s="16">
        <v>3568.92</v>
      </c>
      <c r="AU622" s="16">
        <v>2379.2800000000002</v>
      </c>
      <c r="AV622" s="16">
        <v>2379.2800000000002</v>
      </c>
      <c r="AW622" s="16">
        <v>2379.2800000000002</v>
      </c>
      <c r="AX622" s="16">
        <v>2379.2800000000002</v>
      </c>
      <c r="AY622" s="16">
        <v>2417.7600000000002</v>
      </c>
      <c r="AZ622" s="16">
        <v>2456.2399999999998</v>
      </c>
      <c r="BA622" s="16">
        <v>3685.7599999999998</v>
      </c>
      <c r="BB622" s="16">
        <v>2459.04</v>
      </c>
      <c r="BC622" s="16">
        <v>2459.04</v>
      </c>
      <c r="BD622" s="16">
        <v>2459.04</v>
      </c>
      <c r="BE622" s="16">
        <v>2459.04</v>
      </c>
      <c r="BF622" s="16">
        <v>3688.56</v>
      </c>
      <c r="BG622" s="16">
        <v>2459.04</v>
      </c>
      <c r="BH622" s="16">
        <v>2459.04</v>
      </c>
      <c r="BI622" s="16">
        <v>2459.04</v>
      </c>
      <c r="BJ622" s="16">
        <v>2459.04</v>
      </c>
      <c r="BK622" s="3">
        <f t="shared" si="9"/>
        <v>2663.9600000000005</v>
      </c>
    </row>
    <row r="623" spans="1:63" x14ac:dyDescent="0.25">
      <c r="A623" s="16">
        <v>431801929</v>
      </c>
      <c r="B623" s="16" t="s">
        <v>529</v>
      </c>
      <c r="C623" s="16"/>
      <c r="D623" s="16"/>
      <c r="E623" s="16">
        <v>929.74999999999989</v>
      </c>
      <c r="F623" s="16">
        <v>1798.0600000000002</v>
      </c>
      <c r="G623" s="16">
        <v>2325.73</v>
      </c>
      <c r="H623" s="16">
        <v>1868.77</v>
      </c>
      <c r="I623" s="16">
        <v>2220.8200000000002</v>
      </c>
      <c r="J623" s="16">
        <v>1746.63</v>
      </c>
      <c r="K623" s="16">
        <v>1827.17</v>
      </c>
      <c r="L623" s="16">
        <v>2174.06</v>
      </c>
      <c r="M623" s="16">
        <v>1888.1800000000003</v>
      </c>
      <c r="N623" s="16">
        <v>1883.76</v>
      </c>
      <c r="O623" s="16">
        <v>2155.9499999999998</v>
      </c>
      <c r="P623" s="16">
        <v>1724.76</v>
      </c>
      <c r="Q623" s="16">
        <v>862.38</v>
      </c>
      <c r="R623" s="16">
        <v>2714.98</v>
      </c>
      <c r="S623" s="16">
        <v>1813.76</v>
      </c>
      <c r="T623" s="16">
        <v>1813.76</v>
      </c>
      <c r="U623" s="16">
        <v>1813.76</v>
      </c>
      <c r="V623" s="16">
        <v>1813.76</v>
      </c>
      <c r="W623" s="16">
        <v>1813.76</v>
      </c>
      <c r="X623" s="16">
        <v>2720.64</v>
      </c>
      <c r="Y623" s="16">
        <v>1723.21</v>
      </c>
      <c r="Z623" s="16">
        <v>1723.21</v>
      </c>
      <c r="AA623" s="16">
        <v>1626.21</v>
      </c>
      <c r="AB623" s="16">
        <v>1886.2</v>
      </c>
      <c r="AC623" s="16">
        <v>1886.2</v>
      </c>
      <c r="AD623" s="16">
        <v>2833.44</v>
      </c>
      <c r="AE623" s="16">
        <v>1888.96</v>
      </c>
      <c r="AF623" s="16">
        <v>1888.96</v>
      </c>
      <c r="AG623" s="16">
        <v>1888.96</v>
      </c>
      <c r="AH623" s="16">
        <v>1888.96</v>
      </c>
      <c r="AI623" s="16">
        <v>2827.55</v>
      </c>
      <c r="AJ623" s="16">
        <v>1888.96</v>
      </c>
      <c r="AK623" s="16">
        <v>1888.96</v>
      </c>
      <c r="AL623" s="16">
        <v>1888.96</v>
      </c>
      <c r="AM623" s="16">
        <v>1888.96</v>
      </c>
      <c r="AN623" s="16">
        <v>1945.44</v>
      </c>
      <c r="AO623" s="16">
        <v>2919.56</v>
      </c>
      <c r="AP623" s="16">
        <v>1948.24</v>
      </c>
      <c r="AQ623" s="16">
        <v>1948.24</v>
      </c>
      <c r="AR623" s="16">
        <v>1948.24</v>
      </c>
      <c r="AS623" s="16">
        <v>1948.24</v>
      </c>
      <c r="AT623" s="16">
        <v>2922.36</v>
      </c>
      <c r="AU623" s="16">
        <v>1948.24</v>
      </c>
      <c r="AV623" s="16">
        <v>1948.24</v>
      </c>
      <c r="AW623" s="16">
        <v>1948.24</v>
      </c>
      <c r="AX623" s="16">
        <v>1948.24</v>
      </c>
      <c r="AY623" s="16">
        <v>1986.72</v>
      </c>
      <c r="AZ623" s="16">
        <v>2025.2</v>
      </c>
      <c r="BA623" s="16">
        <v>3039.1800000000003</v>
      </c>
      <c r="BB623" s="16">
        <v>2027.96</v>
      </c>
      <c r="BC623" s="16">
        <v>2027.96</v>
      </c>
      <c r="BD623" s="16">
        <v>2027.96</v>
      </c>
      <c r="BE623" s="16">
        <v>2027.96</v>
      </c>
      <c r="BF623" s="16">
        <v>3041.94</v>
      </c>
      <c r="BG623" s="16">
        <v>2027.96</v>
      </c>
      <c r="BH623" s="16">
        <v>2027.96</v>
      </c>
      <c r="BI623" s="16">
        <v>2027.96</v>
      </c>
      <c r="BJ623" s="16">
        <v>2027.96</v>
      </c>
      <c r="BK623" s="3">
        <f t="shared" si="9"/>
        <v>2196.9566666666665</v>
      </c>
    </row>
    <row r="624" spans="1:63" x14ac:dyDescent="0.25">
      <c r="A624" s="16">
        <v>431828313</v>
      </c>
      <c r="B624" s="16" t="s">
        <v>531</v>
      </c>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v>2488.4499999999998</v>
      </c>
      <c r="AP624" s="16">
        <v>1990.76</v>
      </c>
      <c r="AQ624" s="16">
        <v>1990.76</v>
      </c>
      <c r="AR624" s="16">
        <v>2488.4499999999998</v>
      </c>
      <c r="AS624" s="16">
        <v>1990.76</v>
      </c>
      <c r="AT624" s="16">
        <v>2488.4499999999998</v>
      </c>
      <c r="AU624" s="16">
        <v>1990.76</v>
      </c>
      <c r="AV624" s="16">
        <v>1990.76</v>
      </c>
      <c r="AW624" s="16">
        <v>2488.4499999999998</v>
      </c>
      <c r="AX624" s="16">
        <v>1990.76</v>
      </c>
      <c r="AY624" s="16">
        <v>2067.6799999999998</v>
      </c>
      <c r="AZ624" s="16">
        <v>2067.6799999999998</v>
      </c>
      <c r="BA624" s="16">
        <v>2070.44</v>
      </c>
      <c r="BB624" s="16">
        <v>2070.44</v>
      </c>
      <c r="BC624" s="16">
        <v>2070.44</v>
      </c>
      <c r="BD624" s="16">
        <v>2070.44</v>
      </c>
      <c r="BE624" s="16">
        <v>2070.44</v>
      </c>
      <c r="BF624" s="16">
        <v>3105.66</v>
      </c>
      <c r="BG624" s="16">
        <v>2070.44</v>
      </c>
      <c r="BH624" s="16">
        <v>2070.44</v>
      </c>
      <c r="BI624" s="16">
        <v>2070.44</v>
      </c>
      <c r="BJ624" s="16">
        <v>2070.44</v>
      </c>
      <c r="BK624" s="3">
        <f t="shared" si="9"/>
        <v>2242.9766666666669</v>
      </c>
    </row>
    <row r="625" spans="1:63" x14ac:dyDescent="0.25">
      <c r="A625" s="16">
        <v>431931616</v>
      </c>
      <c r="B625" s="16" t="s">
        <v>2179</v>
      </c>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v>29</v>
      </c>
      <c r="BK625" s="3">
        <f t="shared" si="9"/>
        <v>29</v>
      </c>
    </row>
    <row r="626" spans="1:63" x14ac:dyDescent="0.25">
      <c r="A626" s="16">
        <v>432020696</v>
      </c>
      <c r="B626" s="16" t="s">
        <v>2180</v>
      </c>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v>1846.1399999999999</v>
      </c>
      <c r="BG626" s="16">
        <v>2461.52</v>
      </c>
      <c r="BH626" s="16">
        <v>2461.52</v>
      </c>
      <c r="BI626" s="16">
        <v>3076.9</v>
      </c>
      <c r="BJ626" s="16">
        <v>1230.76</v>
      </c>
      <c r="BK626" s="3">
        <f t="shared" si="9"/>
        <v>2215.3679999999999</v>
      </c>
    </row>
    <row r="627" spans="1:63" x14ac:dyDescent="0.25">
      <c r="A627" s="16">
        <v>432064635</v>
      </c>
      <c r="B627" s="16" t="s">
        <v>552</v>
      </c>
      <c r="C627" s="16"/>
      <c r="D627" s="16"/>
      <c r="E627" s="16"/>
      <c r="F627" s="16"/>
      <c r="G627" s="16"/>
      <c r="H627" s="16"/>
      <c r="I627" s="16"/>
      <c r="J627" s="16"/>
      <c r="K627" s="16"/>
      <c r="L627" s="16"/>
      <c r="M627" s="16"/>
      <c r="N627" s="16"/>
      <c r="O627" s="16"/>
      <c r="P627" s="16"/>
      <c r="Q627" s="16"/>
      <c r="R627" s="16"/>
      <c r="S627" s="16"/>
      <c r="T627" s="16"/>
      <c r="U627" s="16"/>
      <c r="V627" s="16"/>
      <c r="W627" s="16"/>
      <c r="X627" s="16">
        <v>2565.2999999999997</v>
      </c>
      <c r="Y627" s="16">
        <v>2052.2399999999998</v>
      </c>
      <c r="Z627" s="16">
        <v>2565.2999999999997</v>
      </c>
      <c r="AA627" s="16">
        <v>2052.2399999999998</v>
      </c>
      <c r="AB627" s="16">
        <v>2052.2399999999998</v>
      </c>
      <c r="AC627" s="16">
        <v>2052.2399999999998</v>
      </c>
      <c r="AD627" s="16">
        <v>2565.2999999999997</v>
      </c>
      <c r="AE627" s="16">
        <v>2052.2399999999998</v>
      </c>
      <c r="AF627" s="16">
        <v>2052.2399999999998</v>
      </c>
      <c r="AG627" s="16">
        <v>2565.2999999999997</v>
      </c>
      <c r="AH627" s="16">
        <v>2052.2399999999998</v>
      </c>
      <c r="AI627" s="16">
        <v>2566.2199999999998</v>
      </c>
      <c r="AJ627" s="16">
        <v>1541.94</v>
      </c>
      <c r="AK627" s="16">
        <v>2055.92</v>
      </c>
      <c r="AL627" s="16">
        <v>2055.92</v>
      </c>
      <c r="AM627" s="16">
        <v>2055.92</v>
      </c>
      <c r="AN627" s="16">
        <v>2117.48</v>
      </c>
      <c r="AO627" s="16">
        <v>3176.2200000000003</v>
      </c>
      <c r="AP627" s="16">
        <v>2117.48</v>
      </c>
      <c r="AQ627" s="16">
        <v>2117.48</v>
      </c>
      <c r="AR627" s="16">
        <v>2117.48</v>
      </c>
      <c r="AS627" s="16">
        <v>2117.48</v>
      </c>
      <c r="AT627" s="16">
        <v>3176.2200000000003</v>
      </c>
      <c r="AU627" s="16">
        <v>2117.48</v>
      </c>
      <c r="AV627" s="16">
        <v>2121.1999999999998</v>
      </c>
      <c r="AW627" s="16">
        <v>2121.1999999999998</v>
      </c>
      <c r="AX627" s="16">
        <v>2121.1999999999998</v>
      </c>
      <c r="AY627" s="16">
        <v>2182.6999999999998</v>
      </c>
      <c r="AZ627" s="16">
        <v>2211.6</v>
      </c>
      <c r="BA627" s="16">
        <v>3268.5</v>
      </c>
      <c r="BB627" s="16">
        <v>2179</v>
      </c>
      <c r="BC627" s="16">
        <v>2179</v>
      </c>
      <c r="BD627" s="16">
        <v>2179</v>
      </c>
      <c r="BE627" s="16">
        <v>2420.12</v>
      </c>
      <c r="BF627" s="16">
        <v>3991.8599999999997</v>
      </c>
      <c r="BG627" s="16">
        <v>2661.24</v>
      </c>
      <c r="BH627" s="16">
        <v>2664.92</v>
      </c>
      <c r="BI627" s="16">
        <v>2664.92</v>
      </c>
      <c r="BJ627" s="16">
        <v>2664.92</v>
      </c>
      <c r="BK627" s="3">
        <f t="shared" si="9"/>
        <v>2844.6633333333334</v>
      </c>
    </row>
    <row r="628" spans="1:63" x14ac:dyDescent="0.25">
      <c r="A628" s="16">
        <v>432085010</v>
      </c>
      <c r="B628" s="16" t="s">
        <v>2181</v>
      </c>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6"/>
      <c r="AT628" s="16"/>
      <c r="AU628" s="16">
        <v>1509.8700000000001</v>
      </c>
      <c r="AV628" s="16">
        <v>2013.16</v>
      </c>
      <c r="AW628" s="16">
        <v>2516.4500000000003</v>
      </c>
      <c r="AX628" s="16">
        <v>2013.16</v>
      </c>
      <c r="AY628" s="16">
        <v>2090.08</v>
      </c>
      <c r="AZ628" s="16">
        <v>2090.08</v>
      </c>
      <c r="BA628" s="16">
        <v>2612.6</v>
      </c>
      <c r="BB628" s="16">
        <v>2090.08</v>
      </c>
      <c r="BC628" s="16">
        <v>2612.6</v>
      </c>
      <c r="BD628" s="16">
        <v>2090.08</v>
      </c>
      <c r="BE628" s="16">
        <v>2090.08</v>
      </c>
      <c r="BF628" s="16">
        <v>2090.08</v>
      </c>
      <c r="BG628" s="16">
        <v>2091.46</v>
      </c>
      <c r="BH628" s="16">
        <v>2092.84</v>
      </c>
      <c r="BI628" s="16">
        <v>2092.84</v>
      </c>
      <c r="BJ628" s="16">
        <v>2092.84</v>
      </c>
      <c r="BK628" s="3">
        <f t="shared" si="9"/>
        <v>2091.69</v>
      </c>
    </row>
    <row r="629" spans="1:63" x14ac:dyDescent="0.25">
      <c r="A629" s="16">
        <v>432086193</v>
      </c>
      <c r="B629" s="16" t="s">
        <v>2182</v>
      </c>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6"/>
      <c r="AX629" s="16"/>
      <c r="AY629" s="16"/>
      <c r="AZ629" s="16"/>
      <c r="BA629" s="16">
        <v>1499.01</v>
      </c>
      <c r="BB629" s="16">
        <v>1898.7500000000002</v>
      </c>
      <c r="BC629" s="16">
        <v>2498.35</v>
      </c>
      <c r="BD629" s="16">
        <v>1998.68</v>
      </c>
      <c r="BE629" s="16">
        <v>1399.1</v>
      </c>
      <c r="BF629" s="16">
        <v>2498.35</v>
      </c>
      <c r="BG629" s="16">
        <v>1998.68</v>
      </c>
      <c r="BH629" s="16">
        <v>1998.6800000000003</v>
      </c>
      <c r="BI629" s="16">
        <v>2498.35</v>
      </c>
      <c r="BJ629" s="16">
        <v>999.34</v>
      </c>
      <c r="BK629" s="3">
        <f t="shared" si="9"/>
        <v>1898.75</v>
      </c>
    </row>
    <row r="630" spans="1:63" x14ac:dyDescent="0.25">
      <c r="A630" s="16">
        <v>432118572</v>
      </c>
      <c r="B630" s="16" t="s">
        <v>2183</v>
      </c>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v>698.08</v>
      </c>
      <c r="BC630" s="16">
        <v>3490.4</v>
      </c>
      <c r="BD630" s="16">
        <v>2792.32</v>
      </c>
      <c r="BE630" s="16">
        <v>2792.32</v>
      </c>
      <c r="BF630" s="16">
        <v>3490.4</v>
      </c>
      <c r="BG630" s="16">
        <v>2792.32</v>
      </c>
      <c r="BH630" s="16">
        <v>2792.32</v>
      </c>
      <c r="BI630" s="16">
        <v>3490.4</v>
      </c>
      <c r="BJ630" s="16">
        <v>1396.16</v>
      </c>
      <c r="BK630" s="3">
        <f t="shared" si="9"/>
        <v>2792.32</v>
      </c>
    </row>
    <row r="631" spans="1:63" x14ac:dyDescent="0.25">
      <c r="A631" s="16">
        <v>432151918</v>
      </c>
      <c r="B631" s="16" t="s">
        <v>561</v>
      </c>
      <c r="C631" s="16"/>
      <c r="D631" s="16"/>
      <c r="E631" s="16"/>
      <c r="F631" s="16"/>
      <c r="G631" s="16"/>
      <c r="H631" s="16"/>
      <c r="I631" s="16"/>
      <c r="J631" s="16"/>
      <c r="K631" s="16"/>
      <c r="L631" s="16"/>
      <c r="M631" s="16"/>
      <c r="N631" s="16">
        <v>341.67</v>
      </c>
      <c r="O631" s="16">
        <v>1929.41</v>
      </c>
      <c r="P631" s="16">
        <v>1607.84</v>
      </c>
      <c r="Q631" s="16">
        <v>1607.84</v>
      </c>
      <c r="R631" s="16">
        <v>2009.8</v>
      </c>
      <c r="S631" s="16">
        <v>1607.84</v>
      </c>
      <c r="T631" s="16">
        <v>1607.84</v>
      </c>
      <c r="U631" s="16">
        <v>2009.8</v>
      </c>
      <c r="V631" s="16">
        <v>1607.84</v>
      </c>
      <c r="W631" s="16">
        <v>1607.84</v>
      </c>
      <c r="X631" s="16">
        <v>2009.8</v>
      </c>
      <c r="Y631" s="16">
        <v>1607.84</v>
      </c>
      <c r="Z631" s="16">
        <v>1205.8799999999999</v>
      </c>
      <c r="AA631" s="16">
        <v>1642.76</v>
      </c>
      <c r="AB631" s="16">
        <v>1674.92</v>
      </c>
      <c r="AC631" s="16">
        <v>1674.92</v>
      </c>
      <c r="AD631" s="16">
        <v>2512.38</v>
      </c>
      <c r="AE631" s="16">
        <v>1674.92</v>
      </c>
      <c r="AF631" s="16">
        <v>1674.92</v>
      </c>
      <c r="AG631" s="16">
        <v>1674.92</v>
      </c>
      <c r="AH631" s="16">
        <v>1674.92</v>
      </c>
      <c r="AI631" s="16">
        <v>2512.38</v>
      </c>
      <c r="AJ631" s="16">
        <v>1674.92</v>
      </c>
      <c r="AK631" s="16">
        <v>1674.92</v>
      </c>
      <c r="AL631" s="16">
        <v>1674.92</v>
      </c>
      <c r="AM631" s="16">
        <v>1677.68</v>
      </c>
      <c r="AN631" s="16">
        <v>1727.84</v>
      </c>
      <c r="AO631" s="16">
        <v>2591.7599999999998</v>
      </c>
      <c r="AP631" s="16">
        <v>2018.72</v>
      </c>
      <c r="AQ631" s="16">
        <v>2018.72</v>
      </c>
      <c r="AR631" s="16">
        <v>2018.72</v>
      </c>
      <c r="AS631" s="16">
        <v>2018.72</v>
      </c>
      <c r="AT631" s="16">
        <v>3028.08</v>
      </c>
      <c r="AU631" s="16">
        <v>2018.72</v>
      </c>
      <c r="AV631" s="16">
        <v>2018.72</v>
      </c>
      <c r="AW631" s="16">
        <v>2018.72</v>
      </c>
      <c r="AX631" s="16">
        <v>2007.52</v>
      </c>
      <c r="AY631" s="16">
        <v>2059.98</v>
      </c>
      <c r="AZ631" s="16">
        <v>2098.44</v>
      </c>
      <c r="BA631" s="16">
        <v>3147.66</v>
      </c>
      <c r="BB631" s="16">
        <v>2098.44</v>
      </c>
      <c r="BC631" s="16">
        <v>2098.44</v>
      </c>
      <c r="BD631" s="16">
        <v>2098.44</v>
      </c>
      <c r="BE631" s="16">
        <v>2098.44</v>
      </c>
      <c r="BF631" s="16">
        <v>3147.66</v>
      </c>
      <c r="BG631" s="16">
        <v>2098.44</v>
      </c>
      <c r="BH631" s="16">
        <v>2098.44</v>
      </c>
      <c r="BI631" s="16">
        <v>2098.44</v>
      </c>
      <c r="BJ631" s="16">
        <v>2098.44</v>
      </c>
      <c r="BK631" s="3">
        <f t="shared" si="9"/>
        <v>2273.3100000000004</v>
      </c>
    </row>
    <row r="632" spans="1:63" x14ac:dyDescent="0.25">
      <c r="A632" s="16">
        <v>432152169</v>
      </c>
      <c r="B632" s="16" t="s">
        <v>2184</v>
      </c>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6"/>
      <c r="AW632" s="16"/>
      <c r="AX632" s="16"/>
      <c r="AY632" s="16"/>
      <c r="AZ632" s="16"/>
      <c r="BA632" s="16"/>
      <c r="BB632" s="16">
        <v>542.9</v>
      </c>
      <c r="BC632" s="16">
        <v>2714.5</v>
      </c>
      <c r="BD632" s="16">
        <v>2171.6</v>
      </c>
      <c r="BE632" s="16">
        <v>2171.6</v>
      </c>
      <c r="BF632" s="16">
        <v>2714.5</v>
      </c>
      <c r="BG632" s="16">
        <v>2171.6</v>
      </c>
      <c r="BH632" s="16">
        <v>2171.6</v>
      </c>
      <c r="BI632" s="16">
        <v>2714.5</v>
      </c>
      <c r="BJ632" s="16">
        <v>1085.8</v>
      </c>
      <c r="BK632" s="3">
        <f t="shared" si="9"/>
        <v>2171.6</v>
      </c>
    </row>
    <row r="633" spans="1:63" x14ac:dyDescent="0.25">
      <c r="A633" s="16">
        <v>432159754</v>
      </c>
      <c r="B633" s="16" t="s">
        <v>2185</v>
      </c>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6"/>
      <c r="AU633" s="16"/>
      <c r="AV633" s="16"/>
      <c r="AW633" s="16"/>
      <c r="AX633" s="16"/>
      <c r="AY633" s="16"/>
      <c r="AZ633" s="16"/>
      <c r="BA633" s="16"/>
      <c r="BB633" s="16">
        <v>1280.6100000000001</v>
      </c>
      <c r="BC633" s="16">
        <v>2217.5</v>
      </c>
      <c r="BD633" s="16">
        <v>1774</v>
      </c>
      <c r="BE633" s="16">
        <v>1774</v>
      </c>
      <c r="BF633" s="16">
        <v>2217.5</v>
      </c>
      <c r="BG633" s="16">
        <v>1774</v>
      </c>
      <c r="BH633" s="16">
        <v>1774</v>
      </c>
      <c r="BI633" s="16">
        <v>2217.5</v>
      </c>
      <c r="BJ633" s="16">
        <v>887</v>
      </c>
      <c r="BK633" s="3">
        <f t="shared" si="9"/>
        <v>1774</v>
      </c>
    </row>
    <row r="634" spans="1:63" x14ac:dyDescent="0.25">
      <c r="A634" s="16">
        <v>432172193</v>
      </c>
      <c r="B634" s="16" t="s">
        <v>569</v>
      </c>
      <c r="C634" s="16"/>
      <c r="D634" s="16"/>
      <c r="E634" s="16"/>
      <c r="F634" s="16"/>
      <c r="G634" s="16"/>
      <c r="H634" s="16"/>
      <c r="I634" s="16"/>
      <c r="J634" s="16"/>
      <c r="K634" s="16"/>
      <c r="L634" s="16"/>
      <c r="M634" s="16"/>
      <c r="N634" s="16"/>
      <c r="O634" s="16"/>
      <c r="P634" s="16"/>
      <c r="Q634" s="16"/>
      <c r="R634" s="16"/>
      <c r="S634" s="16"/>
      <c r="T634" s="16"/>
      <c r="U634" s="16"/>
      <c r="V634" s="16">
        <v>1026.1199999999999</v>
      </c>
      <c r="W634" s="16">
        <v>2052.2399999999998</v>
      </c>
      <c r="X634" s="16">
        <v>2565.2999999999997</v>
      </c>
      <c r="Y634" s="16">
        <v>2052.2399999999998</v>
      </c>
      <c r="Z634" s="16">
        <v>2565.2999999999997</v>
      </c>
      <c r="AA634" s="16">
        <v>2052.2399999999998</v>
      </c>
      <c r="AB634" s="16">
        <v>2052.2399999999998</v>
      </c>
      <c r="AC634" s="16">
        <v>2052.2399999999998</v>
      </c>
      <c r="AD634" s="16">
        <v>2565.2999999999997</v>
      </c>
      <c r="AE634" s="16">
        <v>2052.2399999999998</v>
      </c>
      <c r="AF634" s="16">
        <v>2052.2399999999998</v>
      </c>
      <c r="AG634" s="16">
        <v>2565.2999999999997</v>
      </c>
      <c r="AH634" s="16">
        <v>1026.1199999999999</v>
      </c>
      <c r="AI634" s="16">
        <v>3083.88</v>
      </c>
      <c r="AJ634" s="16">
        <v>2055.92</v>
      </c>
      <c r="AK634" s="16">
        <v>2055.92</v>
      </c>
      <c r="AL634" s="16">
        <v>2055.92</v>
      </c>
      <c r="AM634" s="16">
        <v>2055.92</v>
      </c>
      <c r="AN634" s="16">
        <v>2114.6799999999998</v>
      </c>
      <c r="AO634" s="16">
        <v>3172.0199999999995</v>
      </c>
      <c r="AP634" s="16">
        <v>2114.6799999999998</v>
      </c>
      <c r="AQ634" s="16">
        <v>2114.6799999999998</v>
      </c>
      <c r="AR634" s="16">
        <v>2114.6799999999998</v>
      </c>
      <c r="AS634" s="16">
        <v>2114.6799999999998</v>
      </c>
      <c r="AT634" s="16">
        <v>3173.88</v>
      </c>
      <c r="AU634" s="16">
        <v>2118.4</v>
      </c>
      <c r="AV634" s="16">
        <v>2118.4</v>
      </c>
      <c r="AW634" s="16">
        <v>2118.4</v>
      </c>
      <c r="AX634" s="16">
        <v>2118.4</v>
      </c>
      <c r="AY634" s="16">
        <v>2118.4</v>
      </c>
      <c r="AZ634" s="16">
        <v>2209.3000000000002</v>
      </c>
      <c r="BA634" s="16">
        <v>3268.5</v>
      </c>
      <c r="BB634" s="16">
        <v>2179</v>
      </c>
      <c r="BC634" s="16">
        <v>2179</v>
      </c>
      <c r="BD634" s="16">
        <v>2179</v>
      </c>
      <c r="BE634" s="16">
        <v>2232.84</v>
      </c>
      <c r="BF634" s="16">
        <v>3351.1000000000004</v>
      </c>
      <c r="BG634" s="16">
        <v>2236.52</v>
      </c>
      <c r="BH634" s="16">
        <v>2236.52</v>
      </c>
      <c r="BI634" s="16">
        <v>2236.52</v>
      </c>
      <c r="BJ634" s="16">
        <v>2236.52</v>
      </c>
      <c r="BK634" s="3">
        <f t="shared" si="9"/>
        <v>2421.6700000000005</v>
      </c>
    </row>
    <row r="635" spans="1:63" x14ac:dyDescent="0.25">
      <c r="A635" s="16">
        <v>432174583</v>
      </c>
      <c r="B635" s="16" t="s">
        <v>572</v>
      </c>
      <c r="C635" s="16"/>
      <c r="D635" s="16"/>
      <c r="E635" s="16"/>
      <c r="F635" s="16"/>
      <c r="G635" s="16"/>
      <c r="H635" s="16"/>
      <c r="I635" s="16"/>
      <c r="J635" s="16"/>
      <c r="K635" s="16"/>
      <c r="L635" s="16"/>
      <c r="M635" s="16"/>
      <c r="N635" s="16"/>
      <c r="O635" s="16"/>
      <c r="P635" s="16"/>
      <c r="Q635" s="16"/>
      <c r="R635" s="16"/>
      <c r="S635" s="16"/>
      <c r="T635" s="16"/>
      <c r="U635" s="16">
        <v>917.3</v>
      </c>
      <c r="V635" s="16">
        <v>1834.6</v>
      </c>
      <c r="W635" s="16">
        <v>1834.6</v>
      </c>
      <c r="X635" s="16">
        <v>2293.25</v>
      </c>
      <c r="Y635" s="16">
        <v>1834.6</v>
      </c>
      <c r="Z635" s="16">
        <v>2293.25</v>
      </c>
      <c r="AA635" s="16">
        <v>1908</v>
      </c>
      <c r="AB635" s="16">
        <v>1908</v>
      </c>
      <c r="AC635" s="16">
        <v>1908</v>
      </c>
      <c r="AD635" s="16">
        <v>2385</v>
      </c>
      <c r="AE635" s="16">
        <v>1908</v>
      </c>
      <c r="AF635" s="16">
        <v>1908</v>
      </c>
      <c r="AG635" s="16">
        <v>1431</v>
      </c>
      <c r="AH635" s="16">
        <v>1910.76</v>
      </c>
      <c r="AI635" s="16">
        <v>2866.14</v>
      </c>
      <c r="AJ635" s="16">
        <v>1910.76</v>
      </c>
      <c r="AK635" s="16">
        <v>1910.76</v>
      </c>
      <c r="AL635" s="16">
        <v>1910.76</v>
      </c>
      <c r="AM635" s="16">
        <v>1910.76</v>
      </c>
      <c r="AN635" s="16">
        <v>1967.96</v>
      </c>
      <c r="AO635" s="16">
        <v>2951.94</v>
      </c>
      <c r="AP635" s="16">
        <v>1967.96</v>
      </c>
      <c r="AQ635" s="16">
        <v>1967.96</v>
      </c>
      <c r="AR635" s="16">
        <v>1967.96</v>
      </c>
      <c r="AS635" s="16">
        <v>1967.96</v>
      </c>
      <c r="AT635" s="16">
        <v>2956.08</v>
      </c>
      <c r="AU635" s="16">
        <v>1970.72</v>
      </c>
      <c r="AV635" s="16">
        <v>1970.72</v>
      </c>
      <c r="AW635" s="16">
        <v>1970.72</v>
      </c>
      <c r="AX635" s="16">
        <v>1970.72</v>
      </c>
      <c r="AY635" s="16">
        <v>2009.2</v>
      </c>
      <c r="AZ635" s="16">
        <v>2047.68</v>
      </c>
      <c r="BA635" s="16">
        <v>3071.52</v>
      </c>
      <c r="BB635" s="16">
        <v>2047.68</v>
      </c>
      <c r="BC635" s="16">
        <v>2047.68</v>
      </c>
      <c r="BD635" s="16">
        <v>2047.68</v>
      </c>
      <c r="BE635" s="16">
        <v>2047.68</v>
      </c>
      <c r="BF635" s="16">
        <v>3075.7200000000003</v>
      </c>
      <c r="BG635" s="16">
        <v>2050.48</v>
      </c>
      <c r="BH635" s="16">
        <v>2050.48</v>
      </c>
      <c r="BI635" s="16">
        <v>2050.48</v>
      </c>
      <c r="BJ635" s="16">
        <v>2050.48</v>
      </c>
      <c r="BK635" s="3">
        <f t="shared" si="9"/>
        <v>2220.8866666666668</v>
      </c>
    </row>
    <row r="636" spans="1:63" x14ac:dyDescent="0.25">
      <c r="A636" s="16">
        <v>432176708</v>
      </c>
      <c r="B636" s="16" t="s">
        <v>2186</v>
      </c>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6"/>
      <c r="AY636" s="16"/>
      <c r="AZ636" s="16"/>
      <c r="BA636" s="16"/>
      <c r="BB636" s="16"/>
      <c r="BC636" s="16"/>
      <c r="BD636" s="16"/>
      <c r="BE636" s="16"/>
      <c r="BF636" s="16"/>
      <c r="BG636" s="16">
        <v>1672.5</v>
      </c>
      <c r="BH636" s="16">
        <v>2230</v>
      </c>
      <c r="BI636" s="16">
        <v>2787.5</v>
      </c>
      <c r="BJ636" s="16">
        <v>1115</v>
      </c>
      <c r="BK636" s="3">
        <f t="shared" si="9"/>
        <v>1951.25</v>
      </c>
    </row>
    <row r="637" spans="1:63" x14ac:dyDescent="0.25">
      <c r="A637" s="26">
        <v>432190536</v>
      </c>
      <c r="B637" s="26" t="s">
        <v>574</v>
      </c>
      <c r="C637" s="26">
        <v>2440.2600000000002</v>
      </c>
      <c r="D637" s="26">
        <v>2478.7199999999998</v>
      </c>
      <c r="E637" s="26">
        <v>2478.7199999999998</v>
      </c>
      <c r="F637" s="26">
        <v>2478.7199999999998</v>
      </c>
      <c r="G637" s="26">
        <v>3718.08</v>
      </c>
      <c r="H637" s="26">
        <v>2478.7199999999998</v>
      </c>
      <c r="I637" s="26">
        <v>2478.7199999999998</v>
      </c>
      <c r="J637" s="26">
        <v>2478.7199999999998</v>
      </c>
      <c r="K637" s="26">
        <v>2478.7199999999998</v>
      </c>
      <c r="L637" s="26">
        <v>3718.08</v>
      </c>
      <c r="M637" s="26">
        <v>2478.7199999999998</v>
      </c>
      <c r="N637" s="26">
        <v>2482.4</v>
      </c>
      <c r="O637" s="26">
        <v>2482.4</v>
      </c>
      <c r="P637" s="26">
        <v>2482.4</v>
      </c>
      <c r="Q637" s="26">
        <v>2482.4</v>
      </c>
      <c r="R637" s="26">
        <v>3723.6</v>
      </c>
      <c r="S637" s="26">
        <v>2482.4</v>
      </c>
      <c r="T637" s="26">
        <v>2482.4</v>
      </c>
      <c r="U637" s="26">
        <v>2482.4</v>
      </c>
      <c r="V637" s="26">
        <v>2482.4</v>
      </c>
      <c r="W637" s="26">
        <v>2482.4</v>
      </c>
      <c r="X637" s="26">
        <v>3723.6</v>
      </c>
      <c r="Y637" s="26">
        <v>2482.4</v>
      </c>
      <c r="Z637" s="26">
        <v>2486.08</v>
      </c>
      <c r="AA637" s="26">
        <v>2535.5</v>
      </c>
      <c r="AB637" s="26">
        <v>646.24</v>
      </c>
      <c r="AC637" s="26">
        <v>2570.16</v>
      </c>
      <c r="AD637" s="26">
        <v>3855.24</v>
      </c>
      <c r="AE637" s="26">
        <v>2570.16</v>
      </c>
      <c r="AF637" s="26">
        <v>2570.16</v>
      </c>
      <c r="AG637" s="26">
        <v>2570.16</v>
      </c>
      <c r="AH637" s="26">
        <v>2570.16</v>
      </c>
      <c r="AI637" s="26">
        <v>3855.24</v>
      </c>
      <c r="AJ637" s="26">
        <v>2570.16</v>
      </c>
      <c r="AK637" s="26">
        <v>2570.16</v>
      </c>
      <c r="AL637" s="26">
        <v>2570.16</v>
      </c>
      <c r="AM637" s="26">
        <v>2570.16</v>
      </c>
      <c r="AN637" s="26">
        <v>2608.7199999999998</v>
      </c>
      <c r="AO637" s="26">
        <v>4006.62</v>
      </c>
      <c r="AP637" s="26">
        <v>2671.08</v>
      </c>
      <c r="AQ637" s="26">
        <v>2671.08</v>
      </c>
      <c r="AR637" s="26">
        <v>2671.08</v>
      </c>
      <c r="AS637" s="26">
        <v>2671.08</v>
      </c>
      <c r="AT637" s="26">
        <v>4006.62</v>
      </c>
      <c r="AU637" s="26">
        <v>2671.08</v>
      </c>
      <c r="AV637" s="26">
        <v>2671.08</v>
      </c>
      <c r="AW637" s="26">
        <v>2671.08</v>
      </c>
      <c r="AX637" s="26">
        <v>2671.08</v>
      </c>
      <c r="AY637" s="26">
        <v>2713.76</v>
      </c>
      <c r="AZ637" s="26">
        <v>2756.44</v>
      </c>
      <c r="BA637" s="26">
        <v>4140.24</v>
      </c>
      <c r="BB637" s="26">
        <v>2760.16</v>
      </c>
      <c r="BC637" s="26">
        <v>2760.16</v>
      </c>
      <c r="BD637" s="26">
        <v>2760.16</v>
      </c>
      <c r="BE637" s="26">
        <v>2760.16</v>
      </c>
      <c r="BF637" s="26">
        <v>4140.24</v>
      </c>
      <c r="BG637" s="26">
        <v>2760.16</v>
      </c>
      <c r="BH637" s="26">
        <v>2760.16</v>
      </c>
      <c r="BI637" s="26">
        <v>2760.16</v>
      </c>
      <c r="BJ637" s="26">
        <v>2760.16</v>
      </c>
      <c r="BK637" s="3">
        <f t="shared" si="9"/>
        <v>2990.1733333333336</v>
      </c>
    </row>
    <row r="638" spans="1:63" x14ac:dyDescent="0.25">
      <c r="A638" s="16">
        <v>432210441</v>
      </c>
      <c r="B638" s="16" t="s">
        <v>2187</v>
      </c>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6"/>
      <c r="AX638" s="16"/>
      <c r="AY638" s="16"/>
      <c r="AZ638" s="16"/>
      <c r="BA638" s="16">
        <v>142.31</v>
      </c>
      <c r="BB638" s="16">
        <v>2846.17</v>
      </c>
      <c r="BC638" s="16">
        <v>3557.7</v>
      </c>
      <c r="BD638" s="16">
        <v>2846.16</v>
      </c>
      <c r="BE638" s="16">
        <v>2846.16</v>
      </c>
      <c r="BF638" s="16">
        <v>3557.7</v>
      </c>
      <c r="BG638" s="16">
        <v>2846.16</v>
      </c>
      <c r="BH638" s="16">
        <v>2846.16</v>
      </c>
      <c r="BI638" s="16">
        <v>3557.7</v>
      </c>
      <c r="BJ638" s="16">
        <v>1423.08</v>
      </c>
      <c r="BK638" s="3">
        <f t="shared" si="9"/>
        <v>2846.16</v>
      </c>
    </row>
    <row r="639" spans="1:63" x14ac:dyDescent="0.25">
      <c r="A639" s="16">
        <v>432234835</v>
      </c>
      <c r="B639" s="16" t="s">
        <v>586</v>
      </c>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v>1484.67</v>
      </c>
      <c r="AK639" s="16">
        <v>1979.56</v>
      </c>
      <c r="AL639" s="16">
        <v>2474.4499999999998</v>
      </c>
      <c r="AM639" s="16">
        <v>1909.54</v>
      </c>
      <c r="AN639" s="16">
        <v>1712.77</v>
      </c>
      <c r="AO639" s="16">
        <v>2546.85</v>
      </c>
      <c r="AP639" s="16">
        <v>2037.48</v>
      </c>
      <c r="AQ639" s="16">
        <v>2037.48</v>
      </c>
      <c r="AR639" s="16">
        <v>2546.85</v>
      </c>
      <c r="AS639" s="16">
        <v>2037.48</v>
      </c>
      <c r="AT639" s="16">
        <v>2546.85</v>
      </c>
      <c r="AU639" s="16">
        <v>2037.48</v>
      </c>
      <c r="AV639" s="16">
        <v>1535.0500000000002</v>
      </c>
      <c r="AW639" s="16">
        <v>2051.36</v>
      </c>
      <c r="AX639" s="16">
        <v>2051.36</v>
      </c>
      <c r="AY639" s="16">
        <v>2064.14</v>
      </c>
      <c r="AZ639" s="16">
        <v>2102.52</v>
      </c>
      <c r="BA639" s="16">
        <v>3153.7799999999997</v>
      </c>
      <c r="BB639" s="16">
        <v>2102.52</v>
      </c>
      <c r="BC639" s="16">
        <v>2089.4</v>
      </c>
      <c r="BD639" s="16">
        <v>2102.52</v>
      </c>
      <c r="BE639" s="16">
        <v>2102.52</v>
      </c>
      <c r="BF639" s="16">
        <v>3153.7799999999997</v>
      </c>
      <c r="BG639" s="16">
        <v>2102.52</v>
      </c>
      <c r="BH639" s="16">
        <v>2101.1000000000004</v>
      </c>
      <c r="BI639" s="16">
        <v>2106.2399999999998</v>
      </c>
      <c r="BJ639" s="16">
        <v>2102.96</v>
      </c>
      <c r="BK639" s="3">
        <f t="shared" si="9"/>
        <v>2278.1866666666665</v>
      </c>
    </row>
    <row r="640" spans="1:63" x14ac:dyDescent="0.25">
      <c r="A640" s="16">
        <v>432270810</v>
      </c>
      <c r="B640" s="16" t="s">
        <v>2188</v>
      </c>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v>2563.7600000000002</v>
      </c>
      <c r="BD640" s="16">
        <v>2563.7600000000002</v>
      </c>
      <c r="BE640" s="16">
        <v>2563.7600000000002</v>
      </c>
      <c r="BF640" s="16">
        <v>3204.7000000000003</v>
      </c>
      <c r="BG640" s="16">
        <v>2563.7600000000002</v>
      </c>
      <c r="BH640" s="16">
        <v>2563.7600000000002</v>
      </c>
      <c r="BI640" s="16">
        <v>3332.8999999999996</v>
      </c>
      <c r="BJ640" s="16">
        <v>1345.98</v>
      </c>
      <c r="BK640" s="3">
        <f t="shared" si="9"/>
        <v>2595.81</v>
      </c>
    </row>
    <row r="641" spans="1:63" x14ac:dyDescent="0.25">
      <c r="A641" s="16">
        <v>432290997</v>
      </c>
      <c r="B641" s="16" t="s">
        <v>592</v>
      </c>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v>1152</v>
      </c>
      <c r="AD641" s="16">
        <v>2880</v>
      </c>
      <c r="AE641" s="16">
        <v>2304</v>
      </c>
      <c r="AF641" s="16">
        <v>2073.6000000000004</v>
      </c>
      <c r="AG641" s="16">
        <v>2880</v>
      </c>
      <c r="AH641" s="16">
        <v>2304</v>
      </c>
      <c r="AI641" s="16">
        <v>2764.8</v>
      </c>
      <c r="AJ641" s="16">
        <v>2304</v>
      </c>
      <c r="AK641" s="16">
        <v>2304</v>
      </c>
      <c r="AL641" s="16">
        <v>2880</v>
      </c>
      <c r="AM641" s="16">
        <v>2338.56</v>
      </c>
      <c r="AN641" s="16">
        <v>2373.12</v>
      </c>
      <c r="AO641" s="16">
        <v>2374.5</v>
      </c>
      <c r="AP641" s="16">
        <v>2375.88</v>
      </c>
      <c r="AQ641" s="16">
        <v>2375.88</v>
      </c>
      <c r="AR641" s="16">
        <v>2375.88</v>
      </c>
      <c r="AS641" s="16">
        <v>2375.88</v>
      </c>
      <c r="AT641" s="16">
        <v>3563.82</v>
      </c>
      <c r="AU641" s="16">
        <v>2375.88</v>
      </c>
      <c r="AV641" s="16">
        <v>2375.88</v>
      </c>
      <c r="AW641" s="16">
        <v>2665.49</v>
      </c>
      <c r="AX641" s="16">
        <v>2535.56</v>
      </c>
      <c r="AY641" s="16">
        <v>2574.02</v>
      </c>
      <c r="AZ641" s="16">
        <v>2612.48</v>
      </c>
      <c r="BA641" s="16">
        <v>3920.1</v>
      </c>
      <c r="BB641" s="16">
        <v>2615.2399999999998</v>
      </c>
      <c r="BC641" s="16">
        <v>2615.2399999999998</v>
      </c>
      <c r="BD641" s="16">
        <v>2615.2399999999998</v>
      </c>
      <c r="BE641" s="16">
        <v>2351.81</v>
      </c>
      <c r="BF641" s="16">
        <v>3922.8599999999997</v>
      </c>
      <c r="BG641" s="16">
        <v>2615.2399999999998</v>
      </c>
      <c r="BH641" s="16">
        <v>2615.2399999999998</v>
      </c>
      <c r="BI641" s="16">
        <v>2615.2399999999998</v>
      </c>
      <c r="BJ641" s="16">
        <v>2615.2399999999998</v>
      </c>
      <c r="BK641" s="3">
        <f t="shared" si="9"/>
        <v>2789.2716666666661</v>
      </c>
    </row>
    <row r="642" spans="1:63" x14ac:dyDescent="0.25">
      <c r="A642" s="16">
        <v>432296964</v>
      </c>
      <c r="B642" s="16" t="s">
        <v>2189</v>
      </c>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v>1730.7800000000002</v>
      </c>
      <c r="AU642" s="16">
        <v>3461.52</v>
      </c>
      <c r="AV642" s="16">
        <v>3461.52</v>
      </c>
      <c r="AW642" s="16">
        <v>4326.8999999999996</v>
      </c>
      <c r="AX642" s="16">
        <v>3461.52</v>
      </c>
      <c r="AY642" s="16">
        <v>3461.52</v>
      </c>
      <c r="AZ642" s="16">
        <v>3504.79</v>
      </c>
      <c r="BA642" s="16">
        <v>4543.25</v>
      </c>
      <c r="BB642" s="16">
        <v>3634.6</v>
      </c>
      <c r="BC642" s="16">
        <v>4543.25</v>
      </c>
      <c r="BD642" s="16">
        <v>3634.6</v>
      </c>
      <c r="BE642" s="16">
        <v>3634.6</v>
      </c>
      <c r="BF642" s="16">
        <v>3662.7799999999997</v>
      </c>
      <c r="BG642" s="16">
        <v>3747.32</v>
      </c>
      <c r="BH642" s="16">
        <v>3747.3199999999997</v>
      </c>
      <c r="BI642" s="16">
        <v>3747.32</v>
      </c>
      <c r="BJ642" s="16">
        <v>3747.32</v>
      </c>
      <c r="BK642" s="3">
        <f t="shared" si="9"/>
        <v>3714.4433333333332</v>
      </c>
    </row>
    <row r="643" spans="1:63" x14ac:dyDescent="0.25">
      <c r="A643" s="16">
        <v>432314565</v>
      </c>
      <c r="B643" s="16" t="s">
        <v>2190</v>
      </c>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c r="AT643" s="16"/>
      <c r="AU643" s="16"/>
      <c r="AV643" s="16">
        <v>1615.38</v>
      </c>
      <c r="AW643" s="16">
        <v>2692.3</v>
      </c>
      <c r="AX643" s="16">
        <v>2046.15</v>
      </c>
      <c r="AY643" s="16">
        <v>2174.9900000000002</v>
      </c>
      <c r="AZ643" s="16">
        <v>2230.7600000000002</v>
      </c>
      <c r="BA643" s="16">
        <v>2788.4500000000003</v>
      </c>
      <c r="BB643" s="16">
        <v>2230.7600000000002</v>
      </c>
      <c r="BC643" s="16">
        <v>2565.3700000000003</v>
      </c>
      <c r="BD643" s="16">
        <v>2230.7600000000002</v>
      </c>
      <c r="BE643" s="16">
        <v>2230.7600000000002</v>
      </c>
      <c r="BF643" s="16">
        <v>2788.4500000000003</v>
      </c>
      <c r="BG643" s="16">
        <v>1673.0700000000002</v>
      </c>
      <c r="BH643" s="16">
        <v>2232.1400000000003</v>
      </c>
      <c r="BI643" s="16">
        <v>2233.52</v>
      </c>
      <c r="BJ643" s="16">
        <v>2233.52</v>
      </c>
      <c r="BK643" s="3">
        <f t="shared" si="9"/>
        <v>2231.9100000000003</v>
      </c>
    </row>
    <row r="644" spans="1:63" x14ac:dyDescent="0.25">
      <c r="A644" s="16">
        <v>432338599</v>
      </c>
      <c r="B644" s="16" t="s">
        <v>603</v>
      </c>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v>1656.6399999999999</v>
      </c>
      <c r="AI644" s="16">
        <v>2090.3999999999996</v>
      </c>
      <c r="AJ644" s="16">
        <v>1672.32</v>
      </c>
      <c r="AK644" s="16">
        <v>1588.6999999999998</v>
      </c>
      <c r="AL644" s="16">
        <v>1923.1599999999999</v>
      </c>
      <c r="AM644" s="16">
        <v>1697.4</v>
      </c>
      <c r="AN644" s="16">
        <v>1717.1</v>
      </c>
      <c r="AO644" s="16">
        <v>2152.8799999999997</v>
      </c>
      <c r="AP644" s="16">
        <v>1636.3600000000001</v>
      </c>
      <c r="AQ644" s="16">
        <v>1722.48</v>
      </c>
      <c r="AR644" s="16">
        <v>2066.98</v>
      </c>
      <c r="AS644" s="16">
        <v>1550.2400000000002</v>
      </c>
      <c r="AT644" s="16">
        <v>1725.24</v>
      </c>
      <c r="AU644" s="16">
        <v>1725.24</v>
      </c>
      <c r="AV644" s="16">
        <v>1635.1399999999999</v>
      </c>
      <c r="AW644" s="16">
        <v>1725.24</v>
      </c>
      <c r="AX644" s="16">
        <v>1725.24</v>
      </c>
      <c r="AY644" s="16">
        <v>1763.7</v>
      </c>
      <c r="AZ644" s="16">
        <v>1802.16</v>
      </c>
      <c r="BA644" s="16">
        <v>2697.62</v>
      </c>
      <c r="BB644" s="16">
        <v>1622.22</v>
      </c>
      <c r="BC644" s="16">
        <v>1799.35</v>
      </c>
      <c r="BD644" s="16">
        <v>1802.16</v>
      </c>
      <c r="BE644" s="16">
        <v>1802.16</v>
      </c>
      <c r="BF644" s="16">
        <v>1728.8600000000001</v>
      </c>
      <c r="BG644" s="16">
        <v>1714.95</v>
      </c>
      <c r="BH644" s="16">
        <v>1804.92</v>
      </c>
      <c r="BI644" s="16">
        <v>1804.92</v>
      </c>
      <c r="BJ644" s="16">
        <v>1714.95</v>
      </c>
      <c r="BK644" s="3">
        <f t="shared" si="9"/>
        <v>1761.7933333333337</v>
      </c>
    </row>
    <row r="645" spans="1:63" x14ac:dyDescent="0.25">
      <c r="A645" s="16">
        <v>432339544</v>
      </c>
      <c r="B645" s="16" t="s">
        <v>605</v>
      </c>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v>418.04</v>
      </c>
      <c r="AF645" s="16">
        <v>1672.16</v>
      </c>
      <c r="AG645" s="16">
        <v>2090.2000000000003</v>
      </c>
      <c r="AH645" s="16">
        <v>1672.16</v>
      </c>
      <c r="AI645" s="16">
        <v>2015.27</v>
      </c>
      <c r="AJ645" s="16">
        <v>1672.16</v>
      </c>
      <c r="AK645" s="16">
        <v>1573.7</v>
      </c>
      <c r="AL645" s="16">
        <v>2090.2000000000003</v>
      </c>
      <c r="AM645" s="16">
        <v>1697.24</v>
      </c>
      <c r="AN645" s="16">
        <v>1722.32</v>
      </c>
      <c r="AO645" s="16">
        <v>2152.8999999999996</v>
      </c>
      <c r="AP645" s="16">
        <v>1722.32</v>
      </c>
      <c r="AQ645" s="16">
        <v>1291.74</v>
      </c>
      <c r="AR645" s="16">
        <v>1725.08</v>
      </c>
      <c r="AS645" s="16">
        <v>1725.08</v>
      </c>
      <c r="AT645" s="16">
        <v>2754.58</v>
      </c>
      <c r="AU645" s="16">
        <v>2015.96</v>
      </c>
      <c r="AV645" s="16">
        <v>2015.96</v>
      </c>
      <c r="AW645" s="16">
        <v>2015.96</v>
      </c>
      <c r="AX645" s="16">
        <v>2015.96</v>
      </c>
      <c r="AY645" s="16">
        <v>2054.42</v>
      </c>
      <c r="AZ645" s="16">
        <v>2092.88</v>
      </c>
      <c r="BA645" s="16">
        <v>3139.32</v>
      </c>
      <c r="BB645" s="16">
        <v>2092.88</v>
      </c>
      <c r="BC645" s="16">
        <v>2092.88</v>
      </c>
      <c r="BD645" s="16">
        <v>2095.64</v>
      </c>
      <c r="BE645" s="16">
        <v>2095.64</v>
      </c>
      <c r="BF645" s="16">
        <v>3163.05</v>
      </c>
      <c r="BG645" s="16">
        <v>2095.64</v>
      </c>
      <c r="BH645" s="16">
        <v>2095.6400000000003</v>
      </c>
      <c r="BI645" s="16">
        <v>2095.64</v>
      </c>
      <c r="BJ645" s="16">
        <v>2095.64</v>
      </c>
      <c r="BK645" s="3">
        <f t="shared" si="9"/>
        <v>2273.5416666666665</v>
      </c>
    </row>
    <row r="646" spans="1:63" x14ac:dyDescent="0.25">
      <c r="A646" s="16">
        <v>432373587</v>
      </c>
      <c r="B646" s="16" t="s">
        <v>2191</v>
      </c>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6"/>
      <c r="AY646" s="16"/>
      <c r="AZ646" s="16"/>
      <c r="BA646" s="16"/>
      <c r="BB646" s="16">
        <v>523.20000000000005</v>
      </c>
      <c r="BC646" s="16">
        <v>2616</v>
      </c>
      <c r="BD646" s="16">
        <v>2092.8000000000002</v>
      </c>
      <c r="BE646" s="16">
        <v>2092.8000000000002</v>
      </c>
      <c r="BF646" s="16">
        <v>2616</v>
      </c>
      <c r="BG646" s="16">
        <v>2092.8000000000002</v>
      </c>
      <c r="BH646" s="16">
        <v>2092.8000000000002</v>
      </c>
      <c r="BI646" s="16">
        <v>2616</v>
      </c>
      <c r="BJ646" s="16">
        <v>1046.4000000000001</v>
      </c>
      <c r="BK646" s="3">
        <f t="shared" ref="BK646:BK709" si="10">AVERAGE(BE646:BJ646)</f>
        <v>2092.8000000000002</v>
      </c>
    </row>
    <row r="647" spans="1:63" x14ac:dyDescent="0.25">
      <c r="A647" s="16">
        <v>432393460</v>
      </c>
      <c r="B647" s="16" t="s">
        <v>2192</v>
      </c>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v>2630.7599999999998</v>
      </c>
      <c r="AW647" s="16">
        <v>4209.22</v>
      </c>
      <c r="AX647" s="16">
        <v>3507.68</v>
      </c>
      <c r="AY647" s="16">
        <v>3507.68</v>
      </c>
      <c r="AZ647" s="16">
        <v>3507.68</v>
      </c>
      <c r="BA647" s="16">
        <v>4384.5999999999995</v>
      </c>
      <c r="BB647" s="16">
        <v>3507.68</v>
      </c>
      <c r="BC647" s="16">
        <v>4384.6000000000004</v>
      </c>
      <c r="BD647" s="16">
        <v>3507.68</v>
      </c>
      <c r="BE647" s="16">
        <v>3507.6800000000003</v>
      </c>
      <c r="BF647" s="16">
        <v>4384.5999999999995</v>
      </c>
      <c r="BG647" s="16">
        <v>2630.76</v>
      </c>
      <c r="BH647" s="16">
        <v>3509.52</v>
      </c>
      <c r="BI647" s="16">
        <v>3511.36</v>
      </c>
      <c r="BJ647" s="16">
        <v>3511.36</v>
      </c>
      <c r="BK647" s="3">
        <f t="shared" si="10"/>
        <v>3509.2133333333336</v>
      </c>
    </row>
    <row r="648" spans="1:63" x14ac:dyDescent="0.25">
      <c r="A648" s="16">
        <v>432397811</v>
      </c>
      <c r="B648" s="16" t="s">
        <v>614</v>
      </c>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v>2269.1999999999998</v>
      </c>
      <c r="AN648" s="16">
        <v>2269.1999999999998</v>
      </c>
      <c r="AO648" s="16">
        <v>2723.04</v>
      </c>
      <c r="AP648" s="16">
        <v>2269.1999999999998</v>
      </c>
      <c r="AQ648" s="16">
        <v>2269.1999999999998</v>
      </c>
      <c r="AR648" s="16">
        <v>2836.5</v>
      </c>
      <c r="AS648" s="16">
        <v>2269.1999999999998</v>
      </c>
      <c r="AT648" s="16">
        <v>2836.5</v>
      </c>
      <c r="AU648" s="16">
        <v>2269.1999999999998</v>
      </c>
      <c r="AV648" s="16">
        <v>2269.1999999999998</v>
      </c>
      <c r="AW648" s="16">
        <v>2836.5</v>
      </c>
      <c r="AX648" s="16">
        <v>2269.1999999999998</v>
      </c>
      <c r="AY648" s="16">
        <v>1174.46</v>
      </c>
      <c r="AZ648" s="16">
        <v>2348.92</v>
      </c>
      <c r="BA648" s="16">
        <v>3523.38</v>
      </c>
      <c r="BB648" s="16">
        <v>2348.92</v>
      </c>
      <c r="BC648" s="16">
        <v>2348.92</v>
      </c>
      <c r="BD648" s="16">
        <v>2348.92</v>
      </c>
      <c r="BE648" s="16">
        <v>2348.92</v>
      </c>
      <c r="BF648" s="16">
        <v>3523.38</v>
      </c>
      <c r="BG648" s="16">
        <v>2348.92</v>
      </c>
      <c r="BH648" s="16">
        <v>2348.92</v>
      </c>
      <c r="BI648" s="16">
        <v>2348.92</v>
      </c>
      <c r="BJ648" s="16">
        <v>2348.92</v>
      </c>
      <c r="BK648" s="3">
        <f t="shared" si="10"/>
        <v>2544.6633333333334</v>
      </c>
    </row>
    <row r="649" spans="1:63" x14ac:dyDescent="0.25">
      <c r="A649" s="16">
        <v>432415790</v>
      </c>
      <c r="B649" s="16" t="s">
        <v>2193</v>
      </c>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v>1861.0300000000002</v>
      </c>
      <c r="AY649" s="16">
        <v>1991.8</v>
      </c>
      <c r="AZ649" s="16">
        <v>1991.8</v>
      </c>
      <c r="BA649" s="16">
        <v>2489.75</v>
      </c>
      <c r="BB649" s="16">
        <v>1991.8</v>
      </c>
      <c r="BC649" s="16">
        <v>2489.75</v>
      </c>
      <c r="BD649" s="16">
        <v>1991.8</v>
      </c>
      <c r="BE649" s="16">
        <v>1991.8</v>
      </c>
      <c r="BF649" s="16">
        <v>2489.75</v>
      </c>
      <c r="BG649" s="16">
        <v>1991.8</v>
      </c>
      <c r="BH649" s="16">
        <v>1991.8</v>
      </c>
      <c r="BI649" s="16">
        <v>2489.75</v>
      </c>
      <c r="BJ649" s="16">
        <v>997.28</v>
      </c>
      <c r="BK649" s="3">
        <f t="shared" si="10"/>
        <v>1992.03</v>
      </c>
    </row>
    <row r="650" spans="1:63" x14ac:dyDescent="0.25">
      <c r="A650" s="16">
        <v>432470880</v>
      </c>
      <c r="B650" s="16" t="s">
        <v>2194</v>
      </c>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v>1000</v>
      </c>
      <c r="AW650" s="16">
        <v>5000</v>
      </c>
      <c r="AX650" s="16">
        <v>4000</v>
      </c>
      <c r="AY650" s="16">
        <v>4000</v>
      </c>
      <c r="AZ650" s="16">
        <v>4000</v>
      </c>
      <c r="BA650" s="16">
        <v>5000</v>
      </c>
      <c r="BB650" s="16">
        <v>4050</v>
      </c>
      <c r="BC650" s="16">
        <v>5250</v>
      </c>
      <c r="BD650" s="16">
        <v>4200</v>
      </c>
      <c r="BE650" s="16">
        <v>4200</v>
      </c>
      <c r="BF650" s="16">
        <v>5250</v>
      </c>
      <c r="BG650" s="16">
        <v>4200</v>
      </c>
      <c r="BH650" s="16">
        <v>3150</v>
      </c>
      <c r="BI650" s="16">
        <v>4329.68</v>
      </c>
      <c r="BJ650" s="16">
        <v>4329.68</v>
      </c>
      <c r="BK650" s="3">
        <f t="shared" si="10"/>
        <v>4243.2266666666665</v>
      </c>
    </row>
    <row r="651" spans="1:63" x14ac:dyDescent="0.25">
      <c r="A651" s="16">
        <v>432495615</v>
      </c>
      <c r="B651" s="16" t="s">
        <v>2195</v>
      </c>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v>1055.5</v>
      </c>
      <c r="AT651" s="16">
        <v>2638.75</v>
      </c>
      <c r="AU651" s="16">
        <v>2005.45</v>
      </c>
      <c r="AV651" s="16">
        <v>1372.15</v>
      </c>
      <c r="AW651" s="16">
        <v>2638.75</v>
      </c>
      <c r="AX651" s="16">
        <v>2111</v>
      </c>
      <c r="AY651" s="16">
        <v>2141.3000000000002</v>
      </c>
      <c r="AZ651" s="16">
        <v>2171.6</v>
      </c>
      <c r="BA651" s="16">
        <v>2714.5</v>
      </c>
      <c r="BB651" s="16">
        <v>2171.6</v>
      </c>
      <c r="BC651" s="16">
        <v>2714.5</v>
      </c>
      <c r="BD651" s="16">
        <v>2171.6</v>
      </c>
      <c r="BE651" s="16">
        <v>1085.8</v>
      </c>
      <c r="BF651" s="16">
        <v>3228.9900000000007</v>
      </c>
      <c r="BG651" s="16">
        <v>2175.2800000000002</v>
      </c>
      <c r="BH651" s="16">
        <v>2175.2799999999997</v>
      </c>
      <c r="BI651" s="16">
        <v>2175.2800000000002</v>
      </c>
      <c r="BJ651" s="16">
        <v>2175.2800000000002</v>
      </c>
      <c r="BK651" s="3">
        <f t="shared" si="10"/>
        <v>2169.3183333333341</v>
      </c>
    </row>
    <row r="652" spans="1:63" x14ac:dyDescent="0.25">
      <c r="A652" s="16">
        <v>432513263</v>
      </c>
      <c r="B652" s="16" t="s">
        <v>2196</v>
      </c>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v>1615.38</v>
      </c>
      <c r="AW652" s="16">
        <v>2692.3</v>
      </c>
      <c r="AX652" s="16">
        <v>2153.84</v>
      </c>
      <c r="AY652" s="16">
        <v>2230.7600000000002</v>
      </c>
      <c r="AZ652" s="16">
        <v>2230.7600000000002</v>
      </c>
      <c r="BA652" s="16">
        <v>2788.4500000000003</v>
      </c>
      <c r="BB652" s="16">
        <v>2230.7600000000002</v>
      </c>
      <c r="BC652" s="16">
        <v>2788.4500000000003</v>
      </c>
      <c r="BD652" s="16">
        <v>2230.7600000000002</v>
      </c>
      <c r="BE652" s="16">
        <v>2230.7600000000002</v>
      </c>
      <c r="BF652" s="16">
        <v>2788.4500000000003</v>
      </c>
      <c r="BG652" s="16">
        <v>1673.0700000000002</v>
      </c>
      <c r="BH652" s="16">
        <v>2120.04</v>
      </c>
      <c r="BI652" s="16">
        <v>2233.52</v>
      </c>
      <c r="BJ652" s="16">
        <v>2233.52</v>
      </c>
      <c r="BK652" s="3">
        <f t="shared" si="10"/>
        <v>2213.2266666666669</v>
      </c>
    </row>
    <row r="653" spans="1:63" x14ac:dyDescent="0.25">
      <c r="A653" s="16">
        <v>432531976</v>
      </c>
      <c r="B653" s="16" t="s">
        <v>632</v>
      </c>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v>4730.74</v>
      </c>
      <c r="AD653" s="16">
        <v>7884.6</v>
      </c>
      <c r="AE653" s="16">
        <v>6307.68</v>
      </c>
      <c r="AF653" s="16">
        <v>6307.68</v>
      </c>
      <c r="AG653" s="16">
        <v>7884.6</v>
      </c>
      <c r="AH653" s="16">
        <v>6307.68</v>
      </c>
      <c r="AI653" s="16">
        <v>8200</v>
      </c>
      <c r="AJ653" s="16">
        <v>6623.08</v>
      </c>
      <c r="AK653" s="16">
        <v>6623.08</v>
      </c>
      <c r="AL653" s="16">
        <v>8278.85</v>
      </c>
      <c r="AM653" s="16">
        <v>6672.74</v>
      </c>
      <c r="AN653" s="16">
        <v>6722.4</v>
      </c>
      <c r="AO653" s="16">
        <v>6800.73</v>
      </c>
      <c r="AP653" s="16">
        <v>6826.84</v>
      </c>
      <c r="AQ653" s="16">
        <v>6826.84</v>
      </c>
      <c r="AR653" s="16">
        <v>6826.84</v>
      </c>
      <c r="AS653" s="16">
        <v>6826.84</v>
      </c>
      <c r="AT653" s="16">
        <v>10240.26</v>
      </c>
      <c r="AU653" s="16">
        <v>6826.84</v>
      </c>
      <c r="AV653" s="16">
        <v>6826.84</v>
      </c>
      <c r="AW653" s="16">
        <v>6826.84</v>
      </c>
      <c r="AX653" s="16">
        <v>6826.84</v>
      </c>
      <c r="AY653" s="16">
        <v>6929.18</v>
      </c>
      <c r="AZ653" s="16">
        <v>7031.52</v>
      </c>
      <c r="BA653" s="16">
        <v>10550.07</v>
      </c>
      <c r="BB653" s="16">
        <v>7035.24</v>
      </c>
      <c r="BC653" s="16">
        <v>7035.24</v>
      </c>
      <c r="BD653" s="16">
        <v>7035.24</v>
      </c>
      <c r="BE653" s="16">
        <v>7035.24</v>
      </c>
      <c r="BF653" s="16">
        <v>10552.86</v>
      </c>
      <c r="BG653" s="16">
        <v>7035.24</v>
      </c>
      <c r="BH653" s="16">
        <v>7035.24</v>
      </c>
      <c r="BI653" s="16">
        <v>7035.24</v>
      </c>
      <c r="BJ653" s="16">
        <v>7035.24</v>
      </c>
      <c r="BK653" s="3">
        <f t="shared" si="10"/>
        <v>7621.5099999999984</v>
      </c>
    </row>
    <row r="654" spans="1:63" x14ac:dyDescent="0.25">
      <c r="A654" s="16">
        <v>432558627</v>
      </c>
      <c r="B654" s="16" t="s">
        <v>2197</v>
      </c>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v>701.34</v>
      </c>
      <c r="AW654" s="16">
        <v>2571.54</v>
      </c>
      <c r="AX654" s="16">
        <v>2337.7600000000002</v>
      </c>
      <c r="AY654" s="16">
        <v>2414.6799999999998</v>
      </c>
      <c r="AZ654" s="16">
        <v>2414.6799999999998</v>
      </c>
      <c r="BA654" s="16">
        <v>3018.35</v>
      </c>
      <c r="BB654" s="16">
        <v>2414.6799999999998</v>
      </c>
      <c r="BC654" s="16">
        <v>3018.35</v>
      </c>
      <c r="BD654" s="16">
        <v>2414.6799999999998</v>
      </c>
      <c r="BE654" s="16">
        <v>2414.6799999999998</v>
      </c>
      <c r="BF654" s="16">
        <v>3018.35</v>
      </c>
      <c r="BG654" s="16">
        <v>2414.6799999999998</v>
      </c>
      <c r="BH654" s="16">
        <v>1811.0099999999998</v>
      </c>
      <c r="BI654" s="16">
        <v>2417.44</v>
      </c>
      <c r="BJ654" s="16">
        <v>2417.44</v>
      </c>
      <c r="BK654" s="3">
        <f t="shared" si="10"/>
        <v>2415.6</v>
      </c>
    </row>
    <row r="655" spans="1:63" x14ac:dyDescent="0.25">
      <c r="A655" s="16">
        <v>432559183</v>
      </c>
      <c r="B655" s="16" t="s">
        <v>633</v>
      </c>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v>1848</v>
      </c>
      <c r="AM655" s="16">
        <v>1948.8000000000002</v>
      </c>
      <c r="AN655" s="16">
        <v>1977.6</v>
      </c>
      <c r="AO655" s="16">
        <v>2323.6799999999998</v>
      </c>
      <c r="AP655" s="16">
        <v>1977.6</v>
      </c>
      <c r="AQ655" s="16">
        <v>1878.7199999999998</v>
      </c>
      <c r="AR655" s="16">
        <v>2570.8799999999997</v>
      </c>
      <c r="AS655" s="16">
        <v>2076.48</v>
      </c>
      <c r="AT655" s="16">
        <v>2595.6</v>
      </c>
      <c r="AU655" s="16">
        <v>2076.48</v>
      </c>
      <c r="AV655" s="16">
        <v>2076.48</v>
      </c>
      <c r="AW655" s="16">
        <v>2595.6</v>
      </c>
      <c r="AX655" s="16">
        <v>1039.6199999999999</v>
      </c>
      <c r="AY655" s="16">
        <v>2117.6999999999998</v>
      </c>
      <c r="AZ655" s="16">
        <v>2156.16</v>
      </c>
      <c r="BA655" s="16">
        <v>3234.24</v>
      </c>
      <c r="BB655" s="16">
        <v>2156.16</v>
      </c>
      <c r="BC655" s="16">
        <v>2156.16</v>
      </c>
      <c r="BD655" s="16">
        <v>2156.16</v>
      </c>
      <c r="BE655" s="16">
        <v>2156.16</v>
      </c>
      <c r="BF655" s="16">
        <v>3234.24</v>
      </c>
      <c r="BG655" s="16">
        <v>2156.16</v>
      </c>
      <c r="BH655" s="16">
        <v>2156.16</v>
      </c>
      <c r="BI655" s="16">
        <v>2156.16</v>
      </c>
      <c r="BJ655" s="16">
        <v>2157.54</v>
      </c>
      <c r="BK655" s="3">
        <f t="shared" si="10"/>
        <v>2336.0699999999997</v>
      </c>
    </row>
    <row r="656" spans="1:63" x14ac:dyDescent="0.25">
      <c r="A656" s="16">
        <v>432570202</v>
      </c>
      <c r="B656" s="16" t="s">
        <v>634</v>
      </c>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v>1478.48</v>
      </c>
      <c r="AK656" s="16">
        <v>1954.82</v>
      </c>
      <c r="AL656" s="16">
        <v>2474.4499999999998</v>
      </c>
      <c r="AM656" s="16">
        <v>2008.52</v>
      </c>
      <c r="AN656" s="16">
        <v>1935.6100000000001</v>
      </c>
      <c r="AO656" s="16">
        <v>2546.85</v>
      </c>
      <c r="AP656" s="16">
        <v>2037.48</v>
      </c>
      <c r="AQ656" s="16">
        <v>2037.48</v>
      </c>
      <c r="AR656" s="16">
        <v>2546.85</v>
      </c>
      <c r="AS656" s="16">
        <v>2037.48</v>
      </c>
      <c r="AT656" s="16">
        <v>2546.85</v>
      </c>
      <c r="AU656" s="16">
        <v>2037.48</v>
      </c>
      <c r="AV656" s="16">
        <v>1545.23</v>
      </c>
      <c r="AW656" s="16">
        <v>2071.7199999999998</v>
      </c>
      <c r="AX656" s="16">
        <v>2071.7199999999998</v>
      </c>
      <c r="AY656" s="16">
        <v>2103.7799999999997</v>
      </c>
      <c r="AZ656" s="16">
        <v>2135.84</v>
      </c>
      <c r="BA656" s="16">
        <v>3203.76</v>
      </c>
      <c r="BB656" s="16">
        <v>2135.84</v>
      </c>
      <c r="BC656" s="16">
        <v>2135.84</v>
      </c>
      <c r="BD656" s="16">
        <v>2135.84</v>
      </c>
      <c r="BE656" s="16">
        <v>2135.84</v>
      </c>
      <c r="BF656" s="16">
        <v>3203.76</v>
      </c>
      <c r="BG656" s="16">
        <v>2135.84</v>
      </c>
      <c r="BH656" s="16">
        <v>2238.3199999999997</v>
      </c>
      <c r="BI656" s="16">
        <v>2340.8000000000002</v>
      </c>
      <c r="BJ656" s="16">
        <v>2340.8000000000002</v>
      </c>
      <c r="BK656" s="3">
        <f t="shared" si="10"/>
        <v>2399.2266666666669</v>
      </c>
    </row>
    <row r="657" spans="1:63" x14ac:dyDescent="0.25">
      <c r="A657" s="16">
        <v>432570616</v>
      </c>
      <c r="B657" s="16" t="s">
        <v>635</v>
      </c>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v>732.33</v>
      </c>
      <c r="AN657" s="16">
        <v>1627.4</v>
      </c>
      <c r="AO657" s="16">
        <v>1856.15</v>
      </c>
      <c r="AP657" s="16">
        <v>1540.94</v>
      </c>
      <c r="AQ657" s="16">
        <v>1622.4100000000003</v>
      </c>
      <c r="AR657" s="16">
        <v>1992.3400000000001</v>
      </c>
      <c r="AS657" s="16">
        <v>1627.4</v>
      </c>
      <c r="AT657" s="16">
        <v>2034.25</v>
      </c>
      <c r="AU657" s="16">
        <v>1627.4</v>
      </c>
      <c r="AV657" s="16">
        <v>1627.4</v>
      </c>
      <c r="AW657" s="16">
        <v>1996.7199999999998</v>
      </c>
      <c r="AX657" s="16">
        <v>1458.6599999999999</v>
      </c>
      <c r="AY657" s="16">
        <v>852.16</v>
      </c>
      <c r="AZ657" s="16">
        <v>1707.08</v>
      </c>
      <c r="BA657" s="16">
        <v>2560.62</v>
      </c>
      <c r="BB657" s="16">
        <v>1707.08</v>
      </c>
      <c r="BC657" s="16">
        <v>1646.26</v>
      </c>
      <c r="BD657" s="16">
        <v>1707.08</v>
      </c>
      <c r="BE657" s="16">
        <v>1707.08</v>
      </c>
      <c r="BF657" s="16">
        <v>2413.52</v>
      </c>
      <c r="BG657" s="16">
        <v>1570.52</v>
      </c>
      <c r="BH657" s="16">
        <v>1707.08</v>
      </c>
      <c r="BI657" s="16">
        <v>1707.08</v>
      </c>
      <c r="BJ657" s="16">
        <v>1707.08</v>
      </c>
      <c r="BK657" s="3">
        <f t="shared" si="10"/>
        <v>1802.0600000000002</v>
      </c>
    </row>
    <row r="658" spans="1:63" x14ac:dyDescent="0.25">
      <c r="A658" s="16">
        <v>432570807</v>
      </c>
      <c r="B658" s="16" t="s">
        <v>636</v>
      </c>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v>2995.31</v>
      </c>
      <c r="AN658" s="16">
        <v>3152.92</v>
      </c>
      <c r="AO658" s="16">
        <v>3941.15</v>
      </c>
      <c r="AP658" s="16">
        <v>3152.92</v>
      </c>
      <c r="AQ658" s="16">
        <v>3152.92</v>
      </c>
      <c r="AR658" s="16">
        <v>3941.15</v>
      </c>
      <c r="AS658" s="16">
        <v>3152.92</v>
      </c>
      <c r="AT658" s="16">
        <v>3941.15</v>
      </c>
      <c r="AU658" s="16">
        <v>3152.92</v>
      </c>
      <c r="AV658" s="16">
        <v>3152.92</v>
      </c>
      <c r="AW658" s="16">
        <v>3941.15</v>
      </c>
      <c r="AX658" s="16">
        <v>3152.92</v>
      </c>
      <c r="AY658" s="16">
        <v>1578.3</v>
      </c>
      <c r="AZ658" s="16">
        <v>3279.59</v>
      </c>
      <c r="BA658" s="16">
        <v>4876.7999999999993</v>
      </c>
      <c r="BB658" s="16">
        <v>3251.2</v>
      </c>
      <c r="BC658" s="16">
        <v>3251.2</v>
      </c>
      <c r="BD658" s="16">
        <v>3251.2</v>
      </c>
      <c r="BE658" s="16">
        <v>3251.2</v>
      </c>
      <c r="BF658" s="16">
        <v>4876.7999999999993</v>
      </c>
      <c r="BG658" s="16">
        <v>3251.2</v>
      </c>
      <c r="BH658" s="16">
        <v>3251.2</v>
      </c>
      <c r="BI658" s="16">
        <v>3251.2</v>
      </c>
      <c r="BJ658" s="16">
        <v>3251.2</v>
      </c>
      <c r="BK658" s="3">
        <f t="shared" si="10"/>
        <v>3522.1333333333332</v>
      </c>
    </row>
    <row r="659" spans="1:63" x14ac:dyDescent="0.25">
      <c r="A659" s="16">
        <v>432571246</v>
      </c>
      <c r="B659" s="16" t="s">
        <v>2198</v>
      </c>
      <c r="C659" s="16">
        <v>10640.08</v>
      </c>
      <c r="D659" s="16">
        <v>10640.08</v>
      </c>
      <c r="E659" s="16">
        <v>10640.08</v>
      </c>
      <c r="F659" s="16">
        <v>10640.08</v>
      </c>
      <c r="G659" s="16">
        <v>13300.1</v>
      </c>
      <c r="H659" s="16">
        <v>10640.08</v>
      </c>
      <c r="I659" s="16">
        <v>13300.1</v>
      </c>
      <c r="J659" s="16">
        <v>10640.08</v>
      </c>
      <c r="K659" s="16">
        <v>10640.08</v>
      </c>
      <c r="L659" s="16">
        <v>13300.1</v>
      </c>
      <c r="M659" s="16">
        <v>10640.08</v>
      </c>
      <c r="N659" s="16">
        <v>10640.08</v>
      </c>
      <c r="O659" s="16">
        <v>13300.1</v>
      </c>
      <c r="P659" s="16">
        <v>10640.08</v>
      </c>
      <c r="Q659" s="16">
        <v>10640.08</v>
      </c>
      <c r="R659" s="16">
        <v>13300.1</v>
      </c>
      <c r="S659" s="16">
        <v>10640.08</v>
      </c>
      <c r="T659" s="16">
        <v>10640.08</v>
      </c>
      <c r="U659" s="16">
        <v>13300.1</v>
      </c>
      <c r="V659" s="16">
        <v>10640.08</v>
      </c>
      <c r="W659" s="16">
        <v>10640.08</v>
      </c>
      <c r="X659" s="16">
        <v>13300.1</v>
      </c>
      <c r="Y659" s="16">
        <v>10640.08</v>
      </c>
      <c r="Z659" s="16">
        <v>13300.1</v>
      </c>
      <c r="AA659" s="16">
        <v>10640.08</v>
      </c>
      <c r="AB659" s="16">
        <v>10640.08</v>
      </c>
      <c r="AC659" s="16">
        <v>10640.08</v>
      </c>
      <c r="AD659" s="16">
        <v>13461.55</v>
      </c>
      <c r="AE659" s="16">
        <v>10769.239999999998</v>
      </c>
      <c r="AF659" s="16">
        <v>10769.24</v>
      </c>
      <c r="AG659" s="16">
        <v>13461.55</v>
      </c>
      <c r="AH659" s="16">
        <v>10769.239999999998</v>
      </c>
      <c r="AI659" s="16">
        <v>13461.55</v>
      </c>
      <c r="AJ659" s="16">
        <v>10769.239999999998</v>
      </c>
      <c r="AK659" s="16">
        <v>10769.24</v>
      </c>
      <c r="AL659" s="16">
        <v>13461.55</v>
      </c>
      <c r="AM659" s="16">
        <v>10769.24</v>
      </c>
      <c r="AN659" s="16">
        <v>10769.24</v>
      </c>
      <c r="AO659" s="16">
        <v>13461.549999999997</v>
      </c>
      <c r="AP659" s="16">
        <v>10769.239999999998</v>
      </c>
      <c r="AQ659" s="16">
        <v>10769.239999999998</v>
      </c>
      <c r="AR659" s="16">
        <v>13461.549999999997</v>
      </c>
      <c r="AS659" s="16">
        <v>10769.239999999998</v>
      </c>
      <c r="AT659" s="16">
        <v>13461.55</v>
      </c>
      <c r="AU659" s="16">
        <v>10769.24</v>
      </c>
      <c r="AV659" s="16">
        <v>10769.24</v>
      </c>
      <c r="AW659" s="16">
        <v>13461.55</v>
      </c>
      <c r="AX659" s="16">
        <v>10769.24</v>
      </c>
      <c r="AY659" s="16">
        <v>10769.24</v>
      </c>
      <c r="AZ659" s="16">
        <v>10769.239999999998</v>
      </c>
      <c r="BA659" s="16">
        <v>13461.549999999997</v>
      </c>
      <c r="BB659" s="16">
        <v>10769.24</v>
      </c>
      <c r="BC659" s="16">
        <v>13461.55</v>
      </c>
      <c r="BD659" s="16">
        <v>10769.239999999998</v>
      </c>
      <c r="BE659" s="16">
        <v>10769.239999999998</v>
      </c>
      <c r="BF659" s="16">
        <v>13703.859999999999</v>
      </c>
      <c r="BG659" s="16">
        <v>11092.32</v>
      </c>
      <c r="BH659" s="16">
        <v>11092.32</v>
      </c>
      <c r="BI659" s="16">
        <v>13865.4</v>
      </c>
      <c r="BJ659" s="16">
        <v>5546.16</v>
      </c>
      <c r="BK659" s="3">
        <f t="shared" si="10"/>
        <v>11011.550000000001</v>
      </c>
    </row>
    <row r="660" spans="1:63" x14ac:dyDescent="0.25">
      <c r="A660" s="16">
        <v>432571682</v>
      </c>
      <c r="B660" s="16" t="s">
        <v>2199</v>
      </c>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v>1538.46</v>
      </c>
      <c r="BD660" s="16">
        <v>3076.92</v>
      </c>
      <c r="BE660" s="16">
        <v>3076.92</v>
      </c>
      <c r="BF660" s="16">
        <v>3846.15</v>
      </c>
      <c r="BG660" s="16">
        <v>3076.92</v>
      </c>
      <c r="BH660" s="16">
        <v>3076.92</v>
      </c>
      <c r="BI660" s="16">
        <v>3846.15</v>
      </c>
      <c r="BJ660" s="16">
        <v>1538.46</v>
      </c>
      <c r="BK660" s="3">
        <f t="shared" si="10"/>
        <v>3076.92</v>
      </c>
    </row>
    <row r="661" spans="1:63" x14ac:dyDescent="0.25">
      <c r="A661" s="16">
        <v>432575317</v>
      </c>
      <c r="B661" s="16" t="s">
        <v>2200</v>
      </c>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v>4407.63</v>
      </c>
      <c r="AW661" s="16">
        <v>7346.05</v>
      </c>
      <c r="AX661" s="16">
        <v>5876.84</v>
      </c>
      <c r="AY661" s="16">
        <v>5876.84</v>
      </c>
      <c r="AZ661" s="16">
        <v>5876.84</v>
      </c>
      <c r="BA661" s="16">
        <v>7346.05</v>
      </c>
      <c r="BB661" s="16">
        <v>5876.84</v>
      </c>
      <c r="BC661" s="16">
        <v>7346.05</v>
      </c>
      <c r="BD661" s="16">
        <v>5876.84</v>
      </c>
      <c r="BE661" s="16">
        <v>5876.84</v>
      </c>
      <c r="BF661" s="16">
        <v>7346.05</v>
      </c>
      <c r="BG661" s="16">
        <v>4407.63</v>
      </c>
      <c r="BH661" s="16">
        <v>5966.84</v>
      </c>
      <c r="BI661" s="16">
        <v>6056.84</v>
      </c>
      <c r="BJ661" s="16">
        <v>6056.84</v>
      </c>
      <c r="BK661" s="3">
        <f t="shared" si="10"/>
        <v>5951.84</v>
      </c>
    </row>
    <row r="662" spans="1:63" x14ac:dyDescent="0.25">
      <c r="A662" s="16">
        <v>432575670</v>
      </c>
      <c r="B662" s="16" t="s">
        <v>2201</v>
      </c>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6"/>
      <c r="AX662" s="16"/>
      <c r="AY662" s="16"/>
      <c r="AZ662" s="16">
        <v>841.82999999999993</v>
      </c>
      <c r="BA662" s="16">
        <v>2371.35</v>
      </c>
      <c r="BB662" s="16">
        <v>1897.08</v>
      </c>
      <c r="BC662" s="16">
        <v>2371.35</v>
      </c>
      <c r="BD662" s="16">
        <v>1897.08</v>
      </c>
      <c r="BE662" s="16">
        <v>1897.08</v>
      </c>
      <c r="BF662" s="16">
        <v>2371.35</v>
      </c>
      <c r="BG662" s="16">
        <v>1897.08</v>
      </c>
      <c r="BH662" s="16">
        <v>1897.08</v>
      </c>
      <c r="BI662" s="16">
        <v>2371.35</v>
      </c>
      <c r="BJ662" s="16">
        <v>948.54</v>
      </c>
      <c r="BK662" s="3">
        <f t="shared" si="10"/>
        <v>1897.08</v>
      </c>
    </row>
    <row r="663" spans="1:63" x14ac:dyDescent="0.25">
      <c r="A663" s="16">
        <v>432592348</v>
      </c>
      <c r="B663" s="16" t="s">
        <v>2202</v>
      </c>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6"/>
      <c r="AV663" s="16"/>
      <c r="AW663" s="16"/>
      <c r="AX663" s="16"/>
      <c r="AY663" s="16"/>
      <c r="AZ663" s="16"/>
      <c r="BA663" s="16"/>
      <c r="BB663" s="16"/>
      <c r="BC663" s="16">
        <v>2131.7600000000002</v>
      </c>
      <c r="BD663" s="16">
        <v>2131.7600000000002</v>
      </c>
      <c r="BE663" s="16">
        <v>2131.7600000000002</v>
      </c>
      <c r="BF663" s="16">
        <v>2558.1100000000006</v>
      </c>
      <c r="BG663" s="16">
        <v>2131.7600000000002</v>
      </c>
      <c r="BH663" s="16">
        <v>1931.91</v>
      </c>
      <c r="BI663" s="16">
        <v>2664.7000000000003</v>
      </c>
      <c r="BJ663" s="16">
        <v>1065.8800000000001</v>
      </c>
      <c r="BK663" s="3">
        <f t="shared" si="10"/>
        <v>2080.686666666667</v>
      </c>
    </row>
    <row r="664" spans="1:63" x14ac:dyDescent="0.25">
      <c r="A664" s="16">
        <v>432597822</v>
      </c>
      <c r="B664" s="16" t="s">
        <v>2203</v>
      </c>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c r="BE664" s="16"/>
      <c r="BF664" s="16">
        <v>2316.87</v>
      </c>
      <c r="BG664" s="16">
        <v>1896.16</v>
      </c>
      <c r="BH664" s="16">
        <v>1896.16</v>
      </c>
      <c r="BI664" s="16">
        <v>2370.2000000000003</v>
      </c>
      <c r="BJ664" s="16">
        <v>616.25</v>
      </c>
      <c r="BK664" s="3">
        <f t="shared" si="10"/>
        <v>1819.1279999999999</v>
      </c>
    </row>
    <row r="665" spans="1:63" x14ac:dyDescent="0.25">
      <c r="A665" s="16">
        <v>432611053</v>
      </c>
      <c r="B665" s="16" t="s">
        <v>2204</v>
      </c>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6"/>
      <c r="AX665" s="16"/>
      <c r="AY665" s="16"/>
      <c r="AZ665" s="16"/>
      <c r="BA665" s="16">
        <v>3652.6</v>
      </c>
      <c r="BB665" s="16">
        <v>2922.08</v>
      </c>
      <c r="BC665" s="16">
        <v>3652.6</v>
      </c>
      <c r="BD665" s="16">
        <v>2922.08</v>
      </c>
      <c r="BE665" s="16">
        <v>2922.08</v>
      </c>
      <c r="BF665" s="16">
        <v>3689.12</v>
      </c>
      <c r="BG665" s="16">
        <v>2965.91</v>
      </c>
      <c r="BH665" s="16">
        <v>2922.08</v>
      </c>
      <c r="BI665" s="16">
        <v>3652.6</v>
      </c>
      <c r="BJ665" s="16">
        <v>1461.04</v>
      </c>
      <c r="BK665" s="3">
        <f t="shared" si="10"/>
        <v>2935.4716666666668</v>
      </c>
    </row>
    <row r="666" spans="1:63" x14ac:dyDescent="0.25">
      <c r="A666" s="16">
        <v>432612140</v>
      </c>
      <c r="B666" s="16" t="s">
        <v>2205</v>
      </c>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c r="BG666" s="16">
        <v>1476.93</v>
      </c>
      <c r="BH666" s="16">
        <v>1870.78</v>
      </c>
      <c r="BI666" s="16">
        <v>2412.3200000000002</v>
      </c>
      <c r="BJ666" s="16">
        <v>984.62</v>
      </c>
      <c r="BK666" s="3">
        <f t="shared" si="10"/>
        <v>1686.1625000000001</v>
      </c>
    </row>
    <row r="667" spans="1:63" x14ac:dyDescent="0.25">
      <c r="A667" s="16">
        <v>432612457</v>
      </c>
      <c r="B667" s="16" t="s">
        <v>643</v>
      </c>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v>914.4</v>
      </c>
      <c r="AQ667" s="16">
        <v>2032</v>
      </c>
      <c r="AR667" s="16">
        <v>2540</v>
      </c>
      <c r="AS667" s="16">
        <v>2032</v>
      </c>
      <c r="AT667" s="16">
        <v>2540</v>
      </c>
      <c r="AU667" s="16">
        <v>2032</v>
      </c>
      <c r="AV667" s="16">
        <v>2032</v>
      </c>
      <c r="AW667" s="16">
        <v>2540</v>
      </c>
      <c r="AX667" s="16">
        <v>2032</v>
      </c>
      <c r="AY667" s="16">
        <v>2108.92</v>
      </c>
      <c r="AZ667" s="16">
        <v>2108.92</v>
      </c>
      <c r="BA667" s="16">
        <v>2636.15</v>
      </c>
      <c r="BB667" s="16">
        <v>1582.38</v>
      </c>
      <c r="BC667" s="16">
        <v>2111.6799999999998</v>
      </c>
      <c r="BD667" s="16">
        <v>2111.6799999999998</v>
      </c>
      <c r="BE667" s="16">
        <v>2111.6799999999998</v>
      </c>
      <c r="BF667" s="16">
        <v>3167.5199999999995</v>
      </c>
      <c r="BG667" s="16">
        <v>2111.6799999999998</v>
      </c>
      <c r="BH667" s="16">
        <v>2111.6800000000003</v>
      </c>
      <c r="BI667" s="16">
        <v>2111.67</v>
      </c>
      <c r="BJ667" s="16">
        <v>2111.6799999999998</v>
      </c>
      <c r="BK667" s="3">
        <f t="shared" si="10"/>
        <v>2287.6516666666666</v>
      </c>
    </row>
    <row r="668" spans="1:63" x14ac:dyDescent="0.25">
      <c r="A668" s="16">
        <v>432632400</v>
      </c>
      <c r="B668" s="16" t="s">
        <v>644</v>
      </c>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v>445.7</v>
      </c>
      <c r="AF668" s="16">
        <v>1723.41</v>
      </c>
      <c r="AG668" s="16">
        <v>2200.65</v>
      </c>
      <c r="AH668" s="16">
        <v>1571.1</v>
      </c>
      <c r="AI668" s="16">
        <v>2172.7800000000002</v>
      </c>
      <c r="AJ668" s="16">
        <v>1672.27</v>
      </c>
      <c r="AK668" s="16">
        <v>1688.09</v>
      </c>
      <c r="AL668" s="16">
        <v>2228.5</v>
      </c>
      <c r="AM668" s="16">
        <v>1809.54</v>
      </c>
      <c r="AN668" s="16">
        <v>1836.2799999999997</v>
      </c>
      <c r="AO668" s="16">
        <v>2272.4</v>
      </c>
      <c r="AP668" s="16">
        <v>1836.2799999999997</v>
      </c>
      <c r="AQ668" s="16">
        <v>1377.2099999999998</v>
      </c>
      <c r="AR668" s="16">
        <v>1839.04</v>
      </c>
      <c r="AS668" s="16">
        <v>1819.4099999999999</v>
      </c>
      <c r="AT668" s="16">
        <v>2753.39</v>
      </c>
      <c r="AU668" s="16">
        <v>1839.04</v>
      </c>
      <c r="AV668" s="16">
        <v>1839.04</v>
      </c>
      <c r="AW668" s="16">
        <v>1839.04</v>
      </c>
      <c r="AX668" s="16">
        <v>1839.04</v>
      </c>
      <c r="AY668" s="16">
        <v>1866.02</v>
      </c>
      <c r="AZ668" s="16">
        <v>1915.96</v>
      </c>
      <c r="BA668" s="16">
        <v>2757.59</v>
      </c>
      <c r="BB668" s="16">
        <v>1886.0700000000002</v>
      </c>
      <c r="BC668" s="16">
        <v>1911.77</v>
      </c>
      <c r="BD668" s="16">
        <v>1898.75</v>
      </c>
      <c r="BE668" s="16">
        <v>1581.88</v>
      </c>
      <c r="BF668" s="16"/>
      <c r="BG668" s="16">
        <v>1864.9099999999999</v>
      </c>
      <c r="BH668" s="16">
        <v>1858.93</v>
      </c>
      <c r="BI668" s="16">
        <v>1918.72</v>
      </c>
      <c r="BJ668" s="16">
        <v>1915.13</v>
      </c>
      <c r="BK668" s="3">
        <f t="shared" si="10"/>
        <v>1827.914</v>
      </c>
    </row>
    <row r="669" spans="1:63" x14ac:dyDescent="0.25">
      <c r="A669" s="16">
        <v>432636579</v>
      </c>
      <c r="B669" s="16" t="s">
        <v>2206</v>
      </c>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6"/>
      <c r="AT669" s="16"/>
      <c r="AU669" s="16"/>
      <c r="AV669" s="16"/>
      <c r="AW669" s="16"/>
      <c r="AX669" s="16"/>
      <c r="AY669" s="16"/>
      <c r="AZ669" s="16">
        <v>993.25</v>
      </c>
      <c r="BA669" s="16">
        <v>2885.5</v>
      </c>
      <c r="BB669" s="16">
        <v>2320</v>
      </c>
      <c r="BC669" s="16">
        <v>2668</v>
      </c>
      <c r="BD669" s="16">
        <v>2204</v>
      </c>
      <c r="BE669" s="16">
        <v>2243.87</v>
      </c>
      <c r="BF669" s="16">
        <v>2581</v>
      </c>
      <c r="BG669" s="16">
        <v>2320</v>
      </c>
      <c r="BH669" s="16">
        <v>2349</v>
      </c>
      <c r="BI669" s="16">
        <v>2679.5999999999995</v>
      </c>
      <c r="BJ669" s="16">
        <v>1218</v>
      </c>
      <c r="BK669" s="3">
        <f t="shared" si="10"/>
        <v>2231.9116666666664</v>
      </c>
    </row>
    <row r="670" spans="1:63" x14ac:dyDescent="0.25">
      <c r="A670" s="16">
        <v>432679386</v>
      </c>
      <c r="B670" s="16" t="s">
        <v>2207</v>
      </c>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v>1509.9</v>
      </c>
      <c r="AU670" s="16">
        <v>1962.87</v>
      </c>
      <c r="AV670" s="16">
        <v>1308.5800000000002</v>
      </c>
      <c r="AW670" s="16">
        <v>2214.52</v>
      </c>
      <c r="AX670" s="16">
        <v>1761.55</v>
      </c>
      <c r="AY670" s="16">
        <v>1436.93</v>
      </c>
      <c r="AZ670" s="16">
        <v>1567.57</v>
      </c>
      <c r="BA670" s="16">
        <v>2516.4999999999995</v>
      </c>
      <c r="BB670" s="16">
        <v>908.62999999999988</v>
      </c>
      <c r="BC670" s="16">
        <v>1535.6699999999998</v>
      </c>
      <c r="BD670" s="16">
        <v>1013.1399999999999</v>
      </c>
      <c r="BE670" s="16">
        <v>997.19999999999982</v>
      </c>
      <c r="BF670" s="16">
        <v>1239.48</v>
      </c>
      <c r="BG670" s="16">
        <v>1224.92</v>
      </c>
      <c r="BH670" s="16">
        <v>1747.47</v>
      </c>
      <c r="BI670" s="16">
        <v>1298.3499999999999</v>
      </c>
      <c r="BJ670" s="16">
        <v>2019.0700000000002</v>
      </c>
      <c r="BK670" s="3">
        <f t="shared" si="10"/>
        <v>1421.0816666666667</v>
      </c>
    </row>
    <row r="671" spans="1:63" x14ac:dyDescent="0.25">
      <c r="A671" s="16">
        <v>432684656</v>
      </c>
      <c r="B671" s="16" t="s">
        <v>648</v>
      </c>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v>2570.0100000000002</v>
      </c>
      <c r="AP671" s="16">
        <v>2085.52</v>
      </c>
      <c r="AQ671" s="16">
        <v>2085.52</v>
      </c>
      <c r="AR671" s="16">
        <v>2606.9</v>
      </c>
      <c r="AS671" s="16">
        <v>2085.52</v>
      </c>
      <c r="AT671" s="16">
        <v>2606.9</v>
      </c>
      <c r="AU671" s="16">
        <v>2085.52</v>
      </c>
      <c r="AV671" s="16">
        <v>2085.52</v>
      </c>
      <c r="AW671" s="16">
        <v>2606.9</v>
      </c>
      <c r="AX671" s="16">
        <v>2085.52</v>
      </c>
      <c r="AY671" s="16">
        <v>2162.48</v>
      </c>
      <c r="AZ671" s="16">
        <v>2162.48</v>
      </c>
      <c r="BA671" s="16">
        <v>2165.2399999999998</v>
      </c>
      <c r="BB671" s="16">
        <v>2165.2399999999998</v>
      </c>
      <c r="BC671" s="16">
        <v>2165.2399999999998</v>
      </c>
      <c r="BD671" s="16">
        <v>2165.2399999999998</v>
      </c>
      <c r="BE671" s="16">
        <v>2165.2399999999998</v>
      </c>
      <c r="BF671" s="16">
        <v>3139.74</v>
      </c>
      <c r="BG671" s="16">
        <v>2165.2399999999998</v>
      </c>
      <c r="BH671" s="16">
        <v>2165.2399999999998</v>
      </c>
      <c r="BI671" s="16">
        <v>2165.2399999999998</v>
      </c>
      <c r="BJ671" s="16">
        <v>2053.7399999999998</v>
      </c>
      <c r="BK671" s="3">
        <f t="shared" si="10"/>
        <v>2309.0733333333333</v>
      </c>
    </row>
    <row r="672" spans="1:63" x14ac:dyDescent="0.25">
      <c r="A672" s="16">
        <v>432691336</v>
      </c>
      <c r="B672" s="16" t="s">
        <v>2208</v>
      </c>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v>1085.8</v>
      </c>
      <c r="AZ672" s="16">
        <v>2171.6</v>
      </c>
      <c r="BA672" s="16">
        <v>2714.5</v>
      </c>
      <c r="BB672" s="16">
        <v>2171.6</v>
      </c>
      <c r="BC672" s="16">
        <v>2714.5</v>
      </c>
      <c r="BD672" s="16">
        <v>2171.6</v>
      </c>
      <c r="BE672" s="16">
        <v>2171.6</v>
      </c>
      <c r="BF672" s="16">
        <v>2714.5</v>
      </c>
      <c r="BG672" s="16">
        <v>2171.6</v>
      </c>
      <c r="BH672" s="16">
        <v>2171.6</v>
      </c>
      <c r="BI672" s="16">
        <v>2714.5</v>
      </c>
      <c r="BJ672" s="16">
        <v>1085.8</v>
      </c>
      <c r="BK672" s="3">
        <f t="shared" si="10"/>
        <v>2171.6</v>
      </c>
    </row>
    <row r="673" spans="1:63" x14ac:dyDescent="0.25">
      <c r="A673" s="16">
        <v>432698621</v>
      </c>
      <c r="B673" s="16" t="s">
        <v>650</v>
      </c>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v>432.32000000000005</v>
      </c>
      <c r="AR673" s="16">
        <v>2689.2</v>
      </c>
      <c r="AS673" s="16">
        <v>2538.48</v>
      </c>
      <c r="AT673" s="16">
        <v>3173.1</v>
      </c>
      <c r="AU673" s="16">
        <v>2538.48</v>
      </c>
      <c r="AV673" s="16">
        <v>2538.48</v>
      </c>
      <c r="AW673" s="16">
        <v>3173.1</v>
      </c>
      <c r="AX673" s="16">
        <v>2665.32</v>
      </c>
      <c r="AY673" s="16">
        <v>2665.32</v>
      </c>
      <c r="AZ673" s="16">
        <v>2665.32</v>
      </c>
      <c r="BA673" s="16">
        <v>3331.65</v>
      </c>
      <c r="BB673" s="16">
        <v>2665.32</v>
      </c>
      <c r="BC673" s="16">
        <v>1998.9900000000002</v>
      </c>
      <c r="BD673" s="16">
        <v>2728.05</v>
      </c>
      <c r="BE673" s="16">
        <v>2748.96</v>
      </c>
      <c r="BF673" s="16">
        <v>4123.4400000000005</v>
      </c>
      <c r="BG673" s="16">
        <v>2748.96</v>
      </c>
      <c r="BH673" s="16">
        <v>2748.96</v>
      </c>
      <c r="BI673" s="16">
        <v>2748.96</v>
      </c>
      <c r="BJ673" s="16">
        <v>2748.96</v>
      </c>
      <c r="BK673" s="3">
        <f t="shared" si="10"/>
        <v>2978.0399999999995</v>
      </c>
    </row>
    <row r="674" spans="1:63" x14ac:dyDescent="0.25">
      <c r="A674" s="16">
        <v>432710592</v>
      </c>
      <c r="B674" s="16" t="s">
        <v>2209</v>
      </c>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v>596.16</v>
      </c>
      <c r="BH674" s="16">
        <v>2384.64</v>
      </c>
      <c r="BI674" s="16">
        <v>2980.7999999999997</v>
      </c>
      <c r="BJ674" s="16">
        <v>1192.32</v>
      </c>
      <c r="BK674" s="3">
        <f t="shared" si="10"/>
        <v>1788.4799999999998</v>
      </c>
    </row>
    <row r="675" spans="1:63" x14ac:dyDescent="0.25">
      <c r="A675" s="16">
        <v>432712844</v>
      </c>
      <c r="B675" s="16" t="s">
        <v>651</v>
      </c>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v>567.4</v>
      </c>
      <c r="AE675" s="16">
        <v>2269.6</v>
      </c>
      <c r="AF675" s="16">
        <v>2269.6</v>
      </c>
      <c r="AG675" s="16">
        <v>2837</v>
      </c>
      <c r="AH675" s="16">
        <v>2269.6</v>
      </c>
      <c r="AI675" s="16">
        <v>2837</v>
      </c>
      <c r="AJ675" s="16">
        <v>2248.3200000000002</v>
      </c>
      <c r="AK675" s="16">
        <v>2269.6</v>
      </c>
      <c r="AL675" s="16">
        <v>2837</v>
      </c>
      <c r="AM675" s="16">
        <v>2303.64</v>
      </c>
      <c r="AN675" s="16">
        <v>2337.6799999999998</v>
      </c>
      <c r="AO675" s="16">
        <v>2922.1</v>
      </c>
      <c r="AP675" s="16">
        <v>1753.2599999999998</v>
      </c>
      <c r="AQ675" s="16">
        <v>2340.44</v>
      </c>
      <c r="AR675" s="16">
        <v>2340.44</v>
      </c>
      <c r="AS675" s="16">
        <v>2944.24</v>
      </c>
      <c r="AT675" s="16">
        <v>4044</v>
      </c>
      <c r="AU675" s="16">
        <v>2696</v>
      </c>
      <c r="AV675" s="16">
        <v>2696</v>
      </c>
      <c r="AW675" s="16">
        <v>2696</v>
      </c>
      <c r="AX675" s="16">
        <v>2696</v>
      </c>
      <c r="AY675" s="16">
        <v>2736.38</v>
      </c>
      <c r="AZ675" s="16">
        <v>2776.76</v>
      </c>
      <c r="BA675" s="16">
        <v>4165.1400000000003</v>
      </c>
      <c r="BB675" s="16">
        <v>2776.76</v>
      </c>
      <c r="BC675" s="16">
        <v>2780.48</v>
      </c>
      <c r="BD675" s="16">
        <v>2780.48</v>
      </c>
      <c r="BE675" s="16">
        <v>2780.48</v>
      </c>
      <c r="BF675" s="16">
        <v>4170.72</v>
      </c>
      <c r="BG675" s="16">
        <v>2780.48</v>
      </c>
      <c r="BH675" s="16">
        <v>2780.48</v>
      </c>
      <c r="BI675" s="16">
        <v>4823.75</v>
      </c>
      <c r="BJ675" s="16">
        <v>2945.28</v>
      </c>
      <c r="BK675" s="3">
        <f t="shared" si="10"/>
        <v>3380.1983333333333</v>
      </c>
    </row>
    <row r="676" spans="1:63" x14ac:dyDescent="0.25">
      <c r="A676" s="16">
        <v>432732676</v>
      </c>
      <c r="B676" s="16" t="s">
        <v>652</v>
      </c>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v>1365.1200000000001</v>
      </c>
      <c r="AQ676" s="16">
        <v>1820.16</v>
      </c>
      <c r="AR676" s="16">
        <v>2275.2000000000003</v>
      </c>
      <c r="AS676" s="16">
        <v>1820.16</v>
      </c>
      <c r="AT676" s="16">
        <v>2275.2000000000003</v>
      </c>
      <c r="AU676" s="16">
        <v>1820.16</v>
      </c>
      <c r="AV676" s="16">
        <v>1820.16</v>
      </c>
      <c r="AW676" s="16">
        <v>2275.2000000000003</v>
      </c>
      <c r="AX676" s="16">
        <v>1820.16</v>
      </c>
      <c r="AY676" s="16">
        <v>1897.08</v>
      </c>
      <c r="AZ676" s="16">
        <v>2330.7600000000002</v>
      </c>
      <c r="BA676" s="16">
        <v>2913.4500000000003</v>
      </c>
      <c r="BB676" s="16">
        <v>1776.8500000000001</v>
      </c>
      <c r="BC676" s="16">
        <v>2388.3200000000002</v>
      </c>
      <c r="BD676" s="16">
        <v>2388.3200000000002</v>
      </c>
      <c r="BE676" s="16">
        <v>2388.3200000000002</v>
      </c>
      <c r="BF676" s="16">
        <v>3582.4800000000005</v>
      </c>
      <c r="BG676" s="16">
        <v>2388.3200000000002</v>
      </c>
      <c r="BH676" s="16">
        <v>2388.3199999999997</v>
      </c>
      <c r="BI676" s="16">
        <v>2388.3200000000002</v>
      </c>
      <c r="BJ676" s="16">
        <v>2388.3200000000002</v>
      </c>
      <c r="BK676" s="3">
        <f t="shared" si="10"/>
        <v>2587.3466666666668</v>
      </c>
    </row>
    <row r="677" spans="1:63" x14ac:dyDescent="0.25">
      <c r="A677" s="16">
        <v>432733384</v>
      </c>
      <c r="B677" s="16" t="s">
        <v>2210</v>
      </c>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c r="AZ677" s="16"/>
      <c r="BA677" s="16"/>
      <c r="BB677" s="16"/>
      <c r="BC677" s="16"/>
      <c r="BD677" s="16"/>
      <c r="BE677" s="16"/>
      <c r="BF677" s="16"/>
      <c r="BG677" s="16"/>
      <c r="BH677" s="16">
        <v>1330.5</v>
      </c>
      <c r="BI677" s="16">
        <v>2217.5</v>
      </c>
      <c r="BJ677" s="16">
        <v>887</v>
      </c>
      <c r="BK677" s="3">
        <f t="shared" si="10"/>
        <v>1478.3333333333333</v>
      </c>
    </row>
    <row r="678" spans="1:63" x14ac:dyDescent="0.25">
      <c r="A678" s="16">
        <v>432737726</v>
      </c>
      <c r="B678" s="16" t="s">
        <v>2211</v>
      </c>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6"/>
      <c r="AX678" s="16"/>
      <c r="AY678" s="16"/>
      <c r="AZ678" s="16">
        <v>1040</v>
      </c>
      <c r="BA678" s="16">
        <v>2600</v>
      </c>
      <c r="BB678" s="16">
        <v>2080</v>
      </c>
      <c r="BC678" s="16">
        <v>2600</v>
      </c>
      <c r="BD678" s="16">
        <v>2080</v>
      </c>
      <c r="BE678" s="16">
        <v>2080</v>
      </c>
      <c r="BF678" s="16">
        <v>2600</v>
      </c>
      <c r="BG678" s="16">
        <v>2080</v>
      </c>
      <c r="BH678" s="16">
        <v>2080</v>
      </c>
      <c r="BI678" s="16">
        <v>2600</v>
      </c>
      <c r="BJ678" s="16">
        <v>1040</v>
      </c>
      <c r="BK678" s="3">
        <f t="shared" si="10"/>
        <v>2080</v>
      </c>
    </row>
    <row r="679" spans="1:63" x14ac:dyDescent="0.25">
      <c r="A679" s="16">
        <v>432739638</v>
      </c>
      <c r="B679" s="16" t="s">
        <v>654</v>
      </c>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v>2717.12</v>
      </c>
      <c r="AP679" s="16">
        <v>2315.92</v>
      </c>
      <c r="AQ679" s="16">
        <v>2315.92</v>
      </c>
      <c r="AR679" s="16">
        <v>2894.9</v>
      </c>
      <c r="AS679" s="16">
        <v>2200.12</v>
      </c>
      <c r="AT679" s="16">
        <v>2894.9</v>
      </c>
      <c r="AU679" s="16">
        <v>2315.92</v>
      </c>
      <c r="AV679" s="16">
        <v>2315.92</v>
      </c>
      <c r="AW679" s="16">
        <v>2894.9</v>
      </c>
      <c r="AX679" s="16">
        <v>2315.92</v>
      </c>
      <c r="AY679" s="16">
        <v>2392.84</v>
      </c>
      <c r="AZ679" s="16">
        <v>2392.84</v>
      </c>
      <c r="BA679" s="16">
        <v>2791.01</v>
      </c>
      <c r="BB679" s="16">
        <v>2612.36</v>
      </c>
      <c r="BC679" s="16">
        <v>2612.36</v>
      </c>
      <c r="BD679" s="16">
        <v>2612.36</v>
      </c>
      <c r="BE679" s="16">
        <v>2612.36</v>
      </c>
      <c r="BF679" s="16">
        <v>3918.54</v>
      </c>
      <c r="BG679" s="16">
        <v>2612.36</v>
      </c>
      <c r="BH679" s="16">
        <v>1703.8899999999999</v>
      </c>
      <c r="BI679" s="16">
        <v>785.64</v>
      </c>
      <c r="BJ679" s="16">
        <v>2612.36</v>
      </c>
      <c r="BK679" s="3">
        <f t="shared" si="10"/>
        <v>2374.1916666666666</v>
      </c>
    </row>
    <row r="680" spans="1:63" x14ac:dyDescent="0.25">
      <c r="A680" s="16">
        <v>432750828</v>
      </c>
      <c r="B680" s="16" t="s">
        <v>655</v>
      </c>
      <c r="C680" s="16"/>
      <c r="D680" s="16"/>
      <c r="E680" s="16"/>
      <c r="F680" s="16"/>
      <c r="G680" s="16"/>
      <c r="H680" s="16"/>
      <c r="I680" s="16"/>
      <c r="J680" s="16"/>
      <c r="K680" s="16"/>
      <c r="L680" s="16"/>
      <c r="M680" s="16"/>
      <c r="N680" s="16"/>
      <c r="O680" s="16"/>
      <c r="P680" s="16"/>
      <c r="Q680" s="16"/>
      <c r="R680" s="16"/>
      <c r="S680" s="16"/>
      <c r="T680" s="16"/>
      <c r="U680" s="16"/>
      <c r="V680" s="16"/>
      <c r="W680" s="16"/>
      <c r="X680" s="16"/>
      <c r="Y680" s="16">
        <v>296.92999999999995</v>
      </c>
      <c r="Z680" s="16">
        <v>2276.4899999999998</v>
      </c>
      <c r="AA680" s="16">
        <v>1694.9899999999998</v>
      </c>
      <c r="AB680" s="16">
        <v>1880.58</v>
      </c>
      <c r="AC680" s="16">
        <v>1447.54</v>
      </c>
      <c r="AD680" s="16">
        <v>2424.96</v>
      </c>
      <c r="AE680" s="16">
        <v>1930.0699999999997</v>
      </c>
      <c r="AF680" s="16">
        <v>1979.56</v>
      </c>
      <c r="AG680" s="16">
        <v>2468.2599999999998</v>
      </c>
      <c r="AH680" s="16">
        <v>1979.56</v>
      </c>
      <c r="AI680" s="16">
        <v>2474.4499999999998</v>
      </c>
      <c r="AJ680" s="16">
        <v>1979.56</v>
      </c>
      <c r="AK680" s="16">
        <v>1481.58</v>
      </c>
      <c r="AL680" s="16">
        <v>2066.36</v>
      </c>
      <c r="AM680" s="16">
        <v>2036.67</v>
      </c>
      <c r="AN680" s="16">
        <v>2129.2800000000002</v>
      </c>
      <c r="AO680" s="16">
        <v>2984.6800000000003</v>
      </c>
      <c r="AP680" s="16">
        <v>1585.25</v>
      </c>
      <c r="AQ680" s="16">
        <v>2129.2800000000002</v>
      </c>
      <c r="AR680" s="16">
        <v>1996.7</v>
      </c>
      <c r="AS680" s="16">
        <v>108.12</v>
      </c>
      <c r="AT680" s="16">
        <v>2875.08</v>
      </c>
      <c r="AU680" s="16">
        <v>2088.1000000000004</v>
      </c>
      <c r="AV680" s="16">
        <v>2078.13</v>
      </c>
      <c r="AW680" s="16">
        <v>2129.2800000000002</v>
      </c>
      <c r="AX680" s="16">
        <v>2133</v>
      </c>
      <c r="AY680" s="16">
        <v>2164.9</v>
      </c>
      <c r="AZ680" s="16">
        <v>2196.8000000000002</v>
      </c>
      <c r="BA680" s="16">
        <v>3295.2000000000003</v>
      </c>
      <c r="BB680" s="16">
        <v>2196.8000000000002</v>
      </c>
      <c r="BC680" s="16">
        <v>2196.8000000000002</v>
      </c>
      <c r="BD680" s="16">
        <v>2196.8000000000002</v>
      </c>
      <c r="BE680" s="16">
        <v>2196.8000000000002</v>
      </c>
      <c r="BF680" s="16">
        <v>3295.2000000000003</v>
      </c>
      <c r="BG680" s="16">
        <v>2196.8000000000002</v>
      </c>
      <c r="BH680" s="16">
        <v>2268.8000000000002</v>
      </c>
      <c r="BI680" s="16">
        <v>2340.8000000000002</v>
      </c>
      <c r="BJ680" s="16">
        <v>2344.48</v>
      </c>
      <c r="BK680" s="3">
        <f t="shared" si="10"/>
        <v>2440.48</v>
      </c>
    </row>
    <row r="681" spans="1:63" x14ac:dyDescent="0.25">
      <c r="A681" s="16">
        <v>432752040</v>
      </c>
      <c r="B681" s="16" t="s">
        <v>2212</v>
      </c>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v>2878.05</v>
      </c>
      <c r="AU681" s="16">
        <v>2072.1999999999998</v>
      </c>
      <c r="AV681" s="16">
        <v>2302.44</v>
      </c>
      <c r="AW681" s="16">
        <v>2647.8100000000004</v>
      </c>
      <c r="AX681" s="16">
        <v>2187.3200000000002</v>
      </c>
      <c r="AY681" s="16">
        <v>2313.7199999999998</v>
      </c>
      <c r="AZ681" s="16">
        <v>2370.08</v>
      </c>
      <c r="BA681" s="16">
        <v>2962.6</v>
      </c>
      <c r="BB681" s="16">
        <v>2370.08</v>
      </c>
      <c r="BC681" s="16">
        <v>2955.19</v>
      </c>
      <c r="BD681" s="16">
        <v>2348.6</v>
      </c>
      <c r="BE681" s="16">
        <v>1185.04</v>
      </c>
      <c r="BF681" s="16">
        <v>3553.91</v>
      </c>
      <c r="BG681" s="16">
        <v>2368.87</v>
      </c>
      <c r="BH681" s="16">
        <v>2373.7600000000002</v>
      </c>
      <c r="BI681" s="16">
        <v>2373.7600000000002</v>
      </c>
      <c r="BJ681" s="16">
        <v>2373.7600000000002</v>
      </c>
      <c r="BK681" s="3">
        <f t="shared" si="10"/>
        <v>2371.5166666666669</v>
      </c>
    </row>
    <row r="682" spans="1:63" x14ac:dyDescent="0.25">
      <c r="A682" s="16">
        <v>432753591</v>
      </c>
      <c r="B682" s="16" t="s">
        <v>656</v>
      </c>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v>1528.1100000000001</v>
      </c>
      <c r="AP682" s="16">
        <v>2037.48</v>
      </c>
      <c r="AQ682" s="16">
        <v>2037.48</v>
      </c>
      <c r="AR682" s="16">
        <v>2492.73</v>
      </c>
      <c r="AS682" s="16">
        <v>1833.7400000000002</v>
      </c>
      <c r="AT682" s="16">
        <v>2546.85</v>
      </c>
      <c r="AU682" s="16">
        <v>2037.48</v>
      </c>
      <c r="AV682" s="16">
        <v>2037.48</v>
      </c>
      <c r="AW682" s="16">
        <v>2546.85</v>
      </c>
      <c r="AX682" s="16">
        <v>2037.48</v>
      </c>
      <c r="AY682" s="16">
        <v>2037.48</v>
      </c>
      <c r="AZ682" s="16">
        <v>2037.48</v>
      </c>
      <c r="BA682" s="16">
        <v>2069.88</v>
      </c>
      <c r="BB682" s="16">
        <v>2271.8000000000002</v>
      </c>
      <c r="BC682" s="16">
        <v>2102.2800000000002</v>
      </c>
      <c r="BD682" s="16">
        <v>2102.2800000000002</v>
      </c>
      <c r="BE682" s="16">
        <v>2102.2800000000002</v>
      </c>
      <c r="BF682" s="16">
        <v>3153.42</v>
      </c>
      <c r="BG682" s="16">
        <v>2102.2800000000002</v>
      </c>
      <c r="BH682" s="16">
        <v>2102.2799999999997</v>
      </c>
      <c r="BI682" s="16">
        <v>2102.2800000000002</v>
      </c>
      <c r="BJ682" s="16">
        <v>2102.2800000000002</v>
      </c>
      <c r="BK682" s="3">
        <f t="shared" si="10"/>
        <v>2277.4700000000007</v>
      </c>
    </row>
    <row r="683" spans="1:63" x14ac:dyDescent="0.25">
      <c r="A683" s="16">
        <v>432758808</v>
      </c>
      <c r="B683" s="16" t="s">
        <v>658</v>
      </c>
      <c r="C683" s="16"/>
      <c r="D683" s="16"/>
      <c r="E683" s="16"/>
      <c r="F683" s="16"/>
      <c r="G683" s="16"/>
      <c r="H683" s="16"/>
      <c r="I683" s="16"/>
      <c r="J683" s="16"/>
      <c r="K683" s="16"/>
      <c r="L683" s="16"/>
      <c r="M683" s="16"/>
      <c r="N683" s="16"/>
      <c r="O683" s="16"/>
      <c r="P683" s="16"/>
      <c r="Q683" s="16"/>
      <c r="R683" s="16"/>
      <c r="S683" s="16"/>
      <c r="T683" s="16">
        <v>1744.8000000000002</v>
      </c>
      <c r="U683" s="16">
        <v>2908</v>
      </c>
      <c r="V683" s="16">
        <v>2326.4</v>
      </c>
      <c r="W683" s="16">
        <v>2305.0299999999997</v>
      </c>
      <c r="X683" s="16">
        <v>2908</v>
      </c>
      <c r="Y683" s="16">
        <v>2158.0300000000002</v>
      </c>
      <c r="Z683" s="16">
        <v>2820.76</v>
      </c>
      <c r="AA683" s="16">
        <v>2326.4</v>
      </c>
      <c r="AB683" s="16">
        <v>2326.4</v>
      </c>
      <c r="AC683" s="16">
        <v>2326.4</v>
      </c>
      <c r="AD683" s="16">
        <v>2908</v>
      </c>
      <c r="AE683" s="16">
        <v>2326.4</v>
      </c>
      <c r="AF683" s="16">
        <v>1849.1399999999999</v>
      </c>
      <c r="AG683" s="16">
        <v>2498.6999999999998</v>
      </c>
      <c r="AH683" s="16">
        <v>2423.12</v>
      </c>
      <c r="AI683" s="16">
        <v>3692.5899999999997</v>
      </c>
      <c r="AJ683" s="16">
        <v>2482.2399999999998</v>
      </c>
      <c r="AK683" s="16">
        <v>2423.12</v>
      </c>
      <c r="AL683" s="16">
        <v>2585.21</v>
      </c>
      <c r="AM683" s="16">
        <v>2423.12</v>
      </c>
      <c r="AN683" s="16">
        <v>2495.6799999999998</v>
      </c>
      <c r="AO683" s="16">
        <v>3743.5199999999995</v>
      </c>
      <c r="AP683" s="16">
        <v>2525.59</v>
      </c>
      <c r="AQ683" s="16">
        <v>2519.04</v>
      </c>
      <c r="AR683" s="16">
        <v>2497.54</v>
      </c>
      <c r="AS683" s="16">
        <v>2578.69</v>
      </c>
      <c r="AT683" s="16">
        <v>3750.3500000000004</v>
      </c>
      <c r="AU683" s="16">
        <v>2536.9300000000003</v>
      </c>
      <c r="AV683" s="16">
        <v>2499.4</v>
      </c>
      <c r="AW683" s="16">
        <v>2577.2799999999997</v>
      </c>
      <c r="AX683" s="16">
        <v>2499.4</v>
      </c>
      <c r="AY683" s="16">
        <v>2600.3199999999997</v>
      </c>
      <c r="AZ683" s="16">
        <v>2602.0100000000002</v>
      </c>
      <c r="BA683" s="16">
        <v>3864.96</v>
      </c>
      <c r="BB683" s="16">
        <v>2619.52</v>
      </c>
      <c r="BC683" s="16">
        <v>2600.73</v>
      </c>
      <c r="BD683" s="16">
        <v>2616.0600000000004</v>
      </c>
      <c r="BE683" s="16">
        <v>2580.3200000000002</v>
      </c>
      <c r="BF683" s="16">
        <v>3893.2799999999997</v>
      </c>
      <c r="BG683" s="16">
        <v>2327.41</v>
      </c>
      <c r="BH683" s="16">
        <v>2580.3200000000002</v>
      </c>
      <c r="BI683" s="16">
        <v>2611.96</v>
      </c>
      <c r="BJ683" s="16">
        <v>2598.79</v>
      </c>
      <c r="BK683" s="3">
        <f t="shared" si="10"/>
        <v>2765.3466666666668</v>
      </c>
    </row>
    <row r="684" spans="1:63" x14ac:dyDescent="0.25">
      <c r="A684" s="16">
        <v>432759489</v>
      </c>
      <c r="B684" s="16" t="s">
        <v>2213</v>
      </c>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6"/>
      <c r="AY684" s="16">
        <v>-173.42000000000002</v>
      </c>
      <c r="AZ684" s="16">
        <v>1874.13</v>
      </c>
      <c r="BA684" s="16">
        <v>2388.41</v>
      </c>
      <c r="BB684" s="16">
        <v>1746.1599999999999</v>
      </c>
      <c r="BC684" s="16">
        <v>1852.3599999999997</v>
      </c>
      <c r="BD684" s="16">
        <v>1767.09</v>
      </c>
      <c r="BE684" s="16">
        <v>1787.6599999999999</v>
      </c>
      <c r="BF684" s="16">
        <v>2392</v>
      </c>
      <c r="BG684" s="16">
        <v>1817.9199999999998</v>
      </c>
      <c r="BH684" s="16">
        <v>1873.2999999999997</v>
      </c>
      <c r="BI684" s="16">
        <v>2309.2399999999998</v>
      </c>
      <c r="BJ684" s="16">
        <v>941.24999999999989</v>
      </c>
      <c r="BK684" s="3">
        <f t="shared" si="10"/>
        <v>1853.5616666666665</v>
      </c>
    </row>
    <row r="685" spans="1:63" x14ac:dyDescent="0.25">
      <c r="A685" s="16">
        <v>432791611</v>
      </c>
      <c r="B685" s="16" t="s">
        <v>2214</v>
      </c>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6"/>
      <c r="AW685" s="16"/>
      <c r="AX685" s="16"/>
      <c r="AY685" s="16"/>
      <c r="AZ685" s="16"/>
      <c r="BA685" s="16"/>
      <c r="BB685" s="16"/>
      <c r="BC685" s="16"/>
      <c r="BD685" s="16"/>
      <c r="BE685" s="16"/>
      <c r="BF685" s="16"/>
      <c r="BG685" s="16"/>
      <c r="BH685" s="16"/>
      <c r="BI685" s="16"/>
      <c r="BJ685" s="16">
        <v>478.29999999999995</v>
      </c>
      <c r="BK685" s="3">
        <f t="shared" si="10"/>
        <v>478.29999999999995</v>
      </c>
    </row>
    <row r="686" spans="1:63" x14ac:dyDescent="0.25">
      <c r="A686" s="16">
        <v>432797039</v>
      </c>
      <c r="B686" s="16" t="s">
        <v>2215</v>
      </c>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6"/>
      <c r="AW686" s="16"/>
      <c r="AX686" s="16"/>
      <c r="AY686" s="16">
        <v>1887.62</v>
      </c>
      <c r="AZ686" s="16">
        <v>2094.04</v>
      </c>
      <c r="BA686" s="16">
        <v>2615.1</v>
      </c>
      <c r="BB686" s="16">
        <v>2097.3200000000002</v>
      </c>
      <c r="BC686" s="16">
        <v>2611.8200000000002</v>
      </c>
      <c r="BD686" s="16">
        <v>2077.66</v>
      </c>
      <c r="BE686" s="16">
        <v>2097.3200000000002</v>
      </c>
      <c r="BF686" s="16">
        <v>2621.65</v>
      </c>
      <c r="BG686" s="16">
        <v>2097.3200000000002</v>
      </c>
      <c r="BH686" s="16">
        <v>2097.3200000000002</v>
      </c>
      <c r="BI686" s="16">
        <v>2618.37</v>
      </c>
      <c r="BJ686" s="16">
        <v>1045.3800000000001</v>
      </c>
      <c r="BK686" s="3">
        <f t="shared" si="10"/>
        <v>2096.2266666666669</v>
      </c>
    </row>
    <row r="687" spans="1:63" x14ac:dyDescent="0.25">
      <c r="A687" s="16">
        <v>432812715</v>
      </c>
      <c r="B687" s="16" t="s">
        <v>2216</v>
      </c>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v>2045.4499999999998</v>
      </c>
      <c r="AP687" s="16">
        <v>1688.35</v>
      </c>
      <c r="AQ687" s="16">
        <v>1722.48</v>
      </c>
      <c r="AR687" s="16">
        <v>2041.9</v>
      </c>
      <c r="AS687" s="16">
        <v>1608.8000000000002</v>
      </c>
      <c r="AT687" s="16">
        <v>2064.29</v>
      </c>
      <c r="AU687" s="16">
        <v>1722.48</v>
      </c>
      <c r="AV687" s="16">
        <v>1719.79</v>
      </c>
      <c r="AW687" s="16">
        <v>2151.27</v>
      </c>
      <c r="AX687" s="16">
        <v>1720.23</v>
      </c>
      <c r="AY687" s="16">
        <v>1788.15</v>
      </c>
      <c r="AZ687" s="16">
        <v>1799.4</v>
      </c>
      <c r="BA687" s="16">
        <v>1932.63</v>
      </c>
      <c r="BB687" s="16">
        <v>2076.3200000000002</v>
      </c>
      <c r="BC687" s="16">
        <v>2076.3200000000002</v>
      </c>
      <c r="BD687" s="16">
        <v>2076.3200000000002</v>
      </c>
      <c r="BE687" s="16">
        <v>2059.86</v>
      </c>
      <c r="BF687" s="16">
        <v>3109.04</v>
      </c>
      <c r="BG687" s="16">
        <v>2076.3200000000002</v>
      </c>
      <c r="BH687" s="16">
        <v>2076.3199999999997</v>
      </c>
      <c r="BI687" s="16">
        <v>2062.4499999999998</v>
      </c>
      <c r="BJ687" s="16">
        <v>2071.52</v>
      </c>
      <c r="BK687" s="3">
        <f t="shared" si="10"/>
        <v>2242.5849999999996</v>
      </c>
    </row>
    <row r="688" spans="1:63" x14ac:dyDescent="0.25">
      <c r="A688" s="16">
        <v>432871764</v>
      </c>
      <c r="B688" s="16" t="s">
        <v>2217</v>
      </c>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v>58</v>
      </c>
      <c r="BE688" s="16"/>
      <c r="BF688" s="16"/>
      <c r="BG688" s="16"/>
      <c r="BH688" s="16"/>
      <c r="BI688" s="16"/>
      <c r="BJ688" s="16"/>
      <c r="BK688" s="3" t="e">
        <f t="shared" si="10"/>
        <v>#DIV/0!</v>
      </c>
    </row>
    <row r="689" spans="1:63" x14ac:dyDescent="0.25">
      <c r="A689" s="16">
        <v>432952540</v>
      </c>
      <c r="B689" s="16" t="s">
        <v>677</v>
      </c>
      <c r="C689" s="16"/>
      <c r="D689" s="16"/>
      <c r="E689" s="16">
        <v>1961.54</v>
      </c>
      <c r="F689" s="16">
        <v>3923.08</v>
      </c>
      <c r="G689" s="16">
        <v>4903.8500000000004</v>
      </c>
      <c r="H689" s="16">
        <v>3923.08</v>
      </c>
      <c r="I689" s="16">
        <v>4903.8500000000004</v>
      </c>
      <c r="J689" s="16">
        <v>3923.08</v>
      </c>
      <c r="K689" s="16">
        <v>3923.08</v>
      </c>
      <c r="L689" s="16">
        <v>4903.8500000000004</v>
      </c>
      <c r="M689" s="16">
        <v>3923.08</v>
      </c>
      <c r="N689" s="16">
        <v>2866.3199999999997</v>
      </c>
      <c r="O689" s="16">
        <v>4903.8500000000004</v>
      </c>
      <c r="P689" s="16">
        <v>3923.08</v>
      </c>
      <c r="Q689" s="16">
        <v>1961.54</v>
      </c>
      <c r="R689" s="16">
        <v>5890.14</v>
      </c>
      <c r="S689" s="16">
        <v>3926.76</v>
      </c>
      <c r="T689" s="16">
        <v>3926.76</v>
      </c>
      <c r="U689" s="16">
        <v>3926.76</v>
      </c>
      <c r="V689" s="16">
        <v>3926.76</v>
      </c>
      <c r="W689" s="16">
        <v>3926.76</v>
      </c>
      <c r="X689" s="16">
        <v>5890.14</v>
      </c>
      <c r="Y689" s="16">
        <v>3926.76</v>
      </c>
      <c r="Z689" s="16">
        <v>2431.11</v>
      </c>
      <c r="AA689" s="16">
        <v>4005.2200000000003</v>
      </c>
      <c r="AB689" s="16">
        <v>4083.68</v>
      </c>
      <c r="AC689" s="16">
        <v>4083.68</v>
      </c>
      <c r="AD689" s="16">
        <v>6131.1</v>
      </c>
      <c r="AE689" s="16">
        <v>4087.4</v>
      </c>
      <c r="AF689" s="16">
        <v>4087.4</v>
      </c>
      <c r="AG689" s="16">
        <v>4087.4</v>
      </c>
      <c r="AH689" s="16">
        <v>4087.4</v>
      </c>
      <c r="AI689" s="16">
        <v>6131.1</v>
      </c>
      <c r="AJ689" s="16">
        <v>4087.4</v>
      </c>
      <c r="AK689" s="16">
        <v>4087.4</v>
      </c>
      <c r="AL689" s="16">
        <v>4087.4</v>
      </c>
      <c r="AM689" s="16">
        <v>4087.4</v>
      </c>
      <c r="AN689" s="16">
        <v>4230.16</v>
      </c>
      <c r="AO689" s="16">
        <v>6347.08</v>
      </c>
      <c r="AP689" s="16">
        <v>4233.84</v>
      </c>
      <c r="AQ689" s="16">
        <v>4233.84</v>
      </c>
      <c r="AR689" s="16">
        <v>4233.84</v>
      </c>
      <c r="AS689" s="16">
        <v>4233.84</v>
      </c>
      <c r="AT689" s="16">
        <v>6350.76</v>
      </c>
      <c r="AU689" s="16">
        <v>4233.84</v>
      </c>
      <c r="AV689" s="16">
        <v>4233.84</v>
      </c>
      <c r="AW689" s="16">
        <v>4233.84</v>
      </c>
      <c r="AX689" s="16">
        <v>4233.84</v>
      </c>
      <c r="AY689" s="16">
        <v>4297.18</v>
      </c>
      <c r="AZ689" s="16">
        <v>4360.5200000000004</v>
      </c>
      <c r="BA689" s="16">
        <v>6542.6200000000008</v>
      </c>
      <c r="BB689" s="16">
        <v>4364.2</v>
      </c>
      <c r="BC689" s="16">
        <v>4364.2</v>
      </c>
      <c r="BD689" s="16">
        <v>4364.2</v>
      </c>
      <c r="BE689" s="16">
        <v>4364.2</v>
      </c>
      <c r="BF689" s="16">
        <v>6546.2999999999993</v>
      </c>
      <c r="BG689" s="16">
        <v>4364.2</v>
      </c>
      <c r="BH689" s="16">
        <v>4364.2</v>
      </c>
      <c r="BI689" s="16">
        <v>4364.2</v>
      </c>
      <c r="BJ689" s="16">
        <v>4364.2</v>
      </c>
      <c r="BK689" s="3">
        <f t="shared" si="10"/>
        <v>4727.8833333333341</v>
      </c>
    </row>
    <row r="690" spans="1:63" x14ac:dyDescent="0.25">
      <c r="A690" s="16">
        <v>433757550</v>
      </c>
      <c r="B690" s="16" t="s">
        <v>2218</v>
      </c>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6"/>
      <c r="AX690" s="16"/>
      <c r="AY690" s="16"/>
      <c r="AZ690" s="16"/>
      <c r="BA690" s="16">
        <v>3000</v>
      </c>
      <c r="BB690" s="16">
        <v>4000</v>
      </c>
      <c r="BC690" s="16">
        <v>5000</v>
      </c>
      <c r="BD690" s="16">
        <v>4000</v>
      </c>
      <c r="BE690" s="16">
        <v>4000</v>
      </c>
      <c r="BF690" s="16">
        <v>5000</v>
      </c>
      <c r="BG690" s="16">
        <v>4000</v>
      </c>
      <c r="BH690" s="16">
        <v>4000</v>
      </c>
      <c r="BI690" s="16">
        <v>5000</v>
      </c>
      <c r="BJ690" s="16">
        <v>2000</v>
      </c>
      <c r="BK690" s="3">
        <f t="shared" si="10"/>
        <v>4000</v>
      </c>
    </row>
    <row r="691" spans="1:63" x14ac:dyDescent="0.25">
      <c r="A691" s="16">
        <v>435298728</v>
      </c>
      <c r="B691" s="16" t="s">
        <v>684</v>
      </c>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v>2088.2200000000007</v>
      </c>
      <c r="AM691" s="16">
        <v>2226.1100000000006</v>
      </c>
      <c r="AN691" s="16">
        <v>2048.2000000000007</v>
      </c>
      <c r="AO691" s="16">
        <v>2355.4300000000003</v>
      </c>
      <c r="AP691" s="16">
        <v>2253.0200000000004</v>
      </c>
      <c r="AQ691" s="16">
        <v>2145.4900000000007</v>
      </c>
      <c r="AR691" s="16">
        <v>2253.0000000000005</v>
      </c>
      <c r="AS691" s="16">
        <v>2253.0100000000007</v>
      </c>
      <c r="AT691" s="16">
        <v>2253.0200000000004</v>
      </c>
      <c r="AU691" s="16">
        <v>2048.1400000000003</v>
      </c>
      <c r="AV691" s="16">
        <v>2565.3599999999997</v>
      </c>
      <c r="AW691" s="16">
        <v>2052.9100000000003</v>
      </c>
      <c r="AX691" s="16">
        <v>1025.48</v>
      </c>
      <c r="AY691" s="16">
        <v>2089.37</v>
      </c>
      <c r="AZ691" s="16">
        <v>2127.7600000000002</v>
      </c>
      <c r="BA691" s="16">
        <v>3191.6600000000008</v>
      </c>
      <c r="BB691" s="16">
        <v>2127.7600000000002</v>
      </c>
      <c r="BC691" s="16">
        <v>2127.7700000000004</v>
      </c>
      <c r="BD691" s="16">
        <v>2127.7600000000002</v>
      </c>
      <c r="BE691" s="16">
        <v>2234.0200000000004</v>
      </c>
      <c r="BF691" s="16">
        <v>3191.6600000000003</v>
      </c>
      <c r="BG691" s="16">
        <v>2128.98</v>
      </c>
      <c r="BH691" s="16">
        <v>2127.79</v>
      </c>
      <c r="BI691" s="16">
        <v>2127.7600000000002</v>
      </c>
      <c r="BJ691" s="16">
        <v>2129.16</v>
      </c>
      <c r="BK691" s="3">
        <f t="shared" si="10"/>
        <v>2323.2283333333335</v>
      </c>
    </row>
    <row r="692" spans="1:63" x14ac:dyDescent="0.25">
      <c r="A692" s="16">
        <v>435576326</v>
      </c>
      <c r="B692" s="16" t="s">
        <v>686</v>
      </c>
      <c r="C692" s="16"/>
      <c r="D692" s="16"/>
      <c r="E692" s="16">
        <v>1228.6199999999999</v>
      </c>
      <c r="F692" s="16">
        <v>2457.2399999999998</v>
      </c>
      <c r="G692" s="16">
        <v>3071.5499999999997</v>
      </c>
      <c r="H692" s="16">
        <v>2457.2399999999998</v>
      </c>
      <c r="I692" s="16">
        <v>3071.5499999999997</v>
      </c>
      <c r="J692" s="16">
        <v>2457.2399999999998</v>
      </c>
      <c r="K692" s="16">
        <v>2457.2399999999998</v>
      </c>
      <c r="L692" s="16">
        <v>3071.5499999999997</v>
      </c>
      <c r="M692" s="16">
        <v>2457.2399999999998</v>
      </c>
      <c r="N692" s="16">
        <v>2457.2399999999998</v>
      </c>
      <c r="O692" s="16">
        <v>3071.5499999999997</v>
      </c>
      <c r="P692" s="16">
        <v>2457.2399999999998</v>
      </c>
      <c r="Q692" s="16">
        <v>1228.6199999999999</v>
      </c>
      <c r="R692" s="16">
        <v>3691.38</v>
      </c>
      <c r="S692" s="16">
        <v>2460.92</v>
      </c>
      <c r="T692" s="16">
        <v>2460.92</v>
      </c>
      <c r="U692" s="16">
        <v>2460.92</v>
      </c>
      <c r="V692" s="16">
        <v>2460.92</v>
      </c>
      <c r="W692" s="16">
        <v>2460.92</v>
      </c>
      <c r="X692" s="16">
        <v>3691.38</v>
      </c>
      <c r="Y692" s="16">
        <v>2460.92</v>
      </c>
      <c r="Z692" s="16">
        <v>2460.92</v>
      </c>
      <c r="AA692" s="16">
        <v>2507.6000000000004</v>
      </c>
      <c r="AB692" s="16">
        <v>2554.2800000000002</v>
      </c>
      <c r="AC692" s="16">
        <v>2554.2800000000002</v>
      </c>
      <c r="AD692" s="16">
        <v>3837</v>
      </c>
      <c r="AE692" s="16">
        <v>2558</v>
      </c>
      <c r="AF692" s="16">
        <v>2558</v>
      </c>
      <c r="AG692" s="16">
        <v>2558</v>
      </c>
      <c r="AH692" s="16">
        <v>2558</v>
      </c>
      <c r="AI692" s="16">
        <v>4978.7199999999993</v>
      </c>
      <c r="AJ692" s="16">
        <v>3699.72</v>
      </c>
      <c r="AK692" s="16">
        <v>3699.72</v>
      </c>
      <c r="AL692" s="16">
        <v>3699.72</v>
      </c>
      <c r="AM692" s="16">
        <v>3699.72</v>
      </c>
      <c r="AN692" s="16">
        <v>3810.48</v>
      </c>
      <c r="AO692" s="16">
        <v>5717.5599999999995</v>
      </c>
      <c r="AP692" s="16">
        <v>3814.16</v>
      </c>
      <c r="AQ692" s="16">
        <v>3814.16</v>
      </c>
      <c r="AR692" s="16">
        <v>3814.16</v>
      </c>
      <c r="AS692" s="16">
        <v>3814.16</v>
      </c>
      <c r="AT692" s="16">
        <v>5721.24</v>
      </c>
      <c r="AU692" s="16">
        <v>3814.16</v>
      </c>
      <c r="AV692" s="16">
        <v>3814.16</v>
      </c>
      <c r="AW692" s="16">
        <v>3814.16</v>
      </c>
      <c r="AX692" s="16">
        <v>3814.16</v>
      </c>
      <c r="AY692" s="16">
        <v>3871.2</v>
      </c>
      <c r="AZ692" s="16">
        <v>3928.24</v>
      </c>
      <c r="BA692" s="16">
        <v>5894.2</v>
      </c>
      <c r="BB692" s="16">
        <v>3931.92</v>
      </c>
      <c r="BC692" s="16">
        <v>3931.92</v>
      </c>
      <c r="BD692" s="16">
        <v>3931.92</v>
      </c>
      <c r="BE692" s="16">
        <v>3931.92</v>
      </c>
      <c r="BF692" s="16">
        <v>5897.88</v>
      </c>
      <c r="BG692" s="16">
        <v>3931.92</v>
      </c>
      <c r="BH692" s="16">
        <v>3931.92</v>
      </c>
      <c r="BI692" s="16">
        <v>3931.92</v>
      </c>
      <c r="BJ692" s="16">
        <v>3931.92</v>
      </c>
      <c r="BK692" s="3">
        <f t="shared" si="10"/>
        <v>4259.579999999999</v>
      </c>
    </row>
    <row r="693" spans="1:63" x14ac:dyDescent="0.25">
      <c r="A693" s="16">
        <v>435712714</v>
      </c>
      <c r="B693" s="16" t="s">
        <v>2219</v>
      </c>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v>2111</v>
      </c>
      <c r="AT693" s="16">
        <v>2638.75</v>
      </c>
      <c r="AU693" s="16">
        <v>2111</v>
      </c>
      <c r="AV693" s="16">
        <v>2111</v>
      </c>
      <c r="AW693" s="16">
        <v>2638.75</v>
      </c>
      <c r="AX693" s="16">
        <v>2111</v>
      </c>
      <c r="AY693" s="16">
        <v>2141.3000000000002</v>
      </c>
      <c r="AZ693" s="16">
        <v>2171.6</v>
      </c>
      <c r="BA693" s="16">
        <v>2714.5</v>
      </c>
      <c r="BB693" s="16">
        <v>2171.6</v>
      </c>
      <c r="BC693" s="16">
        <v>2714.5</v>
      </c>
      <c r="BD693" s="16">
        <v>2171.6</v>
      </c>
      <c r="BE693" s="16">
        <v>1087.6400000000001</v>
      </c>
      <c r="BF693" s="16">
        <v>3350.2799999999997</v>
      </c>
      <c r="BG693" s="16">
        <v>2233.52</v>
      </c>
      <c r="BH693" s="16">
        <v>2233.52</v>
      </c>
      <c r="BI693" s="16">
        <v>2233.52</v>
      </c>
      <c r="BJ693" s="16">
        <v>2233.52</v>
      </c>
      <c r="BK693" s="3">
        <f t="shared" si="10"/>
        <v>2228.666666666667</v>
      </c>
    </row>
    <row r="694" spans="1:63" x14ac:dyDescent="0.25">
      <c r="A694" s="16">
        <v>445460862</v>
      </c>
      <c r="B694" s="16" t="s">
        <v>2220</v>
      </c>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6"/>
      <c r="AX694" s="16"/>
      <c r="AY694" s="16"/>
      <c r="AZ694" s="16"/>
      <c r="BA694" s="16"/>
      <c r="BB694" s="16"/>
      <c r="BC694" s="16"/>
      <c r="BD694" s="16">
        <v>2155.7600000000002</v>
      </c>
      <c r="BE694" s="16">
        <v>4311.5200000000004</v>
      </c>
      <c r="BF694" s="16">
        <v>5389.4000000000005</v>
      </c>
      <c r="BG694" s="16">
        <v>4311.5200000000004</v>
      </c>
      <c r="BH694" s="16">
        <v>4311.5200000000004</v>
      </c>
      <c r="BI694" s="16">
        <v>5389.4000000000005</v>
      </c>
      <c r="BJ694" s="16">
        <v>2155.7600000000002</v>
      </c>
      <c r="BK694" s="3">
        <f t="shared" si="10"/>
        <v>4311.5200000000004</v>
      </c>
    </row>
    <row r="695" spans="1:63" x14ac:dyDescent="0.25">
      <c r="A695" s="16">
        <v>446962685</v>
      </c>
      <c r="B695" s="16" t="s">
        <v>2221</v>
      </c>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c r="AS695" s="16"/>
      <c r="AT695" s="16"/>
      <c r="AU695" s="16"/>
      <c r="AV695" s="16"/>
      <c r="AW695" s="16"/>
      <c r="AX695" s="16"/>
      <c r="AY695" s="16"/>
      <c r="AZ695" s="16"/>
      <c r="BA695" s="16"/>
      <c r="BB695" s="16"/>
      <c r="BC695" s="16"/>
      <c r="BD695" s="16"/>
      <c r="BE695" s="16">
        <v>2536.08</v>
      </c>
      <c r="BF695" s="16">
        <v>3170.1</v>
      </c>
      <c r="BG695" s="16">
        <v>2536.08</v>
      </c>
      <c r="BH695" s="16">
        <v>2536.08</v>
      </c>
      <c r="BI695" s="16">
        <v>3170.1</v>
      </c>
      <c r="BJ695" s="16">
        <v>1268.04</v>
      </c>
      <c r="BK695" s="3">
        <f t="shared" si="10"/>
        <v>2536.08</v>
      </c>
    </row>
    <row r="696" spans="1:63" x14ac:dyDescent="0.25">
      <c r="A696" s="16">
        <v>449791520</v>
      </c>
      <c r="B696" s="16" t="s">
        <v>701</v>
      </c>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v>1730.76</v>
      </c>
      <c r="AI696" s="16">
        <v>4326.8999999999996</v>
      </c>
      <c r="AJ696" s="16">
        <v>3461.52</v>
      </c>
      <c r="AK696" s="16">
        <v>3461.52</v>
      </c>
      <c r="AL696" s="16">
        <v>4326.8999999999996</v>
      </c>
      <c r="AM696" s="16">
        <v>3487.48</v>
      </c>
      <c r="AN696" s="16">
        <v>3601.2799999999997</v>
      </c>
      <c r="AO696" s="16">
        <v>4611.3999999999996</v>
      </c>
      <c r="AP696" s="16">
        <v>3689.12</v>
      </c>
      <c r="AQ696" s="16">
        <v>3689.12</v>
      </c>
      <c r="AR696" s="16">
        <v>4611.3999999999996</v>
      </c>
      <c r="AS696" s="16">
        <v>3689.12</v>
      </c>
      <c r="AT696" s="16">
        <v>4662.5800000000008</v>
      </c>
      <c r="AU696" s="16">
        <v>3757.36</v>
      </c>
      <c r="AV696" s="16">
        <v>3757.36</v>
      </c>
      <c r="AW696" s="16">
        <v>2818.02</v>
      </c>
      <c r="AX696" s="16">
        <v>3757.36</v>
      </c>
      <c r="AY696" s="16">
        <v>3813.6800000000003</v>
      </c>
      <c r="AZ696" s="16">
        <v>2666</v>
      </c>
      <c r="BA696" s="16">
        <v>1507.88</v>
      </c>
      <c r="BB696" s="16">
        <v>2838</v>
      </c>
      <c r="BC696" s="16">
        <v>3870</v>
      </c>
      <c r="BD696" s="16">
        <v>3870</v>
      </c>
      <c r="BE696" s="16">
        <v>3870</v>
      </c>
      <c r="BF696" s="16">
        <v>5806.86</v>
      </c>
      <c r="BG696" s="16">
        <v>3873.72</v>
      </c>
      <c r="BH696" s="16">
        <v>2669.7200000000003</v>
      </c>
      <c r="BI696" s="16">
        <v>1465.72</v>
      </c>
      <c r="BJ696" s="16">
        <v>1465.72</v>
      </c>
      <c r="BK696" s="3">
        <f t="shared" si="10"/>
        <v>3191.9566666666669</v>
      </c>
    </row>
    <row r="697" spans="1:63" x14ac:dyDescent="0.25">
      <c r="A697" s="16">
        <v>451255342</v>
      </c>
      <c r="B697" s="16" t="s">
        <v>703</v>
      </c>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v>418.04</v>
      </c>
      <c r="AL697" s="16">
        <v>2090.2000000000003</v>
      </c>
      <c r="AM697" s="16">
        <v>1693.79</v>
      </c>
      <c r="AN697" s="16">
        <v>1722.32</v>
      </c>
      <c r="AO697" s="16">
        <v>2152.9</v>
      </c>
      <c r="AP697" s="16">
        <v>1651.13</v>
      </c>
      <c r="AQ697" s="16">
        <v>1627.4</v>
      </c>
      <c r="AR697" s="16">
        <v>2034.25</v>
      </c>
      <c r="AS697" s="16">
        <v>1627.4</v>
      </c>
      <c r="AT697" s="16">
        <v>2105.44</v>
      </c>
      <c r="AU697" s="16">
        <v>1722.32</v>
      </c>
      <c r="AV697" s="16">
        <v>1722.32</v>
      </c>
      <c r="AW697" s="16">
        <v>1291.74</v>
      </c>
      <c r="AX697" s="16">
        <v>1725.08</v>
      </c>
      <c r="AY697" s="16">
        <v>1763.54</v>
      </c>
      <c r="AZ697" s="16">
        <v>1813.25</v>
      </c>
      <c r="BA697" s="16">
        <v>2703</v>
      </c>
      <c r="BB697" s="16">
        <v>1802</v>
      </c>
      <c r="BC697" s="16">
        <v>1802</v>
      </c>
      <c r="BD697" s="16">
        <v>1802</v>
      </c>
      <c r="BE697" s="16">
        <v>1802</v>
      </c>
      <c r="BF697" s="16">
        <v>2703</v>
      </c>
      <c r="BG697" s="16">
        <v>1802</v>
      </c>
      <c r="BH697" s="16">
        <v>1994.56</v>
      </c>
      <c r="BI697" s="16">
        <v>1994.56</v>
      </c>
      <c r="BJ697" s="16">
        <v>1997.32</v>
      </c>
      <c r="BK697" s="3">
        <f t="shared" si="10"/>
        <v>2048.9066666666663</v>
      </c>
    </row>
    <row r="698" spans="1:63" x14ac:dyDescent="0.25">
      <c r="A698" s="16">
        <v>457718228</v>
      </c>
      <c r="B698" s="16" t="s">
        <v>2222</v>
      </c>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6"/>
      <c r="AX698" s="16"/>
      <c r="AY698" s="16"/>
      <c r="AZ698" s="16"/>
      <c r="BA698" s="16"/>
      <c r="BB698" s="16"/>
      <c r="BC698" s="16">
        <v>932.34</v>
      </c>
      <c r="BD698" s="16">
        <v>1584.99</v>
      </c>
      <c r="BE698" s="16">
        <v>1864.68</v>
      </c>
      <c r="BF698" s="16">
        <v>2237.62</v>
      </c>
      <c r="BG698" s="16">
        <v>1771.45</v>
      </c>
      <c r="BH698" s="16">
        <v>1855.01</v>
      </c>
      <c r="BI698" s="16">
        <v>2237.62</v>
      </c>
      <c r="BJ698" s="16">
        <v>932.34</v>
      </c>
      <c r="BK698" s="3">
        <f t="shared" si="10"/>
        <v>1816.4533333333336</v>
      </c>
    </row>
    <row r="699" spans="1:63" x14ac:dyDescent="0.25">
      <c r="A699" s="16">
        <v>458497219</v>
      </c>
      <c r="B699" s="16" t="s">
        <v>707</v>
      </c>
      <c r="C699" s="16"/>
      <c r="D699" s="16"/>
      <c r="E699" s="16"/>
      <c r="F699" s="16"/>
      <c r="G699" s="16"/>
      <c r="H699" s="16"/>
      <c r="I699" s="16"/>
      <c r="J699" s="16"/>
      <c r="K699" s="16"/>
      <c r="L699" s="16"/>
      <c r="M699" s="16"/>
      <c r="N699" s="16"/>
      <c r="O699" s="16"/>
      <c r="P699" s="16"/>
      <c r="Q699" s="16"/>
      <c r="R699" s="16"/>
      <c r="S699" s="16"/>
      <c r="T699" s="16">
        <v>1744.8000000000002</v>
      </c>
      <c r="U699" s="16">
        <v>2686.27</v>
      </c>
      <c r="V699" s="16">
        <v>2326.4</v>
      </c>
      <c r="W699" s="16">
        <v>2282.7799999999997</v>
      </c>
      <c r="X699" s="16">
        <v>2908</v>
      </c>
      <c r="Y699" s="16">
        <v>2141.0200000000004</v>
      </c>
      <c r="Z699" s="16">
        <v>2820.76</v>
      </c>
      <c r="AA699" s="16">
        <v>2326.4</v>
      </c>
      <c r="AB699" s="16">
        <v>2326.4</v>
      </c>
      <c r="AC699" s="16">
        <v>2326.4</v>
      </c>
      <c r="AD699" s="16">
        <v>2908</v>
      </c>
      <c r="AE699" s="16">
        <v>2326.4</v>
      </c>
      <c r="AF699" s="16">
        <v>1746.6399999999999</v>
      </c>
      <c r="AG699" s="16">
        <v>2526.67</v>
      </c>
      <c r="AH699" s="16">
        <v>2435.87</v>
      </c>
      <c r="AI699" s="16">
        <v>3664.8300000000004</v>
      </c>
      <c r="AJ699" s="16">
        <v>2438.8900000000003</v>
      </c>
      <c r="AK699" s="16">
        <v>2424.5299999999997</v>
      </c>
      <c r="AL699" s="16">
        <v>2471.69</v>
      </c>
      <c r="AM699" s="16">
        <v>2444.63</v>
      </c>
      <c r="AN699" s="16">
        <v>2492.08</v>
      </c>
      <c r="AO699" s="16">
        <v>3792.55</v>
      </c>
      <c r="AP699" s="16">
        <v>2492.08</v>
      </c>
      <c r="AQ699" s="16">
        <v>2492.08</v>
      </c>
      <c r="AR699" s="16">
        <v>2581.19</v>
      </c>
      <c r="AS699" s="16">
        <v>2495.8000000000002</v>
      </c>
      <c r="AT699" s="16">
        <v>3761.27</v>
      </c>
      <c r="AU699" s="16">
        <v>2495.8000000000002</v>
      </c>
      <c r="AV699" s="16">
        <v>2495.8000000000002</v>
      </c>
      <c r="AW699" s="16">
        <v>2495.8000000000002</v>
      </c>
      <c r="AX699" s="16">
        <v>2543.6999999999998</v>
      </c>
      <c r="AY699" s="16">
        <v>2542.1400000000003</v>
      </c>
      <c r="AZ699" s="16">
        <v>2570.44</v>
      </c>
      <c r="BA699" s="16">
        <v>3855.66</v>
      </c>
      <c r="BB699" s="16">
        <v>2579.73</v>
      </c>
      <c r="BC699" s="16">
        <v>2570.44</v>
      </c>
      <c r="BD699" s="16">
        <v>2572.2799999999997</v>
      </c>
      <c r="BE699" s="16">
        <v>2580.85</v>
      </c>
      <c r="BF699" s="16">
        <v>3891.77</v>
      </c>
      <c r="BG699" s="16">
        <v>2575.2399999999998</v>
      </c>
      <c r="BH699" s="16">
        <v>2574.12</v>
      </c>
      <c r="BI699" s="16">
        <v>2574.12</v>
      </c>
      <c r="BJ699" s="16">
        <v>1933.37</v>
      </c>
      <c r="BK699" s="3">
        <f t="shared" si="10"/>
        <v>2688.2449999999994</v>
      </c>
    </row>
    <row r="700" spans="1:63" x14ac:dyDescent="0.25">
      <c r="A700" s="16">
        <v>462634572</v>
      </c>
      <c r="B700" s="16" t="s">
        <v>2223</v>
      </c>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6"/>
      <c r="AW700" s="16"/>
      <c r="AX700" s="16">
        <v>1169.24</v>
      </c>
      <c r="AY700" s="16">
        <v>3010.76</v>
      </c>
      <c r="AZ700" s="16">
        <v>3010.76</v>
      </c>
      <c r="BA700" s="16">
        <v>3763.4500000000003</v>
      </c>
      <c r="BB700" s="16">
        <v>3010.76</v>
      </c>
      <c r="BC700" s="16">
        <v>3763.4500000000003</v>
      </c>
      <c r="BD700" s="16">
        <v>3010.76</v>
      </c>
      <c r="BE700" s="16">
        <v>3010.76</v>
      </c>
      <c r="BF700" s="16">
        <v>1204.3000000000002</v>
      </c>
      <c r="BG700" s="16"/>
      <c r="BH700" s="16"/>
      <c r="BI700" s="16"/>
      <c r="BJ700" s="16"/>
      <c r="BK700" s="3">
        <f t="shared" si="10"/>
        <v>2107.5300000000002</v>
      </c>
    </row>
    <row r="701" spans="1:63" x14ac:dyDescent="0.25">
      <c r="A701" s="16">
        <v>463212318</v>
      </c>
      <c r="B701" s="16" t="s">
        <v>2224</v>
      </c>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c r="AS701" s="16"/>
      <c r="AT701" s="16"/>
      <c r="AU701" s="16"/>
      <c r="AV701" s="16"/>
      <c r="AW701" s="16"/>
      <c r="AX701" s="16"/>
      <c r="AY701" s="16"/>
      <c r="AZ701" s="16"/>
      <c r="BA701" s="16"/>
      <c r="BB701" s="16"/>
      <c r="BC701" s="16"/>
      <c r="BD701" s="16"/>
      <c r="BE701" s="16"/>
      <c r="BF701" s="16">
        <v>1651.3200000000002</v>
      </c>
      <c r="BG701" s="16">
        <v>2201.7600000000002</v>
      </c>
      <c r="BH701" s="16">
        <v>2201.7600000000002</v>
      </c>
      <c r="BI701" s="16">
        <v>2752.2000000000003</v>
      </c>
      <c r="BJ701" s="16">
        <v>1100.8800000000001</v>
      </c>
      <c r="BK701" s="3">
        <f t="shared" si="10"/>
        <v>1981.5840000000003</v>
      </c>
    </row>
    <row r="702" spans="1:63" x14ac:dyDescent="0.25">
      <c r="A702" s="16">
        <v>463754457</v>
      </c>
      <c r="B702" s="16" t="s">
        <v>710</v>
      </c>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v>455.05</v>
      </c>
      <c r="AR702" s="16">
        <v>2275.25</v>
      </c>
      <c r="AS702" s="16">
        <v>1820.2</v>
      </c>
      <c r="AT702" s="16">
        <v>2275.25</v>
      </c>
      <c r="AU702" s="16">
        <v>1820.2</v>
      </c>
      <c r="AV702" s="16">
        <v>1820.2</v>
      </c>
      <c r="AW702" s="16">
        <v>2275.25</v>
      </c>
      <c r="AX702" s="16">
        <v>1820.2</v>
      </c>
      <c r="AY702" s="16">
        <v>1897.12</v>
      </c>
      <c r="AZ702" s="16">
        <v>1897.12</v>
      </c>
      <c r="BA702" s="16">
        <v>2371.3999999999996</v>
      </c>
      <c r="BB702" s="16">
        <v>2262.7599999999998</v>
      </c>
      <c r="BC702" s="16">
        <v>1788.48</v>
      </c>
      <c r="BD702" s="16">
        <v>2387.4</v>
      </c>
      <c r="BE702" s="16">
        <v>2387.4</v>
      </c>
      <c r="BF702" s="16">
        <v>3581.1000000000004</v>
      </c>
      <c r="BG702" s="16">
        <v>2387.4</v>
      </c>
      <c r="BH702" s="16">
        <v>2387.4</v>
      </c>
      <c r="BI702" s="16">
        <v>2387.4</v>
      </c>
      <c r="BJ702" s="16">
        <v>2387.4</v>
      </c>
      <c r="BK702" s="3">
        <f t="shared" si="10"/>
        <v>2586.35</v>
      </c>
    </row>
    <row r="703" spans="1:63" x14ac:dyDescent="0.25">
      <c r="A703" s="16">
        <v>473020261</v>
      </c>
      <c r="B703" s="16" t="s">
        <v>2225</v>
      </c>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c r="AN703" s="16"/>
      <c r="AO703" s="16"/>
      <c r="AP703" s="16"/>
      <c r="AQ703" s="16"/>
      <c r="AR703" s="16"/>
      <c r="AS703" s="16"/>
      <c r="AT703" s="16"/>
      <c r="AU703" s="16"/>
      <c r="AV703" s="16"/>
      <c r="AW703" s="16"/>
      <c r="AX703" s="16"/>
      <c r="AY703" s="16"/>
      <c r="AZ703" s="16"/>
      <c r="BA703" s="16"/>
      <c r="BB703" s="16"/>
      <c r="BC703" s="16">
        <v>2000</v>
      </c>
      <c r="BD703" s="16">
        <v>4000</v>
      </c>
      <c r="BE703" s="16">
        <v>4000</v>
      </c>
      <c r="BF703" s="16">
        <v>5000</v>
      </c>
      <c r="BG703" s="16">
        <v>4000</v>
      </c>
      <c r="BH703" s="16">
        <v>4300</v>
      </c>
      <c r="BI703" s="16">
        <v>5500</v>
      </c>
      <c r="BJ703" s="16">
        <v>2200</v>
      </c>
      <c r="BK703" s="3">
        <f t="shared" si="10"/>
        <v>4166.666666666667</v>
      </c>
    </row>
    <row r="704" spans="1:63" x14ac:dyDescent="0.25">
      <c r="A704" s="16">
        <v>478177871</v>
      </c>
      <c r="B704" s="16" t="s">
        <v>2226</v>
      </c>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6"/>
      <c r="AX704" s="16"/>
      <c r="AY704" s="16"/>
      <c r="AZ704" s="16"/>
      <c r="BA704" s="16"/>
      <c r="BB704" s="16"/>
      <c r="BC704" s="16">
        <v>1667.29</v>
      </c>
      <c r="BD704" s="16">
        <v>2223.08</v>
      </c>
      <c r="BE704" s="16">
        <v>2111.9299999999998</v>
      </c>
      <c r="BF704" s="16">
        <v>2667.7</v>
      </c>
      <c r="BG704" s="16">
        <v>2223.08</v>
      </c>
      <c r="BH704" s="16">
        <v>2223.08</v>
      </c>
      <c r="BI704" s="16">
        <v>2556.5500000000002</v>
      </c>
      <c r="BJ704" s="16">
        <v>1111.54</v>
      </c>
      <c r="BK704" s="3">
        <f t="shared" si="10"/>
        <v>2148.98</v>
      </c>
    </row>
    <row r="705" spans="1:63" x14ac:dyDescent="0.25">
      <c r="A705" s="16">
        <v>484580475</v>
      </c>
      <c r="B705" s="16" t="s">
        <v>714</v>
      </c>
      <c r="C705" s="16"/>
      <c r="D705" s="16"/>
      <c r="E705" s="16"/>
      <c r="F705" s="16"/>
      <c r="G705" s="16"/>
      <c r="H705" s="16"/>
      <c r="I705" s="16"/>
      <c r="J705" s="16"/>
      <c r="K705" s="16">
        <v>698.1</v>
      </c>
      <c r="L705" s="16">
        <v>3490.4</v>
      </c>
      <c r="M705" s="16">
        <v>2513.0800000000004</v>
      </c>
      <c r="N705" s="16">
        <v>2792.32</v>
      </c>
      <c r="O705" s="16">
        <v>3420.59</v>
      </c>
      <c r="P705" s="16">
        <v>2792.32</v>
      </c>
      <c r="Q705" s="16">
        <v>2792.3199999999997</v>
      </c>
      <c r="R705" s="16">
        <v>3490.4</v>
      </c>
      <c r="S705" s="16">
        <v>2792.32</v>
      </c>
      <c r="T705" s="16">
        <v>2792.32</v>
      </c>
      <c r="U705" s="16">
        <v>3490.4</v>
      </c>
      <c r="V705" s="16">
        <v>2792.32</v>
      </c>
      <c r="W705" s="16">
        <v>2793.2400000000002</v>
      </c>
      <c r="X705" s="16">
        <v>2796</v>
      </c>
      <c r="Y705" s="16">
        <v>2796</v>
      </c>
      <c r="Z705" s="16">
        <v>2796</v>
      </c>
      <c r="AA705" s="16">
        <v>2851.84</v>
      </c>
      <c r="AB705" s="16">
        <v>2907.68</v>
      </c>
      <c r="AC705" s="16">
        <v>2907.68</v>
      </c>
      <c r="AD705" s="16">
        <v>4361.5199999999995</v>
      </c>
      <c r="AE705" s="16">
        <v>2907.68</v>
      </c>
      <c r="AF705" s="16">
        <v>2907.68</v>
      </c>
      <c r="AG705" s="16">
        <v>2907.68</v>
      </c>
      <c r="AH705" s="16">
        <v>2907.68</v>
      </c>
      <c r="AI705" s="16">
        <v>4362.45</v>
      </c>
      <c r="AJ705" s="16">
        <v>2911.4</v>
      </c>
      <c r="AK705" s="16">
        <v>2911.4</v>
      </c>
      <c r="AL705" s="16">
        <v>2911.4</v>
      </c>
      <c r="AM705" s="16">
        <v>2911.4</v>
      </c>
      <c r="AN705" s="16">
        <v>2998.48</v>
      </c>
      <c r="AO705" s="16">
        <v>4497.72</v>
      </c>
      <c r="AP705" s="16">
        <v>2998.48</v>
      </c>
      <c r="AQ705" s="16">
        <v>2998.48</v>
      </c>
      <c r="AR705" s="16">
        <v>2998.48</v>
      </c>
      <c r="AS705" s="16">
        <v>2998.48</v>
      </c>
      <c r="AT705" s="16">
        <v>4497.72</v>
      </c>
      <c r="AU705" s="16">
        <v>2999.4</v>
      </c>
      <c r="AV705" s="16">
        <v>3002.16</v>
      </c>
      <c r="AW705" s="16">
        <v>3002.16</v>
      </c>
      <c r="AX705" s="16">
        <v>3002.16</v>
      </c>
      <c r="AY705" s="16">
        <v>3047.02</v>
      </c>
      <c r="AZ705" s="16">
        <v>3091.88</v>
      </c>
      <c r="BA705" s="16">
        <v>4637.82</v>
      </c>
      <c r="BB705" s="16">
        <v>3091.88</v>
      </c>
      <c r="BC705" s="16">
        <v>3091.88</v>
      </c>
      <c r="BD705" s="16">
        <v>3091.88</v>
      </c>
      <c r="BE705" s="16">
        <v>3091.88</v>
      </c>
      <c r="BF705" s="16">
        <v>4637.82</v>
      </c>
      <c r="BG705" s="16">
        <v>3092.8</v>
      </c>
      <c r="BH705" s="16">
        <v>3095.56</v>
      </c>
      <c r="BI705" s="16">
        <v>3095.56</v>
      </c>
      <c r="BJ705" s="16">
        <v>3095.56</v>
      </c>
      <c r="BK705" s="3">
        <f t="shared" si="10"/>
        <v>3351.53</v>
      </c>
    </row>
    <row r="706" spans="1:63" x14ac:dyDescent="0.25">
      <c r="A706" s="16">
        <v>489846544</v>
      </c>
      <c r="B706" s="16" t="s">
        <v>2227</v>
      </c>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6"/>
      <c r="AW706" s="16"/>
      <c r="AX706" s="16"/>
      <c r="AY706" s="16"/>
      <c r="AZ706" s="16"/>
      <c r="BA706" s="16"/>
      <c r="BB706" s="16">
        <v>443.5</v>
      </c>
      <c r="BC706" s="16">
        <v>2217.5</v>
      </c>
      <c r="BD706" s="16">
        <v>1774</v>
      </c>
      <c r="BE706" s="16">
        <v>1734.0800000000002</v>
      </c>
      <c r="BF706" s="16">
        <v>2040.1</v>
      </c>
      <c r="BG706" s="16">
        <v>1739.75</v>
      </c>
      <c r="BH706" s="16">
        <v>1991.8</v>
      </c>
      <c r="BI706" s="16">
        <v>2489.75</v>
      </c>
      <c r="BJ706" s="16">
        <v>995.90000000000009</v>
      </c>
      <c r="BK706" s="3">
        <f t="shared" si="10"/>
        <v>1831.8966666666665</v>
      </c>
    </row>
    <row r="707" spans="1:63" x14ac:dyDescent="0.25">
      <c r="A707" s="16">
        <v>493662913</v>
      </c>
      <c r="B707" s="16" t="s">
        <v>717</v>
      </c>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c r="AN707" s="16"/>
      <c r="AO707" s="16"/>
      <c r="AP707" s="16"/>
      <c r="AQ707" s="16">
        <v>3507.72</v>
      </c>
      <c r="AR707" s="16">
        <v>4615.4000000000005</v>
      </c>
      <c r="AS707" s="16">
        <v>3692.32</v>
      </c>
      <c r="AT707" s="16">
        <v>4615.4000000000005</v>
      </c>
      <c r="AU707" s="16">
        <v>3692.32</v>
      </c>
      <c r="AV707" s="16">
        <v>3692.32</v>
      </c>
      <c r="AW707" s="16">
        <v>4615.4000000000005</v>
      </c>
      <c r="AX707" s="16">
        <v>3692.3199999999997</v>
      </c>
      <c r="AY707" s="16">
        <v>3692.32</v>
      </c>
      <c r="AZ707" s="16">
        <v>3692.32</v>
      </c>
      <c r="BA707" s="16">
        <v>4846.1499999999996</v>
      </c>
      <c r="BB707" s="16">
        <v>2907.69</v>
      </c>
      <c r="BC707" s="16">
        <v>3966.92</v>
      </c>
      <c r="BD707" s="16">
        <v>3996.92</v>
      </c>
      <c r="BE707" s="16">
        <v>3996.92</v>
      </c>
      <c r="BF707" s="16">
        <v>5995.38</v>
      </c>
      <c r="BG707" s="16">
        <v>3996.92</v>
      </c>
      <c r="BH707" s="16">
        <v>3996.92</v>
      </c>
      <c r="BI707" s="16">
        <v>3996.92</v>
      </c>
      <c r="BJ707" s="16">
        <v>3996.92</v>
      </c>
      <c r="BK707" s="3">
        <f t="shared" si="10"/>
        <v>4329.996666666666</v>
      </c>
    </row>
    <row r="708" spans="1:63" x14ac:dyDescent="0.25">
      <c r="A708" s="16">
        <v>493769159</v>
      </c>
      <c r="B708" s="16" t="s">
        <v>718</v>
      </c>
      <c r="C708" s="16"/>
      <c r="D708" s="16"/>
      <c r="E708" s="16"/>
      <c r="F708" s="16">
        <v>934.64999999999986</v>
      </c>
      <c r="G708" s="16">
        <v>2128.8899999999994</v>
      </c>
      <c r="H708" s="16">
        <v>1722.07</v>
      </c>
      <c r="I708" s="16">
        <v>2070.73</v>
      </c>
      <c r="J708" s="16">
        <v>1787.52</v>
      </c>
      <c r="K708" s="16">
        <v>1783.83</v>
      </c>
      <c r="L708" s="16">
        <v>2105.92</v>
      </c>
      <c r="M708" s="16">
        <v>1913.19</v>
      </c>
      <c r="N708" s="16">
        <v>1793.0800000000002</v>
      </c>
      <c r="O708" s="16">
        <v>2234.4</v>
      </c>
      <c r="P708" s="16">
        <v>1787.52</v>
      </c>
      <c r="Q708" s="16">
        <v>1787.52</v>
      </c>
      <c r="R708" s="16">
        <v>1788.9</v>
      </c>
      <c r="S708" s="16">
        <v>1790.28</v>
      </c>
      <c r="T708" s="16">
        <v>1790.28</v>
      </c>
      <c r="U708" s="16">
        <v>1790.28</v>
      </c>
      <c r="V708" s="16">
        <v>1790.28</v>
      </c>
      <c r="W708" s="16">
        <v>1790.28</v>
      </c>
      <c r="X708" s="16">
        <v>2685.42</v>
      </c>
      <c r="Y708" s="16">
        <v>1790.28</v>
      </c>
      <c r="Z708" s="16">
        <v>1790.28</v>
      </c>
      <c r="AA708" s="16">
        <v>1826.08</v>
      </c>
      <c r="AB708" s="16">
        <v>1867.69</v>
      </c>
      <c r="AC708" s="16">
        <v>1861.88</v>
      </c>
      <c r="AD708" s="16">
        <v>2794.2000000000003</v>
      </c>
      <c r="AE708" s="16">
        <v>1864.64</v>
      </c>
      <c r="AF708" s="16">
        <v>1864.64</v>
      </c>
      <c r="AG708" s="16">
        <v>1864.64</v>
      </c>
      <c r="AH708" s="16">
        <v>1864.64</v>
      </c>
      <c r="AI708" s="16">
        <v>2796.96</v>
      </c>
      <c r="AJ708" s="16">
        <v>1864.64</v>
      </c>
      <c r="AK708" s="16">
        <v>1776.24</v>
      </c>
      <c r="AL708" s="16">
        <v>1953.04</v>
      </c>
      <c r="AM708" s="16">
        <v>1864.64</v>
      </c>
      <c r="AN708" s="16">
        <v>1920.4</v>
      </c>
      <c r="AO708" s="16">
        <v>2880.6000000000004</v>
      </c>
      <c r="AP708" s="16">
        <v>1921.8000000000002</v>
      </c>
      <c r="AQ708" s="16">
        <v>1923.2</v>
      </c>
      <c r="AR708" s="16">
        <v>1923.2</v>
      </c>
      <c r="AS708" s="16">
        <v>1923.2</v>
      </c>
      <c r="AT708" s="16">
        <v>2933.96</v>
      </c>
      <c r="AU708" s="16">
        <v>2034.1</v>
      </c>
      <c r="AV708" s="16">
        <v>2021.52</v>
      </c>
      <c r="AW708" s="16">
        <v>2021.52</v>
      </c>
      <c r="AX708" s="16">
        <v>2021.52</v>
      </c>
      <c r="AY708" s="16">
        <v>2059.98</v>
      </c>
      <c r="AZ708" s="16">
        <v>2098.44</v>
      </c>
      <c r="BA708" s="16">
        <v>3147.66</v>
      </c>
      <c r="BB708" s="16">
        <v>2099.8199999999997</v>
      </c>
      <c r="BC708" s="16">
        <v>2101.1999999999998</v>
      </c>
      <c r="BD708" s="16">
        <v>2101.1999999999998</v>
      </c>
      <c r="BE708" s="16">
        <v>2101.1999999999998</v>
      </c>
      <c r="BF708" s="16">
        <v>3151.7999999999997</v>
      </c>
      <c r="BG708" s="16">
        <v>2101.1999999999998</v>
      </c>
      <c r="BH708" s="16">
        <v>2101.1999999999998</v>
      </c>
      <c r="BI708" s="16">
        <v>2101.1999999999998</v>
      </c>
      <c r="BJ708" s="16">
        <v>2118.1799999999998</v>
      </c>
      <c r="BK708" s="3">
        <f t="shared" si="10"/>
        <v>2279.1299999999997</v>
      </c>
    </row>
    <row r="709" spans="1:63" x14ac:dyDescent="0.25">
      <c r="A709" s="16">
        <v>497980323</v>
      </c>
      <c r="B709" s="16" t="s">
        <v>720</v>
      </c>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v>1979.56</v>
      </c>
      <c r="AI709" s="16">
        <v>2462.08</v>
      </c>
      <c r="AJ709" s="16">
        <v>1936.2599999999998</v>
      </c>
      <c r="AK709" s="16">
        <v>1979.56</v>
      </c>
      <c r="AL709" s="16">
        <v>2474.4499999999998</v>
      </c>
      <c r="AM709" s="16">
        <v>2008.52</v>
      </c>
      <c r="AN709" s="16">
        <v>1833.7399999999998</v>
      </c>
      <c r="AO709" s="16">
        <v>2546.85</v>
      </c>
      <c r="AP709" s="16">
        <v>2037.48</v>
      </c>
      <c r="AQ709" s="16">
        <v>2037.48</v>
      </c>
      <c r="AR709" s="16">
        <v>2546.85</v>
      </c>
      <c r="AS709" s="16">
        <v>2037.48</v>
      </c>
      <c r="AT709" s="16">
        <v>2066.4499999999998</v>
      </c>
      <c r="AU709" s="16">
        <v>1966.3799999999999</v>
      </c>
      <c r="AV709" s="16">
        <v>2069.6799999999998</v>
      </c>
      <c r="AW709" s="16">
        <v>2040.6299999999999</v>
      </c>
      <c r="AX709" s="16">
        <v>2069.6799999999998</v>
      </c>
      <c r="AY709" s="16">
        <v>2097.3599999999997</v>
      </c>
      <c r="AZ709" s="16">
        <v>2115.06</v>
      </c>
      <c r="BA709" s="16">
        <v>3197.5199999999995</v>
      </c>
      <c r="BB709" s="16">
        <v>2131.6799999999998</v>
      </c>
      <c r="BC709" s="16">
        <v>2131.6799999999998</v>
      </c>
      <c r="BD709" s="16">
        <v>2131.6799999999998</v>
      </c>
      <c r="BE709" s="16">
        <v>2131.6799999999998</v>
      </c>
      <c r="BF709" s="16">
        <v>3201.24</v>
      </c>
      <c r="BG709" s="16">
        <v>2135.4</v>
      </c>
      <c r="BH709" s="16">
        <v>2135.3999999999996</v>
      </c>
      <c r="BI709" s="16">
        <v>2135.4</v>
      </c>
      <c r="BJ709" s="16">
        <v>2135.4</v>
      </c>
      <c r="BK709" s="3">
        <f t="shared" si="10"/>
        <v>2312.4199999999996</v>
      </c>
    </row>
    <row r="710" spans="1:63" x14ac:dyDescent="0.25">
      <c r="A710" s="16">
        <v>498864584</v>
      </c>
      <c r="B710" s="16" t="s">
        <v>2228</v>
      </c>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c r="AT710" s="16"/>
      <c r="AU710" s="16"/>
      <c r="AV710" s="16"/>
      <c r="AW710" s="16"/>
      <c r="AX710" s="16"/>
      <c r="AY710" s="16"/>
      <c r="AZ710" s="16"/>
      <c r="BA710" s="16"/>
      <c r="BB710" s="16"/>
      <c r="BC710" s="16"/>
      <c r="BD710" s="16"/>
      <c r="BE710" s="16"/>
      <c r="BF710" s="16">
        <v>1920</v>
      </c>
      <c r="BG710" s="16">
        <v>2304</v>
      </c>
      <c r="BH710" s="16">
        <v>2560</v>
      </c>
      <c r="BI710" s="16">
        <v>3200</v>
      </c>
      <c r="BJ710" s="16">
        <v>1280</v>
      </c>
      <c r="BK710" s="3">
        <f t="shared" ref="BK710:BK773" si="11">AVERAGE(BE710:BJ710)</f>
        <v>2252.8000000000002</v>
      </c>
    </row>
    <row r="711" spans="1:63" x14ac:dyDescent="0.25">
      <c r="A711" s="16">
        <v>507042538</v>
      </c>
      <c r="B711" s="16" t="s">
        <v>2229</v>
      </c>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c r="AN711" s="16"/>
      <c r="AO711" s="16"/>
      <c r="AP711" s="16"/>
      <c r="AQ711" s="16"/>
      <c r="AR711" s="16"/>
      <c r="AS711" s="16">
        <v>5192.32</v>
      </c>
      <c r="AT711" s="16">
        <v>6490.4</v>
      </c>
      <c r="AU711" s="16">
        <v>5192.32</v>
      </c>
      <c r="AV711" s="16">
        <v>5192.32</v>
      </c>
      <c r="AW711" s="16">
        <v>6490.4</v>
      </c>
      <c r="AX711" s="16">
        <v>5192.32</v>
      </c>
      <c r="AY711" s="16">
        <v>5384.6</v>
      </c>
      <c r="AZ711" s="16">
        <v>5384.6</v>
      </c>
      <c r="BA711" s="16">
        <v>6730.75</v>
      </c>
      <c r="BB711" s="16">
        <v>5384.6</v>
      </c>
      <c r="BC711" s="16">
        <v>6730.75</v>
      </c>
      <c r="BD711" s="16">
        <v>5384.6</v>
      </c>
      <c r="BE711" s="16">
        <v>2774.92</v>
      </c>
      <c r="BF711" s="16">
        <v>8324.76</v>
      </c>
      <c r="BG711" s="16">
        <v>5549.84</v>
      </c>
      <c r="BH711" s="16">
        <v>5549.84</v>
      </c>
      <c r="BI711" s="16">
        <v>5549.84</v>
      </c>
      <c r="BJ711" s="16">
        <v>5549.84</v>
      </c>
      <c r="BK711" s="3">
        <f t="shared" si="11"/>
        <v>5549.84</v>
      </c>
    </row>
    <row r="712" spans="1:63" x14ac:dyDescent="0.25">
      <c r="A712" s="16">
        <v>509708280</v>
      </c>
      <c r="B712" s="16" t="s">
        <v>2230</v>
      </c>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6"/>
      <c r="AX712" s="16">
        <v>2534.6</v>
      </c>
      <c r="AY712" s="16">
        <v>2570.7600000000002</v>
      </c>
      <c r="AZ712" s="16">
        <v>2606.92</v>
      </c>
      <c r="BA712" s="16">
        <v>3258.65</v>
      </c>
      <c r="BB712" s="16">
        <v>2606.92</v>
      </c>
      <c r="BC712" s="16">
        <v>3128.3</v>
      </c>
      <c r="BD712" s="16">
        <v>2606.92</v>
      </c>
      <c r="BE712" s="16">
        <v>2606.92</v>
      </c>
      <c r="BF712" s="16">
        <v>3258.65</v>
      </c>
      <c r="BG712" s="16">
        <v>2606.92</v>
      </c>
      <c r="BH712" s="16">
        <v>2606.92</v>
      </c>
      <c r="BI712" s="16">
        <v>3258.65</v>
      </c>
      <c r="BJ712" s="16">
        <v>1305.3</v>
      </c>
      <c r="BK712" s="3">
        <f t="shared" si="11"/>
        <v>2607.2266666666665</v>
      </c>
    </row>
    <row r="713" spans="1:63" x14ac:dyDescent="0.25">
      <c r="A713" s="16">
        <v>509981933</v>
      </c>
      <c r="B713" s="16" t="s">
        <v>723</v>
      </c>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v>1600.0500000000002</v>
      </c>
      <c r="AA713" s="16">
        <v>2327.3500000000004</v>
      </c>
      <c r="AB713" s="16">
        <v>2327.3500000000004</v>
      </c>
      <c r="AC713" s="16">
        <v>2449.84</v>
      </c>
      <c r="AD713" s="16">
        <v>3062.3</v>
      </c>
      <c r="AE713" s="16">
        <v>2449.84</v>
      </c>
      <c r="AF713" s="16">
        <v>2449.84</v>
      </c>
      <c r="AG713" s="16">
        <v>3062.3</v>
      </c>
      <c r="AH713" s="16">
        <v>2449.84</v>
      </c>
      <c r="AI713" s="16">
        <v>3062.3</v>
      </c>
      <c r="AJ713" s="16">
        <v>2449.84</v>
      </c>
      <c r="AK713" s="16">
        <v>2449.84</v>
      </c>
      <c r="AL713" s="16">
        <v>1838.3000000000002</v>
      </c>
      <c r="AM713" s="16">
        <v>2453.52</v>
      </c>
      <c r="AN713" s="16">
        <v>2527</v>
      </c>
      <c r="AO713" s="16">
        <v>3790.5</v>
      </c>
      <c r="AP713" s="16">
        <v>2527</v>
      </c>
      <c r="AQ713" s="16">
        <v>2527</v>
      </c>
      <c r="AR713" s="16">
        <v>2527</v>
      </c>
      <c r="AS713" s="16">
        <v>2527</v>
      </c>
      <c r="AT713" s="16">
        <v>3790.5</v>
      </c>
      <c r="AU713" s="16">
        <v>2527</v>
      </c>
      <c r="AV713" s="16">
        <v>2527</v>
      </c>
      <c r="AW713" s="16">
        <v>2527</v>
      </c>
      <c r="AX713" s="16">
        <v>2527.9300000000003</v>
      </c>
      <c r="AY713" s="16">
        <v>2568.58</v>
      </c>
      <c r="AZ713" s="16">
        <v>2606.44</v>
      </c>
      <c r="BA713" s="16">
        <v>3909.66</v>
      </c>
      <c r="BB713" s="16">
        <v>2606.44</v>
      </c>
      <c r="BC713" s="16">
        <v>2606.44</v>
      </c>
      <c r="BD713" s="16">
        <v>2606.44</v>
      </c>
      <c r="BE713" s="16">
        <v>2606.44</v>
      </c>
      <c r="BF713" s="16">
        <v>3909.66</v>
      </c>
      <c r="BG713" s="16">
        <v>2606.44</v>
      </c>
      <c r="BH713" s="16">
        <v>2650.92</v>
      </c>
      <c r="BI713" s="16">
        <v>2695.4</v>
      </c>
      <c r="BJ713" s="16">
        <v>2696.3199999999997</v>
      </c>
      <c r="BK713" s="3">
        <f t="shared" si="11"/>
        <v>2860.8633333333332</v>
      </c>
    </row>
    <row r="714" spans="1:63" x14ac:dyDescent="0.25">
      <c r="A714" s="16">
        <v>512048597</v>
      </c>
      <c r="B714" s="16" t="s">
        <v>725</v>
      </c>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c r="AN714" s="16"/>
      <c r="AO714" s="16">
        <v>1846.1399999999999</v>
      </c>
      <c r="AP714" s="16">
        <v>2461.52</v>
      </c>
      <c r="AQ714" s="16">
        <v>2461.52</v>
      </c>
      <c r="AR714" s="16">
        <v>3076.9</v>
      </c>
      <c r="AS714" s="16">
        <v>2461.52</v>
      </c>
      <c r="AT714" s="16">
        <v>3076.9</v>
      </c>
      <c r="AU714" s="16">
        <v>2461.52</v>
      </c>
      <c r="AV714" s="16">
        <v>2461.52</v>
      </c>
      <c r="AW714" s="16">
        <v>3076.9</v>
      </c>
      <c r="AX714" s="16">
        <v>2461.52</v>
      </c>
      <c r="AY714" s="16">
        <v>2538.48</v>
      </c>
      <c r="AZ714" s="16">
        <v>2538.48</v>
      </c>
      <c r="BA714" s="16">
        <v>2539.8599999999997</v>
      </c>
      <c r="BB714" s="16">
        <v>2541.2399999999998</v>
      </c>
      <c r="BC714" s="16">
        <v>2541.2399999999998</v>
      </c>
      <c r="BD714" s="16">
        <v>2541.2399999999998</v>
      </c>
      <c r="BE714" s="16">
        <v>2541.2399999999998</v>
      </c>
      <c r="BF714" s="16">
        <v>3811.8599999999997</v>
      </c>
      <c r="BG714" s="16">
        <v>2541.2399999999998</v>
      </c>
      <c r="BH714" s="16">
        <v>2541.2399999999998</v>
      </c>
      <c r="BI714" s="16">
        <v>2541.2399999999998</v>
      </c>
      <c r="BJ714" s="16">
        <v>2541.2399999999998</v>
      </c>
      <c r="BK714" s="3">
        <f t="shared" si="11"/>
        <v>2753.0099999999998</v>
      </c>
    </row>
    <row r="715" spans="1:63" x14ac:dyDescent="0.25">
      <c r="A715" s="16">
        <v>514042305</v>
      </c>
      <c r="B715" s="16" t="s">
        <v>2231</v>
      </c>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c r="AN715" s="16"/>
      <c r="AO715" s="16"/>
      <c r="AP715" s="16"/>
      <c r="AQ715" s="16"/>
      <c r="AR715" s="16"/>
      <c r="AS715" s="16"/>
      <c r="AT715" s="16"/>
      <c r="AU715" s="16"/>
      <c r="AV715" s="16"/>
      <c r="AW715" s="16"/>
      <c r="AX715" s="16"/>
      <c r="AY715" s="16"/>
      <c r="AZ715" s="16"/>
      <c r="BA715" s="16"/>
      <c r="BB715" s="16"/>
      <c r="BC715" s="16"/>
      <c r="BD715" s="16"/>
      <c r="BE715" s="16"/>
      <c r="BF715" s="16">
        <v>1555.1399999999999</v>
      </c>
      <c r="BG715" s="16">
        <v>2073.52</v>
      </c>
      <c r="BH715" s="16">
        <v>2073.52</v>
      </c>
      <c r="BI715" s="16">
        <v>2591.9</v>
      </c>
      <c r="BJ715" s="16">
        <v>1036.76</v>
      </c>
      <c r="BK715" s="3">
        <f t="shared" si="11"/>
        <v>1866.1680000000001</v>
      </c>
    </row>
    <row r="716" spans="1:63" x14ac:dyDescent="0.25">
      <c r="A716" s="16">
        <v>517197354</v>
      </c>
      <c r="B716" s="16" t="s">
        <v>2232</v>
      </c>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c r="AN716" s="16"/>
      <c r="AO716" s="16"/>
      <c r="AP716" s="16"/>
      <c r="AQ716" s="16"/>
      <c r="AR716" s="16"/>
      <c r="AS716" s="16"/>
      <c r="AT716" s="16"/>
      <c r="AU716" s="16"/>
      <c r="AV716" s="16"/>
      <c r="AW716" s="16"/>
      <c r="AX716" s="16"/>
      <c r="AY716" s="16"/>
      <c r="AZ716" s="16"/>
      <c r="BA716" s="16"/>
      <c r="BB716" s="16"/>
      <c r="BC716" s="16"/>
      <c r="BD716" s="16"/>
      <c r="BE716" s="16"/>
      <c r="BF716" s="16">
        <v>3526.65</v>
      </c>
      <c r="BG716" s="16">
        <v>2821.32</v>
      </c>
      <c r="BH716" s="16">
        <v>2821.32</v>
      </c>
      <c r="BI716" s="16">
        <v>3526.65</v>
      </c>
      <c r="BJ716" s="16">
        <v>1410.66</v>
      </c>
      <c r="BK716" s="3">
        <f t="shared" si="11"/>
        <v>2821.32</v>
      </c>
    </row>
    <row r="717" spans="1:63" x14ac:dyDescent="0.25">
      <c r="A717" s="16">
        <v>518943911</v>
      </c>
      <c r="B717" s="16" t="s">
        <v>727</v>
      </c>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c r="AN717" s="16"/>
      <c r="AO717" s="16"/>
      <c r="AP717" s="16">
        <v>642</v>
      </c>
      <c r="AQ717" s="16">
        <v>2568</v>
      </c>
      <c r="AR717" s="16">
        <v>3210</v>
      </c>
      <c r="AS717" s="16">
        <v>2568</v>
      </c>
      <c r="AT717" s="16">
        <v>3210</v>
      </c>
      <c r="AU717" s="16">
        <v>2568</v>
      </c>
      <c r="AV717" s="16">
        <v>2568</v>
      </c>
      <c r="AW717" s="16">
        <v>3210</v>
      </c>
      <c r="AX717" s="16">
        <v>2568</v>
      </c>
      <c r="AY717" s="16">
        <v>2645.04</v>
      </c>
      <c r="AZ717" s="16">
        <v>2645.04</v>
      </c>
      <c r="BA717" s="16">
        <v>3306.3</v>
      </c>
      <c r="BB717" s="16">
        <v>1983.78</v>
      </c>
      <c r="BC717" s="16">
        <v>2647.8</v>
      </c>
      <c r="BD717" s="16">
        <v>2647.8</v>
      </c>
      <c r="BE717" s="16">
        <v>2647.8</v>
      </c>
      <c r="BF717" s="16">
        <v>3971.7000000000003</v>
      </c>
      <c r="BG717" s="16">
        <v>2647.8</v>
      </c>
      <c r="BH717" s="16">
        <v>2647.8</v>
      </c>
      <c r="BI717" s="16">
        <v>2647.8</v>
      </c>
      <c r="BJ717" s="16">
        <v>2647.8</v>
      </c>
      <c r="BK717" s="3">
        <f t="shared" si="11"/>
        <v>2868.4499999999994</v>
      </c>
    </row>
    <row r="718" spans="1:63" x14ac:dyDescent="0.25">
      <c r="A718" s="16">
        <v>519555246</v>
      </c>
      <c r="B718" s="16" t="s">
        <v>728</v>
      </c>
      <c r="C718" s="16"/>
      <c r="D718" s="16"/>
      <c r="E718" s="16"/>
      <c r="F718" s="16"/>
      <c r="G718" s="16"/>
      <c r="H718" s="16"/>
      <c r="I718" s="16"/>
      <c r="J718" s="16"/>
      <c r="K718" s="16"/>
      <c r="L718" s="16"/>
      <c r="M718" s="16"/>
      <c r="N718" s="16"/>
      <c r="O718" s="16"/>
      <c r="P718" s="16"/>
      <c r="Q718" s="16"/>
      <c r="R718" s="16"/>
      <c r="S718" s="16"/>
      <c r="T718" s="16"/>
      <c r="U718" s="16"/>
      <c r="V718" s="16"/>
      <c r="W718" s="16"/>
      <c r="X718" s="16">
        <v>431.19</v>
      </c>
      <c r="Y718" s="16">
        <v>1466.04</v>
      </c>
      <c r="Z718" s="16">
        <v>1929.79</v>
      </c>
      <c r="AA718" s="16">
        <v>1780.27</v>
      </c>
      <c r="AB718" s="16">
        <v>1704.0300000000002</v>
      </c>
      <c r="AC718" s="16">
        <v>1704.0300000000002</v>
      </c>
      <c r="AD718" s="16">
        <v>2055.71</v>
      </c>
      <c r="AE718" s="16">
        <v>1793.72</v>
      </c>
      <c r="AF718" s="16">
        <v>1793.7200000000003</v>
      </c>
      <c r="AG718" s="16">
        <v>2242.15</v>
      </c>
      <c r="AH718" s="16">
        <v>1793.7200000000003</v>
      </c>
      <c r="AI718" s="16">
        <v>2242.15</v>
      </c>
      <c r="AJ718" s="16">
        <v>1345.29</v>
      </c>
      <c r="AK718" s="16">
        <v>1880.31</v>
      </c>
      <c r="AL718" s="16">
        <v>1886.2</v>
      </c>
      <c r="AM718" s="16">
        <v>1786.1399999999999</v>
      </c>
      <c r="AN718" s="16">
        <v>1942.68</v>
      </c>
      <c r="AO718" s="16">
        <v>2910.99</v>
      </c>
      <c r="AP718" s="16">
        <v>1942.68</v>
      </c>
      <c r="AQ718" s="16">
        <v>1942.68</v>
      </c>
      <c r="AR718" s="16">
        <v>1942.68</v>
      </c>
      <c r="AS718" s="16">
        <v>1942.68</v>
      </c>
      <c r="AT718" s="16">
        <v>2914.02</v>
      </c>
      <c r="AU718" s="16">
        <v>1942.68</v>
      </c>
      <c r="AV718" s="16">
        <v>1942.68</v>
      </c>
      <c r="AW718" s="16">
        <v>1945.44</v>
      </c>
      <c r="AX718" s="16">
        <v>1945.44</v>
      </c>
      <c r="AY718" s="16">
        <v>1983.92</v>
      </c>
      <c r="AZ718" s="16">
        <v>2022.4</v>
      </c>
      <c r="BA718" s="16">
        <v>3033.6000000000004</v>
      </c>
      <c r="BB718" s="16">
        <v>2010.17</v>
      </c>
      <c r="BC718" s="16">
        <v>2022.4</v>
      </c>
      <c r="BD718" s="16">
        <v>2022.4</v>
      </c>
      <c r="BE718" s="16">
        <v>2022.4</v>
      </c>
      <c r="BF718" s="16">
        <v>3033.6000000000004</v>
      </c>
      <c r="BG718" s="16">
        <v>2003.49</v>
      </c>
      <c r="BH718" s="16">
        <v>2022.4</v>
      </c>
      <c r="BI718" s="16">
        <v>2081.88</v>
      </c>
      <c r="BJ718" s="16">
        <v>2081.88</v>
      </c>
      <c r="BK718" s="3">
        <f t="shared" si="11"/>
        <v>2207.6083333333336</v>
      </c>
    </row>
    <row r="719" spans="1:63" x14ac:dyDescent="0.25">
      <c r="A719" s="16">
        <v>522756519</v>
      </c>
      <c r="B719" s="16" t="s">
        <v>2233</v>
      </c>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c r="AN719" s="16"/>
      <c r="AO719" s="16"/>
      <c r="AP719" s="16"/>
      <c r="AQ719" s="16"/>
      <c r="AR719" s="16"/>
      <c r="AS719" s="16"/>
      <c r="AT719" s="16"/>
      <c r="AU719" s="16"/>
      <c r="AV719" s="16"/>
      <c r="AW719" s="16"/>
      <c r="AX719" s="16"/>
      <c r="AY719" s="16"/>
      <c r="AZ719" s="16"/>
      <c r="BA719" s="16"/>
      <c r="BB719" s="16"/>
      <c r="BC719" s="16"/>
      <c r="BD719" s="16"/>
      <c r="BE719" s="16"/>
      <c r="BF719" s="16"/>
      <c r="BG719" s="16"/>
      <c r="BH719" s="16"/>
      <c r="BI719" s="16">
        <v>2350.2800000000002</v>
      </c>
      <c r="BJ719" s="16">
        <v>1678.76</v>
      </c>
      <c r="BK719" s="3">
        <f t="shared" si="11"/>
        <v>2014.52</v>
      </c>
    </row>
    <row r="720" spans="1:63" x14ac:dyDescent="0.25">
      <c r="A720" s="16">
        <v>525571254</v>
      </c>
      <c r="B720" s="16" t="s">
        <v>2234</v>
      </c>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v>701.92</v>
      </c>
      <c r="AT720" s="16">
        <v>3509.6</v>
      </c>
      <c r="AU720" s="16">
        <v>2807.68</v>
      </c>
      <c r="AV720" s="16">
        <v>2807.68</v>
      </c>
      <c r="AW720" s="16">
        <v>3509.6</v>
      </c>
      <c r="AX720" s="16">
        <v>2807.68</v>
      </c>
      <c r="AY720" s="16">
        <v>2842.7799999999997</v>
      </c>
      <c r="AZ720" s="16">
        <v>2948.08</v>
      </c>
      <c r="BA720" s="16">
        <v>3685.1</v>
      </c>
      <c r="BB720" s="16">
        <v>2948.08</v>
      </c>
      <c r="BC720" s="16">
        <v>3685.1</v>
      </c>
      <c r="BD720" s="16">
        <v>2948.08</v>
      </c>
      <c r="BE720" s="16">
        <v>2971.11</v>
      </c>
      <c r="BF720" s="16">
        <v>3040.2</v>
      </c>
      <c r="BG720" s="16">
        <v>3040.2</v>
      </c>
      <c r="BH720" s="16">
        <v>3040.2</v>
      </c>
      <c r="BI720" s="16">
        <v>3040.2</v>
      </c>
      <c r="BJ720" s="16">
        <v>3040.2</v>
      </c>
      <c r="BK720" s="3">
        <f t="shared" si="11"/>
        <v>3028.6849999999999</v>
      </c>
    </row>
    <row r="721" spans="1:63" x14ac:dyDescent="0.25">
      <c r="A721" s="16">
        <v>526117677</v>
      </c>
      <c r="B721" s="16" t="s">
        <v>730</v>
      </c>
      <c r="C721" s="16"/>
      <c r="D721" s="16">
        <v>1527.45</v>
      </c>
      <c r="E721" s="16">
        <v>1447.06</v>
      </c>
      <c r="F721" s="16">
        <v>1497.3</v>
      </c>
      <c r="G721" s="16">
        <v>1919.3600000000001</v>
      </c>
      <c r="H721" s="16">
        <v>1607.84</v>
      </c>
      <c r="I721" s="16">
        <v>1939.45</v>
      </c>
      <c r="J721" s="16">
        <v>1607.84</v>
      </c>
      <c r="K721" s="16">
        <v>1366.6699999999996</v>
      </c>
      <c r="L721" s="16">
        <v>2291.1999999999989</v>
      </c>
      <c r="M721" s="16">
        <v>1949.5399999999995</v>
      </c>
      <c r="N721" s="16">
        <v>1607.84</v>
      </c>
      <c r="O721" s="16">
        <v>1205.8799999999999</v>
      </c>
      <c r="P721" s="16">
        <v>1609.2199999999998</v>
      </c>
      <c r="Q721" s="16">
        <v>1610.6</v>
      </c>
      <c r="R721" s="16">
        <v>2415.8999999999996</v>
      </c>
      <c r="S721" s="16">
        <v>1610.6</v>
      </c>
      <c r="T721" s="16">
        <v>1610.6</v>
      </c>
      <c r="U721" s="16">
        <v>1610.6</v>
      </c>
      <c r="V721" s="16">
        <v>1610.6</v>
      </c>
      <c r="W721" s="16">
        <v>1610.6</v>
      </c>
      <c r="X721" s="16">
        <v>2415.8999999999996</v>
      </c>
      <c r="Y721" s="16">
        <v>1610.6</v>
      </c>
      <c r="Z721" s="16">
        <v>1610.6</v>
      </c>
      <c r="AA721" s="16">
        <v>1642.76</v>
      </c>
      <c r="AB721" s="16">
        <v>1676.3000000000002</v>
      </c>
      <c r="AC721" s="16">
        <v>1677.68</v>
      </c>
      <c r="AD721" s="16">
        <v>2516.52</v>
      </c>
      <c r="AE721" s="16">
        <v>1677.68</v>
      </c>
      <c r="AF721" s="16">
        <v>1677.68</v>
      </c>
      <c r="AG721" s="16">
        <v>1677.68</v>
      </c>
      <c r="AH721" s="16">
        <v>1677.68</v>
      </c>
      <c r="AI721" s="16">
        <v>2516.52</v>
      </c>
      <c r="AJ721" s="16">
        <v>1677.68</v>
      </c>
      <c r="AK721" s="16">
        <v>1677.68</v>
      </c>
      <c r="AL721" s="16">
        <v>1677.68</v>
      </c>
      <c r="AM721" s="16">
        <v>1677.68</v>
      </c>
      <c r="AN721" s="16">
        <v>1729.24</v>
      </c>
      <c r="AO721" s="16">
        <v>2595.96</v>
      </c>
      <c r="AP721" s="16">
        <v>1730.64</v>
      </c>
      <c r="AQ721" s="16">
        <v>1730.64</v>
      </c>
      <c r="AR721" s="16">
        <v>1730.64</v>
      </c>
      <c r="AS721" s="16">
        <v>1730.64</v>
      </c>
      <c r="AT721" s="16">
        <v>2595.96</v>
      </c>
      <c r="AU721" s="16">
        <v>1730.64</v>
      </c>
      <c r="AV721" s="16">
        <v>1730.64</v>
      </c>
      <c r="AW721" s="16">
        <v>1730.64</v>
      </c>
      <c r="AX721" s="16">
        <v>1730.64</v>
      </c>
      <c r="AY721" s="16">
        <v>1769.1</v>
      </c>
      <c r="AZ721" s="16">
        <v>1808.94</v>
      </c>
      <c r="BA721" s="16">
        <v>2715.48</v>
      </c>
      <c r="BB721" s="16">
        <v>1810.32</v>
      </c>
      <c r="BC721" s="16">
        <v>1810.32</v>
      </c>
      <c r="BD721" s="16">
        <v>1810.32</v>
      </c>
      <c r="BE721" s="16">
        <v>1810.32</v>
      </c>
      <c r="BF721" s="16">
        <v>2715.48</v>
      </c>
      <c r="BG721" s="16">
        <v>1810.32</v>
      </c>
      <c r="BH721" s="16">
        <v>1810.32</v>
      </c>
      <c r="BI721" s="16">
        <v>1810.32</v>
      </c>
      <c r="BJ721" s="16">
        <v>1810.32</v>
      </c>
      <c r="BK721" s="3">
        <f t="shared" si="11"/>
        <v>1961.18</v>
      </c>
    </row>
    <row r="722" spans="1:63" x14ac:dyDescent="0.25">
      <c r="A722" s="16">
        <v>530060974</v>
      </c>
      <c r="B722" s="16" t="s">
        <v>2235</v>
      </c>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6"/>
      <c r="AX722" s="16"/>
      <c r="AY722" s="16"/>
      <c r="AZ722" s="16"/>
      <c r="BA722" s="16"/>
      <c r="BB722" s="16"/>
      <c r="BC722" s="16">
        <v>1184.08</v>
      </c>
      <c r="BD722" s="16">
        <v>2368.16</v>
      </c>
      <c r="BE722" s="16">
        <v>2368.16</v>
      </c>
      <c r="BF722" s="16">
        <v>2960.2</v>
      </c>
      <c r="BG722" s="16">
        <v>2368.16</v>
      </c>
      <c r="BH722" s="16">
        <v>2368.16</v>
      </c>
      <c r="BI722" s="16">
        <v>2960.2</v>
      </c>
      <c r="BJ722" s="16">
        <v>1184.08</v>
      </c>
      <c r="BK722" s="3">
        <f t="shared" si="11"/>
        <v>2368.1600000000003</v>
      </c>
    </row>
    <row r="723" spans="1:63" x14ac:dyDescent="0.25">
      <c r="A723" s="16">
        <v>535985189</v>
      </c>
      <c r="B723" s="16" t="s">
        <v>732</v>
      </c>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c r="AD723" s="16">
        <v>2315.7599999999998</v>
      </c>
      <c r="AE723" s="16">
        <v>3087.68</v>
      </c>
      <c r="AF723" s="16">
        <v>3087.68</v>
      </c>
      <c r="AG723" s="16">
        <v>3705.2200000000003</v>
      </c>
      <c r="AH723" s="16">
        <v>3087.68</v>
      </c>
      <c r="AI723" s="16">
        <v>3859.6</v>
      </c>
      <c r="AJ723" s="16">
        <v>2470.1599999999994</v>
      </c>
      <c r="AK723" s="16">
        <v>3087.68</v>
      </c>
      <c r="AL723" s="16">
        <v>3859.6</v>
      </c>
      <c r="AM723" s="16">
        <v>3110.84</v>
      </c>
      <c r="AN723" s="16">
        <v>3134</v>
      </c>
      <c r="AO723" s="16">
        <v>3917.5</v>
      </c>
      <c r="AP723" s="16">
        <v>2352.34</v>
      </c>
      <c r="AQ723" s="16">
        <v>3202.52</v>
      </c>
      <c r="AR723" s="16">
        <v>3184</v>
      </c>
      <c r="AS723" s="16">
        <v>3184</v>
      </c>
      <c r="AT723" s="16">
        <v>4776</v>
      </c>
      <c r="AU723" s="16">
        <v>3184</v>
      </c>
      <c r="AV723" s="16">
        <v>3184</v>
      </c>
      <c r="AW723" s="16">
        <v>3184</v>
      </c>
      <c r="AX723" s="16">
        <v>3184</v>
      </c>
      <c r="AY723" s="16">
        <v>3231.6800000000003</v>
      </c>
      <c r="AZ723" s="16">
        <v>3279.36</v>
      </c>
      <c r="BA723" s="16">
        <v>4919.04</v>
      </c>
      <c r="BB723" s="16">
        <v>3281.2200000000003</v>
      </c>
      <c r="BC723" s="16">
        <v>3283.08</v>
      </c>
      <c r="BD723" s="16">
        <v>3283.08</v>
      </c>
      <c r="BE723" s="16">
        <v>3283.08</v>
      </c>
      <c r="BF723" s="16">
        <v>4924.62</v>
      </c>
      <c r="BG723" s="16">
        <v>3283.08</v>
      </c>
      <c r="BH723" s="16">
        <v>3283.08</v>
      </c>
      <c r="BI723" s="16">
        <v>3283.08</v>
      </c>
      <c r="BJ723" s="16">
        <v>3066.0699999999997</v>
      </c>
      <c r="BK723" s="3">
        <f t="shared" si="11"/>
        <v>3520.501666666667</v>
      </c>
    </row>
    <row r="724" spans="1:63" x14ac:dyDescent="0.25">
      <c r="A724" s="16">
        <v>545293369</v>
      </c>
      <c r="B724" s="16" t="s">
        <v>2236</v>
      </c>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c r="AN724" s="16"/>
      <c r="AO724" s="16"/>
      <c r="AP724" s="16"/>
      <c r="AQ724" s="16"/>
      <c r="AR724" s="16"/>
      <c r="AS724" s="16"/>
      <c r="AT724" s="16"/>
      <c r="AU724" s="16"/>
      <c r="AV724" s="16"/>
      <c r="AW724" s="16">
        <v>1846.16</v>
      </c>
      <c r="AX724" s="16">
        <v>3692.32</v>
      </c>
      <c r="AY724" s="16">
        <v>3692.32</v>
      </c>
      <c r="AZ724" s="16">
        <v>3692.32</v>
      </c>
      <c r="BA724" s="16">
        <v>4615.4000000000005</v>
      </c>
      <c r="BB724" s="16">
        <v>3692.32</v>
      </c>
      <c r="BC724" s="16">
        <v>4615.4000000000005</v>
      </c>
      <c r="BD724" s="16">
        <v>3692.32</v>
      </c>
      <c r="BE724" s="16">
        <v>3692.3199999999997</v>
      </c>
      <c r="BF724" s="16">
        <v>4615.3999999999996</v>
      </c>
      <c r="BG724" s="16">
        <v>3692.32</v>
      </c>
      <c r="BH724" s="16">
        <v>3692.3199999999997</v>
      </c>
      <c r="BI724" s="16">
        <v>2769.2400000000002</v>
      </c>
      <c r="BJ724" s="16">
        <v>3806.76</v>
      </c>
      <c r="BK724" s="3">
        <f t="shared" si="11"/>
        <v>3711.3933333333334</v>
      </c>
    </row>
    <row r="725" spans="1:63" x14ac:dyDescent="0.25">
      <c r="A725" s="16">
        <v>547999257</v>
      </c>
      <c r="B725" s="16" t="s">
        <v>2237</v>
      </c>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c r="AN725" s="16"/>
      <c r="AO725" s="16"/>
      <c r="AP725" s="16"/>
      <c r="AQ725" s="16"/>
      <c r="AR725" s="16"/>
      <c r="AS725" s="16"/>
      <c r="AT725" s="16"/>
      <c r="AU725" s="16"/>
      <c r="AV725" s="16">
        <v>1308.56</v>
      </c>
      <c r="AW725" s="16">
        <v>2516.4500000000003</v>
      </c>
      <c r="AX725" s="16">
        <v>2013.16</v>
      </c>
      <c r="AY725" s="16">
        <v>2090.08</v>
      </c>
      <c r="AZ725" s="16">
        <v>2090.08</v>
      </c>
      <c r="BA725" s="16">
        <v>2612.6</v>
      </c>
      <c r="BB725" s="16">
        <v>2090.08</v>
      </c>
      <c r="BC725" s="16">
        <v>2612.6</v>
      </c>
      <c r="BD725" s="16">
        <v>2090.08</v>
      </c>
      <c r="BE725" s="16">
        <v>2090.08</v>
      </c>
      <c r="BF725" s="16">
        <v>2612.6</v>
      </c>
      <c r="BG725" s="16">
        <v>1567.56</v>
      </c>
      <c r="BH725" s="16">
        <v>2091.46</v>
      </c>
      <c r="BI725" s="16">
        <v>2092.84</v>
      </c>
      <c r="BJ725" s="16">
        <v>2092.84</v>
      </c>
      <c r="BK725" s="3">
        <f t="shared" si="11"/>
        <v>2091.23</v>
      </c>
    </row>
    <row r="726" spans="1:63" x14ac:dyDescent="0.25">
      <c r="A726" s="16">
        <v>550413042</v>
      </c>
      <c r="B726" s="16" t="s">
        <v>2238</v>
      </c>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c r="AN726" s="16"/>
      <c r="AO726" s="16"/>
      <c r="AP726" s="16"/>
      <c r="AQ726" s="16"/>
      <c r="AR726" s="16"/>
      <c r="AS726" s="16"/>
      <c r="AT726" s="16"/>
      <c r="AU726" s="16"/>
      <c r="AV726" s="16"/>
      <c r="AW726" s="16"/>
      <c r="AX726" s="16"/>
      <c r="AY726" s="16"/>
      <c r="AZ726" s="16"/>
      <c r="BA726" s="16"/>
      <c r="BB726" s="16"/>
      <c r="BC726" s="16"/>
      <c r="BD726" s="16"/>
      <c r="BE726" s="16"/>
      <c r="BF726" s="16"/>
      <c r="BG726" s="16"/>
      <c r="BH726" s="16">
        <v>1330.5</v>
      </c>
      <c r="BI726" s="16">
        <v>2128.8000000000002</v>
      </c>
      <c r="BJ726" s="16">
        <v>887</v>
      </c>
      <c r="BK726" s="3">
        <f t="shared" si="11"/>
        <v>1448.7666666666667</v>
      </c>
    </row>
    <row r="727" spans="1:63" x14ac:dyDescent="0.25">
      <c r="A727" s="16">
        <v>551089606</v>
      </c>
      <c r="B727" s="16" t="s">
        <v>2239</v>
      </c>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c r="AN727" s="16"/>
      <c r="AO727" s="16"/>
      <c r="AP727" s="16"/>
      <c r="AQ727" s="16"/>
      <c r="AR727" s="16"/>
      <c r="AS727" s="16"/>
      <c r="AT727" s="16"/>
      <c r="AU727" s="16"/>
      <c r="AV727" s="16"/>
      <c r="AW727" s="16"/>
      <c r="AX727" s="16"/>
      <c r="AY727" s="16">
        <v>4846.16</v>
      </c>
      <c r="AZ727" s="16">
        <v>4846.16</v>
      </c>
      <c r="BA727" s="16">
        <v>6057.7</v>
      </c>
      <c r="BB727" s="16">
        <v>4846.16</v>
      </c>
      <c r="BC727" s="16">
        <v>6057.7</v>
      </c>
      <c r="BD727" s="16">
        <v>4846.16</v>
      </c>
      <c r="BE727" s="16">
        <v>4846.16</v>
      </c>
      <c r="BF727" s="16">
        <v>6057.7</v>
      </c>
      <c r="BG727" s="16">
        <v>4846.16</v>
      </c>
      <c r="BH727" s="16">
        <v>4846.16</v>
      </c>
      <c r="BI727" s="16">
        <v>6057.7</v>
      </c>
      <c r="BJ727" s="16">
        <v>2423.08</v>
      </c>
      <c r="BK727" s="3">
        <f t="shared" si="11"/>
        <v>4846.16</v>
      </c>
    </row>
    <row r="728" spans="1:63" x14ac:dyDescent="0.25">
      <c r="A728" s="16">
        <v>551774619</v>
      </c>
      <c r="B728" s="16" t="s">
        <v>2240</v>
      </c>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c r="AS728" s="16"/>
      <c r="AT728" s="16"/>
      <c r="AU728" s="16"/>
      <c r="AV728" s="16"/>
      <c r="AW728" s="16"/>
      <c r="AX728" s="16"/>
      <c r="AY728" s="16"/>
      <c r="AZ728" s="16"/>
      <c r="BA728" s="16"/>
      <c r="BB728" s="16"/>
      <c r="BC728" s="16"/>
      <c r="BD728" s="16"/>
      <c r="BE728" s="16"/>
      <c r="BF728" s="16"/>
      <c r="BG728" s="16"/>
      <c r="BH728" s="16">
        <v>769.24</v>
      </c>
      <c r="BI728" s="16">
        <v>4038.47</v>
      </c>
      <c r="BJ728" s="16">
        <v>1923.08</v>
      </c>
      <c r="BK728" s="3">
        <f t="shared" si="11"/>
        <v>2243.5966666666668</v>
      </c>
    </row>
    <row r="729" spans="1:63" x14ac:dyDescent="0.25">
      <c r="A729" s="16">
        <v>552919118</v>
      </c>
      <c r="B729" s="16" t="s">
        <v>737</v>
      </c>
      <c r="C729" s="16"/>
      <c r="D729" s="16"/>
      <c r="E729" s="16"/>
      <c r="F729" s="16"/>
      <c r="G729" s="16"/>
      <c r="H729" s="16"/>
      <c r="I729" s="16"/>
      <c r="J729" s="16"/>
      <c r="K729" s="16"/>
      <c r="L729" s="16"/>
      <c r="M729" s="16"/>
      <c r="N729" s="16"/>
      <c r="O729" s="16"/>
      <c r="P729" s="16"/>
      <c r="Q729" s="16">
        <v>1979.56</v>
      </c>
      <c r="R729" s="16">
        <v>2474.4499999999998</v>
      </c>
      <c r="S729" s="16">
        <v>1874.3899999999999</v>
      </c>
      <c r="T729" s="16">
        <v>1979.56</v>
      </c>
      <c r="U729" s="16">
        <v>2375.4699999999998</v>
      </c>
      <c r="V729" s="16">
        <v>1979.56</v>
      </c>
      <c r="W729" s="16">
        <v>1880.58</v>
      </c>
      <c r="X729" s="16">
        <v>2474.4499999999998</v>
      </c>
      <c r="Y729" s="16">
        <v>1862.02</v>
      </c>
      <c r="Z729" s="16">
        <v>2375.4699999999998</v>
      </c>
      <c r="AA729" s="16">
        <v>1880.58</v>
      </c>
      <c r="AB729" s="16">
        <v>1880.58</v>
      </c>
      <c r="AC729" s="16">
        <v>991.62</v>
      </c>
      <c r="AD729" s="16">
        <v>2965.58</v>
      </c>
      <c r="AE729" s="16">
        <v>2217.4300000000003</v>
      </c>
      <c r="AF729" s="16">
        <v>2062.4</v>
      </c>
      <c r="AG729" s="16">
        <v>2062.4</v>
      </c>
      <c r="AH729" s="16">
        <v>2062.4</v>
      </c>
      <c r="AI729" s="16">
        <v>3093.6000000000004</v>
      </c>
      <c r="AJ729" s="16">
        <v>2062.4</v>
      </c>
      <c r="AK729" s="16">
        <v>2062.4</v>
      </c>
      <c r="AL729" s="16">
        <v>2052.75</v>
      </c>
      <c r="AM729" s="16">
        <v>2043.1</v>
      </c>
      <c r="AN729" s="16">
        <v>2139.6</v>
      </c>
      <c r="AO729" s="16">
        <v>3213.12</v>
      </c>
      <c r="AP729" s="16">
        <v>2143.3200000000002</v>
      </c>
      <c r="AQ729" s="16">
        <v>2143.3200000000002</v>
      </c>
      <c r="AR729" s="16">
        <v>2143.3200000000002</v>
      </c>
      <c r="AS729" s="16">
        <v>2250.12</v>
      </c>
      <c r="AT729" s="16">
        <v>3535.38</v>
      </c>
      <c r="AU729" s="16">
        <v>2356.92</v>
      </c>
      <c r="AV729" s="16">
        <v>2356.92</v>
      </c>
      <c r="AW729" s="16">
        <v>2356.92</v>
      </c>
      <c r="AX729" s="16">
        <v>2356.92</v>
      </c>
      <c r="AY729" s="16">
        <v>2392.16</v>
      </c>
      <c r="AZ729" s="16">
        <v>2427.4</v>
      </c>
      <c r="BA729" s="16">
        <v>3644.7799999999997</v>
      </c>
      <c r="BB729" s="16">
        <v>2427.3000000000002</v>
      </c>
      <c r="BC729" s="16">
        <v>2431.08</v>
      </c>
      <c r="BD729" s="16">
        <v>2431.08</v>
      </c>
      <c r="BE729" s="16">
        <v>2431.08</v>
      </c>
      <c r="BF729" s="16">
        <v>3646.62</v>
      </c>
      <c r="BG729" s="16">
        <v>2431.08</v>
      </c>
      <c r="BH729" s="16">
        <v>2431.08</v>
      </c>
      <c r="BI729" s="16">
        <v>2431.08</v>
      </c>
      <c r="BJ729" s="16">
        <v>2431.08</v>
      </c>
      <c r="BK729" s="3">
        <f t="shared" si="11"/>
        <v>2633.6699999999996</v>
      </c>
    </row>
    <row r="730" spans="1:63" x14ac:dyDescent="0.25">
      <c r="A730" s="16">
        <v>554574294</v>
      </c>
      <c r="B730" s="16" t="s">
        <v>2241</v>
      </c>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6"/>
      <c r="AX730" s="16"/>
      <c r="AY730" s="16"/>
      <c r="AZ730" s="16"/>
      <c r="BA730" s="16"/>
      <c r="BB730" s="16">
        <v>542.9</v>
      </c>
      <c r="BC730" s="16">
        <v>2714.5</v>
      </c>
      <c r="BD730" s="16">
        <v>2151.2400000000002</v>
      </c>
      <c r="BE730" s="16">
        <v>2171.6</v>
      </c>
      <c r="BF730" s="16">
        <v>2714.5</v>
      </c>
      <c r="BG730" s="16">
        <v>2171.6</v>
      </c>
      <c r="BH730" s="16">
        <v>2171.6</v>
      </c>
      <c r="BI730" s="16">
        <v>2714.5</v>
      </c>
      <c r="BJ730" s="16">
        <v>1085.8</v>
      </c>
      <c r="BK730" s="3">
        <f t="shared" si="11"/>
        <v>2171.6</v>
      </c>
    </row>
    <row r="731" spans="1:63" x14ac:dyDescent="0.25">
      <c r="A731" s="16">
        <v>561754897</v>
      </c>
      <c r="B731" s="16" t="s">
        <v>2242</v>
      </c>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6"/>
      <c r="AX731" s="16"/>
      <c r="AY731" s="16">
        <v>1085.8</v>
      </c>
      <c r="AZ731" s="16">
        <v>2171.6</v>
      </c>
      <c r="BA731" s="16">
        <v>2714.5</v>
      </c>
      <c r="BB731" s="16">
        <v>2171.6</v>
      </c>
      <c r="BC731" s="16">
        <v>2714.5</v>
      </c>
      <c r="BD731" s="16">
        <v>2171.6</v>
      </c>
      <c r="BE731" s="16">
        <v>2171.6</v>
      </c>
      <c r="BF731" s="16">
        <v>2714.5</v>
      </c>
      <c r="BG731" s="16">
        <v>2171.6</v>
      </c>
      <c r="BH731" s="16">
        <v>2171.6</v>
      </c>
      <c r="BI731" s="16">
        <v>2714.5</v>
      </c>
      <c r="BJ731" s="16">
        <v>1085.8</v>
      </c>
      <c r="BK731" s="3">
        <f t="shared" si="11"/>
        <v>2171.6</v>
      </c>
    </row>
    <row r="732" spans="1:63" x14ac:dyDescent="0.25">
      <c r="A732" s="16">
        <v>562190418</v>
      </c>
      <c r="B732" s="16" t="s">
        <v>2243</v>
      </c>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c r="AX732" s="16"/>
      <c r="AY732" s="16"/>
      <c r="AZ732" s="16"/>
      <c r="BA732" s="16"/>
      <c r="BB732" s="16"/>
      <c r="BC732" s="16"/>
      <c r="BD732" s="16"/>
      <c r="BE732" s="16">
        <v>2922.8</v>
      </c>
      <c r="BF732" s="16">
        <v>4059.4</v>
      </c>
      <c r="BG732" s="16">
        <v>3247.52</v>
      </c>
      <c r="BH732" s="16">
        <v>3247.52</v>
      </c>
      <c r="BI732" s="16">
        <v>4059.4</v>
      </c>
      <c r="BJ732" s="16">
        <v>1623.76</v>
      </c>
      <c r="BK732" s="3">
        <f t="shared" si="11"/>
        <v>3193.4</v>
      </c>
    </row>
    <row r="733" spans="1:63" x14ac:dyDescent="0.25">
      <c r="A733" s="16">
        <v>567519661</v>
      </c>
      <c r="B733" s="16" t="s">
        <v>745</v>
      </c>
      <c r="C733" s="16"/>
      <c r="D733" s="16"/>
      <c r="E733" s="16"/>
      <c r="F733" s="16"/>
      <c r="G733" s="16"/>
      <c r="H733" s="16"/>
      <c r="I733" s="16"/>
      <c r="J733" s="16"/>
      <c r="K733" s="16">
        <v>2163.4200000000005</v>
      </c>
      <c r="L733" s="16">
        <v>6009.6</v>
      </c>
      <c r="M733" s="16">
        <v>4807.68</v>
      </c>
      <c r="N733" s="16">
        <v>4807.68</v>
      </c>
      <c r="O733" s="16">
        <v>6009.6</v>
      </c>
      <c r="P733" s="16">
        <v>4807.68</v>
      </c>
      <c r="Q733" s="16">
        <v>4807.68</v>
      </c>
      <c r="R733" s="16">
        <v>6009.6</v>
      </c>
      <c r="S733" s="16">
        <v>4807.68</v>
      </c>
      <c r="T733" s="16">
        <v>4807.68</v>
      </c>
      <c r="U733" s="16">
        <v>6009.6</v>
      </c>
      <c r="V733" s="16">
        <v>4807.68</v>
      </c>
      <c r="W733" s="16">
        <v>2403.84</v>
      </c>
      <c r="X733" s="16">
        <v>7217.0399999999991</v>
      </c>
      <c r="Y733" s="16">
        <v>4811.3599999999997</v>
      </c>
      <c r="Z733" s="16">
        <v>4811.3599999999997</v>
      </c>
      <c r="AA733" s="16">
        <v>4883.4799999999996</v>
      </c>
      <c r="AB733" s="16">
        <v>4955.6000000000004</v>
      </c>
      <c r="AC733" s="16">
        <v>4955.6000000000004</v>
      </c>
      <c r="AD733" s="16">
        <v>7433.4000000000005</v>
      </c>
      <c r="AE733" s="16">
        <v>4955.6000000000004</v>
      </c>
      <c r="AF733" s="16">
        <v>4955.6000000000004</v>
      </c>
      <c r="AG733" s="16">
        <v>4955.6000000000004</v>
      </c>
      <c r="AH733" s="16">
        <v>4955.6000000000004</v>
      </c>
      <c r="AI733" s="16">
        <v>7435.26</v>
      </c>
      <c r="AJ733" s="16">
        <v>4959.32</v>
      </c>
      <c r="AK733" s="16">
        <v>4959.32</v>
      </c>
      <c r="AL733" s="16">
        <v>4959.32</v>
      </c>
      <c r="AM733" s="16">
        <v>4959.32</v>
      </c>
      <c r="AN733" s="16">
        <v>5083.08</v>
      </c>
      <c r="AO733" s="16">
        <v>7624.62</v>
      </c>
      <c r="AP733" s="16">
        <v>5083.08</v>
      </c>
      <c r="AQ733" s="16">
        <v>5083.08</v>
      </c>
      <c r="AR733" s="16">
        <v>5083.08</v>
      </c>
      <c r="AS733" s="16">
        <v>5083.08</v>
      </c>
      <c r="AT733" s="16">
        <v>7624.62</v>
      </c>
      <c r="AU733" s="16">
        <v>5084.92</v>
      </c>
      <c r="AV733" s="16">
        <v>5086.76</v>
      </c>
      <c r="AW733" s="16">
        <v>5086.76</v>
      </c>
      <c r="AX733" s="16">
        <v>5086.76</v>
      </c>
      <c r="AY733" s="16">
        <v>5162.92</v>
      </c>
      <c r="AZ733" s="16">
        <v>5239.08</v>
      </c>
      <c r="BA733" s="16">
        <v>7858.62</v>
      </c>
      <c r="BB733" s="16">
        <v>5239.08</v>
      </c>
      <c r="BC733" s="16">
        <v>5239.08</v>
      </c>
      <c r="BD733" s="16">
        <v>5239.08</v>
      </c>
      <c r="BE733" s="16">
        <v>5239.08</v>
      </c>
      <c r="BF733" s="16">
        <v>7858.62</v>
      </c>
      <c r="BG733" s="16">
        <v>5240.92</v>
      </c>
      <c r="BH733" s="16">
        <v>5242.76</v>
      </c>
      <c r="BI733" s="16">
        <v>5242.76</v>
      </c>
      <c r="BJ733" s="16">
        <v>5242.76</v>
      </c>
      <c r="BK733" s="3">
        <f t="shared" si="11"/>
        <v>5677.8166666666684</v>
      </c>
    </row>
    <row r="734" spans="1:63" x14ac:dyDescent="0.25">
      <c r="A734" s="16">
        <v>567941923</v>
      </c>
      <c r="B734" s="16" t="s">
        <v>2244</v>
      </c>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6"/>
      <c r="AW734" s="16"/>
      <c r="AX734" s="16"/>
      <c r="AY734" s="16"/>
      <c r="AZ734" s="16"/>
      <c r="BA734" s="16"/>
      <c r="BB734" s="16"/>
      <c r="BC734" s="16"/>
      <c r="BD734" s="16"/>
      <c r="BE734" s="16">
        <v>1896.16</v>
      </c>
      <c r="BF734" s="16">
        <v>2788.4500000000003</v>
      </c>
      <c r="BG734" s="16">
        <v>1944.9400000000005</v>
      </c>
      <c r="BH734" s="16">
        <v>2049.5100000000002</v>
      </c>
      <c r="BI734" s="16">
        <v>2621.1400000000003</v>
      </c>
      <c r="BJ734" s="16">
        <v>948.07000000000016</v>
      </c>
      <c r="BK734" s="3">
        <f t="shared" si="11"/>
        <v>2041.3783333333333</v>
      </c>
    </row>
    <row r="735" spans="1:63" x14ac:dyDescent="0.25">
      <c r="A735" s="16">
        <v>579196591</v>
      </c>
      <c r="B735" s="16" t="s">
        <v>2245</v>
      </c>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c r="AN735" s="16"/>
      <c r="AO735" s="16"/>
      <c r="AP735" s="16"/>
      <c r="AQ735" s="16"/>
      <c r="AR735" s="16"/>
      <c r="AS735" s="16"/>
      <c r="AT735" s="16"/>
      <c r="AU735" s="16"/>
      <c r="AV735" s="16"/>
      <c r="AW735" s="16"/>
      <c r="AX735" s="16"/>
      <c r="AY735" s="16"/>
      <c r="AZ735" s="16"/>
      <c r="BA735" s="16"/>
      <c r="BB735" s="16"/>
      <c r="BC735" s="16"/>
      <c r="BD735" s="16"/>
      <c r="BE735" s="16"/>
      <c r="BF735" s="16"/>
      <c r="BG735" s="16">
        <v>111.5</v>
      </c>
      <c r="BH735" s="16">
        <v>2118.5</v>
      </c>
      <c r="BI735" s="16">
        <v>2787.5</v>
      </c>
      <c r="BJ735" s="16">
        <v>1115</v>
      </c>
      <c r="BK735" s="3">
        <f t="shared" si="11"/>
        <v>1533.125</v>
      </c>
    </row>
    <row r="736" spans="1:63" x14ac:dyDescent="0.25">
      <c r="A736" s="16">
        <v>592244316</v>
      </c>
      <c r="B736" s="16" t="s">
        <v>754</v>
      </c>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c r="AD736" s="16">
        <v>1759.1099999999997</v>
      </c>
      <c r="AE736" s="16">
        <v>1954.56</v>
      </c>
      <c r="AF736" s="16">
        <v>1954.56</v>
      </c>
      <c r="AG736" s="16">
        <v>2443.1999999999998</v>
      </c>
      <c r="AH736" s="16">
        <v>1954.56</v>
      </c>
      <c r="AI736" s="16">
        <v>2443.1999999999998</v>
      </c>
      <c r="AJ736" s="16">
        <v>1954.56</v>
      </c>
      <c r="AK736" s="16">
        <v>1954.56</v>
      </c>
      <c r="AL736" s="16">
        <v>2443.1999999999998</v>
      </c>
      <c r="AM736" s="16">
        <v>1983.86</v>
      </c>
      <c r="AN736" s="16">
        <v>2013.16</v>
      </c>
      <c r="AO736" s="16">
        <v>2013.16</v>
      </c>
      <c r="AP736" s="16">
        <v>2015.23</v>
      </c>
      <c r="AQ736" s="16">
        <v>2015.92</v>
      </c>
      <c r="AR736" s="16">
        <v>2015.92</v>
      </c>
      <c r="AS736" s="16">
        <v>2015.92</v>
      </c>
      <c r="AT736" s="16">
        <v>3023.88</v>
      </c>
      <c r="AU736" s="16">
        <v>2015.92</v>
      </c>
      <c r="AV736" s="16">
        <v>2015.92</v>
      </c>
      <c r="AW736" s="16">
        <v>2015.92</v>
      </c>
      <c r="AX736" s="16">
        <v>2015.92</v>
      </c>
      <c r="AY736" s="16">
        <v>2054.38</v>
      </c>
      <c r="AZ736" s="16">
        <v>2092.84</v>
      </c>
      <c r="BA736" s="16">
        <v>3139.26</v>
      </c>
      <c r="BB736" s="16">
        <v>2094.91</v>
      </c>
      <c r="BC736" s="16">
        <v>2095.6</v>
      </c>
      <c r="BD736" s="16">
        <v>2095.6</v>
      </c>
      <c r="BE736" s="16">
        <v>2095.6</v>
      </c>
      <c r="BF736" s="16">
        <v>3143.3999999999996</v>
      </c>
      <c r="BG736" s="16">
        <v>2095.6</v>
      </c>
      <c r="BH736" s="16">
        <v>2095.6000000000004</v>
      </c>
      <c r="BI736" s="16">
        <v>2095.6</v>
      </c>
      <c r="BJ736" s="16">
        <v>2095.6</v>
      </c>
      <c r="BK736" s="3">
        <f t="shared" si="11"/>
        <v>2270.2333333333336</v>
      </c>
    </row>
    <row r="737" spans="1:63" x14ac:dyDescent="0.25">
      <c r="A737" s="16">
        <v>601363195</v>
      </c>
      <c r="B737" s="16" t="s">
        <v>755</v>
      </c>
      <c r="C737" s="16"/>
      <c r="D737" s="16"/>
      <c r="E737" s="16"/>
      <c r="F737" s="16"/>
      <c r="G737" s="16"/>
      <c r="H737" s="16"/>
      <c r="I737" s="16"/>
      <c r="J737" s="16"/>
      <c r="K737" s="16"/>
      <c r="L737" s="16"/>
      <c r="M737" s="16"/>
      <c r="N737" s="16"/>
      <c r="O737" s="16"/>
      <c r="P737" s="16"/>
      <c r="Q737" s="16"/>
      <c r="R737" s="16">
        <v>2825.8999999999996</v>
      </c>
      <c r="S737" s="16">
        <v>2260.7199999999998</v>
      </c>
      <c r="T737" s="16">
        <v>2034.6399999999999</v>
      </c>
      <c r="U737" s="16">
        <v>2769.3799999999997</v>
      </c>
      <c r="V737" s="16">
        <v>2260.7199999999998</v>
      </c>
      <c r="W737" s="16">
        <v>2260.7199999999998</v>
      </c>
      <c r="X737" s="16">
        <v>2825.8999999999996</v>
      </c>
      <c r="Y737" s="16">
        <v>2260.7199999999998</v>
      </c>
      <c r="Z737" s="16">
        <v>2825.8999999999996</v>
      </c>
      <c r="AA737" s="16">
        <v>2351.1999999999998</v>
      </c>
      <c r="AB737" s="16">
        <v>2351.1999999999998</v>
      </c>
      <c r="AC737" s="16">
        <v>2351.1999999999998</v>
      </c>
      <c r="AD737" s="16">
        <v>2353.96</v>
      </c>
      <c r="AE737" s="16">
        <v>2353.96</v>
      </c>
      <c r="AF737" s="16">
        <v>2353.96</v>
      </c>
      <c r="AG737" s="16">
        <v>2353.96</v>
      </c>
      <c r="AH737" s="16">
        <v>2351.46</v>
      </c>
      <c r="AI737" s="16">
        <v>3530.94</v>
      </c>
      <c r="AJ737" s="16">
        <v>2353.96</v>
      </c>
      <c r="AK737" s="16">
        <v>2353.96</v>
      </c>
      <c r="AL737" s="16">
        <v>2353.96</v>
      </c>
      <c r="AM737" s="16">
        <v>2353.96</v>
      </c>
      <c r="AN737" s="16">
        <v>2424.48</v>
      </c>
      <c r="AO737" s="16">
        <v>3636.7200000000003</v>
      </c>
      <c r="AP737" s="16">
        <v>2518.0500000000002</v>
      </c>
      <c r="AQ737" s="16">
        <v>2457.5100000000002</v>
      </c>
      <c r="AR737" s="16">
        <v>2427.2399999999998</v>
      </c>
      <c r="AS737" s="16">
        <v>2427.2399999999998</v>
      </c>
      <c r="AT737" s="16">
        <v>3663.5599999999995</v>
      </c>
      <c r="AU737" s="16">
        <v>2739.0699999999997</v>
      </c>
      <c r="AV737" s="16">
        <v>2739.0699999999997</v>
      </c>
      <c r="AW737" s="16">
        <v>2713.68</v>
      </c>
      <c r="AX737" s="16">
        <v>2713.68</v>
      </c>
      <c r="AY737" s="16">
        <v>2754.3</v>
      </c>
      <c r="AZ737" s="16">
        <v>2794.92</v>
      </c>
      <c r="BA737" s="16">
        <v>4218.53</v>
      </c>
      <c r="BB737" s="16">
        <v>2797.72</v>
      </c>
      <c r="BC737" s="16">
        <v>2797.72</v>
      </c>
      <c r="BD737" s="16">
        <v>2797.72</v>
      </c>
      <c r="BE737" s="16">
        <v>2850.02</v>
      </c>
      <c r="BF737" s="16">
        <v>4270.67</v>
      </c>
      <c r="BG737" s="16">
        <v>2828.2299999999996</v>
      </c>
      <c r="BH737" s="16">
        <v>2797.7200000000003</v>
      </c>
      <c r="BI737" s="16">
        <v>2797.72</v>
      </c>
      <c r="BJ737" s="16">
        <v>2797.72</v>
      </c>
      <c r="BK737" s="3">
        <f t="shared" si="11"/>
        <v>3057.0133333333329</v>
      </c>
    </row>
    <row r="738" spans="1:63" x14ac:dyDescent="0.25">
      <c r="A738" s="16">
        <v>604909923</v>
      </c>
      <c r="B738" s="16" t="s">
        <v>2246</v>
      </c>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6"/>
      <c r="AX738" s="16"/>
      <c r="AY738" s="16"/>
      <c r="AZ738" s="16"/>
      <c r="BA738" s="16"/>
      <c r="BB738" s="16"/>
      <c r="BC738" s="16">
        <v>948.46</v>
      </c>
      <c r="BD738" s="16">
        <v>1855.43</v>
      </c>
      <c r="BE738" s="16">
        <v>1879.14</v>
      </c>
      <c r="BF738" s="16">
        <v>2371.15</v>
      </c>
      <c r="BG738" s="16">
        <v>1876.17</v>
      </c>
      <c r="BH738" s="16">
        <v>1896.92</v>
      </c>
      <c r="BI738" s="16">
        <v>2006.5800000000004</v>
      </c>
      <c r="BJ738" s="16">
        <v>948.46</v>
      </c>
      <c r="BK738" s="3">
        <f t="shared" si="11"/>
        <v>1829.7366666666669</v>
      </c>
    </row>
    <row r="739" spans="1:63" x14ac:dyDescent="0.25">
      <c r="A739" s="16">
        <v>618208607</v>
      </c>
      <c r="B739" s="16" t="s">
        <v>756</v>
      </c>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c r="AN739" s="16"/>
      <c r="AO739" s="16">
        <v>3039.32</v>
      </c>
      <c r="AP739" s="16">
        <v>3039.32</v>
      </c>
      <c r="AQ739" s="16">
        <v>3039.32</v>
      </c>
      <c r="AR739" s="16">
        <v>3799.15</v>
      </c>
      <c r="AS739" s="16">
        <v>3039.32</v>
      </c>
      <c r="AT739" s="16">
        <v>3799.15</v>
      </c>
      <c r="AU739" s="16">
        <v>3039.32</v>
      </c>
      <c r="AV739" s="16">
        <v>3039.32</v>
      </c>
      <c r="AW739" s="16">
        <v>3799.15</v>
      </c>
      <c r="AX739" s="16">
        <v>3039.32</v>
      </c>
      <c r="AY739" s="16">
        <v>3039.32</v>
      </c>
      <c r="AZ739" s="16">
        <v>3039.32</v>
      </c>
      <c r="BA739" s="16">
        <v>3133.24</v>
      </c>
      <c r="BB739" s="16">
        <v>3134.16</v>
      </c>
      <c r="BC739" s="16">
        <v>3134.16</v>
      </c>
      <c r="BD739" s="16">
        <v>3134.16</v>
      </c>
      <c r="BE739" s="16">
        <v>3134.16</v>
      </c>
      <c r="BF739" s="16">
        <v>4701.24</v>
      </c>
      <c r="BG739" s="16">
        <v>3134.16</v>
      </c>
      <c r="BH739" s="16">
        <v>3134.16</v>
      </c>
      <c r="BI739" s="16">
        <v>3134.16</v>
      </c>
      <c r="BJ739" s="16">
        <v>3134.16</v>
      </c>
      <c r="BK739" s="3">
        <f t="shared" si="11"/>
        <v>3395.3399999999997</v>
      </c>
    </row>
    <row r="740" spans="1:63" x14ac:dyDescent="0.25">
      <c r="A740" s="16">
        <v>625720910</v>
      </c>
      <c r="B740" s="16" t="s">
        <v>2247</v>
      </c>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c r="AS740" s="16"/>
      <c r="AT740" s="16">
        <v>1291.8600000000001</v>
      </c>
      <c r="AU740" s="16">
        <v>1710.63</v>
      </c>
      <c r="AV740" s="16">
        <v>1550.2399999999998</v>
      </c>
      <c r="AW740" s="16">
        <v>2153.1</v>
      </c>
      <c r="AX740" s="16">
        <v>1435.0899999999997</v>
      </c>
      <c r="AY740" s="16">
        <v>1619.46</v>
      </c>
      <c r="AZ740" s="16">
        <v>1529.4900000000002</v>
      </c>
      <c r="BA740" s="16">
        <v>2159.2800000000002</v>
      </c>
      <c r="BB740" s="16">
        <v>1799.4</v>
      </c>
      <c r="BC740" s="16">
        <v>2246.44</v>
      </c>
      <c r="BD740" s="16">
        <v>1799.4</v>
      </c>
      <c r="BE740" s="16">
        <v>1799.4</v>
      </c>
      <c r="BF740" s="16">
        <v>1800.7800000000002</v>
      </c>
      <c r="BG740" s="16">
        <v>1802.16</v>
      </c>
      <c r="BH740" s="16">
        <v>1712.19</v>
      </c>
      <c r="BI740" s="16">
        <v>1700.94</v>
      </c>
      <c r="BJ740" s="16">
        <v>1799.35</v>
      </c>
      <c r="BK740" s="3">
        <f t="shared" si="11"/>
        <v>1769.136666666667</v>
      </c>
    </row>
    <row r="741" spans="1:63" x14ac:dyDescent="0.25">
      <c r="A741" s="16">
        <v>633073768</v>
      </c>
      <c r="B741" s="16" t="s">
        <v>2248</v>
      </c>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c r="AN741" s="16"/>
      <c r="AO741" s="16"/>
      <c r="AP741" s="16"/>
      <c r="AQ741" s="16"/>
      <c r="AR741" s="16"/>
      <c r="AS741" s="16"/>
      <c r="AT741" s="16"/>
      <c r="AU741" s="16"/>
      <c r="AV741" s="16"/>
      <c r="AW741" s="16"/>
      <c r="AX741" s="16"/>
      <c r="AY741" s="16"/>
      <c r="AZ741" s="16"/>
      <c r="BA741" s="16"/>
      <c r="BB741" s="16"/>
      <c r="BC741" s="16"/>
      <c r="BD741" s="16"/>
      <c r="BE741" s="16"/>
      <c r="BF741" s="16"/>
      <c r="BG741" s="16">
        <v>1598.0700000000002</v>
      </c>
      <c r="BH741" s="16">
        <v>2130.7600000000002</v>
      </c>
      <c r="BI741" s="16">
        <v>2663.4500000000003</v>
      </c>
      <c r="BJ741" s="16">
        <v>1065.3800000000001</v>
      </c>
      <c r="BK741" s="3">
        <f t="shared" si="11"/>
        <v>1864.4150000000002</v>
      </c>
    </row>
    <row r="742" spans="1:63" x14ac:dyDescent="0.25">
      <c r="A742" s="16">
        <v>639241197</v>
      </c>
      <c r="B742" s="16" t="s">
        <v>2249</v>
      </c>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6"/>
      <c r="AX742" s="16"/>
      <c r="AY742" s="16"/>
      <c r="AZ742" s="16"/>
      <c r="BA742" s="16"/>
      <c r="BB742" s="16"/>
      <c r="BC742" s="16"/>
      <c r="BD742" s="16"/>
      <c r="BE742" s="16">
        <v>542.41000000000008</v>
      </c>
      <c r="BF742" s="16">
        <v>2465.4</v>
      </c>
      <c r="BG742" s="16">
        <v>1972.32</v>
      </c>
      <c r="BH742" s="16">
        <v>1972.32</v>
      </c>
      <c r="BI742" s="16">
        <v>2465.4</v>
      </c>
      <c r="BJ742" s="16">
        <v>986.16</v>
      </c>
      <c r="BK742" s="3">
        <f t="shared" si="11"/>
        <v>1734.0016666666668</v>
      </c>
    </row>
    <row r="743" spans="1:63" x14ac:dyDescent="0.25">
      <c r="A743" s="16">
        <v>676038652</v>
      </c>
      <c r="B743" s="16" t="s">
        <v>757</v>
      </c>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c r="AN743" s="16"/>
      <c r="AO743" s="16">
        <v>720</v>
      </c>
      <c r="AP743" s="16">
        <v>2880</v>
      </c>
      <c r="AQ743" s="16">
        <v>2880</v>
      </c>
      <c r="AR743" s="16">
        <v>3600</v>
      </c>
      <c r="AS743" s="16">
        <v>2880</v>
      </c>
      <c r="AT743" s="16">
        <v>3600</v>
      </c>
      <c r="AU743" s="16">
        <v>2880</v>
      </c>
      <c r="AV743" s="16">
        <v>2880</v>
      </c>
      <c r="AW743" s="16">
        <v>3600</v>
      </c>
      <c r="AX743" s="16">
        <v>2880</v>
      </c>
      <c r="AY743" s="16">
        <v>2966.3999999999996</v>
      </c>
      <c r="AZ743" s="16">
        <v>2966.4</v>
      </c>
      <c r="BA743" s="16">
        <v>2966.4</v>
      </c>
      <c r="BB743" s="16">
        <v>2969.16</v>
      </c>
      <c r="BC743" s="16">
        <v>2969.16</v>
      </c>
      <c r="BD743" s="16">
        <v>2969.16</v>
      </c>
      <c r="BE743" s="16">
        <v>2969.16</v>
      </c>
      <c r="BF743" s="16">
        <v>4453.74</v>
      </c>
      <c r="BG743" s="16">
        <v>2969.16</v>
      </c>
      <c r="BH743" s="16">
        <v>2969.16</v>
      </c>
      <c r="BI743" s="16">
        <v>2969.16</v>
      </c>
      <c r="BJ743" s="16">
        <v>2969.16</v>
      </c>
      <c r="BK743" s="3">
        <f t="shared" si="11"/>
        <v>3216.59</v>
      </c>
    </row>
    <row r="744" spans="1:63" x14ac:dyDescent="0.25">
      <c r="A744" s="3">
        <v>41665098</v>
      </c>
      <c r="B744" s="13" t="s">
        <v>32</v>
      </c>
      <c r="C744" s="13"/>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v>418.04</v>
      </c>
      <c r="AF744" s="25">
        <v>1667.77</v>
      </c>
      <c r="AG744" s="25">
        <v>1949.3099999999997</v>
      </c>
      <c r="AH744" s="25">
        <v>1618.55</v>
      </c>
      <c r="AI744" s="25">
        <v>1915.1299999999999</v>
      </c>
      <c r="AJ744" s="25">
        <v>1864.6600000000003</v>
      </c>
      <c r="AK744" s="25">
        <v>1954.56</v>
      </c>
      <c r="AL744" s="25">
        <v>2443.1999999999998</v>
      </c>
      <c r="AM744" s="25">
        <v>1983.88</v>
      </c>
      <c r="AN744" s="25">
        <v>2013.2</v>
      </c>
      <c r="AO744" s="25">
        <v>2516.4999999999995</v>
      </c>
      <c r="AP744" s="25">
        <v>2013.2</v>
      </c>
      <c r="AQ744" s="25">
        <v>1509.9</v>
      </c>
      <c r="AR744" s="25">
        <v>2015.96</v>
      </c>
      <c r="AS744" s="25">
        <v>2015.96</v>
      </c>
      <c r="AT744" s="25">
        <v>3023.94</v>
      </c>
      <c r="AU744" s="25">
        <v>2015.96</v>
      </c>
      <c r="AV744" s="25">
        <v>2015.96</v>
      </c>
      <c r="AW744" s="25">
        <v>2015.96</v>
      </c>
      <c r="AX744" s="25">
        <v>2015.96</v>
      </c>
      <c r="AY744" s="25">
        <v>2054.42</v>
      </c>
      <c r="AZ744" s="25">
        <v>2092.88</v>
      </c>
      <c r="BA744" s="25">
        <v>3139.32</v>
      </c>
      <c r="BB744" s="25">
        <v>2092.88</v>
      </c>
      <c r="BC744" s="25">
        <v>2092.88</v>
      </c>
      <c r="BD744" s="25">
        <v>2095.64</v>
      </c>
      <c r="BE744" s="25">
        <v>2095.64</v>
      </c>
      <c r="BF744" s="25">
        <v>3143.46</v>
      </c>
      <c r="BG744" s="25">
        <v>1991.1299999999999</v>
      </c>
      <c r="BH744" s="25">
        <v>2095.6400000000003</v>
      </c>
      <c r="BI744" s="25">
        <v>2108.6999999999998</v>
      </c>
      <c r="BJ744" s="25">
        <v>2095.64</v>
      </c>
      <c r="BK744" s="3">
        <f t="shared" si="11"/>
        <v>2255.0349999999999</v>
      </c>
    </row>
    <row r="745" spans="1:63" x14ac:dyDescent="0.25">
      <c r="A745" s="3">
        <v>88644573</v>
      </c>
      <c r="B745" s="13" t="s">
        <v>33</v>
      </c>
      <c r="C745" s="13"/>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v>418.04</v>
      </c>
      <c r="AF745" s="25">
        <v>1502.3300000000002</v>
      </c>
      <c r="AG745" s="25">
        <v>2006.59</v>
      </c>
      <c r="AH745" s="25">
        <v>1497.42</v>
      </c>
      <c r="AI745" s="25">
        <v>1975.24</v>
      </c>
      <c r="AJ745" s="25">
        <v>1463.14</v>
      </c>
      <c r="AK745" s="25">
        <v>1588.55</v>
      </c>
      <c r="AL745" s="25">
        <v>2090.1999999999998</v>
      </c>
      <c r="AM745" s="25">
        <v>1697.2399999999998</v>
      </c>
      <c r="AN745" s="25">
        <v>1722.3199999999997</v>
      </c>
      <c r="AO745" s="25">
        <v>2152.8999999999996</v>
      </c>
      <c r="AP745" s="25">
        <v>1687.2299999999996</v>
      </c>
      <c r="AQ745" s="25">
        <v>1238.7800000000002</v>
      </c>
      <c r="AR745" s="25">
        <v>1458.23</v>
      </c>
      <c r="AS745" s="25">
        <v>1512.37</v>
      </c>
      <c r="AT745" s="25">
        <v>2347.23</v>
      </c>
      <c r="AU745" s="25">
        <v>2007.4</v>
      </c>
      <c r="AV745" s="25">
        <v>2015.96</v>
      </c>
      <c r="AW745" s="25">
        <v>2015.83</v>
      </c>
      <c r="AX745" s="25">
        <v>1966.3899999999999</v>
      </c>
      <c r="AY745" s="25">
        <v>1992.5100000000002</v>
      </c>
      <c r="AZ745" s="25">
        <v>1915.22</v>
      </c>
      <c r="BA745" s="25">
        <v>2826.0599999999995</v>
      </c>
      <c r="BB745" s="25">
        <v>1836.31</v>
      </c>
      <c r="BC745" s="25">
        <v>1828.08</v>
      </c>
      <c r="BD745" s="25">
        <v>1723.72</v>
      </c>
      <c r="BE745" s="25">
        <v>1945.29</v>
      </c>
      <c r="BF745" s="25">
        <v>1401.8</v>
      </c>
      <c r="BG745" s="25">
        <v>1383.8</v>
      </c>
      <c r="BH745" s="25">
        <v>1309.8499999999999</v>
      </c>
      <c r="BI745" s="25">
        <v>1613.06</v>
      </c>
      <c r="BJ745" s="25">
        <v>1989.3000000000002</v>
      </c>
      <c r="BK745" s="3">
        <f t="shared" si="11"/>
        <v>1607.1833333333332</v>
      </c>
    </row>
    <row r="746" spans="1:63" x14ac:dyDescent="0.25">
      <c r="A746" s="3">
        <v>92725408</v>
      </c>
      <c r="B746" s="13" t="s">
        <v>34</v>
      </c>
      <c r="C746" s="13"/>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c r="AG746" s="25"/>
      <c r="AH746" s="25"/>
      <c r="AI746" s="25"/>
      <c r="AJ746" s="25">
        <v>977.28</v>
      </c>
      <c r="AK746" s="25"/>
      <c r="AL746" s="25"/>
      <c r="AM746" s="25"/>
      <c r="AN746" s="25"/>
      <c r="AO746" s="25">
        <v>1006.58</v>
      </c>
      <c r="AP746" s="25"/>
      <c r="AQ746" s="25"/>
      <c r="AR746" s="25"/>
      <c r="AS746" s="25"/>
      <c r="AT746" s="25">
        <v>1006.58</v>
      </c>
      <c r="AU746" s="25"/>
      <c r="AV746" s="25">
        <v>1007.96</v>
      </c>
      <c r="AW746" s="25">
        <v>2015.92</v>
      </c>
      <c r="AX746" s="25">
        <v>2015.92</v>
      </c>
      <c r="AY746" s="25">
        <v>2054.38</v>
      </c>
      <c r="AZ746" s="25">
        <v>2092.84</v>
      </c>
      <c r="BA746" s="25">
        <v>2930.26</v>
      </c>
      <c r="BB746" s="25">
        <v>2092.84</v>
      </c>
      <c r="BC746" s="25">
        <v>2092.84</v>
      </c>
      <c r="BD746" s="25">
        <v>2092.84</v>
      </c>
      <c r="BE746" s="25">
        <v>2092.84</v>
      </c>
      <c r="BF746" s="25">
        <v>3139.26</v>
      </c>
      <c r="BG746" s="25">
        <v>2092.84</v>
      </c>
      <c r="BH746" s="25">
        <v>2094.2199999999998</v>
      </c>
      <c r="BI746" s="25">
        <v>2095.6</v>
      </c>
      <c r="BJ746" s="25">
        <v>2095.6</v>
      </c>
      <c r="BK746" s="3">
        <f t="shared" si="11"/>
        <v>2268.3933333333334</v>
      </c>
    </row>
    <row r="747" spans="1:63" x14ac:dyDescent="0.25">
      <c r="A747" s="3">
        <v>103626240</v>
      </c>
      <c r="B747" s="13" t="s">
        <v>36</v>
      </c>
      <c r="C747" s="13"/>
      <c r="D747" s="25"/>
      <c r="E747" s="25"/>
      <c r="F747" s="25"/>
      <c r="G747" s="25"/>
      <c r="H747" s="25"/>
      <c r="I747" s="25"/>
      <c r="J747" s="25"/>
      <c r="K747" s="25"/>
      <c r="L747" s="25"/>
      <c r="M747" s="25"/>
      <c r="N747" s="25"/>
      <c r="O747" s="25"/>
      <c r="P747" s="25"/>
      <c r="Q747" s="25"/>
      <c r="R747" s="25"/>
      <c r="S747" s="25"/>
      <c r="T747" s="25">
        <v>565.17999999999995</v>
      </c>
      <c r="U747" s="25">
        <v>2825.8999999999996</v>
      </c>
      <c r="V747" s="25">
        <v>2260.7199999999998</v>
      </c>
      <c r="W747" s="25">
        <v>2260.7199999999998</v>
      </c>
      <c r="X747" s="25">
        <v>2825.8999999999996</v>
      </c>
      <c r="Y747" s="25">
        <v>2260.7199999999998</v>
      </c>
      <c r="Z747" s="25">
        <v>2712.8599999999997</v>
      </c>
      <c r="AA747" s="25">
        <v>2351.1999999999998</v>
      </c>
      <c r="AB747" s="25">
        <v>2351.1999999999998</v>
      </c>
      <c r="AC747" s="25">
        <v>2351.1999999999998</v>
      </c>
      <c r="AD747" s="25">
        <v>2939</v>
      </c>
      <c r="AE747" s="25">
        <v>2351.1999999999994</v>
      </c>
      <c r="AF747" s="25">
        <v>1763.3999999999999</v>
      </c>
      <c r="AG747" s="25">
        <v>2353.96</v>
      </c>
      <c r="AH747" s="25">
        <v>536.34</v>
      </c>
      <c r="AI747" s="25">
        <v>3530.94</v>
      </c>
      <c r="AJ747" s="25">
        <v>2353.96</v>
      </c>
      <c r="AK747" s="25">
        <v>2353.96</v>
      </c>
      <c r="AL747" s="25">
        <v>2353.96</v>
      </c>
      <c r="AM747" s="25">
        <v>2353.96</v>
      </c>
      <c r="AN747" s="25">
        <v>2424.48</v>
      </c>
      <c r="AO747" s="25">
        <v>3636.7200000000003</v>
      </c>
      <c r="AP747" s="25">
        <v>2424.48</v>
      </c>
      <c r="AQ747" s="25">
        <v>2503.94</v>
      </c>
      <c r="AR747" s="25">
        <v>2424.48</v>
      </c>
      <c r="AS747" s="25">
        <v>2457.5100000000002</v>
      </c>
      <c r="AT747" s="25">
        <v>3640.8599999999997</v>
      </c>
      <c r="AU747" s="25">
        <v>2434.81</v>
      </c>
      <c r="AV747" s="25">
        <v>2427.2399999999998</v>
      </c>
      <c r="AW747" s="25">
        <v>2427.2399999999998</v>
      </c>
      <c r="AX747" s="25">
        <v>2457.5100000000002</v>
      </c>
      <c r="AY747" s="25">
        <v>2465.6999999999998</v>
      </c>
      <c r="AZ747" s="25">
        <v>2504.16</v>
      </c>
      <c r="BA747" s="25">
        <v>3791.38</v>
      </c>
      <c r="BB747" s="25">
        <v>2504.16</v>
      </c>
      <c r="BC747" s="25">
        <v>2504.16</v>
      </c>
      <c r="BD747" s="25">
        <v>2410.46</v>
      </c>
      <c r="BE747" s="25">
        <v>2506.96</v>
      </c>
      <c r="BF747" s="25">
        <v>3760.44</v>
      </c>
      <c r="BG747" s="25">
        <v>2538.19</v>
      </c>
      <c r="BH747" s="25">
        <v>2506.96</v>
      </c>
      <c r="BI747" s="25">
        <v>2506.96</v>
      </c>
      <c r="BJ747" s="25">
        <v>2538.19</v>
      </c>
      <c r="BK747" s="3">
        <f t="shared" si="11"/>
        <v>2726.2833333333333</v>
      </c>
    </row>
    <row r="748" spans="1:63" x14ac:dyDescent="0.25">
      <c r="A748" s="3">
        <v>148842675</v>
      </c>
      <c r="B748" s="13" t="s">
        <v>41</v>
      </c>
      <c r="C748" s="13"/>
      <c r="D748" s="25"/>
      <c r="E748" s="25"/>
      <c r="F748" s="25"/>
      <c r="G748" s="25"/>
      <c r="H748" s="25"/>
      <c r="I748" s="25">
        <v>1130.3599999999999</v>
      </c>
      <c r="J748" s="25">
        <v>2557.4399999999996</v>
      </c>
      <c r="K748" s="25">
        <v>2260.7199999999998</v>
      </c>
      <c r="L748" s="25">
        <v>2984.8599999999992</v>
      </c>
      <c r="M748" s="25">
        <v>2543.31</v>
      </c>
      <c r="N748" s="25">
        <v>2691.6599999999994</v>
      </c>
      <c r="O748" s="25">
        <v>2825.8999999999996</v>
      </c>
      <c r="P748" s="25">
        <v>2260.7199999999998</v>
      </c>
      <c r="Q748" s="25">
        <v>2260.7199999999998</v>
      </c>
      <c r="R748" s="25">
        <v>2825.8999999999996</v>
      </c>
      <c r="S748" s="25">
        <v>2260.7199999999998</v>
      </c>
      <c r="T748" s="25">
        <v>2260.7199999999998</v>
      </c>
      <c r="U748" s="25">
        <v>1695.54</v>
      </c>
      <c r="V748" s="25">
        <v>2263.48</v>
      </c>
      <c r="W748" s="25">
        <v>2263.48</v>
      </c>
      <c r="X748" s="25">
        <v>3395.2200000000003</v>
      </c>
      <c r="Y748" s="25">
        <v>2263.48</v>
      </c>
      <c r="Z748" s="25">
        <v>2263.48</v>
      </c>
      <c r="AA748" s="25">
        <v>2308.7200000000003</v>
      </c>
      <c r="AB748" s="25">
        <v>2353.96</v>
      </c>
      <c r="AC748" s="25">
        <v>2353.96</v>
      </c>
      <c r="AD748" s="25">
        <v>3530.94</v>
      </c>
      <c r="AE748" s="25">
        <v>2353.96</v>
      </c>
      <c r="AF748" s="25">
        <v>2353.96</v>
      </c>
      <c r="AG748" s="25">
        <v>2353.96</v>
      </c>
      <c r="AH748" s="25">
        <v>2356.7199999999998</v>
      </c>
      <c r="AI748" s="25">
        <v>3535.08</v>
      </c>
      <c r="AJ748" s="25">
        <v>2356.7199999999998</v>
      </c>
      <c r="AK748" s="25">
        <v>2356.7199999999998</v>
      </c>
      <c r="AL748" s="25">
        <v>2356.7199999999998</v>
      </c>
      <c r="AM748" s="25">
        <v>2356.7199999999998</v>
      </c>
      <c r="AN748" s="25">
        <v>2427.2399999999998</v>
      </c>
      <c r="AO748" s="25">
        <v>3640.8599999999997</v>
      </c>
      <c r="AP748" s="25">
        <v>2615.87</v>
      </c>
      <c r="AQ748" s="25">
        <v>2713.68</v>
      </c>
      <c r="AR748" s="25">
        <v>2713.68</v>
      </c>
      <c r="AS748" s="25">
        <v>2713.68</v>
      </c>
      <c r="AT748" s="25">
        <v>3939.3099999999995</v>
      </c>
      <c r="AU748" s="25">
        <v>2682.63</v>
      </c>
      <c r="AV748" s="25">
        <v>2750.34</v>
      </c>
      <c r="AW748" s="25">
        <v>2758.8</v>
      </c>
      <c r="AX748" s="25">
        <v>2716.48</v>
      </c>
      <c r="AY748" s="25">
        <v>2774.5299999999997</v>
      </c>
      <c r="AZ748" s="25">
        <v>2867.46</v>
      </c>
      <c r="BA748" s="25">
        <v>4196.58</v>
      </c>
      <c r="BB748" s="25">
        <v>2797.72</v>
      </c>
      <c r="BC748" s="25">
        <v>2797.72</v>
      </c>
      <c r="BD748" s="25">
        <v>2823.87</v>
      </c>
      <c r="BE748" s="25">
        <v>2797.72</v>
      </c>
      <c r="BF748" s="25">
        <v>4218.1499999999996</v>
      </c>
      <c r="BG748" s="25">
        <v>2800.48</v>
      </c>
      <c r="BH748" s="25">
        <v>2800.48</v>
      </c>
      <c r="BI748" s="25">
        <v>2582.5500000000002</v>
      </c>
      <c r="BJ748" s="25">
        <v>2800.48</v>
      </c>
      <c r="BK748" s="3">
        <f t="shared" si="11"/>
        <v>2999.976666666666</v>
      </c>
    </row>
    <row r="749" spans="1:63" x14ac:dyDescent="0.25">
      <c r="A749" s="3">
        <v>165701114</v>
      </c>
      <c r="B749" s="13" t="s">
        <v>2044</v>
      </c>
      <c r="C749" s="13"/>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c r="AQ749" s="25"/>
      <c r="AR749" s="25"/>
      <c r="AS749" s="25"/>
      <c r="AT749" s="25"/>
      <c r="AU749" s="25"/>
      <c r="AV749" s="25"/>
      <c r="AW749" s="25">
        <v>503.29999999999995</v>
      </c>
      <c r="AX749" s="25">
        <v>2013.16</v>
      </c>
      <c r="AY749" s="25">
        <v>2090.08</v>
      </c>
      <c r="AZ749" s="25">
        <v>2090.08</v>
      </c>
      <c r="BA749" s="25">
        <v>2612.6</v>
      </c>
      <c r="BB749" s="25">
        <v>2090.08</v>
      </c>
      <c r="BC749" s="25">
        <v>2596.27</v>
      </c>
      <c r="BD749" s="25">
        <v>2090.08</v>
      </c>
      <c r="BE749" s="25">
        <v>2090.08</v>
      </c>
      <c r="BF749" s="25">
        <v>2612.6</v>
      </c>
      <c r="BG749" s="25">
        <v>2090.08</v>
      </c>
      <c r="BH749" s="25">
        <v>2090.08</v>
      </c>
      <c r="BI749" s="25">
        <v>1567.56</v>
      </c>
      <c r="BJ749" s="25">
        <v>2092.15</v>
      </c>
      <c r="BK749" s="3">
        <f t="shared" si="11"/>
        <v>2090.4249999999997</v>
      </c>
    </row>
    <row r="750" spans="1:63" x14ac:dyDescent="0.25">
      <c r="A750" s="3">
        <v>185683989</v>
      </c>
      <c r="B750" s="13" t="s">
        <v>45</v>
      </c>
      <c r="C750" s="13"/>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v>503.29</v>
      </c>
      <c r="AP750" s="25">
        <v>2013.16</v>
      </c>
      <c r="AQ750" s="25">
        <v>2013.16</v>
      </c>
      <c r="AR750" s="25">
        <v>2516.4500000000003</v>
      </c>
      <c r="AS750" s="25">
        <v>2013.16</v>
      </c>
      <c r="AT750" s="25">
        <v>2516.4500000000003</v>
      </c>
      <c r="AU750" s="25">
        <v>2013.16</v>
      </c>
      <c r="AV750" s="25">
        <v>2013.16</v>
      </c>
      <c r="AW750" s="25">
        <v>2516.4500000000003</v>
      </c>
      <c r="AX750" s="25">
        <v>2013.16</v>
      </c>
      <c r="AY750" s="25">
        <v>2090.08</v>
      </c>
      <c r="AZ750" s="25">
        <v>2090.08</v>
      </c>
      <c r="BA750" s="25">
        <v>2090.08</v>
      </c>
      <c r="BB750" s="25">
        <v>2092.84</v>
      </c>
      <c r="BC750" s="25">
        <v>2092.84</v>
      </c>
      <c r="BD750" s="25">
        <v>2092.84</v>
      </c>
      <c r="BE750" s="25">
        <v>2092.84</v>
      </c>
      <c r="BF750" s="25">
        <v>3139.26</v>
      </c>
      <c r="BG750" s="25">
        <v>2092.84</v>
      </c>
      <c r="BH750" s="25">
        <v>2092.84</v>
      </c>
      <c r="BI750" s="25">
        <v>2092.84</v>
      </c>
      <c r="BJ750" s="25">
        <v>2092.84</v>
      </c>
      <c r="BK750" s="3">
        <f t="shared" si="11"/>
        <v>2267.2433333333333</v>
      </c>
    </row>
    <row r="751" spans="1:63" x14ac:dyDescent="0.25">
      <c r="A751" s="3">
        <v>223940376</v>
      </c>
      <c r="B751" s="13" t="s">
        <v>47</v>
      </c>
      <c r="C751" s="13"/>
      <c r="D751" s="25"/>
      <c r="E751" s="25"/>
      <c r="F751" s="25"/>
      <c r="G751" s="25"/>
      <c r="H751" s="25"/>
      <c r="I751" s="25"/>
      <c r="J751" s="25"/>
      <c r="K751" s="25"/>
      <c r="L751" s="25"/>
      <c r="M751" s="25"/>
      <c r="N751" s="25"/>
      <c r="O751" s="25"/>
      <c r="P751" s="25"/>
      <c r="Q751" s="25"/>
      <c r="R751" s="25"/>
      <c r="S751" s="25"/>
      <c r="T751" s="25"/>
      <c r="U751" s="25"/>
      <c r="V751" s="25">
        <v>1423.04</v>
      </c>
      <c r="W751" s="25">
        <v>1527.4499999999998</v>
      </c>
      <c r="X751" s="25">
        <v>1841.4799999999998</v>
      </c>
      <c r="Y751" s="25">
        <v>1527.45</v>
      </c>
      <c r="Z751" s="25">
        <v>1849.02</v>
      </c>
      <c r="AA751" s="25">
        <v>1544.3400000000001</v>
      </c>
      <c r="AB751" s="25">
        <v>1672.16</v>
      </c>
      <c r="AC751" s="25">
        <v>1672.1599999999999</v>
      </c>
      <c r="AD751" s="25">
        <v>2090.1999999999989</v>
      </c>
      <c r="AE751" s="25">
        <v>1672.16</v>
      </c>
      <c r="AF751" s="25">
        <v>1672.1599999999994</v>
      </c>
      <c r="AG751" s="25">
        <v>2090.2000000000003</v>
      </c>
      <c r="AH751" s="25">
        <v>837.46</v>
      </c>
      <c r="AI751" s="25">
        <v>2305.4499999999998</v>
      </c>
      <c r="AJ751" s="25">
        <v>1598</v>
      </c>
      <c r="AK751" s="25">
        <v>1630.8200000000002</v>
      </c>
      <c r="AL751" s="25">
        <v>1674.92</v>
      </c>
      <c r="AM751" s="25">
        <v>1674.92</v>
      </c>
      <c r="AN751" s="25">
        <v>1725.08</v>
      </c>
      <c r="AO751" s="25">
        <v>2501.5</v>
      </c>
      <c r="AP751" s="25">
        <v>1725.08</v>
      </c>
      <c r="AQ751" s="25">
        <v>1578.68</v>
      </c>
      <c r="AR751" s="25">
        <v>1456.3899999999999</v>
      </c>
      <c r="AS751" s="25">
        <v>1725.08</v>
      </c>
      <c r="AT751" s="25">
        <v>2450.11</v>
      </c>
      <c r="AU751" s="25">
        <v>1010.06</v>
      </c>
      <c r="AV751" s="25">
        <v>595.84</v>
      </c>
      <c r="AW751" s="25">
        <v>1078.93</v>
      </c>
      <c r="AX751" s="25">
        <v>1106.92</v>
      </c>
      <c r="AY751" s="25">
        <v>1713.3400000000001</v>
      </c>
      <c r="AZ751" s="25">
        <v>1804.76</v>
      </c>
      <c r="BA751" s="25">
        <v>2631.8</v>
      </c>
      <c r="BB751" s="25">
        <v>1527.56</v>
      </c>
      <c r="BC751" s="25">
        <v>1590.77</v>
      </c>
      <c r="BD751" s="25">
        <v>1714.8</v>
      </c>
      <c r="BE751" s="25">
        <v>1804.76</v>
      </c>
      <c r="BF751" s="25">
        <v>2107.9899999999998</v>
      </c>
      <c r="BG751" s="25">
        <v>1807.56</v>
      </c>
      <c r="BH751" s="25">
        <v>1710.97</v>
      </c>
      <c r="BI751" s="25">
        <v>1622.92</v>
      </c>
      <c r="BJ751" s="25">
        <v>1314.02</v>
      </c>
      <c r="BK751" s="3">
        <f t="shared" si="11"/>
        <v>1728.0366666666669</v>
      </c>
    </row>
    <row r="752" spans="1:63" x14ac:dyDescent="0.25">
      <c r="A752" s="3">
        <v>251671378</v>
      </c>
      <c r="B752" s="13" t="s">
        <v>2056</v>
      </c>
      <c r="C752" s="13"/>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c r="AQ752" s="25"/>
      <c r="AR752" s="25"/>
      <c r="AS752" s="25">
        <v>-91.01</v>
      </c>
      <c r="AT752" s="25">
        <v>2275.2000000000003</v>
      </c>
      <c r="AU752" s="25">
        <v>1820.16</v>
      </c>
      <c r="AV752" s="25">
        <v>1820.16</v>
      </c>
      <c r="AW752" s="25">
        <v>2275.2000000000003</v>
      </c>
      <c r="AX752" s="25">
        <v>1765.4</v>
      </c>
      <c r="AY752" s="25">
        <v>1897.08</v>
      </c>
      <c r="AZ752" s="25">
        <v>1897.08</v>
      </c>
      <c r="BA752" s="25">
        <v>2371.35</v>
      </c>
      <c r="BB752" s="25">
        <v>1897.0799999999997</v>
      </c>
      <c r="BC752" s="25">
        <v>2371.35</v>
      </c>
      <c r="BD752" s="25">
        <v>1897.08</v>
      </c>
      <c r="BE752" s="25">
        <v>948.54</v>
      </c>
      <c r="BF752" s="25">
        <v>2773.8</v>
      </c>
      <c r="BG752" s="25">
        <v>1899.84</v>
      </c>
      <c r="BH752" s="25">
        <v>1899.8400000000001</v>
      </c>
      <c r="BI752" s="25">
        <v>1899.84</v>
      </c>
      <c r="BJ752" s="25">
        <v>1899.84</v>
      </c>
      <c r="BK752" s="3">
        <f t="shared" si="11"/>
        <v>1886.95</v>
      </c>
    </row>
    <row r="753" spans="1:63" x14ac:dyDescent="0.25">
      <c r="A753" s="3">
        <v>290425650</v>
      </c>
      <c r="B753" s="13" t="s">
        <v>2060</v>
      </c>
      <c r="C753" s="13"/>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c r="AQ753" s="25"/>
      <c r="AR753" s="25"/>
      <c r="AS753" s="25"/>
      <c r="AT753" s="25"/>
      <c r="AU753" s="25"/>
      <c r="AV753" s="25"/>
      <c r="AW753" s="25"/>
      <c r="AX753" s="25"/>
      <c r="AY753" s="25"/>
      <c r="AZ753" s="25"/>
      <c r="BA753" s="25"/>
      <c r="BB753" s="25">
        <v>715.38</v>
      </c>
      <c r="BC753" s="25">
        <v>2742.29</v>
      </c>
      <c r="BD753" s="25">
        <v>2384.6</v>
      </c>
      <c r="BE753" s="25">
        <v>2384.6</v>
      </c>
      <c r="BF753" s="25">
        <v>2980.75</v>
      </c>
      <c r="BG753" s="25">
        <v>2384.6</v>
      </c>
      <c r="BH753" s="25">
        <v>2384.6</v>
      </c>
      <c r="BI753" s="25">
        <v>2980.75</v>
      </c>
      <c r="BJ753" s="25">
        <v>1192.3</v>
      </c>
      <c r="BK753" s="3">
        <f t="shared" si="11"/>
        <v>2384.6</v>
      </c>
    </row>
    <row r="754" spans="1:63" x14ac:dyDescent="0.25">
      <c r="A754" s="3">
        <v>308828190</v>
      </c>
      <c r="B754" s="13" t="s">
        <v>2061</v>
      </c>
      <c r="C754" s="13"/>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c r="AQ754" s="25"/>
      <c r="AR754" s="25"/>
      <c r="AS754" s="25"/>
      <c r="AT754" s="25"/>
      <c r="AU754" s="25"/>
      <c r="AV754" s="25"/>
      <c r="AW754" s="25"/>
      <c r="AX754" s="25"/>
      <c r="AY754" s="25"/>
      <c r="AZ754" s="25"/>
      <c r="BA754" s="25"/>
      <c r="BB754" s="25"/>
      <c r="BC754" s="25"/>
      <c r="BD754" s="25"/>
      <c r="BE754" s="25"/>
      <c r="BF754" s="25"/>
      <c r="BG754" s="25"/>
      <c r="BH754" s="25"/>
      <c r="BI754" s="25">
        <v>2845.68</v>
      </c>
      <c r="BJ754" s="25">
        <v>1422.84</v>
      </c>
      <c r="BK754" s="3">
        <f t="shared" si="11"/>
        <v>2134.2599999999998</v>
      </c>
    </row>
    <row r="755" spans="1:63" x14ac:dyDescent="0.25">
      <c r="A755" s="3">
        <v>320625252</v>
      </c>
      <c r="B755" s="13" t="s">
        <v>2063</v>
      </c>
      <c r="C755" s="13"/>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c r="AQ755" s="25"/>
      <c r="AR755" s="25"/>
      <c r="AS755" s="25"/>
      <c r="AT755" s="25"/>
      <c r="AU755" s="25">
        <v>461.88</v>
      </c>
      <c r="AV755" s="25">
        <v>1847.52</v>
      </c>
      <c r="AW755" s="25">
        <v>2309.4</v>
      </c>
      <c r="AX755" s="25">
        <v>1847.52</v>
      </c>
      <c r="AY755" s="25">
        <v>1924.48</v>
      </c>
      <c r="AZ755" s="25">
        <v>1924.48</v>
      </c>
      <c r="BA755" s="25">
        <v>2372.7599999999998</v>
      </c>
      <c r="BB755" s="25">
        <v>1924.48</v>
      </c>
      <c r="BC755" s="25">
        <v>2405.6</v>
      </c>
      <c r="BD755" s="25">
        <v>1924.48</v>
      </c>
      <c r="BE755" s="25">
        <v>1924.48</v>
      </c>
      <c r="BF755" s="25">
        <v>2405.6</v>
      </c>
      <c r="BG755" s="25">
        <v>1443.3600000000001</v>
      </c>
      <c r="BH755" s="25">
        <v>2023.44</v>
      </c>
      <c r="BI755" s="25">
        <v>2023.44</v>
      </c>
      <c r="BJ755" s="25">
        <v>2023.44</v>
      </c>
      <c r="BK755" s="3">
        <f t="shared" si="11"/>
        <v>1973.9600000000003</v>
      </c>
    </row>
    <row r="756" spans="1:63" x14ac:dyDescent="0.25">
      <c r="A756" s="3">
        <v>322647279</v>
      </c>
      <c r="B756" s="13" t="s">
        <v>72</v>
      </c>
      <c r="C756" s="13"/>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c r="AQ756" s="25">
        <v>1926</v>
      </c>
      <c r="AR756" s="25">
        <v>3210</v>
      </c>
      <c r="AS756" s="25">
        <v>2568</v>
      </c>
      <c r="AT756" s="25">
        <v>3210</v>
      </c>
      <c r="AU756" s="25">
        <v>2568</v>
      </c>
      <c r="AV756" s="25">
        <v>2568</v>
      </c>
      <c r="AW756" s="25">
        <v>3210</v>
      </c>
      <c r="AX756" s="25">
        <v>2568</v>
      </c>
      <c r="AY756" s="25">
        <v>2645.0399999999995</v>
      </c>
      <c r="AZ756" s="25">
        <v>2645.04</v>
      </c>
      <c r="BA756" s="25">
        <v>3306.3000000000006</v>
      </c>
      <c r="BB756" s="25">
        <v>2533.29</v>
      </c>
      <c r="BC756" s="25">
        <v>1985.16</v>
      </c>
      <c r="BD756" s="25">
        <v>2647.8</v>
      </c>
      <c r="BE756" s="25">
        <v>2647.8</v>
      </c>
      <c r="BF756" s="25">
        <v>3971.7000000000003</v>
      </c>
      <c r="BG756" s="25">
        <v>2562.33</v>
      </c>
      <c r="BH756" s="25">
        <v>2647.8</v>
      </c>
      <c r="BI756" s="25">
        <v>2647.8</v>
      </c>
      <c r="BJ756" s="25">
        <v>2416.69</v>
      </c>
      <c r="BK756" s="3">
        <f t="shared" si="11"/>
        <v>2815.6866666666665</v>
      </c>
    </row>
    <row r="757" spans="1:63" x14ac:dyDescent="0.25">
      <c r="A757" s="3">
        <v>324605178</v>
      </c>
      <c r="B757" s="13" t="s">
        <v>2065</v>
      </c>
      <c r="C757" s="13"/>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c r="AQ757" s="25"/>
      <c r="AR757" s="25"/>
      <c r="AS757" s="25"/>
      <c r="AT757" s="25"/>
      <c r="AU757" s="25"/>
      <c r="AV757" s="25"/>
      <c r="AW757" s="25"/>
      <c r="AX757" s="25"/>
      <c r="AY757" s="25"/>
      <c r="AZ757" s="25"/>
      <c r="BA757" s="25"/>
      <c r="BB757" s="25"/>
      <c r="BC757" s="25"/>
      <c r="BD757" s="25"/>
      <c r="BE757" s="25"/>
      <c r="BF757" s="25">
        <v>852.16</v>
      </c>
      <c r="BG757" s="25">
        <v>1707.08</v>
      </c>
      <c r="BH757" s="25">
        <v>1707.08</v>
      </c>
      <c r="BI757" s="25">
        <v>1739.0300000000002</v>
      </c>
      <c r="BJ757" s="25">
        <v>1707.08</v>
      </c>
      <c r="BK757" s="3">
        <f t="shared" si="11"/>
        <v>1542.4860000000001</v>
      </c>
    </row>
    <row r="758" spans="1:63" x14ac:dyDescent="0.25">
      <c r="A758" s="3">
        <v>333706795</v>
      </c>
      <c r="B758" s="13" t="s">
        <v>2067</v>
      </c>
      <c r="C758" s="13"/>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c r="AQ758" s="25"/>
      <c r="AR758" s="25"/>
      <c r="AS758" s="25"/>
      <c r="AT758" s="25"/>
      <c r="AU758" s="25"/>
      <c r="AV758" s="25"/>
      <c r="AW758" s="25"/>
      <c r="AX758" s="25"/>
      <c r="AY758" s="25">
        <v>80</v>
      </c>
      <c r="AZ758" s="25">
        <v>80</v>
      </c>
      <c r="BA758" s="25">
        <v>2589.21</v>
      </c>
      <c r="BB758" s="25">
        <v>2080</v>
      </c>
      <c r="BC758" s="25">
        <v>2600</v>
      </c>
      <c r="BD758" s="25">
        <v>2080</v>
      </c>
      <c r="BE758" s="25">
        <v>2080</v>
      </c>
      <c r="BF758" s="25">
        <v>2600</v>
      </c>
      <c r="BG758" s="25">
        <v>2080</v>
      </c>
      <c r="BH758" s="25">
        <v>2080</v>
      </c>
      <c r="BI758" s="25">
        <v>2600</v>
      </c>
      <c r="BJ758" s="25">
        <v>1040</v>
      </c>
      <c r="BK758" s="3">
        <f t="shared" si="11"/>
        <v>2080</v>
      </c>
    </row>
    <row r="759" spans="1:63" x14ac:dyDescent="0.25">
      <c r="A759" s="3">
        <v>337422160</v>
      </c>
      <c r="B759" s="13" t="s">
        <v>78</v>
      </c>
      <c r="C759" s="13"/>
      <c r="D759" s="25"/>
      <c r="E759" s="25"/>
      <c r="F759" s="25"/>
      <c r="G759" s="25"/>
      <c r="H759" s="25"/>
      <c r="I759" s="25"/>
      <c r="J759" s="25"/>
      <c r="K759" s="25"/>
      <c r="L759" s="25"/>
      <c r="M759" s="25"/>
      <c r="N759" s="25"/>
      <c r="O759" s="25"/>
      <c r="P759" s="25"/>
      <c r="Q759" s="25"/>
      <c r="R759" s="25"/>
      <c r="S759" s="25"/>
      <c r="T759" s="25"/>
      <c r="U759" s="25"/>
      <c r="V759" s="25">
        <v>1879.4</v>
      </c>
      <c r="W759" s="25">
        <v>1785.4299999999998</v>
      </c>
      <c r="X759" s="25">
        <v>2255.2800000000002</v>
      </c>
      <c r="Y759" s="25">
        <v>1879.4</v>
      </c>
      <c r="Z759" s="25">
        <v>2349.25</v>
      </c>
      <c r="AA759" s="25">
        <v>1954.56</v>
      </c>
      <c r="AB759" s="25">
        <v>1954.56</v>
      </c>
      <c r="AC759" s="25">
        <v>1954.56</v>
      </c>
      <c r="AD759" s="25">
        <v>2443.1999999999998</v>
      </c>
      <c r="AE759" s="25">
        <v>1954.56</v>
      </c>
      <c r="AF759" s="25">
        <v>1954.56</v>
      </c>
      <c r="AG759" s="25">
        <v>2150.0099999999998</v>
      </c>
      <c r="AH759" s="25">
        <v>978.66</v>
      </c>
      <c r="AI759" s="25">
        <v>2935.98</v>
      </c>
      <c r="AJ759" s="25">
        <v>1957.32</v>
      </c>
      <c r="AK759" s="25">
        <v>1957.32</v>
      </c>
      <c r="AL759" s="25">
        <v>1957.32</v>
      </c>
      <c r="AM759" s="25">
        <v>1957.32</v>
      </c>
      <c r="AN759" s="25">
        <v>2015.96</v>
      </c>
      <c r="AO759" s="25">
        <v>3023.94</v>
      </c>
      <c r="AP759" s="25">
        <v>2015.96</v>
      </c>
      <c r="AQ759" s="25">
        <v>2015.96</v>
      </c>
      <c r="AR759" s="25">
        <v>2015.96</v>
      </c>
      <c r="AS759" s="25">
        <v>2015.96</v>
      </c>
      <c r="AT759" s="25">
        <v>3026.7000000000003</v>
      </c>
      <c r="AU759" s="25">
        <v>2018.72</v>
      </c>
      <c r="AV759" s="25">
        <v>2018.72</v>
      </c>
      <c r="AW759" s="25">
        <v>2018.72</v>
      </c>
      <c r="AX759" s="25">
        <v>1920.4</v>
      </c>
      <c r="AY759" s="25">
        <v>1958.8600000000001</v>
      </c>
      <c r="AZ759" s="25">
        <v>1997.32</v>
      </c>
      <c r="BA759" s="25">
        <v>2995.98</v>
      </c>
      <c r="BB759" s="25">
        <v>1997.32</v>
      </c>
      <c r="BC759" s="25">
        <v>1997.32</v>
      </c>
      <c r="BD759" s="25">
        <v>1997.32</v>
      </c>
      <c r="BE759" s="25">
        <v>1997.32</v>
      </c>
      <c r="BF759" s="25">
        <v>2998.7799999999997</v>
      </c>
      <c r="BG759" s="25">
        <v>2000.12</v>
      </c>
      <c r="BH759" s="25">
        <v>2000.12</v>
      </c>
      <c r="BI759" s="25">
        <v>2000.12</v>
      </c>
      <c r="BJ759" s="25">
        <v>2000.12</v>
      </c>
      <c r="BK759" s="3">
        <f t="shared" si="11"/>
        <v>2166.0966666666664</v>
      </c>
    </row>
    <row r="760" spans="1:63" x14ac:dyDescent="0.25">
      <c r="A760" s="3">
        <v>340601098</v>
      </c>
      <c r="B760" s="13" t="s">
        <v>2068</v>
      </c>
      <c r="C760" s="13"/>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c r="AQ760" s="25"/>
      <c r="AR760" s="25"/>
      <c r="AS760" s="25"/>
      <c r="AT760" s="25"/>
      <c r="AU760" s="25"/>
      <c r="AV760" s="25"/>
      <c r="AW760" s="25"/>
      <c r="AX760" s="25"/>
      <c r="AY760" s="25"/>
      <c r="AZ760" s="25"/>
      <c r="BA760" s="25"/>
      <c r="BB760" s="25"/>
      <c r="BC760" s="25"/>
      <c r="BD760" s="25"/>
      <c r="BE760" s="25">
        <v>546</v>
      </c>
      <c r="BF760" s="25">
        <v>2730</v>
      </c>
      <c r="BG760" s="25">
        <v>2184</v>
      </c>
      <c r="BH760" s="25">
        <v>2184</v>
      </c>
      <c r="BI760" s="25">
        <v>2730</v>
      </c>
      <c r="BJ760" s="25">
        <v>1092</v>
      </c>
      <c r="BK760" s="3">
        <f t="shared" si="11"/>
        <v>1911</v>
      </c>
    </row>
    <row r="761" spans="1:63" x14ac:dyDescent="0.25">
      <c r="A761" s="3">
        <v>341700858</v>
      </c>
      <c r="B761" s="13" t="s">
        <v>80</v>
      </c>
      <c r="C761" s="13"/>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v>853.2</v>
      </c>
      <c r="AQ761" s="25">
        <v>1820.16</v>
      </c>
      <c r="AR761" s="25">
        <v>2275.2000000000003</v>
      </c>
      <c r="AS761" s="25">
        <v>1820.16</v>
      </c>
      <c r="AT761" s="25">
        <v>2275.2000000000003</v>
      </c>
      <c r="AU761" s="25">
        <v>1820.16</v>
      </c>
      <c r="AV761" s="25">
        <v>1820.16</v>
      </c>
      <c r="AW761" s="25">
        <v>2275.1999999999998</v>
      </c>
      <c r="AX761" s="25">
        <v>1820.16</v>
      </c>
      <c r="AY761" s="25">
        <v>1897.08</v>
      </c>
      <c r="AZ761" s="25">
        <v>1897.08</v>
      </c>
      <c r="BA761" s="25">
        <v>2371.35</v>
      </c>
      <c r="BB761" s="25">
        <v>1423.5</v>
      </c>
      <c r="BC761" s="25">
        <v>2062.84</v>
      </c>
      <c r="BD761" s="25">
        <v>2225.84</v>
      </c>
      <c r="BE761" s="25">
        <v>2225.84</v>
      </c>
      <c r="BF761" s="25">
        <v>3338.76</v>
      </c>
      <c r="BG761" s="25">
        <v>2225.84</v>
      </c>
      <c r="BH761" s="25">
        <v>2225.84</v>
      </c>
      <c r="BI761" s="25">
        <v>2225.84</v>
      </c>
      <c r="BJ761" s="25">
        <v>2225.84</v>
      </c>
      <c r="BK761" s="3">
        <f t="shared" si="11"/>
        <v>2411.3266666666668</v>
      </c>
    </row>
    <row r="762" spans="1:63" x14ac:dyDescent="0.25">
      <c r="A762" s="3">
        <v>341806043</v>
      </c>
      <c r="B762" s="13" t="s">
        <v>2070</v>
      </c>
      <c r="C762" s="13"/>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c r="AQ762" s="25"/>
      <c r="AR762" s="25"/>
      <c r="AS762" s="25"/>
      <c r="AT762" s="25"/>
      <c r="AU762" s="25"/>
      <c r="AV762" s="25"/>
      <c r="AW762" s="25"/>
      <c r="AX762" s="25"/>
      <c r="AY762" s="25"/>
      <c r="AZ762" s="25"/>
      <c r="BA762" s="25"/>
      <c r="BB762" s="25">
        <v>1841.5300000000002</v>
      </c>
      <c r="BC762" s="25">
        <v>3288.4500000000003</v>
      </c>
      <c r="BD762" s="25">
        <v>2630.76</v>
      </c>
      <c r="BE762" s="25">
        <v>2630.76</v>
      </c>
      <c r="BF762" s="25">
        <v>3288.4500000000003</v>
      </c>
      <c r="BG762" s="25">
        <v>2630.76</v>
      </c>
      <c r="BH762" s="25">
        <v>2630.76</v>
      </c>
      <c r="BI762" s="25">
        <v>3288.4500000000003</v>
      </c>
      <c r="BJ762" s="25">
        <v>1315.38</v>
      </c>
      <c r="BK762" s="3">
        <f t="shared" si="11"/>
        <v>2630.76</v>
      </c>
    </row>
    <row r="763" spans="1:63" x14ac:dyDescent="0.25">
      <c r="A763" s="3">
        <v>344522329</v>
      </c>
      <c r="B763" s="13" t="s">
        <v>82</v>
      </c>
      <c r="C763" s="13"/>
      <c r="D763" s="25"/>
      <c r="E763" s="25"/>
      <c r="F763" s="25"/>
      <c r="G763" s="25"/>
      <c r="H763" s="25"/>
      <c r="I763" s="25"/>
      <c r="J763" s="25"/>
      <c r="K763" s="25"/>
      <c r="L763" s="25"/>
      <c r="M763" s="25"/>
      <c r="N763" s="25"/>
      <c r="O763" s="25"/>
      <c r="P763" s="25"/>
      <c r="Q763" s="25"/>
      <c r="R763" s="25"/>
      <c r="S763" s="25"/>
      <c r="T763" s="25"/>
      <c r="U763" s="25">
        <v>804</v>
      </c>
      <c r="V763" s="25">
        <v>1608</v>
      </c>
      <c r="W763" s="25">
        <v>1608</v>
      </c>
      <c r="X763" s="25">
        <v>1738.65</v>
      </c>
      <c r="Y763" s="25">
        <v>1447.1999999999998</v>
      </c>
      <c r="Z763" s="25">
        <v>1803.9699999999998</v>
      </c>
      <c r="AA763" s="25">
        <v>1588.6999999999998</v>
      </c>
      <c r="AB763" s="25">
        <v>1657.9999999999998</v>
      </c>
      <c r="AC763" s="25">
        <v>1672.3199999999997</v>
      </c>
      <c r="AD763" s="25">
        <v>2090.3999999999996</v>
      </c>
      <c r="AE763" s="25">
        <v>1672.32</v>
      </c>
      <c r="AF763" s="25">
        <v>1672.3199999999997</v>
      </c>
      <c r="AG763" s="25">
        <v>1254.24</v>
      </c>
      <c r="AH763" s="25">
        <v>1675.08</v>
      </c>
      <c r="AI763" s="25">
        <v>2512.62</v>
      </c>
      <c r="AJ763" s="25">
        <v>1596.69</v>
      </c>
      <c r="AK763" s="25">
        <v>1675.08</v>
      </c>
      <c r="AL763" s="25">
        <v>1675.08</v>
      </c>
      <c r="AM763" s="25">
        <v>1675.08</v>
      </c>
      <c r="AN763" s="25">
        <v>1725.24</v>
      </c>
      <c r="AO763" s="25">
        <v>2501.7399999999998</v>
      </c>
      <c r="AP763" s="25">
        <v>1725.24</v>
      </c>
      <c r="AQ763" s="25">
        <v>1725.24</v>
      </c>
      <c r="AR763" s="25">
        <v>1725.24</v>
      </c>
      <c r="AS763" s="25">
        <v>1639.12</v>
      </c>
      <c r="AT763" s="25">
        <v>2592</v>
      </c>
      <c r="AU763" s="25">
        <v>1728</v>
      </c>
      <c r="AV763" s="25">
        <v>1641.88</v>
      </c>
      <c r="AW763" s="25">
        <v>1728</v>
      </c>
      <c r="AX763" s="25">
        <v>1728</v>
      </c>
      <c r="AY763" s="25">
        <v>1766.46</v>
      </c>
      <c r="AZ763" s="25">
        <v>1804.92</v>
      </c>
      <c r="BA763" s="25">
        <v>2707.38</v>
      </c>
      <c r="BB763" s="25">
        <v>1799.3000000000002</v>
      </c>
      <c r="BC763" s="25">
        <v>1803.01</v>
      </c>
      <c r="BD763" s="25">
        <v>1804.92</v>
      </c>
      <c r="BE763" s="25">
        <v>1714.95</v>
      </c>
      <c r="BF763" s="25">
        <v>2711.58</v>
      </c>
      <c r="BG763" s="25">
        <v>1807.72</v>
      </c>
      <c r="BH763" s="25">
        <v>1803.56</v>
      </c>
      <c r="BI763" s="25">
        <v>269.91000000000003</v>
      </c>
      <c r="BJ763" s="25">
        <v>1353.71</v>
      </c>
      <c r="BK763" s="3">
        <f t="shared" si="11"/>
        <v>1610.2383333333335</v>
      </c>
    </row>
    <row r="764" spans="1:63" x14ac:dyDescent="0.25">
      <c r="A764" s="3">
        <v>348482384</v>
      </c>
      <c r="B764" s="13" t="s">
        <v>2073</v>
      </c>
      <c r="C764" s="13"/>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c r="AQ764" s="25"/>
      <c r="AR764" s="25"/>
      <c r="AS764" s="25"/>
      <c r="AT764" s="25"/>
      <c r="AU764" s="25"/>
      <c r="AV764" s="25"/>
      <c r="AW764" s="25"/>
      <c r="AX764" s="25"/>
      <c r="AY764" s="25"/>
      <c r="AZ764" s="25"/>
      <c r="BA764" s="25"/>
      <c r="BB764" s="25"/>
      <c r="BC764" s="25"/>
      <c r="BD764" s="25"/>
      <c r="BE764" s="25"/>
      <c r="BF764" s="25"/>
      <c r="BG764" s="25">
        <v>1422.1200000000001</v>
      </c>
      <c r="BH764" s="25">
        <v>1896.16</v>
      </c>
      <c r="BI764" s="25">
        <v>2370.2000000000003</v>
      </c>
      <c r="BJ764" s="25">
        <v>948.08</v>
      </c>
      <c r="BK764" s="3">
        <f t="shared" si="11"/>
        <v>1659.14</v>
      </c>
    </row>
    <row r="765" spans="1:63" x14ac:dyDescent="0.25">
      <c r="A765" s="3">
        <v>358624789</v>
      </c>
      <c r="B765" s="13" t="s">
        <v>86</v>
      </c>
      <c r="C765" s="13"/>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c r="AG765" s="25"/>
      <c r="AH765" s="25"/>
      <c r="AI765" s="25">
        <v>316</v>
      </c>
      <c r="AJ765" s="25">
        <v>1573.38</v>
      </c>
      <c r="AK765" s="25">
        <v>1523.71</v>
      </c>
      <c r="AL765" s="25">
        <v>1700.1799999999998</v>
      </c>
      <c r="AM765" s="25">
        <v>1603.6999999999998</v>
      </c>
      <c r="AN765" s="25">
        <v>1627.4</v>
      </c>
      <c r="AO765" s="25">
        <v>1919.31</v>
      </c>
      <c r="AP765" s="25">
        <v>1627.3999999999996</v>
      </c>
      <c r="AQ765" s="25">
        <v>1383.2899999999997</v>
      </c>
      <c r="AR765" s="25">
        <v>2034.25</v>
      </c>
      <c r="AS765" s="25">
        <v>1627.4</v>
      </c>
      <c r="AT765" s="25">
        <v>2034.2499999999995</v>
      </c>
      <c r="AU765" s="25">
        <v>1220.5500000000002</v>
      </c>
      <c r="AV765" s="25">
        <v>1621.41</v>
      </c>
      <c r="AW765" s="25">
        <v>1622.8400000000001</v>
      </c>
      <c r="AX765" s="25">
        <v>1580.12</v>
      </c>
      <c r="AY765" s="25">
        <v>1668.62</v>
      </c>
      <c r="AZ765" s="25">
        <v>1707.08</v>
      </c>
      <c r="BA765" s="25">
        <v>2560.62</v>
      </c>
      <c r="BB765" s="25">
        <v>1707.08</v>
      </c>
      <c r="BC765" s="25">
        <v>1707.08</v>
      </c>
      <c r="BD765" s="25">
        <v>1707.08</v>
      </c>
      <c r="BE765" s="25">
        <v>1707.08</v>
      </c>
      <c r="BF765" s="25">
        <v>2560.62</v>
      </c>
      <c r="BG765" s="25">
        <v>1707.08</v>
      </c>
      <c r="BH765" s="25">
        <v>1727.74</v>
      </c>
      <c r="BI765" s="25">
        <v>1709.84</v>
      </c>
      <c r="BJ765" s="25">
        <v>1709.84</v>
      </c>
      <c r="BK765" s="3">
        <f t="shared" si="11"/>
        <v>1853.6999999999998</v>
      </c>
    </row>
    <row r="766" spans="1:63" x14ac:dyDescent="0.25">
      <c r="A766" s="3">
        <v>361841901</v>
      </c>
      <c r="B766" s="13" t="s">
        <v>2075</v>
      </c>
      <c r="C766" s="13"/>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c r="AQ766" s="25"/>
      <c r="AR766" s="25"/>
      <c r="AS766" s="25"/>
      <c r="AT766" s="25">
        <v>400.04</v>
      </c>
      <c r="AU766" s="25">
        <v>1546.03</v>
      </c>
      <c r="AV766" s="25">
        <v>1586.72</v>
      </c>
      <c r="AW766" s="25">
        <v>1994.38</v>
      </c>
      <c r="AX766" s="25">
        <v>1456.2200000000003</v>
      </c>
      <c r="AY766" s="25">
        <v>1704.32</v>
      </c>
      <c r="AZ766" s="25">
        <v>1704.32</v>
      </c>
      <c r="BA766" s="25">
        <v>2130.3999999999996</v>
      </c>
      <c r="BB766" s="25">
        <v>1704.32</v>
      </c>
      <c r="BC766" s="25">
        <v>2130.3999999999996</v>
      </c>
      <c r="BD766" s="25">
        <v>1704.32</v>
      </c>
      <c r="BE766" s="25">
        <v>1704.32</v>
      </c>
      <c r="BF766" s="25">
        <v>1692.6</v>
      </c>
      <c r="BG766" s="25">
        <v>1612.38</v>
      </c>
      <c r="BH766" s="25">
        <v>1707.08</v>
      </c>
      <c r="BI766" s="25">
        <v>1700.69</v>
      </c>
      <c r="BJ766" s="25">
        <v>1707.08</v>
      </c>
      <c r="BK766" s="3">
        <f t="shared" si="11"/>
        <v>1687.3583333333333</v>
      </c>
    </row>
    <row r="767" spans="1:63" x14ac:dyDescent="0.25">
      <c r="A767" s="3">
        <v>376649670</v>
      </c>
      <c r="B767" s="13" t="s">
        <v>92</v>
      </c>
      <c r="C767" s="13"/>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c r="AQ767" s="25"/>
      <c r="AR767" s="25"/>
      <c r="AS767" s="25"/>
      <c r="AT767" s="25"/>
      <c r="AU767" s="25"/>
      <c r="AV767" s="25"/>
      <c r="AW767" s="25"/>
      <c r="AX767" s="25">
        <v>1917.64</v>
      </c>
      <c r="AY767" s="25">
        <v>1956.1</v>
      </c>
      <c r="AZ767" s="25">
        <v>1994.56</v>
      </c>
      <c r="BA767" s="25">
        <v>2991.84</v>
      </c>
      <c r="BB767" s="25">
        <v>1994.56</v>
      </c>
      <c r="BC767" s="25">
        <v>1994.56</v>
      </c>
      <c r="BD767" s="25">
        <v>1994.56</v>
      </c>
      <c r="BE767" s="25">
        <v>1994.56</v>
      </c>
      <c r="BF767" s="25">
        <v>2991.84</v>
      </c>
      <c r="BG767" s="25">
        <v>1900.33</v>
      </c>
      <c r="BH767" s="25">
        <v>1994.56</v>
      </c>
      <c r="BI767" s="25">
        <v>1994.56</v>
      </c>
      <c r="BJ767" s="25">
        <v>1997.32</v>
      </c>
      <c r="BK767" s="3">
        <f t="shared" si="11"/>
        <v>2145.5283333333332</v>
      </c>
    </row>
    <row r="768" spans="1:63" x14ac:dyDescent="0.25">
      <c r="A768" s="3">
        <v>429021121</v>
      </c>
      <c r="B768" s="13" t="s">
        <v>2082</v>
      </c>
      <c r="C768" s="13"/>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c r="AQ768" s="25"/>
      <c r="AR768" s="25"/>
      <c r="AS768" s="25"/>
      <c r="AT768" s="25"/>
      <c r="AU768" s="25">
        <v>574.46</v>
      </c>
      <c r="AV768" s="25">
        <v>2297.84</v>
      </c>
      <c r="AW768" s="25">
        <v>2872.2999999999997</v>
      </c>
      <c r="AX768" s="25">
        <v>2297.84</v>
      </c>
      <c r="AY768" s="25">
        <v>2256.0200000000004</v>
      </c>
      <c r="AZ768" s="25">
        <v>2374.7600000000002</v>
      </c>
      <c r="BA768" s="25">
        <v>2909.08</v>
      </c>
      <c r="BB768" s="25">
        <v>2256.0200000000004</v>
      </c>
      <c r="BC768" s="25">
        <v>2968.4500000000003</v>
      </c>
      <c r="BD768" s="25">
        <v>2374.7599999999998</v>
      </c>
      <c r="BE768" s="25">
        <v>2374.7600000000002</v>
      </c>
      <c r="BF768" s="25">
        <v>2921.3999999999996</v>
      </c>
      <c r="BG768" s="25">
        <v>1781.0700000000002</v>
      </c>
      <c r="BH768" s="25">
        <v>2377.52</v>
      </c>
      <c r="BI768" s="25">
        <v>2377.52</v>
      </c>
      <c r="BJ768" s="25">
        <v>2377.52</v>
      </c>
      <c r="BK768" s="3">
        <f t="shared" si="11"/>
        <v>2368.2983333333336</v>
      </c>
    </row>
    <row r="769" spans="1:63" x14ac:dyDescent="0.25">
      <c r="A769" s="3">
        <v>429064416</v>
      </c>
      <c r="B769" s="13" t="s">
        <v>128</v>
      </c>
      <c r="C769" s="13"/>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v>1365.1200000000001</v>
      </c>
      <c r="AP769" s="25">
        <v>1820.16</v>
      </c>
      <c r="AQ769" s="25">
        <v>1820.16</v>
      </c>
      <c r="AR769" s="25">
        <v>2275.2000000000003</v>
      </c>
      <c r="AS769" s="25">
        <v>1820.16</v>
      </c>
      <c r="AT769" s="25">
        <v>2275.2000000000003</v>
      </c>
      <c r="AU769" s="25">
        <v>1820.16</v>
      </c>
      <c r="AV769" s="25">
        <v>1569.89</v>
      </c>
      <c r="AW769" s="25">
        <v>2275.2000000000007</v>
      </c>
      <c r="AX769" s="25">
        <v>1820.16</v>
      </c>
      <c r="AY769" s="25">
        <v>1897.08</v>
      </c>
      <c r="AZ769" s="25">
        <v>1897.08</v>
      </c>
      <c r="BA769" s="25">
        <v>1898.46</v>
      </c>
      <c r="BB769" s="25">
        <v>1899.84</v>
      </c>
      <c r="BC769" s="25">
        <v>1899.84</v>
      </c>
      <c r="BD769" s="25">
        <v>1899.84</v>
      </c>
      <c r="BE769" s="25">
        <v>1899.84</v>
      </c>
      <c r="BF769" s="25">
        <v>2849.7599999999998</v>
      </c>
      <c r="BG769" s="25">
        <v>1899.84</v>
      </c>
      <c r="BH769" s="25">
        <v>1899.8400000000001</v>
      </c>
      <c r="BI769" s="25">
        <v>1899.84</v>
      </c>
      <c r="BJ769" s="25">
        <v>1899.84</v>
      </c>
      <c r="BK769" s="3">
        <f t="shared" si="11"/>
        <v>2058.16</v>
      </c>
    </row>
    <row r="770" spans="1:63" x14ac:dyDescent="0.25">
      <c r="A770" s="3">
        <v>429082033</v>
      </c>
      <c r="B770" s="13" t="s">
        <v>132</v>
      </c>
      <c r="C770" s="13"/>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c r="AG770" s="25"/>
      <c r="AH770" s="25"/>
      <c r="AI770" s="25"/>
      <c r="AJ770" s="25"/>
      <c r="AK770" s="25"/>
      <c r="AL770" s="25"/>
      <c r="AM770" s="25">
        <v>895.83999999999992</v>
      </c>
      <c r="AN770" s="25">
        <v>1990.76</v>
      </c>
      <c r="AO770" s="25">
        <v>2488.4499999999998</v>
      </c>
      <c r="AP770" s="25">
        <v>1990.76</v>
      </c>
      <c r="AQ770" s="25">
        <v>1990.76</v>
      </c>
      <c r="AR770" s="25">
        <v>2488.4499999999998</v>
      </c>
      <c r="AS770" s="25">
        <v>1990.76</v>
      </c>
      <c r="AT770" s="25">
        <v>2488.4499999999998</v>
      </c>
      <c r="AU770" s="25">
        <v>1990.76</v>
      </c>
      <c r="AV770" s="25">
        <v>1990.76</v>
      </c>
      <c r="AW770" s="25">
        <v>2488.4499999999998</v>
      </c>
      <c r="AX770" s="25">
        <v>1990.76</v>
      </c>
      <c r="AY770" s="25">
        <v>1033.8399999999999</v>
      </c>
      <c r="AZ770" s="25">
        <v>2070.44</v>
      </c>
      <c r="BA770" s="25">
        <v>3105.66</v>
      </c>
      <c r="BB770" s="25">
        <v>2070.44</v>
      </c>
      <c r="BC770" s="25">
        <v>2070.44</v>
      </c>
      <c r="BD770" s="25">
        <v>2070.44</v>
      </c>
      <c r="BE770" s="25">
        <v>2070.44</v>
      </c>
      <c r="BF770" s="25">
        <v>3105.66</v>
      </c>
      <c r="BG770" s="25">
        <v>2070.44</v>
      </c>
      <c r="BH770" s="25">
        <v>2070.44</v>
      </c>
      <c r="BI770" s="25">
        <v>2070.44</v>
      </c>
      <c r="BJ770" s="25">
        <v>2070.44</v>
      </c>
      <c r="BK770" s="3">
        <f t="shared" si="11"/>
        <v>2242.9766666666669</v>
      </c>
    </row>
    <row r="771" spans="1:63" x14ac:dyDescent="0.25">
      <c r="A771" s="3">
        <v>429230510</v>
      </c>
      <c r="B771" s="13" t="s">
        <v>169</v>
      </c>
      <c r="C771" s="13"/>
      <c r="D771" s="25"/>
      <c r="E771" s="25"/>
      <c r="F771" s="25"/>
      <c r="G771" s="25"/>
      <c r="H771" s="25"/>
      <c r="I771" s="25"/>
      <c r="J771" s="25"/>
      <c r="K771" s="25"/>
      <c r="L771" s="25">
        <v>2552.88</v>
      </c>
      <c r="M771" s="25">
        <v>1701.92</v>
      </c>
      <c r="N771" s="25">
        <v>1701.92</v>
      </c>
      <c r="O771" s="25">
        <v>1615.6</v>
      </c>
      <c r="P771" s="25"/>
      <c r="Q771" s="25"/>
      <c r="R771" s="25"/>
      <c r="S771" s="25"/>
      <c r="T771" s="25"/>
      <c r="U771" s="25">
        <v>1632.8899999999999</v>
      </c>
      <c r="V771" s="25">
        <v>1701.92</v>
      </c>
      <c r="W771" s="25">
        <v>1701.92</v>
      </c>
      <c r="X771" s="25">
        <v>2557.02</v>
      </c>
      <c r="Y771" s="25">
        <v>1704.68</v>
      </c>
      <c r="Z771" s="25">
        <v>1704.68</v>
      </c>
      <c r="AA771" s="25">
        <v>1738.7</v>
      </c>
      <c r="AB771" s="25">
        <v>1772.72</v>
      </c>
      <c r="AC771" s="25">
        <v>1772.72</v>
      </c>
      <c r="AD771" s="25">
        <v>2659.08</v>
      </c>
      <c r="AE771" s="25">
        <v>1772.72</v>
      </c>
      <c r="AF771" s="25">
        <v>1772.72</v>
      </c>
      <c r="AG771" s="25">
        <v>1772.72</v>
      </c>
      <c r="AH771" s="25">
        <v>1772.72</v>
      </c>
      <c r="AI771" s="25">
        <v>2660.48</v>
      </c>
      <c r="AJ771" s="25">
        <v>1775.52</v>
      </c>
      <c r="AK771" s="25">
        <v>1775.52</v>
      </c>
      <c r="AL771" s="25">
        <v>1775.52</v>
      </c>
      <c r="AM771" s="25">
        <v>1775.52</v>
      </c>
      <c r="AN771" s="25">
        <v>1828.52</v>
      </c>
      <c r="AO771" s="25">
        <v>2742.7799999999997</v>
      </c>
      <c r="AP771" s="25">
        <v>1828.52</v>
      </c>
      <c r="AQ771" s="25">
        <v>1828.52</v>
      </c>
      <c r="AR771" s="25">
        <v>1828.52</v>
      </c>
      <c r="AS771" s="25">
        <v>1828.52</v>
      </c>
      <c r="AT771" s="25">
        <v>3076.42</v>
      </c>
      <c r="AU771" s="25">
        <v>2163.54</v>
      </c>
      <c r="AV771" s="25">
        <v>2164.92</v>
      </c>
      <c r="AW771" s="25">
        <v>2164.92</v>
      </c>
      <c r="AX771" s="25">
        <v>2164.92</v>
      </c>
      <c r="AY771" s="25">
        <v>2203.38</v>
      </c>
      <c r="AZ771" s="25">
        <v>2241.84</v>
      </c>
      <c r="BA771" s="25">
        <v>3362.76</v>
      </c>
      <c r="BB771" s="25">
        <v>2241.84</v>
      </c>
      <c r="BC771" s="25">
        <v>2241.84</v>
      </c>
      <c r="BD771" s="25">
        <v>2241.84</v>
      </c>
      <c r="BE771" s="25">
        <v>2241.84</v>
      </c>
      <c r="BF771" s="25">
        <v>3362.76</v>
      </c>
      <c r="BG771" s="25">
        <v>2243.2200000000003</v>
      </c>
      <c r="BH771" s="25">
        <v>2244.6</v>
      </c>
      <c r="BI771" s="25">
        <v>2244.6</v>
      </c>
      <c r="BJ771" s="25">
        <v>2244.6</v>
      </c>
      <c r="BK771" s="3">
        <f t="shared" si="11"/>
        <v>2430.27</v>
      </c>
    </row>
    <row r="772" spans="1:63" x14ac:dyDescent="0.25">
      <c r="A772" s="3">
        <v>429251367</v>
      </c>
      <c r="B772" s="13" t="s">
        <v>174</v>
      </c>
      <c r="C772" s="13"/>
      <c r="D772" s="25"/>
      <c r="E772" s="25"/>
      <c r="F772" s="25"/>
      <c r="G772" s="25"/>
      <c r="H772" s="25"/>
      <c r="I772" s="25"/>
      <c r="J772" s="25"/>
      <c r="K772" s="25"/>
      <c r="L772" s="25"/>
      <c r="M772" s="25"/>
      <c r="N772" s="25"/>
      <c r="O772" s="25"/>
      <c r="P772" s="25"/>
      <c r="Q772" s="25"/>
      <c r="R772" s="25"/>
      <c r="S772" s="25"/>
      <c r="T772" s="25"/>
      <c r="U772" s="25"/>
      <c r="V772" s="25">
        <v>1522</v>
      </c>
      <c r="W772" s="25">
        <v>1522</v>
      </c>
      <c r="X772" s="25">
        <v>2283</v>
      </c>
      <c r="Y772" s="25">
        <v>1522</v>
      </c>
      <c r="Z772" s="25">
        <v>1522</v>
      </c>
      <c r="AA772" s="25">
        <v>1552.38</v>
      </c>
      <c r="AB772" s="25">
        <v>1582.76</v>
      </c>
      <c r="AC772" s="25">
        <v>1582.76</v>
      </c>
      <c r="AD772" s="25">
        <v>2374.14</v>
      </c>
      <c r="AE772" s="25">
        <v>1582.76</v>
      </c>
      <c r="AF772" s="25">
        <v>1582.76</v>
      </c>
      <c r="AG772" s="25">
        <v>1582.76</v>
      </c>
      <c r="AH772" s="25">
        <v>1585.52</v>
      </c>
      <c r="AI772" s="25">
        <v>2378.2799999999997</v>
      </c>
      <c r="AJ772" s="25">
        <v>1585.52</v>
      </c>
      <c r="AK772" s="25">
        <v>1585.52</v>
      </c>
      <c r="AL772" s="25">
        <v>1585.52</v>
      </c>
      <c r="AM772" s="25">
        <v>1585.52</v>
      </c>
      <c r="AN772" s="25">
        <v>1632.92</v>
      </c>
      <c r="AO772" s="25">
        <v>2449.38</v>
      </c>
      <c r="AP772" s="25">
        <v>1632.92</v>
      </c>
      <c r="AQ772" s="25">
        <v>1632.92</v>
      </c>
      <c r="AR772" s="25">
        <v>1632.92</v>
      </c>
      <c r="AS772" s="25">
        <v>1632.92</v>
      </c>
      <c r="AT772" s="25">
        <v>2453.58</v>
      </c>
      <c r="AU772" s="25">
        <v>1635.72</v>
      </c>
      <c r="AV772" s="25">
        <v>1635.72</v>
      </c>
      <c r="AW772" s="25">
        <v>1635.72</v>
      </c>
      <c r="AX772" s="25">
        <v>1635.72</v>
      </c>
      <c r="AY772" s="25">
        <v>1674.18</v>
      </c>
      <c r="AZ772" s="25">
        <v>1712.64</v>
      </c>
      <c r="BA772" s="25">
        <v>2568.96</v>
      </c>
      <c r="BB772" s="25">
        <v>1712.64</v>
      </c>
      <c r="BC772" s="25">
        <v>1712.64</v>
      </c>
      <c r="BD772" s="25">
        <v>1712.64</v>
      </c>
      <c r="BE772" s="25">
        <v>1712.64</v>
      </c>
      <c r="BF772" s="25">
        <v>2573.1000000000004</v>
      </c>
      <c r="BG772" s="25">
        <v>1715.4</v>
      </c>
      <c r="BH772" s="25">
        <v>1715.4</v>
      </c>
      <c r="BI772" s="25">
        <v>1715.4</v>
      </c>
      <c r="BJ772" s="25">
        <v>1715.4</v>
      </c>
      <c r="BK772" s="3">
        <f t="shared" si="11"/>
        <v>1857.89</v>
      </c>
    </row>
    <row r="773" spans="1:63" x14ac:dyDescent="0.25">
      <c r="A773" s="3">
        <v>429252271</v>
      </c>
      <c r="B773" s="13" t="s">
        <v>175</v>
      </c>
      <c r="C773" s="13"/>
      <c r="D773" s="25"/>
      <c r="E773" s="25"/>
      <c r="F773" s="25"/>
      <c r="G773" s="25"/>
      <c r="H773" s="25"/>
      <c r="I773" s="25"/>
      <c r="J773" s="25"/>
      <c r="K773" s="25"/>
      <c r="L773" s="25"/>
      <c r="M773" s="25"/>
      <c r="N773" s="25"/>
      <c r="O773" s="25"/>
      <c r="P773" s="25"/>
      <c r="Q773" s="25"/>
      <c r="R773" s="25"/>
      <c r="S773" s="25"/>
      <c r="T773" s="25">
        <v>1205.8799999999999</v>
      </c>
      <c r="U773" s="25">
        <v>2009.8</v>
      </c>
      <c r="V773" s="25">
        <v>1607.84</v>
      </c>
      <c r="W773" s="25">
        <v>1607.84</v>
      </c>
      <c r="X773" s="25">
        <v>1968.8</v>
      </c>
      <c r="Y773" s="25">
        <v>1590.25</v>
      </c>
      <c r="Z773" s="25">
        <v>2009.5</v>
      </c>
      <c r="AA773" s="25">
        <v>1672.1599999999999</v>
      </c>
      <c r="AB773" s="25">
        <v>1672.1599999999999</v>
      </c>
      <c r="AC773" s="25">
        <v>1672.1599999999999</v>
      </c>
      <c r="AD773" s="25">
        <v>2090.1999999999998</v>
      </c>
      <c r="AE773" s="25">
        <v>1672.16</v>
      </c>
      <c r="AF773" s="25">
        <v>1255.5</v>
      </c>
      <c r="AG773" s="25">
        <v>1674.92</v>
      </c>
      <c r="AH773" s="25">
        <v>1674.92</v>
      </c>
      <c r="AI773" s="25">
        <v>2512.38</v>
      </c>
      <c r="AJ773" s="25">
        <v>1816.12</v>
      </c>
      <c r="AK773" s="25">
        <v>1957.32</v>
      </c>
      <c r="AL773" s="25">
        <v>1957.32</v>
      </c>
      <c r="AM773" s="25">
        <v>1957.32</v>
      </c>
      <c r="AN773" s="25">
        <v>2024.3899999999999</v>
      </c>
      <c r="AO773" s="25">
        <v>3023.94</v>
      </c>
      <c r="AP773" s="25">
        <v>2015.96</v>
      </c>
      <c r="AQ773" s="25">
        <v>2053.6999999999998</v>
      </c>
      <c r="AR773" s="25">
        <v>2017.3400000000001</v>
      </c>
      <c r="AS773" s="25">
        <v>2018.72</v>
      </c>
      <c r="AT773" s="25">
        <v>3028.08</v>
      </c>
      <c r="AU773" s="25">
        <v>2018.72</v>
      </c>
      <c r="AV773" s="25">
        <v>2018.72</v>
      </c>
      <c r="AW773" s="25">
        <v>2018.72</v>
      </c>
      <c r="AX773" s="25">
        <v>2018.72</v>
      </c>
      <c r="AY773" s="25">
        <v>2057.1799999999998</v>
      </c>
      <c r="AZ773" s="25">
        <v>2095.64</v>
      </c>
      <c r="BA773" s="25">
        <v>3143.46</v>
      </c>
      <c r="BB773" s="25">
        <v>2095.64</v>
      </c>
      <c r="BC773" s="25">
        <v>2095.64</v>
      </c>
      <c r="BD773" s="25">
        <v>2097.04</v>
      </c>
      <c r="BE773" s="25">
        <v>2098.44</v>
      </c>
      <c r="BF773" s="25">
        <v>3160.7200000000003</v>
      </c>
      <c r="BG773" s="25">
        <v>2098.44</v>
      </c>
      <c r="BH773" s="25">
        <v>1993.93</v>
      </c>
      <c r="BI773" s="25">
        <v>2098.44</v>
      </c>
      <c r="BJ773" s="25">
        <v>2098.44</v>
      </c>
      <c r="BK773" s="3">
        <f t="shared" si="11"/>
        <v>2258.0683333333336</v>
      </c>
    </row>
    <row r="774" spans="1:63" x14ac:dyDescent="0.25">
      <c r="A774" s="3">
        <v>429255586</v>
      </c>
      <c r="B774" s="13" t="s">
        <v>2086</v>
      </c>
      <c r="C774" s="13"/>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c r="AQ774" s="25"/>
      <c r="AR774" s="25"/>
      <c r="AS774" s="25"/>
      <c r="AT774" s="25"/>
      <c r="AU774" s="25"/>
      <c r="AV774" s="25"/>
      <c r="AW774" s="25"/>
      <c r="AX774" s="25"/>
      <c r="AY774" s="25"/>
      <c r="AZ774" s="25"/>
      <c r="BA774" s="25"/>
      <c r="BB774" s="25">
        <v>1795.1999999999998</v>
      </c>
      <c r="BC774" s="25">
        <v>2936.2000000000003</v>
      </c>
      <c r="BD774" s="25">
        <v>2323.1400000000003</v>
      </c>
      <c r="BE774" s="25">
        <v>2204.1999999999998</v>
      </c>
      <c r="BF774" s="25">
        <v>2969.56</v>
      </c>
      <c r="BG774" s="25">
        <v>2393.6</v>
      </c>
      <c r="BH774" s="25">
        <v>2393.6</v>
      </c>
      <c r="BI774" s="25">
        <v>2992.0000000000005</v>
      </c>
      <c r="BJ774" s="25">
        <v>1196.8</v>
      </c>
      <c r="BK774" s="3">
        <f t="shared" ref="BK774:BK837" si="12">AVERAGE(BE774:BJ774)</f>
        <v>2358.2933333333335</v>
      </c>
    </row>
    <row r="775" spans="1:63" x14ac:dyDescent="0.25">
      <c r="A775" s="3">
        <v>429257662</v>
      </c>
      <c r="B775" s="13" t="s">
        <v>177</v>
      </c>
      <c r="C775" s="13"/>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c r="AQ775" s="25"/>
      <c r="AR775" s="25">
        <v>1630.16</v>
      </c>
      <c r="AS775" s="25">
        <v>1630.16</v>
      </c>
      <c r="AT775" s="25">
        <v>2445.2400000000002</v>
      </c>
      <c r="AU775" s="25">
        <v>1630.16</v>
      </c>
      <c r="AV775" s="25">
        <v>1630.16</v>
      </c>
      <c r="AW775" s="25">
        <v>1630.16</v>
      </c>
      <c r="AX775" s="25">
        <v>1564.45</v>
      </c>
      <c r="AY775" s="25">
        <v>1668.62</v>
      </c>
      <c r="AZ775" s="25">
        <v>1707.08</v>
      </c>
      <c r="BA775" s="25">
        <v>2560.62</v>
      </c>
      <c r="BB775" s="25">
        <v>1707.08</v>
      </c>
      <c r="BC775" s="25">
        <v>1707.77</v>
      </c>
      <c r="BD775" s="25">
        <v>1709.84</v>
      </c>
      <c r="BE775" s="25">
        <v>1978.3400000000001</v>
      </c>
      <c r="BF775" s="25">
        <v>2820.48</v>
      </c>
      <c r="BG775" s="25">
        <v>1880.32</v>
      </c>
      <c r="BH775" s="25">
        <v>1880.32</v>
      </c>
      <c r="BI775" s="25">
        <v>1880.32</v>
      </c>
      <c r="BJ775" s="25">
        <v>1880.32</v>
      </c>
      <c r="BK775" s="3">
        <f t="shared" si="12"/>
        <v>2053.35</v>
      </c>
    </row>
    <row r="776" spans="1:63" x14ac:dyDescent="0.25">
      <c r="A776" s="3">
        <v>429258143</v>
      </c>
      <c r="B776" s="13" t="s">
        <v>178</v>
      </c>
      <c r="C776" s="13"/>
      <c r="D776" s="25"/>
      <c r="E776" s="25"/>
      <c r="F776" s="25"/>
      <c r="G776" s="25"/>
      <c r="H776" s="25"/>
      <c r="I776" s="25"/>
      <c r="J776" s="25"/>
      <c r="K776" s="25"/>
      <c r="L776" s="25"/>
      <c r="M776" s="25"/>
      <c r="N776" s="25"/>
      <c r="O776" s="25"/>
      <c r="P776" s="25"/>
      <c r="Q776" s="25">
        <v>914.16000000000008</v>
      </c>
      <c r="R776" s="25">
        <v>2320.5599999999995</v>
      </c>
      <c r="S776" s="25">
        <v>1875.2</v>
      </c>
      <c r="T776" s="25">
        <v>1799.02</v>
      </c>
      <c r="U776" s="25">
        <v>2226.8000000000002</v>
      </c>
      <c r="V776" s="25">
        <v>1781.44</v>
      </c>
      <c r="W776" s="25">
        <v>1593.92</v>
      </c>
      <c r="X776" s="25">
        <v>2344.0000000000005</v>
      </c>
      <c r="Y776" s="25">
        <v>1875.1999999999998</v>
      </c>
      <c r="Z776" s="25">
        <v>2344.0000000000005</v>
      </c>
      <c r="AA776" s="25">
        <v>1950.2000000000003</v>
      </c>
      <c r="AB776" s="25">
        <v>1950.2</v>
      </c>
      <c r="AC776" s="25">
        <v>975.10000000000014</v>
      </c>
      <c r="AD776" s="25">
        <v>2831.9300000000003</v>
      </c>
      <c r="AE776" s="25">
        <v>1952.96</v>
      </c>
      <c r="AF776" s="25">
        <v>1952.96</v>
      </c>
      <c r="AG776" s="25">
        <v>1952.96</v>
      </c>
      <c r="AH776" s="25">
        <v>1952.96</v>
      </c>
      <c r="AI776" s="25">
        <v>2929.44</v>
      </c>
      <c r="AJ776" s="25">
        <v>1952.96</v>
      </c>
      <c r="AK776" s="25">
        <v>1952.96</v>
      </c>
      <c r="AL776" s="25">
        <v>1952.96</v>
      </c>
      <c r="AM776" s="25">
        <v>1952.96</v>
      </c>
      <c r="AN776" s="25">
        <v>2011.44</v>
      </c>
      <c r="AO776" s="25">
        <v>3018.54</v>
      </c>
      <c r="AP776" s="25">
        <v>2014.2</v>
      </c>
      <c r="AQ776" s="25">
        <v>1681.52</v>
      </c>
      <c r="AR776" s="25">
        <v>2014.2</v>
      </c>
      <c r="AS776" s="25">
        <v>2014.2</v>
      </c>
      <c r="AT776" s="25">
        <v>3021.3</v>
      </c>
      <c r="AU776" s="25">
        <v>2014.2</v>
      </c>
      <c r="AV776" s="25">
        <v>1790.1100000000001</v>
      </c>
      <c r="AW776" s="25">
        <v>2014.2</v>
      </c>
      <c r="AX776" s="25">
        <v>2014.2</v>
      </c>
      <c r="AY776" s="25">
        <v>2052.66</v>
      </c>
      <c r="AZ776" s="25">
        <v>2091.12</v>
      </c>
      <c r="BA776" s="25">
        <v>2616.6799999999998</v>
      </c>
      <c r="BB776" s="25">
        <v>2093.92</v>
      </c>
      <c r="BC776" s="25">
        <v>2093.92</v>
      </c>
      <c r="BD776" s="25">
        <v>2093.92</v>
      </c>
      <c r="BE776" s="25">
        <v>2093.92</v>
      </c>
      <c r="BF776" s="25">
        <v>3140.88</v>
      </c>
      <c r="BG776" s="25">
        <v>2093.92</v>
      </c>
      <c r="BH776" s="25">
        <v>2093.92</v>
      </c>
      <c r="BI776" s="25">
        <v>2093.92</v>
      </c>
      <c r="BJ776" s="25">
        <v>2093.92</v>
      </c>
      <c r="BK776" s="3">
        <f t="shared" si="12"/>
        <v>2268.4133333333334</v>
      </c>
    </row>
    <row r="777" spans="1:63" x14ac:dyDescent="0.25">
      <c r="A777" s="3">
        <v>429275458</v>
      </c>
      <c r="B777" s="13" t="s">
        <v>2087</v>
      </c>
      <c r="C777" s="13"/>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c r="AQ777" s="25"/>
      <c r="AR777" s="25"/>
      <c r="AS777" s="25"/>
      <c r="AT777" s="25">
        <v>406.85</v>
      </c>
      <c r="AU777" s="25">
        <v>1627.4</v>
      </c>
      <c r="AV777" s="25">
        <v>1622.3100000000004</v>
      </c>
      <c r="AW777" s="25">
        <v>1941.9000000000003</v>
      </c>
      <c r="AX777" s="25">
        <v>1592.31</v>
      </c>
      <c r="AY777" s="25">
        <v>1704.32</v>
      </c>
      <c r="AZ777" s="25">
        <v>1704.32</v>
      </c>
      <c r="BA777" s="25">
        <v>2130.3999999999996</v>
      </c>
      <c r="BB777" s="25">
        <v>1704.32</v>
      </c>
      <c r="BC777" s="25">
        <v>2130.3999999999996</v>
      </c>
      <c r="BD777" s="25">
        <v>1704.32</v>
      </c>
      <c r="BE777" s="25">
        <v>1704.32</v>
      </c>
      <c r="BF777" s="25">
        <v>1704.32</v>
      </c>
      <c r="BG777" s="25">
        <v>1668.4099999999999</v>
      </c>
      <c r="BH777" s="25">
        <v>1679.92</v>
      </c>
      <c r="BI777" s="25">
        <v>1707.08</v>
      </c>
      <c r="BJ777" s="25">
        <v>1658.82</v>
      </c>
      <c r="BK777" s="3">
        <f t="shared" si="12"/>
        <v>1687.1449999999998</v>
      </c>
    </row>
    <row r="778" spans="1:63" x14ac:dyDescent="0.25">
      <c r="A778" s="3">
        <v>429292301</v>
      </c>
      <c r="B778" s="13" t="s">
        <v>2089</v>
      </c>
      <c r="C778" s="13"/>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c r="AQ778" s="25"/>
      <c r="AR778" s="25"/>
      <c r="AS778" s="25"/>
      <c r="AT778" s="25">
        <v>861.24</v>
      </c>
      <c r="AU778" s="25"/>
      <c r="AV778" s="25"/>
      <c r="AW778" s="25"/>
      <c r="AX778" s="25"/>
      <c r="AY778" s="25"/>
      <c r="AZ778" s="25"/>
      <c r="BA778" s="25">
        <v>899.7</v>
      </c>
      <c r="BB778" s="25"/>
      <c r="BC778" s="25"/>
      <c r="BD778" s="25"/>
      <c r="BE778" s="25"/>
      <c r="BF778" s="25">
        <v>1733.3000000000002</v>
      </c>
      <c r="BG778" s="25">
        <v>1802.16</v>
      </c>
      <c r="BH778" s="25">
        <v>1762.8</v>
      </c>
      <c r="BI778" s="25">
        <v>1799.91</v>
      </c>
      <c r="BJ778" s="25">
        <v>1802.16</v>
      </c>
      <c r="BK778" s="3">
        <f t="shared" si="12"/>
        <v>1780.066</v>
      </c>
    </row>
    <row r="779" spans="1:63" x14ac:dyDescent="0.25">
      <c r="A779" s="3">
        <v>429310332</v>
      </c>
      <c r="B779" s="13" t="s">
        <v>190</v>
      </c>
      <c r="C779" s="13"/>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c r="AQ779" s="25"/>
      <c r="AR779" s="25"/>
      <c r="AS779" s="25"/>
      <c r="AT779" s="25"/>
      <c r="AU779" s="25"/>
      <c r="AV779" s="25"/>
      <c r="AW779" s="25"/>
      <c r="AX779" s="25"/>
      <c r="AY779" s="25"/>
      <c r="AZ779" s="25"/>
      <c r="BA779" s="25"/>
      <c r="BB779" s="25"/>
      <c r="BC779" s="25"/>
      <c r="BD779" s="25">
        <v>2395.6</v>
      </c>
      <c r="BE779" s="25">
        <v>2395.6</v>
      </c>
      <c r="BF779" s="25">
        <v>3593.3999999999996</v>
      </c>
      <c r="BG779" s="25">
        <v>2395.6</v>
      </c>
      <c r="BH779" s="25">
        <v>2395.6</v>
      </c>
      <c r="BI779" s="25">
        <v>2395.6</v>
      </c>
      <c r="BJ779" s="25">
        <v>2395.6</v>
      </c>
      <c r="BK779" s="3">
        <f t="shared" si="12"/>
        <v>2595.2333333333336</v>
      </c>
    </row>
    <row r="780" spans="1:63" x14ac:dyDescent="0.25">
      <c r="A780" s="3">
        <v>429318156</v>
      </c>
      <c r="B780" s="13" t="s">
        <v>2092</v>
      </c>
      <c r="C780" s="13"/>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c r="AQ780" s="25"/>
      <c r="AR780" s="25"/>
      <c r="AS780" s="25"/>
      <c r="AT780" s="25"/>
      <c r="AU780" s="25">
        <v>1248.6799999999998</v>
      </c>
      <c r="AV780" s="25">
        <v>1679.2599999999998</v>
      </c>
      <c r="AW780" s="25">
        <v>2136.75</v>
      </c>
      <c r="AX780" s="25">
        <v>1711.56</v>
      </c>
      <c r="AY780" s="25">
        <v>1799.24</v>
      </c>
      <c r="AZ780" s="25">
        <v>1799.24</v>
      </c>
      <c r="BA780" s="25">
        <v>2249.0499999999997</v>
      </c>
      <c r="BB780" s="25">
        <v>1799.24</v>
      </c>
      <c r="BC780" s="25">
        <v>2249.0499999999997</v>
      </c>
      <c r="BD780" s="25">
        <v>1799.2399999999998</v>
      </c>
      <c r="BE780" s="25">
        <v>1799.2400000000002</v>
      </c>
      <c r="BF780" s="25">
        <v>1799.24</v>
      </c>
      <c r="BG780" s="25">
        <v>1800.62</v>
      </c>
      <c r="BH780" s="25">
        <v>1802</v>
      </c>
      <c r="BI780" s="25">
        <v>1802</v>
      </c>
      <c r="BJ780" s="25">
        <v>1802</v>
      </c>
      <c r="BK780" s="3">
        <f t="shared" si="12"/>
        <v>1800.8500000000001</v>
      </c>
    </row>
    <row r="781" spans="1:63" x14ac:dyDescent="0.25">
      <c r="A781" s="3">
        <v>429330823</v>
      </c>
      <c r="B781" s="13" t="s">
        <v>197</v>
      </c>
      <c r="C781" s="13"/>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v>418.04</v>
      </c>
      <c r="AF781" s="25">
        <v>1672.1599999999999</v>
      </c>
      <c r="AG781" s="25">
        <v>2090.2000000000003</v>
      </c>
      <c r="AH781" s="25">
        <v>1672.16</v>
      </c>
      <c r="AI781" s="25">
        <v>2090.2000000000003</v>
      </c>
      <c r="AJ781" s="25">
        <v>1672.16</v>
      </c>
      <c r="AK781" s="25">
        <v>1672.1599999999999</v>
      </c>
      <c r="AL781" s="25">
        <v>2090.2000000000003</v>
      </c>
      <c r="AM781" s="25">
        <v>1697.2399999999998</v>
      </c>
      <c r="AN781" s="25">
        <v>1722.3199999999997</v>
      </c>
      <c r="AO781" s="25">
        <v>2152.8999999999996</v>
      </c>
      <c r="AP781" s="25">
        <v>1722.3199999999997</v>
      </c>
      <c r="AQ781" s="25">
        <v>1292.43</v>
      </c>
      <c r="AR781" s="25">
        <v>1725.08</v>
      </c>
      <c r="AS781" s="25">
        <v>1725.08</v>
      </c>
      <c r="AT781" s="25">
        <v>2587.62</v>
      </c>
      <c r="AU781" s="25">
        <v>1725.08</v>
      </c>
      <c r="AV781" s="25">
        <v>1725.08</v>
      </c>
      <c r="AW781" s="25">
        <v>1725.08</v>
      </c>
      <c r="AX781" s="25">
        <v>1725.08</v>
      </c>
      <c r="AY781" s="25">
        <v>1763.54</v>
      </c>
      <c r="AZ781" s="25">
        <v>1802</v>
      </c>
      <c r="BA781" s="25">
        <v>2703</v>
      </c>
      <c r="BB781" s="25">
        <v>1802</v>
      </c>
      <c r="BC781" s="25">
        <v>1802.69</v>
      </c>
      <c r="BD781" s="25">
        <v>1804.76</v>
      </c>
      <c r="BE781" s="25">
        <v>1804.76</v>
      </c>
      <c r="BF781" s="25">
        <v>2707.14</v>
      </c>
      <c r="BG781" s="25">
        <v>1804.76</v>
      </c>
      <c r="BH781" s="25">
        <v>1804.76</v>
      </c>
      <c r="BI781" s="25">
        <v>1804.76</v>
      </c>
      <c r="BJ781" s="25">
        <v>1804.76</v>
      </c>
      <c r="BK781" s="3">
        <f t="shared" si="12"/>
        <v>1955.1566666666668</v>
      </c>
    </row>
    <row r="782" spans="1:63" x14ac:dyDescent="0.25">
      <c r="A782" s="3">
        <v>429371559</v>
      </c>
      <c r="B782" s="13" t="s">
        <v>2094</v>
      </c>
      <c r="C782" s="13"/>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c r="AQ782" s="25"/>
      <c r="AR782" s="25"/>
      <c r="AS782" s="25">
        <v>1627.4</v>
      </c>
      <c r="AT782" s="25">
        <v>2030.8900000000006</v>
      </c>
      <c r="AU782" s="25">
        <v>1546.0300000000002</v>
      </c>
      <c r="AV782" s="25">
        <v>1464.6600000000003</v>
      </c>
      <c r="AW782" s="25">
        <v>1970.5800000000002</v>
      </c>
      <c r="AX782" s="25">
        <v>1546.0300000000002</v>
      </c>
      <c r="AY782" s="25">
        <v>1704.32</v>
      </c>
      <c r="AZ782" s="25">
        <v>1704.32</v>
      </c>
      <c r="BA782" s="25">
        <v>2130.3999999999996</v>
      </c>
      <c r="BB782" s="25">
        <v>1704.3200000000002</v>
      </c>
      <c r="BC782" s="25">
        <v>2130.3999999999996</v>
      </c>
      <c r="BD782" s="25">
        <v>1704.32</v>
      </c>
      <c r="BE782" s="25">
        <v>853.54</v>
      </c>
      <c r="BF782" s="25">
        <v>2560.62</v>
      </c>
      <c r="BG782" s="25">
        <v>1582.02</v>
      </c>
      <c r="BH782" s="25">
        <v>1707.08</v>
      </c>
      <c r="BI782" s="25">
        <v>1707.08</v>
      </c>
      <c r="BJ782" s="25">
        <v>1707.08</v>
      </c>
      <c r="BK782" s="3">
        <f t="shared" si="12"/>
        <v>1686.2366666666667</v>
      </c>
    </row>
    <row r="783" spans="1:63" x14ac:dyDescent="0.25">
      <c r="A783" s="3">
        <v>429372510</v>
      </c>
      <c r="B783" s="13" t="s">
        <v>206</v>
      </c>
      <c r="C783" s="13"/>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c r="AG783" s="25"/>
      <c r="AH783" s="25"/>
      <c r="AI783" s="25"/>
      <c r="AJ783" s="25"/>
      <c r="AK783" s="25">
        <v>395</v>
      </c>
      <c r="AL783" s="25">
        <v>1975</v>
      </c>
      <c r="AM783" s="25">
        <v>1603.6999999999998</v>
      </c>
      <c r="AN783" s="25">
        <v>1627.4</v>
      </c>
      <c r="AO783" s="25">
        <v>1952.88</v>
      </c>
      <c r="AP783" s="25">
        <v>1607.0600000000002</v>
      </c>
      <c r="AQ783" s="25">
        <v>1622.3100000000002</v>
      </c>
      <c r="AR783" s="25">
        <v>2034.2499999999998</v>
      </c>
      <c r="AS783" s="25">
        <v>1627.4</v>
      </c>
      <c r="AT783" s="25">
        <v>2034.25</v>
      </c>
      <c r="AU783" s="25">
        <v>1627.4</v>
      </c>
      <c r="AV783" s="25">
        <v>1627.4</v>
      </c>
      <c r="AW783" s="25">
        <v>1220.5500000000002</v>
      </c>
      <c r="AX783" s="25">
        <v>1630.16</v>
      </c>
      <c r="AY783" s="25">
        <v>1668.62</v>
      </c>
      <c r="AZ783" s="25">
        <v>1707.08</v>
      </c>
      <c r="BA783" s="25">
        <v>2560.62</v>
      </c>
      <c r="BB783" s="25">
        <v>1707.08</v>
      </c>
      <c r="BC783" s="25">
        <v>1707.08</v>
      </c>
      <c r="BD783" s="25">
        <v>1707.08</v>
      </c>
      <c r="BE783" s="25">
        <v>1707.08</v>
      </c>
      <c r="BF783" s="25">
        <v>2560.62</v>
      </c>
      <c r="BG783" s="25">
        <v>1707.08</v>
      </c>
      <c r="BH783" s="25">
        <v>1723.06</v>
      </c>
      <c r="BI783" s="25">
        <v>1707.08</v>
      </c>
      <c r="BJ783" s="25">
        <v>1709.84</v>
      </c>
      <c r="BK783" s="3">
        <f t="shared" si="12"/>
        <v>1852.46</v>
      </c>
    </row>
    <row r="784" spans="1:63" x14ac:dyDescent="0.25">
      <c r="A784" s="3">
        <v>429392488</v>
      </c>
      <c r="B784" s="13" t="s">
        <v>208</v>
      </c>
      <c r="C784" s="13"/>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c r="AG784" s="25"/>
      <c r="AH784" s="25"/>
      <c r="AI784" s="25"/>
      <c r="AJ784" s="25">
        <v>389.57</v>
      </c>
      <c r="AK784" s="25">
        <v>1480.0599999999997</v>
      </c>
      <c r="AL784" s="25">
        <v>1768.31</v>
      </c>
      <c r="AM784" s="25">
        <v>1581.4799999999996</v>
      </c>
      <c r="AN784" s="25">
        <v>1592.9199999999996</v>
      </c>
      <c r="AO784" s="25">
        <v>1946.0700000000002</v>
      </c>
      <c r="AP784" s="25">
        <v>1604.51</v>
      </c>
      <c r="AQ784" s="25">
        <v>1627.3999999999996</v>
      </c>
      <c r="AR784" s="25">
        <v>2034.2500000000005</v>
      </c>
      <c r="AS784" s="25">
        <v>1624.65</v>
      </c>
      <c r="AT784" s="25">
        <v>2015.5299999999997</v>
      </c>
      <c r="AU784" s="25">
        <v>1627.3999999999999</v>
      </c>
      <c r="AV784" s="25">
        <v>1120.26</v>
      </c>
      <c r="AW784" s="25">
        <v>1581.95</v>
      </c>
      <c r="AX784" s="25">
        <v>1586.5300000000002</v>
      </c>
      <c r="AY784" s="25">
        <v>1620.1</v>
      </c>
      <c r="AZ784" s="25">
        <v>1707.08</v>
      </c>
      <c r="BA784" s="25">
        <v>2560.62</v>
      </c>
      <c r="BB784" s="25">
        <v>1707.08</v>
      </c>
      <c r="BC784" s="25">
        <v>1111.8799999999997</v>
      </c>
      <c r="BD784" s="25">
        <v>412.42</v>
      </c>
      <c r="BE784" s="25">
        <v>1621.8600000000001</v>
      </c>
      <c r="BF784" s="25">
        <v>2533.46</v>
      </c>
      <c r="BG784" s="25">
        <v>1707.08</v>
      </c>
      <c r="BH784" s="25">
        <v>1707.08</v>
      </c>
      <c r="BI784" s="25">
        <v>1709.84</v>
      </c>
      <c r="BJ784" s="25">
        <v>1629.9499999999998</v>
      </c>
      <c r="BK784" s="3">
        <f t="shared" si="12"/>
        <v>1818.2116666666668</v>
      </c>
    </row>
    <row r="785" spans="1:63" x14ac:dyDescent="0.25">
      <c r="A785" s="3">
        <v>429413574</v>
      </c>
      <c r="B785" s="13" t="s">
        <v>2095</v>
      </c>
      <c r="C785" s="13"/>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c r="AQ785" s="25"/>
      <c r="AR785" s="25"/>
      <c r="AS785" s="25"/>
      <c r="AT785" s="25"/>
      <c r="AU785" s="25"/>
      <c r="AV785" s="25"/>
      <c r="AW785" s="25"/>
      <c r="AX785" s="25"/>
      <c r="AY785" s="25"/>
      <c r="AZ785" s="25"/>
      <c r="BA785" s="25"/>
      <c r="BB785" s="25"/>
      <c r="BC785" s="25"/>
      <c r="BD785" s="25"/>
      <c r="BE785" s="25">
        <v>1687.32</v>
      </c>
      <c r="BF785" s="25">
        <v>2343.5</v>
      </c>
      <c r="BG785" s="25">
        <v>1751.77</v>
      </c>
      <c r="BH785" s="25">
        <v>1874.8</v>
      </c>
      <c r="BI785" s="25">
        <v>2062.2799999999997</v>
      </c>
      <c r="BJ785" s="25">
        <v>890.53</v>
      </c>
      <c r="BK785" s="3">
        <f t="shared" si="12"/>
        <v>1768.3666666666668</v>
      </c>
    </row>
    <row r="786" spans="1:63" x14ac:dyDescent="0.25">
      <c r="A786" s="3">
        <v>429436537</v>
      </c>
      <c r="B786" s="13" t="s">
        <v>2096</v>
      </c>
      <c r="C786" s="13"/>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c r="AQ786" s="25"/>
      <c r="AR786" s="25"/>
      <c r="AS786" s="25"/>
      <c r="AT786" s="25"/>
      <c r="AU786" s="25"/>
      <c r="AV786" s="25">
        <v>1736.94</v>
      </c>
      <c r="AW786" s="25">
        <v>2894.9</v>
      </c>
      <c r="AX786" s="25">
        <v>2200.12</v>
      </c>
      <c r="AY786" s="25">
        <v>2392.8399999999997</v>
      </c>
      <c r="AZ786" s="25">
        <v>2392.8399999999997</v>
      </c>
      <c r="BA786" s="25">
        <v>2991.05</v>
      </c>
      <c r="BB786" s="25">
        <v>2392.84</v>
      </c>
      <c r="BC786" s="25">
        <v>2991.0499999999997</v>
      </c>
      <c r="BD786" s="25">
        <v>2392.84</v>
      </c>
      <c r="BE786" s="25">
        <v>2392.8399999999997</v>
      </c>
      <c r="BF786" s="25">
        <v>2991.0499999999997</v>
      </c>
      <c r="BG786" s="25">
        <v>1794.63</v>
      </c>
      <c r="BH786" s="25">
        <v>2394.2200000000003</v>
      </c>
      <c r="BI786" s="25">
        <v>2395.6</v>
      </c>
      <c r="BJ786" s="25">
        <v>2395.6</v>
      </c>
      <c r="BK786" s="3">
        <f t="shared" si="12"/>
        <v>2393.9900000000002</v>
      </c>
    </row>
    <row r="787" spans="1:63" x14ac:dyDescent="0.25">
      <c r="A787" s="3">
        <v>429530825</v>
      </c>
      <c r="B787" s="13" t="s">
        <v>2099</v>
      </c>
      <c r="C787" s="13"/>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c r="AQ787" s="25"/>
      <c r="AR787" s="25"/>
      <c r="AS787" s="25"/>
      <c r="AT787" s="25"/>
      <c r="AU787" s="25"/>
      <c r="AV787" s="25"/>
      <c r="AW787" s="25"/>
      <c r="AX787" s="25"/>
      <c r="AY787" s="25"/>
      <c r="AZ787" s="25">
        <v>1008</v>
      </c>
      <c r="BA787" s="25">
        <v>2793</v>
      </c>
      <c r="BB787" s="25">
        <v>2092.02</v>
      </c>
      <c r="BC787" s="25">
        <v>2772</v>
      </c>
      <c r="BD787" s="25">
        <v>2240</v>
      </c>
      <c r="BE787" s="25">
        <v>2236.5</v>
      </c>
      <c r="BF787" s="25">
        <v>2800</v>
      </c>
      <c r="BG787" s="25">
        <v>2096.5</v>
      </c>
      <c r="BH787" s="25">
        <v>2240</v>
      </c>
      <c r="BI787" s="25">
        <v>2800</v>
      </c>
      <c r="BJ787" s="25">
        <v>1120</v>
      </c>
      <c r="BK787" s="3">
        <f t="shared" si="12"/>
        <v>2215.5</v>
      </c>
    </row>
    <row r="788" spans="1:63" x14ac:dyDescent="0.25">
      <c r="A788" s="3">
        <v>429557081</v>
      </c>
      <c r="B788" s="13" t="s">
        <v>2100</v>
      </c>
      <c r="C788" s="13"/>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c r="AQ788" s="25"/>
      <c r="AR788" s="25"/>
      <c r="AS788" s="25"/>
      <c r="AT788" s="25"/>
      <c r="AU788" s="25"/>
      <c r="AV788" s="25"/>
      <c r="AW788" s="25">
        <v>1836.24</v>
      </c>
      <c r="AX788" s="25">
        <v>1836.24</v>
      </c>
      <c r="AY788" s="25">
        <v>1913.16</v>
      </c>
      <c r="AZ788" s="25">
        <v>1913.16</v>
      </c>
      <c r="BA788" s="25">
        <v>2391.4499999999998</v>
      </c>
      <c r="BB788" s="25">
        <v>1907.18</v>
      </c>
      <c r="BC788" s="25">
        <v>2385.4699999999998</v>
      </c>
      <c r="BD788" s="25">
        <v>1913.16</v>
      </c>
      <c r="BE788" s="25">
        <v>1913.1600000000003</v>
      </c>
      <c r="BF788" s="25">
        <v>2391.4499999999998</v>
      </c>
      <c r="BG788" s="25">
        <v>1913.16</v>
      </c>
      <c r="BH788" s="25">
        <v>1913.1600000000003</v>
      </c>
      <c r="BI788" s="25">
        <v>1436.2500000000002</v>
      </c>
      <c r="BJ788" s="25">
        <v>1915.92</v>
      </c>
      <c r="BK788" s="3">
        <f t="shared" si="12"/>
        <v>1913.8500000000001</v>
      </c>
    </row>
    <row r="789" spans="1:63" x14ac:dyDescent="0.25">
      <c r="A789" s="3">
        <v>429571005</v>
      </c>
      <c r="B789" s="13" t="s">
        <v>235</v>
      </c>
      <c r="C789" s="13"/>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v>2812.2</v>
      </c>
      <c r="AE789" s="25">
        <v>2249.7600000000002</v>
      </c>
      <c r="AF789" s="25">
        <v>2249.7600000000002</v>
      </c>
      <c r="AG789" s="25">
        <v>2812.2</v>
      </c>
      <c r="AH789" s="25">
        <v>2249.7599999999998</v>
      </c>
      <c r="AI789" s="25">
        <v>2812.1999999999985</v>
      </c>
      <c r="AJ789" s="25">
        <v>2249.7600000000002</v>
      </c>
      <c r="AK789" s="25">
        <v>2249.7600000000002</v>
      </c>
      <c r="AL789" s="25">
        <v>2812.1999999999994</v>
      </c>
      <c r="AM789" s="25">
        <v>2266.64</v>
      </c>
      <c r="AN789" s="25">
        <v>1143.5999999999999</v>
      </c>
      <c r="AO789" s="25">
        <v>3430.7999999999997</v>
      </c>
      <c r="AP789" s="25">
        <v>2287.1999999999998</v>
      </c>
      <c r="AQ789" s="25">
        <v>2287.1999999999998</v>
      </c>
      <c r="AR789" s="25">
        <v>2287.1999999999998</v>
      </c>
      <c r="AS789" s="25">
        <v>2287.1999999999998</v>
      </c>
      <c r="AT789" s="25">
        <v>3510.7799999999997</v>
      </c>
      <c r="AU789" s="25">
        <v>2340.52</v>
      </c>
      <c r="AV789" s="25">
        <v>2340.52</v>
      </c>
      <c r="AW789" s="25">
        <v>2340.52</v>
      </c>
      <c r="AX789" s="25">
        <v>2340.52</v>
      </c>
      <c r="AY789" s="25">
        <v>2378.98</v>
      </c>
      <c r="AZ789" s="25">
        <v>2418.8199999999997</v>
      </c>
      <c r="BA789" s="25">
        <v>3630.2999999999997</v>
      </c>
      <c r="BB789" s="25">
        <v>2420.1999999999998</v>
      </c>
      <c r="BC789" s="25">
        <v>2420.1999999999998</v>
      </c>
      <c r="BD789" s="25">
        <v>2420.1999999999998</v>
      </c>
      <c r="BE789" s="25">
        <v>2420.1999999999998</v>
      </c>
      <c r="BF789" s="25">
        <v>3630.2999999999997</v>
      </c>
      <c r="BG789" s="25">
        <v>2299.4699999999998</v>
      </c>
      <c r="BH789" s="25">
        <v>2420.1999999999998</v>
      </c>
      <c r="BI789" s="25">
        <v>2420.1999999999998</v>
      </c>
      <c r="BJ789" s="25">
        <v>2420.1999999999998</v>
      </c>
      <c r="BK789" s="3">
        <f t="shared" si="12"/>
        <v>2601.7616666666668</v>
      </c>
    </row>
    <row r="790" spans="1:63" x14ac:dyDescent="0.25">
      <c r="A790" s="3">
        <v>429612569</v>
      </c>
      <c r="B790" s="13" t="s">
        <v>2104</v>
      </c>
      <c r="C790" s="13"/>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c r="AQ790" s="25"/>
      <c r="AR790" s="25"/>
      <c r="AS790" s="25"/>
      <c r="AT790" s="25"/>
      <c r="AU790" s="25"/>
      <c r="AV790" s="25"/>
      <c r="AW790" s="25"/>
      <c r="AX790" s="25"/>
      <c r="AY790" s="25"/>
      <c r="AZ790" s="25"/>
      <c r="BA790" s="25">
        <v>1316.7100000000003</v>
      </c>
      <c r="BB790" s="25">
        <v>1799.4</v>
      </c>
      <c r="BC790" s="25">
        <v>1349.5500000000002</v>
      </c>
      <c r="BD790" s="25"/>
      <c r="BE790" s="25">
        <v>1799.4000000000003</v>
      </c>
      <c r="BF790" s="25">
        <v>2249.25</v>
      </c>
      <c r="BG790" s="25">
        <v>1799.4000000000003</v>
      </c>
      <c r="BH790" s="25">
        <v>1799.3999999999999</v>
      </c>
      <c r="BI790" s="25">
        <v>2249.25</v>
      </c>
      <c r="BJ790" s="25">
        <v>899.7</v>
      </c>
      <c r="BK790" s="3">
        <f t="shared" si="12"/>
        <v>1799.4000000000003</v>
      </c>
    </row>
    <row r="791" spans="1:63" x14ac:dyDescent="0.25">
      <c r="A791" s="3">
        <v>429650767</v>
      </c>
      <c r="B791" s="13" t="s">
        <v>243</v>
      </c>
      <c r="C791" s="13"/>
      <c r="D791" s="25"/>
      <c r="E791" s="25"/>
      <c r="F791" s="25"/>
      <c r="G791" s="25"/>
      <c r="H791" s="25"/>
      <c r="I791" s="25"/>
      <c r="J791" s="25">
        <v>11.32</v>
      </c>
      <c r="K791" s="25">
        <v>1915.93</v>
      </c>
      <c r="L791" s="25">
        <v>2271.1099999999997</v>
      </c>
      <c r="M791" s="25">
        <v>1554.85</v>
      </c>
      <c r="N791" s="25">
        <v>1867.7099999999998</v>
      </c>
      <c r="O791" s="25">
        <v>2263.75</v>
      </c>
      <c r="P791" s="25">
        <v>1811</v>
      </c>
      <c r="Q791" s="25">
        <v>1811</v>
      </c>
      <c r="R791" s="25">
        <v>2263.75</v>
      </c>
      <c r="S791" s="25">
        <v>1811</v>
      </c>
      <c r="T791" s="25">
        <v>1811</v>
      </c>
      <c r="U791" s="25">
        <v>2308.09</v>
      </c>
      <c r="V791" s="25">
        <v>1899.68</v>
      </c>
      <c r="W791" s="25">
        <v>951.22</v>
      </c>
      <c r="X791" s="25">
        <v>2853.66</v>
      </c>
      <c r="Y791" s="25">
        <v>1807.46</v>
      </c>
      <c r="Z791" s="25">
        <v>1807.46</v>
      </c>
      <c r="AA791" s="25">
        <v>1750.48</v>
      </c>
      <c r="AB791" s="25">
        <v>1978.44</v>
      </c>
      <c r="AC791" s="25">
        <v>1978.44</v>
      </c>
      <c r="AD791" s="25">
        <v>2967.66</v>
      </c>
      <c r="AE791" s="25">
        <v>1978.44</v>
      </c>
      <c r="AF791" s="25">
        <v>1978.44</v>
      </c>
      <c r="AG791" s="25">
        <v>1978.44</v>
      </c>
      <c r="AH791" s="25">
        <v>1978.44</v>
      </c>
      <c r="AI791" s="25">
        <v>2970.42</v>
      </c>
      <c r="AJ791" s="25">
        <v>1981.2</v>
      </c>
      <c r="AK791" s="25">
        <v>1981.2</v>
      </c>
      <c r="AL791" s="25">
        <v>1975.03</v>
      </c>
      <c r="AM791" s="25">
        <v>1981.2</v>
      </c>
      <c r="AN791" s="25">
        <v>2040.48</v>
      </c>
      <c r="AO791" s="25">
        <v>3060.7200000000003</v>
      </c>
      <c r="AP791" s="25">
        <v>2040.48</v>
      </c>
      <c r="AQ791" s="25">
        <v>2040.48</v>
      </c>
      <c r="AR791" s="25">
        <v>2040.48</v>
      </c>
      <c r="AS791" s="25">
        <v>2040.48</v>
      </c>
      <c r="AT791" s="25">
        <v>3060.7200000000003</v>
      </c>
      <c r="AU791" s="25">
        <v>2043.28</v>
      </c>
      <c r="AV791" s="25">
        <v>2043.28</v>
      </c>
      <c r="AW791" s="25">
        <v>2043.28</v>
      </c>
      <c r="AX791" s="25">
        <v>2043.28</v>
      </c>
      <c r="AY791" s="25">
        <v>2081.7399999999998</v>
      </c>
      <c r="AZ791" s="25">
        <v>2120.1999999999998</v>
      </c>
      <c r="BA791" s="25">
        <v>3180.2999999999997</v>
      </c>
      <c r="BB791" s="25">
        <v>2120.1999999999998</v>
      </c>
      <c r="BC791" s="25">
        <v>2120.1999999999998</v>
      </c>
      <c r="BD791" s="25">
        <v>2120.1999999999998</v>
      </c>
      <c r="BE791" s="25">
        <v>2120.1999999999998</v>
      </c>
      <c r="BF791" s="25">
        <v>3180.2999999999997</v>
      </c>
      <c r="BG791" s="25">
        <v>2122.96</v>
      </c>
      <c r="BH791" s="25">
        <v>2122.96</v>
      </c>
      <c r="BI791" s="25">
        <v>2122.96</v>
      </c>
      <c r="BJ791" s="25">
        <v>2122.96</v>
      </c>
      <c r="BK791" s="3">
        <f t="shared" si="12"/>
        <v>2298.7233333333334</v>
      </c>
    </row>
    <row r="792" spans="1:63" x14ac:dyDescent="0.25">
      <c r="A792" s="3">
        <v>429804112</v>
      </c>
      <c r="B792" s="13" t="s">
        <v>2114</v>
      </c>
      <c r="C792" s="13"/>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c r="AQ792" s="25"/>
      <c r="AR792" s="25"/>
      <c r="AS792" s="25"/>
      <c r="AT792" s="25"/>
      <c r="AU792" s="25"/>
      <c r="AV792" s="25"/>
      <c r="AW792" s="25"/>
      <c r="AX792" s="25"/>
      <c r="AY792" s="25"/>
      <c r="AZ792" s="25"/>
      <c r="BA792" s="25"/>
      <c r="BB792" s="25"/>
      <c r="BC792" s="25"/>
      <c r="BD792" s="25"/>
      <c r="BE792" s="25"/>
      <c r="BF792" s="25"/>
      <c r="BG792" s="25"/>
      <c r="BH792" s="25"/>
      <c r="BI792" s="25">
        <v>887.2</v>
      </c>
      <c r="BJ792" s="25">
        <v>887.2</v>
      </c>
      <c r="BK792" s="3">
        <f t="shared" si="12"/>
        <v>887.2</v>
      </c>
    </row>
    <row r="793" spans="1:63" x14ac:dyDescent="0.25">
      <c r="A793" s="3">
        <v>430062785</v>
      </c>
      <c r="B793" s="13" t="s">
        <v>2116</v>
      </c>
      <c r="C793" s="13"/>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c r="AQ793" s="25"/>
      <c r="AR793" s="25"/>
      <c r="AS793" s="25">
        <v>-45.5</v>
      </c>
      <c r="AT793" s="25">
        <v>2275.2000000000003</v>
      </c>
      <c r="AU793" s="25">
        <v>1820.16</v>
      </c>
      <c r="AV793" s="25">
        <v>1820.16</v>
      </c>
      <c r="AW793" s="25">
        <v>2275.2000000000003</v>
      </c>
      <c r="AX793" s="25">
        <v>1763.28</v>
      </c>
      <c r="AY793" s="25">
        <v>1814.09</v>
      </c>
      <c r="AZ793" s="25">
        <v>1897.08</v>
      </c>
      <c r="BA793" s="25">
        <v>2371.35</v>
      </c>
      <c r="BB793" s="25">
        <v>1897.08</v>
      </c>
      <c r="BC793" s="25">
        <v>2268.6699999999992</v>
      </c>
      <c r="BD793" s="25">
        <v>1696.4699999999998</v>
      </c>
      <c r="BE793" s="25">
        <v>853.68999999999994</v>
      </c>
      <c r="BF793" s="25">
        <v>2848.38</v>
      </c>
      <c r="BG793" s="25">
        <v>1899.84</v>
      </c>
      <c r="BH793" s="25">
        <v>1899.8400000000001</v>
      </c>
      <c r="BI793" s="25">
        <v>1899.84</v>
      </c>
      <c r="BJ793" s="25">
        <v>1647.52</v>
      </c>
      <c r="BK793" s="3">
        <f t="shared" si="12"/>
        <v>1841.5183333333334</v>
      </c>
    </row>
    <row r="794" spans="1:63" x14ac:dyDescent="0.25">
      <c r="A794" s="3">
        <v>430087050</v>
      </c>
      <c r="B794" s="13" t="s">
        <v>281</v>
      </c>
      <c r="C794" s="13"/>
      <c r="D794" s="25"/>
      <c r="E794" s="25"/>
      <c r="F794" s="25"/>
      <c r="G794" s="25"/>
      <c r="H794" s="25"/>
      <c r="I794" s="25"/>
      <c r="J794" s="25"/>
      <c r="K794" s="25"/>
      <c r="L794" s="25"/>
      <c r="M794" s="25"/>
      <c r="N794" s="25"/>
      <c r="O794" s="25"/>
      <c r="P794" s="25"/>
      <c r="Q794" s="25"/>
      <c r="R794" s="25"/>
      <c r="S794" s="25"/>
      <c r="T794" s="25"/>
      <c r="U794" s="25"/>
      <c r="V794" s="25"/>
      <c r="W794" s="25"/>
      <c r="X794" s="25">
        <v>2004.97</v>
      </c>
      <c r="Y794" s="25">
        <v>1447.1999999999998</v>
      </c>
      <c r="Z794" s="25">
        <v>1800.1599999999999</v>
      </c>
      <c r="AA794" s="25">
        <v>1672.32</v>
      </c>
      <c r="AB794" s="25">
        <v>1580.02</v>
      </c>
      <c r="AC794" s="25">
        <v>1672.32</v>
      </c>
      <c r="AD794" s="25">
        <v>2090.3999999999996</v>
      </c>
      <c r="AE794" s="25">
        <v>1672.32</v>
      </c>
      <c r="AF794" s="25">
        <v>1588.6999999999998</v>
      </c>
      <c r="AG794" s="25">
        <v>2090.3999999999996</v>
      </c>
      <c r="AH794" s="25">
        <v>1672.32</v>
      </c>
      <c r="AI794" s="25">
        <v>2059.73</v>
      </c>
      <c r="AJ794" s="25">
        <v>1256.31</v>
      </c>
      <c r="AK794" s="25">
        <v>1643.7199999999998</v>
      </c>
      <c r="AL794" s="25">
        <v>1675.08</v>
      </c>
      <c r="AM794" s="25">
        <v>1675.08</v>
      </c>
      <c r="AN794" s="25">
        <v>1624.8</v>
      </c>
      <c r="AO794" s="25">
        <v>2587.86</v>
      </c>
      <c r="AP794" s="25">
        <v>1725.24</v>
      </c>
      <c r="AQ794" s="25">
        <v>1725.24</v>
      </c>
      <c r="AR794" s="25">
        <v>1725.24</v>
      </c>
      <c r="AS794" s="25">
        <v>1725.24</v>
      </c>
      <c r="AT794" s="25">
        <v>2587.86</v>
      </c>
      <c r="AU794" s="25">
        <v>1725.24</v>
      </c>
      <c r="AV794" s="25">
        <v>1728</v>
      </c>
      <c r="AW794" s="25">
        <v>1728</v>
      </c>
      <c r="AX794" s="25">
        <v>1728</v>
      </c>
      <c r="AY794" s="25">
        <v>1676.49</v>
      </c>
      <c r="AZ794" s="25">
        <v>1804.92</v>
      </c>
      <c r="BA794" s="25">
        <v>2707.38</v>
      </c>
      <c r="BB794" s="25">
        <v>1804.92</v>
      </c>
      <c r="BC794" s="25">
        <v>1804.92</v>
      </c>
      <c r="BD794" s="25">
        <v>1804.92</v>
      </c>
      <c r="BE794" s="25">
        <v>1804.92</v>
      </c>
      <c r="BF794" s="25">
        <v>2698.95</v>
      </c>
      <c r="BG794" s="25">
        <v>1714.95</v>
      </c>
      <c r="BH794" s="25">
        <v>1801.31</v>
      </c>
      <c r="BI794" s="25">
        <v>1807.72</v>
      </c>
      <c r="BJ794" s="25">
        <v>1792.54</v>
      </c>
      <c r="BK794" s="3">
        <f t="shared" si="12"/>
        <v>1936.7316666666666</v>
      </c>
    </row>
    <row r="795" spans="1:63" x14ac:dyDescent="0.25">
      <c r="A795" s="3">
        <v>430178054</v>
      </c>
      <c r="B795" s="13" t="s">
        <v>298</v>
      </c>
      <c r="C795" s="13"/>
      <c r="D795" s="25"/>
      <c r="E795" s="25"/>
      <c r="F795" s="25"/>
      <c r="G795" s="25"/>
      <c r="H795" s="25"/>
      <c r="I795" s="25"/>
      <c r="J795" s="25"/>
      <c r="K795" s="25"/>
      <c r="L795" s="25"/>
      <c r="M795" s="25"/>
      <c r="N795" s="25"/>
      <c r="O795" s="25"/>
      <c r="P795" s="25">
        <v>1417.0499999999997</v>
      </c>
      <c r="Q795" s="25">
        <v>1608</v>
      </c>
      <c r="R795" s="25">
        <v>2010</v>
      </c>
      <c r="S795" s="25">
        <v>1608</v>
      </c>
      <c r="T795" s="25">
        <v>1447.1999999999998</v>
      </c>
      <c r="U795" s="25">
        <v>723.6</v>
      </c>
      <c r="V795" s="25">
        <v>1557.75</v>
      </c>
      <c r="W795" s="25">
        <v>1608</v>
      </c>
      <c r="X795" s="25">
        <v>2010.0000000000005</v>
      </c>
      <c r="Y795" s="25">
        <v>1441.37</v>
      </c>
      <c r="Z795" s="25">
        <v>1815.83</v>
      </c>
      <c r="AA795" s="25">
        <v>1672.3199999999997</v>
      </c>
      <c r="AB795" s="25">
        <v>837.54</v>
      </c>
      <c r="AC795" s="25">
        <v>1675.08</v>
      </c>
      <c r="AD795" s="25">
        <v>2507.39</v>
      </c>
      <c r="AE795" s="25">
        <v>1675.08</v>
      </c>
      <c r="AF795" s="25">
        <v>1675.08</v>
      </c>
      <c r="AG795" s="25">
        <v>1675.08</v>
      </c>
      <c r="AH795" s="25">
        <v>1675.08</v>
      </c>
      <c r="AI795" s="25">
        <v>2512.62</v>
      </c>
      <c r="AJ795" s="25">
        <v>1675.08</v>
      </c>
      <c r="AK795" s="25">
        <v>1675.08</v>
      </c>
      <c r="AL795" s="25">
        <v>1675.08</v>
      </c>
      <c r="AM795" s="25">
        <v>1675.08</v>
      </c>
      <c r="AN795" s="25">
        <v>1726.62</v>
      </c>
      <c r="AO795" s="25">
        <v>2586.62</v>
      </c>
      <c r="AP795" s="25">
        <v>1728</v>
      </c>
      <c r="AQ795" s="25">
        <v>1728</v>
      </c>
      <c r="AR795" s="25">
        <v>1728</v>
      </c>
      <c r="AS795" s="25">
        <v>1728</v>
      </c>
      <c r="AT795" s="25">
        <v>2592</v>
      </c>
      <c r="AU795" s="25">
        <v>1728</v>
      </c>
      <c r="AV795" s="25">
        <v>1725.52</v>
      </c>
      <c r="AW795" s="25">
        <v>1722.62</v>
      </c>
      <c r="AX795" s="25">
        <v>1728</v>
      </c>
      <c r="AY795" s="25">
        <v>1766.46</v>
      </c>
      <c r="AZ795" s="25">
        <v>1806.3200000000002</v>
      </c>
      <c r="BA795" s="25">
        <v>2711.58</v>
      </c>
      <c r="BB795" s="25">
        <v>1807.72</v>
      </c>
      <c r="BC795" s="25">
        <v>1804.9099999999999</v>
      </c>
      <c r="BD795" s="25">
        <v>1790.85</v>
      </c>
      <c r="BE795" s="25">
        <v>1807.72</v>
      </c>
      <c r="BF795" s="25">
        <v>2711.58</v>
      </c>
      <c r="BG795" s="25">
        <v>1804.01</v>
      </c>
      <c r="BH795" s="25">
        <v>1807.72</v>
      </c>
      <c r="BI795" s="25">
        <v>1807.72</v>
      </c>
      <c r="BJ795" s="25">
        <v>1807.72</v>
      </c>
      <c r="BK795" s="3">
        <f t="shared" si="12"/>
        <v>1957.7449999999999</v>
      </c>
    </row>
    <row r="796" spans="1:63" x14ac:dyDescent="0.25">
      <c r="A796" s="3">
        <v>430236630</v>
      </c>
      <c r="B796" s="13" t="s">
        <v>308</v>
      </c>
      <c r="C796" s="13"/>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v>418.04</v>
      </c>
      <c r="AF796" s="25">
        <v>1672.1599999999999</v>
      </c>
      <c r="AG796" s="25">
        <v>2090.2000000000003</v>
      </c>
      <c r="AH796" s="25">
        <v>1640.81</v>
      </c>
      <c r="AI796" s="25">
        <v>2090.2000000000003</v>
      </c>
      <c r="AJ796" s="25">
        <v>1672.16</v>
      </c>
      <c r="AK796" s="25">
        <v>1672.16</v>
      </c>
      <c r="AL796" s="25">
        <v>2090.2000000000003</v>
      </c>
      <c r="AM796" s="25">
        <v>1697.2399999999998</v>
      </c>
      <c r="AN796" s="25">
        <v>1722.32</v>
      </c>
      <c r="AO796" s="25">
        <v>2066.7799999999993</v>
      </c>
      <c r="AP796" s="25">
        <v>1722.32</v>
      </c>
      <c r="AQ796" s="25">
        <v>1291.7399999999998</v>
      </c>
      <c r="AR796" s="25">
        <v>1725.08</v>
      </c>
      <c r="AS796" s="25">
        <v>1725.08</v>
      </c>
      <c r="AT796" s="25">
        <v>2587.62</v>
      </c>
      <c r="AU796" s="25">
        <v>1725.08</v>
      </c>
      <c r="AV796" s="25">
        <v>1725.08</v>
      </c>
      <c r="AW796" s="25">
        <v>1725.08</v>
      </c>
      <c r="AX796" s="25">
        <v>1725.08</v>
      </c>
      <c r="AY796" s="25">
        <v>1763.54</v>
      </c>
      <c r="AZ796" s="25">
        <v>1802</v>
      </c>
      <c r="BA796" s="25">
        <v>2703</v>
      </c>
      <c r="BB796" s="25">
        <v>1802</v>
      </c>
      <c r="BC796" s="25">
        <v>1802</v>
      </c>
      <c r="BD796" s="25">
        <v>1804.76</v>
      </c>
      <c r="BE796" s="25">
        <v>1804.76</v>
      </c>
      <c r="BF796" s="25">
        <v>2707.14</v>
      </c>
      <c r="BG796" s="25">
        <v>1804.76</v>
      </c>
      <c r="BH796" s="25">
        <v>1804.76</v>
      </c>
      <c r="BI796" s="25">
        <v>1804.76</v>
      </c>
      <c r="BJ796" s="25">
        <v>2079.12</v>
      </c>
      <c r="BK796" s="3">
        <f t="shared" si="12"/>
        <v>2000.8833333333332</v>
      </c>
    </row>
    <row r="797" spans="1:63" x14ac:dyDescent="0.25">
      <c r="A797" s="3">
        <v>430332924</v>
      </c>
      <c r="B797" s="13" t="s">
        <v>2121</v>
      </c>
      <c r="C797" s="13"/>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c r="AW797" s="25"/>
      <c r="AX797" s="25"/>
      <c r="AY797" s="25"/>
      <c r="AZ797" s="25"/>
      <c r="BA797" s="25">
        <v>1046.4000000000001</v>
      </c>
      <c r="BB797" s="25">
        <v>2092.8000000000002</v>
      </c>
      <c r="BC797" s="25">
        <v>2616</v>
      </c>
      <c r="BD797" s="25">
        <v>2092.8000000000002</v>
      </c>
      <c r="BE797" s="25">
        <v>2092.8000000000002</v>
      </c>
      <c r="BF797" s="25">
        <v>2616</v>
      </c>
      <c r="BG797" s="25">
        <v>2092.8000000000002</v>
      </c>
      <c r="BH797" s="25">
        <v>2092.8000000000002</v>
      </c>
      <c r="BI797" s="25">
        <v>2616</v>
      </c>
      <c r="BJ797" s="25">
        <v>1046.4000000000001</v>
      </c>
      <c r="BK797" s="3">
        <f t="shared" si="12"/>
        <v>2092.8000000000002</v>
      </c>
    </row>
    <row r="798" spans="1:63" x14ac:dyDescent="0.25">
      <c r="A798" s="3">
        <v>430338596</v>
      </c>
      <c r="B798" s="13" t="s">
        <v>326</v>
      </c>
      <c r="C798" s="13"/>
      <c r="D798" s="25"/>
      <c r="E798" s="25"/>
      <c r="F798" s="25"/>
      <c r="G798" s="25"/>
      <c r="H798" s="25"/>
      <c r="I798" s="25"/>
      <c r="J798" s="25"/>
      <c r="K798" s="25"/>
      <c r="L798" s="25"/>
      <c r="M798" s="25"/>
      <c r="N798" s="25"/>
      <c r="O798" s="25"/>
      <c r="P798" s="25"/>
      <c r="Q798" s="25"/>
      <c r="R798" s="25"/>
      <c r="S798" s="25"/>
      <c r="T798" s="25"/>
      <c r="U798" s="25"/>
      <c r="V798" s="25">
        <v>1303.99</v>
      </c>
      <c r="W798" s="25">
        <v>1519.24</v>
      </c>
      <c r="X798" s="25">
        <v>1798.5</v>
      </c>
      <c r="Y798" s="25">
        <v>1443.28</v>
      </c>
      <c r="Z798" s="25">
        <v>1671.1699999999998</v>
      </c>
      <c r="AA798" s="25">
        <v>1580</v>
      </c>
      <c r="AB798" s="25">
        <v>1580</v>
      </c>
      <c r="AC798" s="25">
        <v>1580</v>
      </c>
      <c r="AD798" s="25">
        <v>1975</v>
      </c>
      <c r="AE798" s="25">
        <v>1580</v>
      </c>
      <c r="AF798" s="25">
        <v>1580</v>
      </c>
      <c r="AG798" s="25">
        <v>1975</v>
      </c>
      <c r="AH798" s="25">
        <v>791.38</v>
      </c>
      <c r="AI798" s="25">
        <v>2374.14</v>
      </c>
      <c r="AJ798" s="25">
        <v>1582.76</v>
      </c>
      <c r="AK798" s="25">
        <v>1582.76</v>
      </c>
      <c r="AL798" s="25">
        <v>1120.71</v>
      </c>
      <c r="AM798" s="25">
        <v>1112.7</v>
      </c>
      <c r="AN798" s="25">
        <v>1630.16</v>
      </c>
      <c r="AO798" s="25">
        <v>2393.67</v>
      </c>
      <c r="AP798" s="25">
        <v>1630.16</v>
      </c>
      <c r="AQ798" s="25">
        <v>1428.6599999999999</v>
      </c>
      <c r="AR798" s="25">
        <v>1447.0700000000002</v>
      </c>
      <c r="AS798" s="25">
        <v>1611.24</v>
      </c>
      <c r="AT798" s="25">
        <v>1802.23</v>
      </c>
      <c r="AU798" s="25">
        <v>1470.18</v>
      </c>
      <c r="AV798" s="25">
        <v>1386.1599999999999</v>
      </c>
      <c r="AW798" s="25">
        <v>1154.8800000000001</v>
      </c>
      <c r="AX798" s="25">
        <v>1458.7800000000002</v>
      </c>
      <c r="AY798" s="25">
        <v>1462.67</v>
      </c>
      <c r="AZ798" s="25">
        <v>1709.84</v>
      </c>
      <c r="BA798" s="25">
        <v>2258.8200000000002</v>
      </c>
      <c r="BB798" s="25">
        <v>1543.78</v>
      </c>
      <c r="BC798" s="25">
        <v>1624.62</v>
      </c>
      <c r="BD798" s="25">
        <v>1709.84</v>
      </c>
      <c r="BE798" s="25">
        <v>1539.4</v>
      </c>
      <c r="BF798" s="25">
        <v>1584.67</v>
      </c>
      <c r="BG798" s="25">
        <v>984.98</v>
      </c>
      <c r="BH798" s="25">
        <v>1571.17</v>
      </c>
      <c r="BI798" s="25">
        <v>1134.54</v>
      </c>
      <c r="BJ798" s="25">
        <v>1431.96</v>
      </c>
      <c r="BK798" s="3">
        <f t="shared" si="12"/>
        <v>1374.4533333333336</v>
      </c>
    </row>
    <row r="799" spans="1:63" x14ac:dyDescent="0.25">
      <c r="A799" s="3">
        <v>430354782</v>
      </c>
      <c r="B799" s="13" t="s">
        <v>333</v>
      </c>
      <c r="C799" s="13"/>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c r="AQ799" s="25"/>
      <c r="AR799" s="25"/>
      <c r="AS799" s="25"/>
      <c r="AT799" s="25">
        <v>1725.24</v>
      </c>
      <c r="AU799" s="25">
        <v>1720.9299999999998</v>
      </c>
      <c r="AV799" s="25">
        <v>1553</v>
      </c>
      <c r="AW799" s="25">
        <v>1719.8600000000001</v>
      </c>
      <c r="AX799" s="25">
        <v>1711.46</v>
      </c>
      <c r="AY799" s="25">
        <v>1763.7</v>
      </c>
      <c r="AZ799" s="25">
        <v>1802.16</v>
      </c>
      <c r="BA799" s="25">
        <v>2641.3900000000003</v>
      </c>
      <c r="BB799" s="25">
        <v>1796.54</v>
      </c>
      <c r="BC799" s="25">
        <v>1802.16</v>
      </c>
      <c r="BD799" s="25">
        <v>1794.29</v>
      </c>
      <c r="BE799" s="25">
        <v>1802.16</v>
      </c>
      <c r="BF799" s="25">
        <v>2706</v>
      </c>
      <c r="BG799" s="25">
        <v>1804.92</v>
      </c>
      <c r="BH799" s="25">
        <v>1714.95</v>
      </c>
      <c r="BI799" s="25">
        <v>1804.92</v>
      </c>
      <c r="BJ799" s="25">
        <v>1708.43</v>
      </c>
      <c r="BK799" s="3">
        <f t="shared" si="12"/>
        <v>1923.5633333333335</v>
      </c>
    </row>
    <row r="800" spans="1:63" x14ac:dyDescent="0.25">
      <c r="A800" s="3">
        <v>430376925</v>
      </c>
      <c r="B800" s="13" t="s">
        <v>338</v>
      </c>
      <c r="C800" s="13"/>
      <c r="D800" s="25"/>
      <c r="E800" s="25"/>
      <c r="F800" s="25">
        <v>1519.24</v>
      </c>
      <c r="G800" s="25">
        <v>2107.9499999999998</v>
      </c>
      <c r="H800" s="25">
        <v>1570.71</v>
      </c>
      <c r="I800" s="25">
        <v>1965.8</v>
      </c>
      <c r="J800" s="25">
        <v>1899.0400000000002</v>
      </c>
      <c r="K800" s="25">
        <v>1234.3899999999999</v>
      </c>
      <c r="L800" s="25">
        <v>1956.02</v>
      </c>
      <c r="M800" s="25">
        <v>1519.24</v>
      </c>
      <c r="N800" s="25">
        <v>1493.12</v>
      </c>
      <c r="O800" s="25">
        <v>1899.05</v>
      </c>
      <c r="P800" s="25">
        <v>1519.24</v>
      </c>
      <c r="Q800" s="25">
        <v>1519.24</v>
      </c>
      <c r="R800" s="25">
        <v>1522</v>
      </c>
      <c r="S800" s="25">
        <v>1531.5</v>
      </c>
      <c r="T800" s="25">
        <v>1522</v>
      </c>
      <c r="U800" s="25">
        <v>1531.5</v>
      </c>
      <c r="V800" s="25">
        <v>1522</v>
      </c>
      <c r="W800" s="25">
        <v>1522</v>
      </c>
      <c r="X800" s="25">
        <v>2283</v>
      </c>
      <c r="Y800" s="25">
        <v>1522</v>
      </c>
      <c r="Z800" s="25">
        <v>1522</v>
      </c>
      <c r="AA800" s="25">
        <v>1566.62</v>
      </c>
      <c r="AB800" s="25">
        <v>1582.76</v>
      </c>
      <c r="AC800" s="25">
        <v>1582.76</v>
      </c>
      <c r="AD800" s="25">
        <v>2376.8999999999996</v>
      </c>
      <c r="AE800" s="25">
        <v>1585.52</v>
      </c>
      <c r="AF800" s="25">
        <v>1585.52</v>
      </c>
      <c r="AG800" s="25">
        <v>1554.4099999999999</v>
      </c>
      <c r="AH800" s="25">
        <v>1547.99</v>
      </c>
      <c r="AI800" s="25">
        <v>2326.9299999999998</v>
      </c>
      <c r="AJ800" s="25">
        <v>1585.52</v>
      </c>
      <c r="AK800" s="25">
        <v>1467.02</v>
      </c>
      <c r="AL800" s="25">
        <v>1515.8</v>
      </c>
      <c r="AM800" s="25">
        <v>1427.62</v>
      </c>
      <c r="AN800" s="25">
        <v>1639.73</v>
      </c>
      <c r="AO800" s="25">
        <v>2135.8000000000002</v>
      </c>
      <c r="AP800" s="25">
        <v>1635.72</v>
      </c>
      <c r="AQ800" s="25">
        <v>1635.72</v>
      </c>
      <c r="AR800" s="25">
        <v>1635.72</v>
      </c>
      <c r="AS800" s="25">
        <v>1635.72</v>
      </c>
      <c r="AT800" s="25">
        <v>2424.9</v>
      </c>
      <c r="AU800" s="25">
        <v>1635.72</v>
      </c>
      <c r="AV800" s="25">
        <v>1635.72</v>
      </c>
      <c r="AW800" s="25">
        <v>1635.72</v>
      </c>
      <c r="AX800" s="25">
        <v>1540.1100000000001</v>
      </c>
      <c r="AY800" s="25">
        <v>1674.18</v>
      </c>
      <c r="AZ800" s="25">
        <v>1712.64</v>
      </c>
      <c r="BA800" s="25">
        <v>2563.21</v>
      </c>
      <c r="BB800" s="25">
        <v>1667.79</v>
      </c>
      <c r="BC800" s="25">
        <v>1715.4</v>
      </c>
      <c r="BD800" s="25">
        <v>1715.4</v>
      </c>
      <c r="BE800" s="25">
        <v>1715.4</v>
      </c>
      <c r="BF800" s="25">
        <v>2573.1000000000004</v>
      </c>
      <c r="BG800" s="25">
        <v>1715.4</v>
      </c>
      <c r="BH800" s="25">
        <v>1715.4</v>
      </c>
      <c r="BI800" s="25">
        <v>1715.4</v>
      </c>
      <c r="BJ800" s="25">
        <v>1715.4</v>
      </c>
      <c r="BK800" s="3">
        <f t="shared" si="12"/>
        <v>1858.3499999999997</v>
      </c>
    </row>
    <row r="801" spans="1:63" x14ac:dyDescent="0.25">
      <c r="A801" s="3">
        <v>430430320</v>
      </c>
      <c r="B801" s="13" t="s">
        <v>347</v>
      </c>
      <c r="C801" s="13"/>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v>578.98</v>
      </c>
      <c r="AP801" s="25">
        <v>2315.92</v>
      </c>
      <c r="AQ801" s="25">
        <v>2315.92</v>
      </c>
      <c r="AR801" s="25">
        <v>2894.9</v>
      </c>
      <c r="AS801" s="25">
        <v>2315.92</v>
      </c>
      <c r="AT801" s="25">
        <v>2894.9</v>
      </c>
      <c r="AU801" s="25">
        <v>2315.92</v>
      </c>
      <c r="AV801" s="25">
        <v>2315.92</v>
      </c>
      <c r="AW801" s="25">
        <v>578.98</v>
      </c>
      <c r="AX801" s="25"/>
      <c r="AY801" s="25"/>
      <c r="AZ801" s="25">
        <v>2392.84</v>
      </c>
      <c r="BA801" s="25">
        <v>2392.8399999999997</v>
      </c>
      <c r="BB801" s="25">
        <v>2395.6</v>
      </c>
      <c r="BC801" s="25">
        <v>2395.6</v>
      </c>
      <c r="BD801" s="25">
        <v>2395.6</v>
      </c>
      <c r="BE801" s="25">
        <v>2395.6</v>
      </c>
      <c r="BF801" s="25">
        <v>3593.3999999999996</v>
      </c>
      <c r="BG801" s="25">
        <v>2395.6</v>
      </c>
      <c r="BH801" s="25">
        <v>2395.6</v>
      </c>
      <c r="BI801" s="25">
        <v>2395.6</v>
      </c>
      <c r="BJ801" s="25">
        <v>2395.6</v>
      </c>
      <c r="BK801" s="3">
        <f t="shared" si="12"/>
        <v>2595.2333333333336</v>
      </c>
    </row>
    <row r="802" spans="1:63" x14ac:dyDescent="0.25">
      <c r="A802" s="3">
        <v>430434026</v>
      </c>
      <c r="B802" s="13" t="s">
        <v>2128</v>
      </c>
      <c r="C802" s="13"/>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c r="AQ802" s="25"/>
      <c r="AR802" s="25"/>
      <c r="AS802" s="25"/>
      <c r="AT802" s="25"/>
      <c r="AU802" s="25">
        <v>1652.3999999999999</v>
      </c>
      <c r="AV802" s="25">
        <v>2203.1999999999998</v>
      </c>
      <c r="AW802" s="25">
        <v>2754</v>
      </c>
      <c r="AX802" s="25">
        <v>2093.04</v>
      </c>
      <c r="AY802" s="25">
        <v>2280.12</v>
      </c>
      <c r="AZ802" s="25">
        <v>2280.12</v>
      </c>
      <c r="BA802" s="25">
        <v>2850.1499999999996</v>
      </c>
      <c r="BB802" s="25">
        <v>2280.12</v>
      </c>
      <c r="BC802" s="25">
        <v>2850.1499999999996</v>
      </c>
      <c r="BD802" s="25">
        <v>2280.12</v>
      </c>
      <c r="BE802" s="25">
        <v>2280.12</v>
      </c>
      <c r="BF802" s="25">
        <v>2280.1200000000003</v>
      </c>
      <c r="BG802" s="25">
        <v>2281.5</v>
      </c>
      <c r="BH802" s="25">
        <v>2282.88</v>
      </c>
      <c r="BI802" s="25">
        <v>2282.88</v>
      </c>
      <c r="BJ802" s="25">
        <v>2282.88</v>
      </c>
      <c r="BK802" s="3">
        <f t="shared" si="12"/>
        <v>2281.73</v>
      </c>
    </row>
    <row r="803" spans="1:63" x14ac:dyDescent="0.25">
      <c r="A803" s="3">
        <v>430452122</v>
      </c>
      <c r="B803" s="13" t="s">
        <v>352</v>
      </c>
      <c r="C803" s="13"/>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v>344.46</v>
      </c>
      <c r="AQ803" s="25">
        <v>1679.2599999999998</v>
      </c>
      <c r="AR803" s="25">
        <v>2146.23</v>
      </c>
      <c r="AS803" s="25">
        <v>1636.1999999999998</v>
      </c>
      <c r="AT803" s="25">
        <v>2104.6799999999998</v>
      </c>
      <c r="AU803" s="25">
        <v>1139.7199999999998</v>
      </c>
      <c r="AV803" s="25">
        <v>1690.1299999999999</v>
      </c>
      <c r="AW803" s="25">
        <v>2152.8999999999996</v>
      </c>
      <c r="AX803" s="25">
        <v>1722.3199999999997</v>
      </c>
      <c r="AY803" s="25">
        <v>1799.2399999999998</v>
      </c>
      <c r="AZ803" s="25">
        <v>1799.24</v>
      </c>
      <c r="BA803" s="25">
        <v>2249.0499999999997</v>
      </c>
      <c r="BB803" s="25">
        <v>1486.61</v>
      </c>
      <c r="BC803" s="25">
        <v>2076.36</v>
      </c>
      <c r="BD803" s="25">
        <v>2076.36</v>
      </c>
      <c r="BE803" s="25">
        <v>2076.36</v>
      </c>
      <c r="BF803" s="25">
        <v>3114.54</v>
      </c>
      <c r="BG803" s="25">
        <v>2076.36</v>
      </c>
      <c r="BH803" s="25">
        <v>2076.3599999999997</v>
      </c>
      <c r="BI803" s="25">
        <v>2076.36</v>
      </c>
      <c r="BJ803" s="25">
        <v>2076.36</v>
      </c>
      <c r="BK803" s="3">
        <f t="shared" si="12"/>
        <v>2249.39</v>
      </c>
    </row>
    <row r="804" spans="1:63" x14ac:dyDescent="0.25">
      <c r="A804" s="3">
        <v>430475235</v>
      </c>
      <c r="B804" s="13" t="s">
        <v>2129</v>
      </c>
      <c r="C804" s="13"/>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c r="AQ804" s="25"/>
      <c r="AR804" s="25"/>
      <c r="AS804" s="25"/>
      <c r="AT804" s="25"/>
      <c r="AU804" s="25"/>
      <c r="AV804" s="25"/>
      <c r="AW804" s="25"/>
      <c r="AX804" s="25"/>
      <c r="AY804" s="25"/>
      <c r="AZ804" s="25"/>
      <c r="BA804" s="25"/>
      <c r="BB804" s="25"/>
      <c r="BC804" s="25"/>
      <c r="BD804" s="25"/>
      <c r="BE804" s="25"/>
      <c r="BF804" s="25"/>
      <c r="BG804" s="25">
        <v>1788.48</v>
      </c>
      <c r="BH804" s="25">
        <v>2384.64</v>
      </c>
      <c r="BI804" s="25">
        <v>2980.7999999999997</v>
      </c>
      <c r="BJ804" s="25">
        <v>1192.32</v>
      </c>
      <c r="BK804" s="3">
        <f t="shared" si="12"/>
        <v>2086.56</v>
      </c>
    </row>
    <row r="805" spans="1:63" x14ac:dyDescent="0.25">
      <c r="A805" s="3">
        <v>430490539</v>
      </c>
      <c r="B805" s="13" t="s">
        <v>357</v>
      </c>
      <c r="C805" s="13"/>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v>1291.8600000000001</v>
      </c>
      <c r="AP805" s="25">
        <v>1722.48</v>
      </c>
      <c r="AQ805" s="25">
        <v>1722.48</v>
      </c>
      <c r="AR805" s="25">
        <v>2153.1</v>
      </c>
      <c r="AS805" s="25">
        <v>1722.48</v>
      </c>
      <c r="AT805" s="25">
        <v>2153.1</v>
      </c>
      <c r="AU805" s="25">
        <v>1816.2600000000002</v>
      </c>
      <c r="AV805" s="25">
        <v>1847.5199999999998</v>
      </c>
      <c r="AW805" s="25">
        <v>2309.4</v>
      </c>
      <c r="AX805" s="25">
        <v>1847.52</v>
      </c>
      <c r="AY805" s="25">
        <v>1924.48</v>
      </c>
      <c r="AZ805" s="25">
        <v>1924.48</v>
      </c>
      <c r="BA805" s="25">
        <v>1925.8600000000001</v>
      </c>
      <c r="BB805" s="25">
        <v>1927.24</v>
      </c>
      <c r="BC805" s="25">
        <v>1927.24</v>
      </c>
      <c r="BD805" s="25">
        <v>1927.24</v>
      </c>
      <c r="BE805" s="25">
        <v>1927.24</v>
      </c>
      <c r="BF805" s="25">
        <v>2890.86</v>
      </c>
      <c r="BG805" s="25">
        <v>1975.3400000000001</v>
      </c>
      <c r="BH805" s="25">
        <v>2023.44</v>
      </c>
      <c r="BI805" s="25">
        <v>2023.44</v>
      </c>
      <c r="BJ805" s="25">
        <v>2023.44</v>
      </c>
      <c r="BK805" s="3">
        <f t="shared" si="12"/>
        <v>2143.9600000000005</v>
      </c>
    </row>
    <row r="806" spans="1:63" x14ac:dyDescent="0.25">
      <c r="A806" s="3">
        <v>430491626</v>
      </c>
      <c r="B806" s="13" t="s">
        <v>359</v>
      </c>
      <c r="C806" s="13"/>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c r="AQ806" s="25"/>
      <c r="AR806" s="25"/>
      <c r="AS806" s="25"/>
      <c r="AT806" s="25"/>
      <c r="AU806" s="25"/>
      <c r="AV806" s="25"/>
      <c r="AW806" s="25"/>
      <c r="AX806" s="25"/>
      <c r="AY806" s="25"/>
      <c r="AZ806" s="25"/>
      <c r="BA806" s="25"/>
      <c r="BB806" s="25">
        <v>949.92</v>
      </c>
      <c r="BC806" s="25">
        <v>1899.84</v>
      </c>
      <c r="BD806" s="25">
        <v>1899.84</v>
      </c>
      <c r="BE806" s="25">
        <v>1899.84</v>
      </c>
      <c r="BF806" s="25">
        <v>2849.7599999999998</v>
      </c>
      <c r="BG806" s="25">
        <v>1899.84</v>
      </c>
      <c r="BH806" s="25">
        <v>1899.8400000000001</v>
      </c>
      <c r="BI806" s="25">
        <v>1899.84</v>
      </c>
      <c r="BJ806" s="25">
        <v>1899.84</v>
      </c>
      <c r="BK806" s="3">
        <f t="shared" si="12"/>
        <v>2058.16</v>
      </c>
    </row>
    <row r="807" spans="1:63" x14ac:dyDescent="0.25">
      <c r="A807" s="3">
        <v>430497831</v>
      </c>
      <c r="B807" s="13" t="s">
        <v>360</v>
      </c>
      <c r="C807" s="13"/>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c r="AG807" s="25"/>
      <c r="AH807" s="25"/>
      <c r="AI807" s="25"/>
      <c r="AJ807" s="25">
        <v>1345.29</v>
      </c>
      <c r="AK807" s="25">
        <v>1793.72</v>
      </c>
      <c r="AL807" s="25">
        <v>2236.54</v>
      </c>
      <c r="AM807" s="25">
        <v>1820.62</v>
      </c>
      <c r="AN807" s="25">
        <v>1847.52</v>
      </c>
      <c r="AO807" s="25">
        <v>2309.4</v>
      </c>
      <c r="AP807" s="25">
        <v>1847.52</v>
      </c>
      <c r="AQ807" s="25">
        <v>1847.52</v>
      </c>
      <c r="AR807" s="25">
        <v>2309.4</v>
      </c>
      <c r="AS807" s="25">
        <v>1847.52</v>
      </c>
      <c r="AT807" s="25">
        <v>2309.4000000000005</v>
      </c>
      <c r="AU807" s="25">
        <v>1847.52</v>
      </c>
      <c r="AV807" s="25">
        <v>1433.22</v>
      </c>
      <c r="AW807" s="25">
        <v>1942.68</v>
      </c>
      <c r="AX807" s="25">
        <v>1942.68</v>
      </c>
      <c r="AY807" s="25">
        <v>1981.16</v>
      </c>
      <c r="AZ807" s="25">
        <v>2019.64</v>
      </c>
      <c r="BA807" s="25">
        <v>3029.46</v>
      </c>
      <c r="BB807" s="25">
        <v>2019.64</v>
      </c>
      <c r="BC807" s="25">
        <v>2019.64</v>
      </c>
      <c r="BD807" s="25">
        <v>2019.64</v>
      </c>
      <c r="BE807" s="25">
        <v>2019.64</v>
      </c>
      <c r="BF807" s="25">
        <v>3029.46</v>
      </c>
      <c r="BG807" s="25">
        <v>2019.64</v>
      </c>
      <c r="BH807" s="25">
        <v>2021.02</v>
      </c>
      <c r="BI807" s="25">
        <v>2022.4</v>
      </c>
      <c r="BJ807" s="25">
        <v>2022.4</v>
      </c>
      <c r="BK807" s="3">
        <f t="shared" si="12"/>
        <v>2189.0933333333332</v>
      </c>
    </row>
    <row r="808" spans="1:63" x14ac:dyDescent="0.25">
      <c r="A808" s="3">
        <v>430510157</v>
      </c>
      <c r="B808" s="13" t="s">
        <v>2130</v>
      </c>
      <c r="C808" s="13"/>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c r="AQ808" s="25"/>
      <c r="AR808" s="25"/>
      <c r="AS808" s="25"/>
      <c r="AT808" s="25">
        <v>1291.8600000000001</v>
      </c>
      <c r="AU808" s="25">
        <v>1722.48</v>
      </c>
      <c r="AV808" s="25">
        <v>1722.48</v>
      </c>
      <c r="AW808" s="25">
        <v>2153.1</v>
      </c>
      <c r="AX808" s="25">
        <v>1722.48</v>
      </c>
      <c r="AY808" s="25">
        <v>1799.4</v>
      </c>
      <c r="AZ808" s="25">
        <v>1799.4</v>
      </c>
      <c r="BA808" s="25">
        <v>2245.6499999999996</v>
      </c>
      <c r="BB808" s="25">
        <v>1799.4</v>
      </c>
      <c r="BC808" s="25">
        <v>2249.25</v>
      </c>
      <c r="BD808" s="25">
        <v>1700.1000000000004</v>
      </c>
      <c r="BE808" s="25">
        <v>0</v>
      </c>
      <c r="BF808" s="25">
        <v>1510.21</v>
      </c>
      <c r="BG808" s="25">
        <v>1802.16</v>
      </c>
      <c r="BH808" s="25">
        <v>1802.1599999999999</v>
      </c>
      <c r="BI808" s="25">
        <v>1794.52</v>
      </c>
      <c r="BJ808" s="25">
        <v>1795.19</v>
      </c>
      <c r="BK808" s="3">
        <f t="shared" si="12"/>
        <v>1450.7066666666667</v>
      </c>
    </row>
    <row r="809" spans="1:63" x14ac:dyDescent="0.25">
      <c r="A809" s="3">
        <v>430534806</v>
      </c>
      <c r="B809" s="13" t="s">
        <v>2133</v>
      </c>
      <c r="C809" s="13"/>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c r="AQ809" s="25"/>
      <c r="AR809" s="25"/>
      <c r="AS809" s="25"/>
      <c r="AT809" s="25"/>
      <c r="AU809" s="25"/>
      <c r="AV809" s="25"/>
      <c r="AW809" s="25"/>
      <c r="AX809" s="25"/>
      <c r="AY809" s="25"/>
      <c r="AZ809" s="25"/>
      <c r="BA809" s="25"/>
      <c r="BB809" s="25">
        <v>598.4</v>
      </c>
      <c r="BC809" s="25">
        <v>2992</v>
      </c>
      <c r="BD809" s="25">
        <v>2393.5999999999995</v>
      </c>
      <c r="BE809" s="25">
        <v>2393.6</v>
      </c>
      <c r="BF809" s="25">
        <v>2872.32</v>
      </c>
      <c r="BG809" s="25">
        <v>2049.52</v>
      </c>
      <c r="BH809" s="25">
        <v>2139.2800000000002</v>
      </c>
      <c r="BI809" s="25">
        <v>2991.9999999999991</v>
      </c>
      <c r="BJ809" s="25">
        <v>1196.8</v>
      </c>
      <c r="BK809" s="3">
        <f t="shared" si="12"/>
        <v>2273.92</v>
      </c>
    </row>
    <row r="810" spans="1:63" x14ac:dyDescent="0.25">
      <c r="A810" s="3">
        <v>430614640</v>
      </c>
      <c r="B810" s="13" t="s">
        <v>373</v>
      </c>
      <c r="C810" s="13"/>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c r="AG810" s="25"/>
      <c r="AH810" s="25"/>
      <c r="AI810" s="25"/>
      <c r="AJ810" s="25">
        <v>1573.8999999999999</v>
      </c>
      <c r="AK810" s="25">
        <v>2248.48</v>
      </c>
      <c r="AL810" s="25">
        <v>2810.6</v>
      </c>
      <c r="AM810" s="25">
        <v>2282.1999999999998</v>
      </c>
      <c r="AN810" s="25">
        <v>2315.92</v>
      </c>
      <c r="AO810" s="25">
        <v>2894.9</v>
      </c>
      <c r="AP810" s="25">
        <v>2315.92</v>
      </c>
      <c r="AQ810" s="25">
        <v>2315.92</v>
      </c>
      <c r="AR810" s="25">
        <v>2894.9</v>
      </c>
      <c r="AS810" s="25">
        <v>2315.9200000000005</v>
      </c>
      <c r="AT810" s="25">
        <v>2894.9000000000005</v>
      </c>
      <c r="AU810" s="25">
        <v>2315.9200000000005</v>
      </c>
      <c r="AV810" s="25">
        <v>1738.32</v>
      </c>
      <c r="AW810" s="25">
        <v>2318.6799999999998</v>
      </c>
      <c r="AX810" s="25">
        <v>2318.6799999999998</v>
      </c>
      <c r="AY810" s="25">
        <v>2357.14</v>
      </c>
      <c r="AZ810" s="25">
        <v>2395.6</v>
      </c>
      <c r="BA810" s="25">
        <v>3593.3999999999996</v>
      </c>
      <c r="BB810" s="25">
        <v>2395.6</v>
      </c>
      <c r="BC810" s="25">
        <v>2395.6</v>
      </c>
      <c r="BD810" s="25">
        <v>2395.6</v>
      </c>
      <c r="BE810" s="25">
        <v>2395.6</v>
      </c>
      <c r="BF810" s="25">
        <v>3593.3999999999996</v>
      </c>
      <c r="BG810" s="25">
        <v>2395.6</v>
      </c>
      <c r="BH810" s="25">
        <v>2396.98</v>
      </c>
      <c r="BI810" s="25">
        <v>2398.36</v>
      </c>
      <c r="BJ810" s="25">
        <v>2398.36</v>
      </c>
      <c r="BK810" s="3">
        <f t="shared" si="12"/>
        <v>2596.3833333333337</v>
      </c>
    </row>
    <row r="811" spans="1:63" x14ac:dyDescent="0.25">
      <c r="A811" s="3">
        <v>430630248</v>
      </c>
      <c r="B811" s="13" t="s">
        <v>374</v>
      </c>
      <c r="C811" s="13"/>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v>2097.7600000000002</v>
      </c>
      <c r="AB811" s="25">
        <v>1966.6499999999999</v>
      </c>
      <c r="AC811" s="25">
        <v>2097.7600000000002</v>
      </c>
      <c r="AD811" s="25">
        <v>2622.2000000000003</v>
      </c>
      <c r="AE811" s="25">
        <v>2097.7600000000002</v>
      </c>
      <c r="AF811" s="25">
        <v>1783.0900000000008</v>
      </c>
      <c r="AG811" s="25">
        <v>2202.6400000000003</v>
      </c>
      <c r="AH811" s="25">
        <v>2097.7600000000002</v>
      </c>
      <c r="AI811" s="25">
        <v>2622.1999999999994</v>
      </c>
      <c r="AJ811" s="25">
        <v>1783.0900000000001</v>
      </c>
      <c r="AK811" s="25">
        <v>2097.7600000000002</v>
      </c>
      <c r="AL811" s="25">
        <v>2622.2000000000003</v>
      </c>
      <c r="AM811" s="25">
        <v>1050.26</v>
      </c>
      <c r="AN811" s="25">
        <v>2163.44</v>
      </c>
      <c r="AO811" s="25">
        <v>3245.16</v>
      </c>
      <c r="AP811" s="25">
        <v>2163.44</v>
      </c>
      <c r="AQ811" s="25">
        <v>2163.44</v>
      </c>
      <c r="AR811" s="25">
        <v>2163.44</v>
      </c>
      <c r="AS811" s="25">
        <v>2163.44</v>
      </c>
      <c r="AT811" s="25">
        <v>3245.16</v>
      </c>
      <c r="AU811" s="25">
        <v>2163.44</v>
      </c>
      <c r="AV811" s="25">
        <v>2163.44</v>
      </c>
      <c r="AW811" s="25">
        <v>2163.44</v>
      </c>
      <c r="AX811" s="25">
        <v>2163.44</v>
      </c>
      <c r="AY811" s="25">
        <v>2203.2799999999997</v>
      </c>
      <c r="AZ811" s="25">
        <v>2243.12</v>
      </c>
      <c r="BA811" s="25">
        <v>3364.68</v>
      </c>
      <c r="BB811" s="25">
        <v>2243.12</v>
      </c>
      <c r="BC811" s="25">
        <v>2243.12</v>
      </c>
      <c r="BD811" s="25">
        <v>2390.16</v>
      </c>
      <c r="BE811" s="25">
        <v>2390.16</v>
      </c>
      <c r="BF811" s="25">
        <v>3585.24</v>
      </c>
      <c r="BG811" s="25">
        <v>2390.16</v>
      </c>
      <c r="BH811" s="25">
        <v>2390.16</v>
      </c>
      <c r="BI811" s="25">
        <v>2390.16</v>
      </c>
      <c r="BJ811" s="25">
        <v>2390.16</v>
      </c>
      <c r="BK811" s="3">
        <f t="shared" si="12"/>
        <v>2589.3399999999997</v>
      </c>
    </row>
    <row r="812" spans="1:63" x14ac:dyDescent="0.25">
      <c r="A812" s="3">
        <v>430673536</v>
      </c>
      <c r="B812" s="13" t="s">
        <v>2136</v>
      </c>
      <c r="C812" s="13"/>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c r="AG812" s="25"/>
      <c r="AH812" s="25"/>
      <c r="AI812" s="25"/>
      <c r="AJ812" s="25"/>
      <c r="AK812" s="25"/>
      <c r="AL812" s="25"/>
      <c r="AM812" s="25"/>
      <c r="AN812" s="25"/>
      <c r="AO812" s="25"/>
      <c r="AP812" s="25"/>
      <c r="AQ812" s="25"/>
      <c r="AR812" s="25"/>
      <c r="AS812" s="25"/>
      <c r="AT812" s="25"/>
      <c r="AU812" s="25"/>
      <c r="AV812" s="25"/>
      <c r="AW812" s="25"/>
      <c r="AX812" s="25">
        <v>912.4</v>
      </c>
      <c r="AY812" s="25">
        <v>1617.25</v>
      </c>
      <c r="AZ812" s="25">
        <v>1817.54</v>
      </c>
      <c r="BA812" s="25">
        <v>2256.9800000000005</v>
      </c>
      <c r="BB812" s="25">
        <v>1563.9299999999998</v>
      </c>
      <c r="BC812" s="25">
        <v>1747.8300000000002</v>
      </c>
      <c r="BD812" s="25">
        <v>1644.1599999999999</v>
      </c>
      <c r="BE812" s="25">
        <v>1874.3300000000006</v>
      </c>
      <c r="BF812" s="25">
        <v>2194.1999999999994</v>
      </c>
      <c r="BG812" s="25">
        <v>1913.2</v>
      </c>
      <c r="BH812" s="25">
        <v>1605.2899999999997</v>
      </c>
      <c r="BI812" s="25">
        <v>2194.1999999999994</v>
      </c>
      <c r="BJ812" s="25">
        <v>896.57</v>
      </c>
      <c r="BK812" s="3">
        <f t="shared" si="12"/>
        <v>1779.6316666666664</v>
      </c>
    </row>
    <row r="813" spans="1:63" x14ac:dyDescent="0.25">
      <c r="A813" s="3">
        <v>430677053</v>
      </c>
      <c r="B813" s="13" t="s">
        <v>378</v>
      </c>
      <c r="C813" s="13"/>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v>1337.1</v>
      </c>
      <c r="AF813" s="25">
        <v>1782.8</v>
      </c>
      <c r="AG813" s="25">
        <v>2228.5</v>
      </c>
      <c r="AH813" s="25">
        <v>1782.8</v>
      </c>
      <c r="AI813" s="25">
        <v>2228.5</v>
      </c>
      <c r="AJ813" s="25">
        <v>1782.8</v>
      </c>
      <c r="AK813" s="25">
        <v>1782.8</v>
      </c>
      <c r="AL813" s="25">
        <v>2228.5</v>
      </c>
      <c r="AM813" s="25">
        <v>1809.54</v>
      </c>
      <c r="AN813" s="25">
        <v>1836.2799999999997</v>
      </c>
      <c r="AO813" s="25">
        <v>2295.35</v>
      </c>
      <c r="AP813" s="25">
        <v>1836.2799999999997</v>
      </c>
      <c r="AQ813" s="25">
        <v>1378.59</v>
      </c>
      <c r="AR813" s="25">
        <v>1839.04</v>
      </c>
      <c r="AS813" s="25">
        <v>1839.04</v>
      </c>
      <c r="AT813" s="25">
        <v>2758.56</v>
      </c>
      <c r="AU813" s="25">
        <v>1839.04</v>
      </c>
      <c r="AV813" s="25">
        <v>1839.04</v>
      </c>
      <c r="AW813" s="25">
        <v>1839.04</v>
      </c>
      <c r="AX813" s="25">
        <v>1839.04</v>
      </c>
      <c r="AY813" s="25">
        <v>1877.5</v>
      </c>
      <c r="AZ813" s="25">
        <v>1915.96</v>
      </c>
      <c r="BA813" s="25">
        <v>2873.94</v>
      </c>
      <c r="BB813" s="25">
        <v>1915.96</v>
      </c>
      <c r="BC813" s="25">
        <v>1917.3400000000001</v>
      </c>
      <c r="BD813" s="25">
        <v>1918.72</v>
      </c>
      <c r="BE813" s="25">
        <v>1918.72</v>
      </c>
      <c r="BF813" s="25">
        <v>2878.08</v>
      </c>
      <c r="BG813" s="25">
        <v>1918.72</v>
      </c>
      <c r="BH813" s="25">
        <v>1918.72</v>
      </c>
      <c r="BI813" s="25">
        <v>1918.72</v>
      </c>
      <c r="BJ813" s="25">
        <v>1918.72</v>
      </c>
      <c r="BK813" s="3">
        <f t="shared" si="12"/>
        <v>2078.6133333333332</v>
      </c>
    </row>
    <row r="814" spans="1:63" x14ac:dyDescent="0.25">
      <c r="A814" s="3">
        <v>430713403</v>
      </c>
      <c r="B814" s="13" t="s">
        <v>383</v>
      </c>
      <c r="C814" s="13"/>
      <c r="D814" s="25"/>
      <c r="E814" s="25"/>
      <c r="F814" s="25"/>
      <c r="G814" s="25"/>
      <c r="H814" s="25"/>
      <c r="I814" s="25">
        <v>759.62</v>
      </c>
      <c r="J814" s="25">
        <v>1501.01</v>
      </c>
      <c r="K814" s="25">
        <v>1399.41</v>
      </c>
      <c r="L814" s="25">
        <v>1951.27</v>
      </c>
      <c r="M814" s="25">
        <v>1494.75</v>
      </c>
      <c r="N814" s="25">
        <v>1502.63</v>
      </c>
      <c r="O814" s="25">
        <v>1861.07</v>
      </c>
      <c r="P814" s="25">
        <v>1519.24</v>
      </c>
      <c r="Q814" s="25">
        <v>1519.24</v>
      </c>
      <c r="R814" s="25">
        <v>1899.05</v>
      </c>
      <c r="S814" s="25">
        <v>1291.3600000000001</v>
      </c>
      <c r="T814" s="25">
        <v>1519.24</v>
      </c>
      <c r="U814" s="25">
        <v>1139.43</v>
      </c>
      <c r="V814" s="25">
        <v>1522</v>
      </c>
      <c r="W814" s="25">
        <v>1522</v>
      </c>
      <c r="X814" s="25">
        <v>2283</v>
      </c>
      <c r="Y814" s="25">
        <v>1522</v>
      </c>
      <c r="Z814" s="25">
        <v>1522</v>
      </c>
      <c r="AA814" s="25">
        <v>1157.3800000000001</v>
      </c>
      <c r="AB814" s="25">
        <v>1582.76</v>
      </c>
      <c r="AC814" s="25">
        <v>1582.76</v>
      </c>
      <c r="AD814" s="25">
        <v>2374.14</v>
      </c>
      <c r="AE814" s="25">
        <v>1861.88</v>
      </c>
      <c r="AF814" s="25">
        <v>1861.88</v>
      </c>
      <c r="AG814" s="25">
        <v>1861.88</v>
      </c>
      <c r="AH814" s="25">
        <v>1864.64</v>
      </c>
      <c r="AI814" s="25">
        <v>2796.96</v>
      </c>
      <c r="AJ814" s="25">
        <v>1864.64</v>
      </c>
      <c r="AK814" s="25">
        <v>1864.64</v>
      </c>
      <c r="AL814" s="25">
        <v>1864.64</v>
      </c>
      <c r="AM814" s="25">
        <v>1864.64</v>
      </c>
      <c r="AN814" s="25">
        <v>1920.4</v>
      </c>
      <c r="AO814" s="25">
        <v>2880.6000000000004</v>
      </c>
      <c r="AP814" s="25">
        <v>1824.66</v>
      </c>
      <c r="AQ814" s="25">
        <v>1920.4</v>
      </c>
      <c r="AR814" s="25">
        <v>1920.4</v>
      </c>
      <c r="AS814" s="25">
        <v>1920.4</v>
      </c>
      <c r="AT814" s="25">
        <v>2884.8</v>
      </c>
      <c r="AU814" s="25">
        <v>1923.2</v>
      </c>
      <c r="AV814" s="25">
        <v>1923.2</v>
      </c>
      <c r="AW814" s="25">
        <v>1923.2</v>
      </c>
      <c r="AX814" s="25">
        <v>1923.2</v>
      </c>
      <c r="AY814" s="25">
        <v>1961.6599999999999</v>
      </c>
      <c r="AZ814" s="25">
        <v>2012.57</v>
      </c>
      <c r="BA814" s="25">
        <v>3000.18</v>
      </c>
      <c r="BB814" s="25">
        <v>2000.12</v>
      </c>
      <c r="BC814" s="25">
        <v>2000.12</v>
      </c>
      <c r="BD814" s="25">
        <v>2000.12</v>
      </c>
      <c r="BE814" s="25">
        <v>2000.12</v>
      </c>
      <c r="BF814" s="25">
        <v>3004.32</v>
      </c>
      <c r="BG814" s="25">
        <v>2002.88</v>
      </c>
      <c r="BH814" s="25">
        <v>2002.88</v>
      </c>
      <c r="BI814" s="25">
        <v>2002.88</v>
      </c>
      <c r="BJ814" s="25">
        <v>2002.88</v>
      </c>
      <c r="BK814" s="3">
        <f t="shared" si="12"/>
        <v>2169.3266666666673</v>
      </c>
    </row>
    <row r="815" spans="1:63" x14ac:dyDescent="0.25">
      <c r="A815" s="3">
        <v>430731813</v>
      </c>
      <c r="B815" s="13" t="s">
        <v>2139</v>
      </c>
      <c r="C815" s="13"/>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c r="AQ815" s="25"/>
      <c r="AR815" s="25"/>
      <c r="AS815" s="25"/>
      <c r="AT815" s="25"/>
      <c r="AU815" s="25">
        <v>455.04</v>
      </c>
      <c r="AV815" s="25">
        <v>1820.16</v>
      </c>
      <c r="AW815" s="25">
        <v>2275.2000000000003</v>
      </c>
      <c r="AX815" s="25">
        <v>1820.16</v>
      </c>
      <c r="AY815" s="25">
        <v>1897.08</v>
      </c>
      <c r="AZ815" s="25">
        <v>1897.08</v>
      </c>
      <c r="BA815" s="25">
        <v>2371.35</v>
      </c>
      <c r="BB815" s="25">
        <v>1897.08</v>
      </c>
      <c r="BC815" s="25">
        <v>2697.35</v>
      </c>
      <c r="BD815" s="25">
        <v>2223.08</v>
      </c>
      <c r="BE815" s="25">
        <v>2223.08</v>
      </c>
      <c r="BF815" s="25">
        <v>2778.85</v>
      </c>
      <c r="BG815" s="25">
        <v>1667.31</v>
      </c>
      <c r="BH815" s="25">
        <v>2225.84</v>
      </c>
      <c r="BI815" s="25">
        <v>2225.84</v>
      </c>
      <c r="BJ815" s="25">
        <v>2225.84</v>
      </c>
      <c r="BK815" s="3">
        <f t="shared" si="12"/>
        <v>2224.46</v>
      </c>
    </row>
    <row r="816" spans="1:63" x14ac:dyDescent="0.25">
      <c r="A816" s="3">
        <v>430738557</v>
      </c>
      <c r="B816" s="13" t="s">
        <v>2143</v>
      </c>
      <c r="C816" s="13"/>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c r="AQ816" s="25"/>
      <c r="AR816" s="25"/>
      <c r="AS816" s="25"/>
      <c r="AT816" s="25"/>
      <c r="AU816" s="25"/>
      <c r="AV816" s="25"/>
      <c r="AW816" s="25"/>
      <c r="AX816" s="25"/>
      <c r="AY816" s="25"/>
      <c r="AZ816" s="25"/>
      <c r="BA816" s="25"/>
      <c r="BB816" s="25"/>
      <c r="BC816" s="25">
        <v>1111.54</v>
      </c>
      <c r="BD816" s="25">
        <v>2000.7800000000002</v>
      </c>
      <c r="BE816" s="25">
        <v>2070.25</v>
      </c>
      <c r="BF816" s="25">
        <v>2737.17</v>
      </c>
      <c r="BG816" s="25">
        <v>2111.9299999999998</v>
      </c>
      <c r="BH816" s="25">
        <v>2000.78</v>
      </c>
      <c r="BI816" s="25">
        <v>2667.7</v>
      </c>
      <c r="BJ816" s="25">
        <v>1111.54</v>
      </c>
      <c r="BK816" s="3">
        <f t="shared" si="12"/>
        <v>2116.561666666667</v>
      </c>
    </row>
    <row r="817" spans="1:63" x14ac:dyDescent="0.25">
      <c r="A817" s="3">
        <v>430757590</v>
      </c>
      <c r="B817" s="13" t="s">
        <v>2145</v>
      </c>
      <c r="C817" s="13"/>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c r="AQ817" s="25"/>
      <c r="AR817" s="25"/>
      <c r="AS817" s="25"/>
      <c r="AT817" s="25"/>
      <c r="AU817" s="25"/>
      <c r="AV817" s="25"/>
      <c r="AW817" s="25"/>
      <c r="AX817" s="25">
        <v>1811.84</v>
      </c>
      <c r="AY817" s="25">
        <v>2090.08</v>
      </c>
      <c r="AZ817" s="25">
        <v>2090.08</v>
      </c>
      <c r="BA817" s="25">
        <v>2612.6</v>
      </c>
      <c r="BB817" s="25">
        <v>2090.08</v>
      </c>
      <c r="BC817" s="25">
        <v>2612.6</v>
      </c>
      <c r="BD817" s="25">
        <v>2090.08</v>
      </c>
      <c r="BE817" s="25">
        <v>1881.08</v>
      </c>
      <c r="BF817" s="25">
        <v>2612.6</v>
      </c>
      <c r="BG817" s="25">
        <v>1985.58</v>
      </c>
      <c r="BH817" s="25">
        <v>2090.08</v>
      </c>
      <c r="BI817" s="25">
        <v>1358.56</v>
      </c>
      <c r="BJ817" s="25">
        <v>2271.73</v>
      </c>
      <c r="BK817" s="3">
        <f t="shared" si="12"/>
        <v>2033.2716666666665</v>
      </c>
    </row>
    <row r="818" spans="1:63" x14ac:dyDescent="0.25">
      <c r="A818" s="3">
        <v>430775613</v>
      </c>
      <c r="B818" s="13" t="s">
        <v>2146</v>
      </c>
      <c r="C818" s="13"/>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c r="AQ818" s="25"/>
      <c r="AR818" s="25"/>
      <c r="AS818" s="25"/>
      <c r="AT818" s="25"/>
      <c r="AU818" s="25"/>
      <c r="AV818" s="25"/>
      <c r="AW818" s="25"/>
      <c r="AX818" s="25"/>
      <c r="AY818" s="25"/>
      <c r="AZ818" s="25"/>
      <c r="BA818" s="25"/>
      <c r="BB818" s="25">
        <v>512.62</v>
      </c>
      <c r="BC818" s="25">
        <v>2563.1</v>
      </c>
      <c r="BD818" s="25">
        <v>2050.48</v>
      </c>
      <c r="BE818" s="25">
        <v>1947.96</v>
      </c>
      <c r="BF818" s="25">
        <v>2563.1</v>
      </c>
      <c r="BG818" s="25">
        <v>2050.48</v>
      </c>
      <c r="BH818" s="25">
        <v>2050.4799999999996</v>
      </c>
      <c r="BI818" s="25">
        <v>2511.8399999999997</v>
      </c>
      <c r="BJ818" s="25">
        <v>1025.24</v>
      </c>
      <c r="BK818" s="3">
        <f t="shared" si="12"/>
        <v>2024.8499999999997</v>
      </c>
    </row>
    <row r="819" spans="1:63" x14ac:dyDescent="0.25">
      <c r="A819" s="3">
        <v>430777749</v>
      </c>
      <c r="B819" s="13" t="s">
        <v>388</v>
      </c>
      <c r="C819" s="13"/>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c r="AG819" s="25"/>
      <c r="AH819" s="25">
        <v>1588.6999999999998</v>
      </c>
      <c r="AI819" s="25">
        <v>1973.33</v>
      </c>
      <c r="AJ819" s="25">
        <v>1588.6999999999998</v>
      </c>
      <c r="AK819" s="25">
        <v>1672.32</v>
      </c>
      <c r="AL819" s="25">
        <v>2090.4</v>
      </c>
      <c r="AM819" s="25">
        <v>1613.7799999999997</v>
      </c>
      <c r="AN819" s="25">
        <v>1630.98</v>
      </c>
      <c r="AO819" s="25">
        <v>2153.0999999999995</v>
      </c>
      <c r="AP819" s="25">
        <v>1539.4699999999996</v>
      </c>
      <c r="AQ819" s="25">
        <v>1603.2000000000003</v>
      </c>
      <c r="AR819" s="25">
        <v>1924.3400000000001</v>
      </c>
      <c r="AS819" s="25">
        <v>1528.7099999999996</v>
      </c>
      <c r="AT819" s="25">
        <v>1420.26</v>
      </c>
      <c r="AU819" s="25">
        <v>1715.6599999999999</v>
      </c>
      <c r="AV819" s="25">
        <v>1550.85</v>
      </c>
      <c r="AW819" s="25">
        <v>1553</v>
      </c>
      <c r="AX819" s="25">
        <v>1639.12</v>
      </c>
      <c r="AY819" s="25">
        <v>1604.48</v>
      </c>
      <c r="AZ819" s="25">
        <v>1352.31</v>
      </c>
      <c r="BA819" s="25">
        <v>2323.34</v>
      </c>
      <c r="BB819" s="25">
        <v>902.46</v>
      </c>
      <c r="BC819" s="25">
        <v>1745.93</v>
      </c>
      <c r="BD819" s="25">
        <v>1751.5500000000002</v>
      </c>
      <c r="BE819" s="25">
        <v>1802.16</v>
      </c>
      <c r="BF819" s="25">
        <v>2706</v>
      </c>
      <c r="BG819" s="25">
        <v>1624.98</v>
      </c>
      <c r="BH819" s="25">
        <v>1804.92</v>
      </c>
      <c r="BI819" s="25">
        <v>1706.17</v>
      </c>
      <c r="BJ819" s="25">
        <v>1616.88</v>
      </c>
      <c r="BK819" s="3">
        <f t="shared" si="12"/>
        <v>1876.8516666666667</v>
      </c>
    </row>
    <row r="820" spans="1:63" x14ac:dyDescent="0.25">
      <c r="A820" s="3">
        <v>430790055</v>
      </c>
      <c r="B820" s="13" t="s">
        <v>389</v>
      </c>
      <c r="C820" s="13"/>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c r="AC820" s="25">
        <v>1767.2</v>
      </c>
      <c r="AD820" s="25">
        <v>2209.0000000000005</v>
      </c>
      <c r="AE820" s="25">
        <v>1767.1999999999998</v>
      </c>
      <c r="AF820" s="25">
        <v>1767.2</v>
      </c>
      <c r="AG820" s="25">
        <v>2209</v>
      </c>
      <c r="AH820" s="25">
        <v>1767.1999999999998</v>
      </c>
      <c r="AI820" s="25">
        <v>2209</v>
      </c>
      <c r="AJ820" s="25">
        <v>1767.2</v>
      </c>
      <c r="AK820" s="25">
        <v>1767.2000000000003</v>
      </c>
      <c r="AL820" s="25">
        <v>2208.9999999999995</v>
      </c>
      <c r="AM820" s="25">
        <v>1793.6999999999998</v>
      </c>
      <c r="AN820" s="25">
        <v>1820.1999999999998</v>
      </c>
      <c r="AO820" s="25">
        <v>1822.96</v>
      </c>
      <c r="AP820" s="25">
        <v>1822.96</v>
      </c>
      <c r="AQ820" s="25">
        <v>1822.96</v>
      </c>
      <c r="AR820" s="25">
        <v>1822.96</v>
      </c>
      <c r="AS820" s="25">
        <v>1822.96</v>
      </c>
      <c r="AT820" s="25">
        <v>2734.44</v>
      </c>
      <c r="AU820" s="25">
        <v>1822.96</v>
      </c>
      <c r="AV820" s="25">
        <v>1822.96</v>
      </c>
      <c r="AW820" s="25">
        <v>1822.96</v>
      </c>
      <c r="AX820" s="25">
        <v>1822.96</v>
      </c>
      <c r="AY820" s="25">
        <v>1861.42</v>
      </c>
      <c r="AZ820" s="25">
        <v>1899.88</v>
      </c>
      <c r="BA820" s="25">
        <v>2722.6200000000003</v>
      </c>
      <c r="BB820" s="25">
        <v>838.67000000000007</v>
      </c>
      <c r="BC820" s="25">
        <v>1902.64</v>
      </c>
      <c r="BD820" s="25">
        <v>1902.64</v>
      </c>
      <c r="BE820" s="25">
        <v>1902.64</v>
      </c>
      <c r="BF820" s="25">
        <v>2853.96</v>
      </c>
      <c r="BG820" s="25">
        <v>1902.64</v>
      </c>
      <c r="BH820" s="25">
        <v>1902.64</v>
      </c>
      <c r="BI820" s="25">
        <v>1902.64</v>
      </c>
      <c r="BJ820" s="25">
        <v>1902.64</v>
      </c>
      <c r="BK820" s="3">
        <f t="shared" si="12"/>
        <v>2061.1933333333332</v>
      </c>
    </row>
    <row r="821" spans="1:63" x14ac:dyDescent="0.25">
      <c r="A821" s="3">
        <v>430947041</v>
      </c>
      <c r="B821" s="13" t="s">
        <v>2153</v>
      </c>
      <c r="C821" s="13"/>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c r="AQ821" s="25"/>
      <c r="AR821" s="25"/>
      <c r="AS821" s="25"/>
      <c r="AT821" s="25"/>
      <c r="AU821" s="25"/>
      <c r="AV821" s="25"/>
      <c r="AW821" s="25"/>
      <c r="AX821" s="25"/>
      <c r="AY821" s="25">
        <v>1760</v>
      </c>
      <c r="AZ821" s="25">
        <v>1760</v>
      </c>
      <c r="BA821" s="25">
        <v>2200</v>
      </c>
      <c r="BB821" s="25">
        <v>1760</v>
      </c>
      <c r="BC821" s="25">
        <v>2200</v>
      </c>
      <c r="BD821" s="25">
        <v>1760</v>
      </c>
      <c r="BE821" s="25">
        <v>1760</v>
      </c>
      <c r="BF821" s="25">
        <v>2200</v>
      </c>
      <c r="BG821" s="25">
        <v>1760</v>
      </c>
      <c r="BH821" s="25">
        <v>1760</v>
      </c>
      <c r="BI821" s="25">
        <v>2200</v>
      </c>
      <c r="BJ821" s="25">
        <v>880</v>
      </c>
      <c r="BK821" s="3">
        <f t="shared" si="12"/>
        <v>1760</v>
      </c>
    </row>
    <row r="822" spans="1:63" x14ac:dyDescent="0.25">
      <c r="A822" s="3">
        <v>431040687</v>
      </c>
      <c r="B822" s="13" t="s">
        <v>405</v>
      </c>
      <c r="C822" s="13"/>
      <c r="D822" s="25"/>
      <c r="E822" s="25"/>
      <c r="F822" s="25"/>
      <c r="G822" s="25"/>
      <c r="H822" s="25"/>
      <c r="I822" s="25"/>
      <c r="J822" s="25"/>
      <c r="K822" s="25"/>
      <c r="L822" s="25"/>
      <c r="M822" s="25"/>
      <c r="N822" s="25"/>
      <c r="O822" s="25"/>
      <c r="P822" s="25"/>
      <c r="Q822" s="25"/>
      <c r="R822" s="25"/>
      <c r="S822" s="25"/>
      <c r="T822" s="25"/>
      <c r="U822" s="25"/>
      <c r="V822" s="25">
        <v>1522</v>
      </c>
      <c r="W822" s="25">
        <v>1522</v>
      </c>
      <c r="X822" s="25">
        <v>2207.04</v>
      </c>
      <c r="Y822" s="25">
        <v>1522</v>
      </c>
      <c r="Z822" s="25">
        <v>1522</v>
      </c>
      <c r="AA822" s="25">
        <v>1552.38</v>
      </c>
      <c r="AB822" s="25">
        <v>1582.76</v>
      </c>
      <c r="AC822" s="25">
        <v>1582.76</v>
      </c>
      <c r="AD822" s="25">
        <v>2377.4</v>
      </c>
      <c r="AE822" s="25">
        <v>1585.23</v>
      </c>
      <c r="AF822" s="25">
        <v>1582.76</v>
      </c>
      <c r="AG822" s="25">
        <v>1582.76</v>
      </c>
      <c r="AH822" s="25">
        <v>1598.65</v>
      </c>
      <c r="AI822" s="25">
        <v>2378.2799999999997</v>
      </c>
      <c r="AJ822" s="25">
        <v>1585.52</v>
      </c>
      <c r="AK822" s="25">
        <v>1585.52</v>
      </c>
      <c r="AL822" s="25">
        <v>1585.52</v>
      </c>
      <c r="AM822" s="25">
        <v>1585.52</v>
      </c>
      <c r="AN822" s="25">
        <v>1632.92</v>
      </c>
      <c r="AO822" s="25">
        <v>2449.38</v>
      </c>
      <c r="AP822" s="25">
        <v>1632.92</v>
      </c>
      <c r="AQ822" s="25">
        <v>1550.22</v>
      </c>
      <c r="AR822" s="25">
        <v>1552.1599999999999</v>
      </c>
      <c r="AS822" s="25">
        <v>1603.83</v>
      </c>
      <c r="AT822" s="25">
        <v>2440.2600000000002</v>
      </c>
      <c r="AU822" s="25">
        <v>1529.02</v>
      </c>
      <c r="AV822" s="25">
        <v>1635.72</v>
      </c>
      <c r="AW822" s="25">
        <v>1501.87</v>
      </c>
      <c r="AX822" s="25">
        <v>1611.51</v>
      </c>
      <c r="AY822" s="25">
        <v>1374.94</v>
      </c>
      <c r="AZ822" s="25">
        <v>1705.6100000000001</v>
      </c>
      <c r="BA822" s="25">
        <v>2385.73</v>
      </c>
      <c r="BB822" s="25">
        <v>1664.7</v>
      </c>
      <c r="BC822" s="25">
        <v>1406.49</v>
      </c>
      <c r="BD822" s="25">
        <v>1366.75</v>
      </c>
      <c r="BE822" s="25">
        <v>1459.6399999999999</v>
      </c>
      <c r="BF822" s="25">
        <v>2457.21</v>
      </c>
      <c r="BG822" s="25">
        <v>1480.3000000000002</v>
      </c>
      <c r="BH822" s="25">
        <v>1596.53</v>
      </c>
      <c r="BI822" s="25">
        <v>1452.8200000000002</v>
      </c>
      <c r="BJ822" s="25">
        <v>1548.37</v>
      </c>
      <c r="BK822" s="3">
        <f t="shared" si="12"/>
        <v>1665.8116666666665</v>
      </c>
    </row>
    <row r="823" spans="1:63" x14ac:dyDescent="0.25">
      <c r="A823" s="3">
        <v>431041834</v>
      </c>
      <c r="B823" s="13" t="s">
        <v>2154</v>
      </c>
      <c r="C823" s="13"/>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c r="AQ823" s="25"/>
      <c r="AR823" s="25"/>
      <c r="AS823" s="25"/>
      <c r="AT823" s="25"/>
      <c r="AU823" s="25">
        <v>1291.74</v>
      </c>
      <c r="AV823" s="25">
        <v>1571.61</v>
      </c>
      <c r="AW823" s="25">
        <v>2152.9</v>
      </c>
      <c r="AX823" s="25">
        <v>1676.5699999999997</v>
      </c>
      <c r="AY823" s="25">
        <v>1799.24</v>
      </c>
      <c r="AZ823" s="25">
        <v>1799.24</v>
      </c>
      <c r="BA823" s="25">
        <v>2249.0500000000002</v>
      </c>
      <c r="BB823" s="25">
        <v>1799.24</v>
      </c>
      <c r="BC823" s="25">
        <v>2249.0499999999997</v>
      </c>
      <c r="BD823" s="25">
        <v>1799.24</v>
      </c>
      <c r="BE823" s="25">
        <v>1799.24</v>
      </c>
      <c r="BF823" s="25">
        <v>1799.24</v>
      </c>
      <c r="BG823" s="25">
        <v>1800.62</v>
      </c>
      <c r="BH823" s="25">
        <v>1994.56</v>
      </c>
      <c r="BI823" s="25">
        <v>1994.56</v>
      </c>
      <c r="BJ823" s="25">
        <v>1994.56</v>
      </c>
      <c r="BK823" s="3">
        <f t="shared" si="12"/>
        <v>1897.1299999999999</v>
      </c>
    </row>
    <row r="824" spans="1:63" x14ac:dyDescent="0.25">
      <c r="A824" s="3">
        <v>431089905</v>
      </c>
      <c r="B824" s="13" t="s">
        <v>430</v>
      </c>
      <c r="C824" s="13"/>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c r="AQ824" s="25"/>
      <c r="AR824" s="25">
        <v>1820.16</v>
      </c>
      <c r="AS824" s="25">
        <v>1820.16</v>
      </c>
      <c r="AT824" s="25">
        <v>2275.2000000000003</v>
      </c>
      <c r="AU824" s="25">
        <v>1820.16</v>
      </c>
      <c r="AV824" s="25">
        <v>1820.16</v>
      </c>
      <c r="AW824" s="25">
        <v>2275.2000000000003</v>
      </c>
      <c r="AX824" s="25">
        <v>1820.16</v>
      </c>
      <c r="AY824" s="25">
        <v>1897.0800000000002</v>
      </c>
      <c r="AZ824" s="25">
        <v>1897.08</v>
      </c>
      <c r="BA824" s="25">
        <v>2371.35</v>
      </c>
      <c r="BB824" s="25">
        <v>1897.0799999999997</v>
      </c>
      <c r="BC824" s="25">
        <v>2371.35</v>
      </c>
      <c r="BD824" s="25">
        <v>949.92</v>
      </c>
      <c r="BE824" s="25">
        <v>1899.84</v>
      </c>
      <c r="BF824" s="25">
        <v>2849.7599999999998</v>
      </c>
      <c r="BG824" s="25">
        <v>1899.84</v>
      </c>
      <c r="BH824" s="25">
        <v>1899.8400000000001</v>
      </c>
      <c r="BI824" s="25">
        <v>770.73</v>
      </c>
      <c r="BJ824" s="25">
        <v>569.14</v>
      </c>
      <c r="BK824" s="3">
        <f t="shared" si="12"/>
        <v>1648.1916666666664</v>
      </c>
    </row>
    <row r="825" spans="1:63" x14ac:dyDescent="0.25">
      <c r="A825" s="3">
        <v>431178170</v>
      </c>
      <c r="B825" s="13" t="s">
        <v>441</v>
      </c>
      <c r="C825" s="13"/>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v>2488.4499999999998</v>
      </c>
      <c r="AP825" s="25">
        <v>1990.76</v>
      </c>
      <c r="AQ825" s="25">
        <v>1990.76</v>
      </c>
      <c r="AR825" s="25">
        <v>2488.4499999999998</v>
      </c>
      <c r="AS825" s="25">
        <v>1990.76</v>
      </c>
      <c r="AT825" s="25">
        <v>2488.4499999999998</v>
      </c>
      <c r="AU825" s="25">
        <v>1990.76</v>
      </c>
      <c r="AV825" s="25">
        <v>1990.76</v>
      </c>
      <c r="AW825" s="25">
        <v>2488.4499999999998</v>
      </c>
      <c r="AX825" s="25">
        <v>1990.76</v>
      </c>
      <c r="AY825" s="25">
        <v>2067.6800000000003</v>
      </c>
      <c r="AZ825" s="25">
        <v>2067.6800000000003</v>
      </c>
      <c r="BA825" s="25">
        <v>2070.44</v>
      </c>
      <c r="BB825" s="25">
        <v>2070.44</v>
      </c>
      <c r="BC825" s="25">
        <v>2070.44</v>
      </c>
      <c r="BD825" s="25">
        <v>2070.44</v>
      </c>
      <c r="BE825" s="25">
        <v>2070.44</v>
      </c>
      <c r="BF825" s="25">
        <v>3105.66</v>
      </c>
      <c r="BG825" s="25">
        <v>2070.44</v>
      </c>
      <c r="BH825" s="25">
        <v>2070.44</v>
      </c>
      <c r="BI825" s="25">
        <v>2070.44</v>
      </c>
      <c r="BJ825" s="25">
        <v>2070.44</v>
      </c>
      <c r="BK825" s="3">
        <f t="shared" si="12"/>
        <v>2242.9766666666669</v>
      </c>
    </row>
    <row r="826" spans="1:63" x14ac:dyDescent="0.25">
      <c r="A826" s="3">
        <v>431219541</v>
      </c>
      <c r="B826" s="13" t="s">
        <v>447</v>
      </c>
      <c r="C826" s="13"/>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v>448.43</v>
      </c>
      <c r="AG826" s="25">
        <v>2242.15</v>
      </c>
      <c r="AH826" s="25">
        <v>1793.72</v>
      </c>
      <c r="AI826" s="25">
        <v>2242.15</v>
      </c>
      <c r="AJ826" s="25">
        <v>1793.72</v>
      </c>
      <c r="AK826" s="25">
        <v>1793.7200000000003</v>
      </c>
      <c r="AL826" s="25">
        <v>2242.15</v>
      </c>
      <c r="AM826" s="25">
        <v>1820.6200000000001</v>
      </c>
      <c r="AN826" s="25">
        <v>1847.5200000000004</v>
      </c>
      <c r="AO826" s="25">
        <v>2309.4</v>
      </c>
      <c r="AP826" s="25">
        <v>1847.5200000000002</v>
      </c>
      <c r="AQ826" s="25">
        <v>1847.52</v>
      </c>
      <c r="AR826" s="25">
        <v>1385.6399999999999</v>
      </c>
      <c r="AS826" s="25">
        <v>1942.68</v>
      </c>
      <c r="AT826" s="25">
        <v>2914.02</v>
      </c>
      <c r="AU826" s="25">
        <v>1990.2</v>
      </c>
      <c r="AV826" s="25">
        <v>2037.72</v>
      </c>
      <c r="AW826" s="25">
        <v>2037.72</v>
      </c>
      <c r="AX826" s="25">
        <v>2037.72</v>
      </c>
      <c r="AY826" s="25">
        <v>2076.1799999999998</v>
      </c>
      <c r="AZ826" s="25">
        <v>2114.64</v>
      </c>
      <c r="BA826" s="25">
        <v>3171.96</v>
      </c>
      <c r="BB826" s="25">
        <v>2114.64</v>
      </c>
      <c r="BC826" s="25">
        <v>2114.64</v>
      </c>
      <c r="BD826" s="25">
        <v>2114.64</v>
      </c>
      <c r="BE826" s="25">
        <v>2117.4</v>
      </c>
      <c r="BF826" s="25">
        <v>3176.1000000000004</v>
      </c>
      <c r="BG826" s="25">
        <v>2117.4</v>
      </c>
      <c r="BH826" s="25">
        <v>2117.3999999999996</v>
      </c>
      <c r="BI826" s="25">
        <v>2117.4</v>
      </c>
      <c r="BJ826" s="25">
        <v>2117.4</v>
      </c>
      <c r="BK826" s="3">
        <f t="shared" si="12"/>
        <v>2293.85</v>
      </c>
    </row>
    <row r="827" spans="1:63" x14ac:dyDescent="0.25">
      <c r="A827" s="3">
        <v>431236227</v>
      </c>
      <c r="B827" s="13" t="s">
        <v>2155</v>
      </c>
      <c r="C827" s="13"/>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c r="AQ827" s="25"/>
      <c r="AR827" s="25"/>
      <c r="AS827" s="25"/>
      <c r="AT827" s="25"/>
      <c r="AU827" s="25"/>
      <c r="AV827" s="25"/>
      <c r="AW827" s="25"/>
      <c r="AX827" s="25"/>
      <c r="AY827" s="25"/>
      <c r="AZ827" s="25"/>
      <c r="BA827" s="25"/>
      <c r="BB827" s="25">
        <v>474.27</v>
      </c>
      <c r="BC827" s="25">
        <v>2371.3500000000004</v>
      </c>
      <c r="BD827" s="25">
        <v>1897.0799999999997</v>
      </c>
      <c r="BE827" s="25">
        <v>1897.0799999999995</v>
      </c>
      <c r="BF827" s="25">
        <v>1897.08</v>
      </c>
      <c r="BG827" s="25">
        <v>1899.84</v>
      </c>
      <c r="BH827" s="25">
        <v>1677.88</v>
      </c>
      <c r="BI827" s="25">
        <v>1553.15</v>
      </c>
      <c r="BJ827" s="25">
        <v>1804.99</v>
      </c>
      <c r="BK827" s="3">
        <f t="shared" si="12"/>
        <v>1788.3366666666664</v>
      </c>
    </row>
    <row r="828" spans="1:63" x14ac:dyDescent="0.25">
      <c r="A828" s="3">
        <v>431277897</v>
      </c>
      <c r="B828" s="13" t="s">
        <v>2156</v>
      </c>
      <c r="C828" s="13"/>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c r="AQ828" s="25"/>
      <c r="AR828" s="25"/>
      <c r="AS828" s="25"/>
      <c r="AT828" s="25"/>
      <c r="AU828" s="25"/>
      <c r="AV828" s="25"/>
      <c r="AW828" s="25"/>
      <c r="AX828" s="25"/>
      <c r="AY828" s="25"/>
      <c r="AZ828" s="25"/>
      <c r="BA828" s="25"/>
      <c r="BB828" s="25"/>
      <c r="BC828" s="25">
        <v>2431.92</v>
      </c>
      <c r="BD828" s="25">
        <v>2431.92</v>
      </c>
      <c r="BE828" s="25">
        <v>2431.92</v>
      </c>
      <c r="BF828" s="25">
        <v>3039.9</v>
      </c>
      <c r="BG828" s="25">
        <v>2431.92</v>
      </c>
      <c r="BH828" s="25">
        <v>2431.92</v>
      </c>
      <c r="BI828" s="25">
        <v>3039.9</v>
      </c>
      <c r="BJ828" s="25">
        <v>1215.96</v>
      </c>
      <c r="BK828" s="3">
        <f t="shared" si="12"/>
        <v>2431.92</v>
      </c>
    </row>
    <row r="829" spans="1:63" x14ac:dyDescent="0.25">
      <c r="A829" s="3">
        <v>431318616</v>
      </c>
      <c r="B829" s="13" t="s">
        <v>2157</v>
      </c>
      <c r="C829" s="13"/>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c r="AQ829" s="25"/>
      <c r="AR829" s="25"/>
      <c r="AS829" s="25"/>
      <c r="AT829" s="25"/>
      <c r="AU829" s="25"/>
      <c r="AV829" s="25"/>
      <c r="AW829" s="25"/>
      <c r="AX829" s="25"/>
      <c r="AY829" s="25"/>
      <c r="AZ829" s="25"/>
      <c r="BA829" s="25">
        <v>1349.5500000000002</v>
      </c>
      <c r="BB829" s="25">
        <v>1799.4</v>
      </c>
      <c r="BC829" s="25">
        <v>2249.25</v>
      </c>
      <c r="BD829" s="25">
        <v>1799.4</v>
      </c>
      <c r="BE829" s="25">
        <v>1782.5300000000002</v>
      </c>
      <c r="BF829" s="25">
        <v>2111.48</v>
      </c>
      <c r="BG829" s="25">
        <v>1799.4</v>
      </c>
      <c r="BH829" s="25">
        <v>1799.4</v>
      </c>
      <c r="BI829" s="25">
        <v>2249.25</v>
      </c>
      <c r="BJ829" s="25">
        <v>899.7</v>
      </c>
      <c r="BK829" s="3">
        <f t="shared" si="12"/>
        <v>1773.6266666666668</v>
      </c>
    </row>
    <row r="830" spans="1:63" x14ac:dyDescent="0.25">
      <c r="A830" s="3">
        <v>431335918</v>
      </c>
      <c r="B830" s="13" t="s">
        <v>2159</v>
      </c>
      <c r="C830" s="13"/>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c r="AQ830" s="25"/>
      <c r="AR830" s="25"/>
      <c r="AS830" s="25"/>
      <c r="AT830" s="25"/>
      <c r="AU830" s="25"/>
      <c r="AV830" s="25"/>
      <c r="AW830" s="25"/>
      <c r="AX830" s="25"/>
      <c r="AY830" s="25"/>
      <c r="AZ830" s="25"/>
      <c r="BA830" s="25"/>
      <c r="BB830" s="25"/>
      <c r="BC830" s="25"/>
      <c r="BD830" s="25"/>
      <c r="BE830" s="25"/>
      <c r="BF830" s="25"/>
      <c r="BG830" s="25"/>
      <c r="BH830" s="25"/>
      <c r="BI830" s="25">
        <v>712.40000000000009</v>
      </c>
      <c r="BJ830" s="25">
        <v>815.39</v>
      </c>
      <c r="BK830" s="3">
        <f t="shared" si="12"/>
        <v>763.89499999999998</v>
      </c>
    </row>
    <row r="831" spans="1:63" x14ac:dyDescent="0.25">
      <c r="A831" s="3">
        <v>431337598</v>
      </c>
      <c r="B831" s="13" t="s">
        <v>469</v>
      </c>
      <c r="C831" s="13"/>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c r="AG831" s="25">
        <v>1230.76</v>
      </c>
      <c r="AH831" s="25">
        <v>2338.44</v>
      </c>
      <c r="AI831" s="25">
        <v>3030.7500000000005</v>
      </c>
      <c r="AJ831" s="25">
        <v>2438.44</v>
      </c>
      <c r="AK831" s="25">
        <v>2461.52</v>
      </c>
      <c r="AL831" s="25">
        <v>3076.9</v>
      </c>
      <c r="AM831" s="25">
        <v>2129.1999999999998</v>
      </c>
      <c r="AN831" s="25">
        <v>2535.36</v>
      </c>
      <c r="AO831" s="25">
        <v>3169.2000000000003</v>
      </c>
      <c r="AP831" s="25">
        <v>2535.36</v>
      </c>
      <c r="AQ831" s="25">
        <v>2535.3600000000006</v>
      </c>
      <c r="AR831" s="25">
        <v>3169.2000000000003</v>
      </c>
      <c r="AS831" s="25">
        <v>1267.68</v>
      </c>
      <c r="AT831" s="25">
        <v>3807.18</v>
      </c>
      <c r="AU831" s="25">
        <v>2538.12</v>
      </c>
      <c r="AV831" s="25">
        <v>2538.12</v>
      </c>
      <c r="AW831" s="25">
        <v>2538.12</v>
      </c>
      <c r="AX831" s="25">
        <v>2538.12</v>
      </c>
      <c r="AY831" s="25">
        <v>2576.6</v>
      </c>
      <c r="AZ831" s="25">
        <v>2615.08</v>
      </c>
      <c r="BA831" s="25">
        <v>3922.62</v>
      </c>
      <c r="BB831" s="25">
        <v>2615.08</v>
      </c>
      <c r="BC831" s="25">
        <v>2615.08</v>
      </c>
      <c r="BD831" s="25">
        <v>2615.08</v>
      </c>
      <c r="BE831" s="25">
        <v>2615.08</v>
      </c>
      <c r="BF831" s="25">
        <v>3926.76</v>
      </c>
      <c r="BG831" s="25">
        <v>2617.84</v>
      </c>
      <c r="BH831" s="25">
        <v>2617.84</v>
      </c>
      <c r="BI831" s="25">
        <v>2617.84</v>
      </c>
      <c r="BJ831" s="25">
        <v>2617.84</v>
      </c>
      <c r="BK831" s="3">
        <f t="shared" si="12"/>
        <v>2835.5333333333333</v>
      </c>
    </row>
    <row r="832" spans="1:63" x14ac:dyDescent="0.25">
      <c r="A832" s="3">
        <v>431352894</v>
      </c>
      <c r="B832" s="13" t="s">
        <v>2161</v>
      </c>
      <c r="C832" s="13"/>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c r="AQ832" s="25"/>
      <c r="AR832" s="25"/>
      <c r="AS832" s="25"/>
      <c r="AT832" s="25"/>
      <c r="AU832" s="25"/>
      <c r="AV832" s="25"/>
      <c r="AW832" s="25"/>
      <c r="AX832" s="25"/>
      <c r="AY832" s="25"/>
      <c r="AZ832" s="25">
        <v>1040</v>
      </c>
      <c r="BA832" s="25">
        <v>2600</v>
      </c>
      <c r="BB832" s="25">
        <v>2080</v>
      </c>
      <c r="BC832" s="25">
        <v>2600</v>
      </c>
      <c r="BD832" s="25">
        <v>2080</v>
      </c>
      <c r="BE832" s="25">
        <v>2080</v>
      </c>
      <c r="BF832" s="25">
        <v>2600</v>
      </c>
      <c r="BG832" s="25">
        <v>2080</v>
      </c>
      <c r="BH832" s="25">
        <v>2080</v>
      </c>
      <c r="BI832" s="25">
        <v>2600</v>
      </c>
      <c r="BJ832" s="25">
        <v>1040</v>
      </c>
      <c r="BK832" s="3">
        <f t="shared" si="12"/>
        <v>2080</v>
      </c>
    </row>
    <row r="833" spans="1:63" x14ac:dyDescent="0.25">
      <c r="A833" s="3">
        <v>431357005</v>
      </c>
      <c r="B833" s="13" t="s">
        <v>475</v>
      </c>
      <c r="C833" s="13"/>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v>448.43</v>
      </c>
      <c r="AG833" s="25">
        <v>2242.15</v>
      </c>
      <c r="AH833" s="25">
        <v>1785.3100000000002</v>
      </c>
      <c r="AI833" s="25">
        <v>2141.2500000000005</v>
      </c>
      <c r="AJ833" s="25">
        <v>1776.8999999999999</v>
      </c>
      <c r="AK833" s="25">
        <v>1760.0900000000001</v>
      </c>
      <c r="AL833" s="25">
        <v>2141.25</v>
      </c>
      <c r="AM833" s="25">
        <v>1820.6200000000001</v>
      </c>
      <c r="AN833" s="25">
        <v>1847.52</v>
      </c>
      <c r="AO833" s="25">
        <v>2286.3100000000004</v>
      </c>
      <c r="AP833" s="25">
        <v>1812.88</v>
      </c>
      <c r="AQ833" s="25">
        <v>1847.52</v>
      </c>
      <c r="AR833" s="25">
        <v>1374.0900000000001</v>
      </c>
      <c r="AS833" s="25">
        <v>1845.68</v>
      </c>
      <c r="AT833" s="25">
        <v>2914.02</v>
      </c>
      <c r="AU833" s="25">
        <v>1942.68</v>
      </c>
      <c r="AV833" s="25">
        <v>1845.68</v>
      </c>
      <c r="AW833" s="25">
        <v>1942.68</v>
      </c>
      <c r="AX833" s="25">
        <v>1942.68</v>
      </c>
      <c r="AY833" s="25">
        <v>1981.16</v>
      </c>
      <c r="AZ833" s="25">
        <v>2019.64</v>
      </c>
      <c r="BA833" s="25">
        <v>3029.46</v>
      </c>
      <c r="BB833" s="25">
        <v>2016.49</v>
      </c>
      <c r="BC833" s="25">
        <v>2019.64</v>
      </c>
      <c r="BD833" s="25">
        <v>2019.64</v>
      </c>
      <c r="BE833" s="25">
        <v>2022.4</v>
      </c>
      <c r="BF833" s="25">
        <v>2983.1800000000003</v>
      </c>
      <c r="BG833" s="25">
        <v>2022.4</v>
      </c>
      <c r="BH833" s="25">
        <v>2022.4</v>
      </c>
      <c r="BI833" s="25">
        <v>2022.4</v>
      </c>
      <c r="BJ833" s="25">
        <v>1808.1100000000001</v>
      </c>
      <c r="BK833" s="3">
        <f t="shared" si="12"/>
        <v>2146.8150000000001</v>
      </c>
    </row>
    <row r="834" spans="1:63" x14ac:dyDescent="0.25">
      <c r="A834" s="3">
        <v>431372160</v>
      </c>
      <c r="B834" s="13" t="s">
        <v>477</v>
      </c>
      <c r="C834" s="13"/>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v>430.62</v>
      </c>
      <c r="AP834" s="25">
        <v>1722.48</v>
      </c>
      <c r="AQ834" s="25">
        <v>1722.48</v>
      </c>
      <c r="AR834" s="25">
        <v>2153.1</v>
      </c>
      <c r="AS834" s="25">
        <v>1722.48</v>
      </c>
      <c r="AT834" s="25">
        <v>2153.1</v>
      </c>
      <c r="AU834" s="25">
        <v>1722.48</v>
      </c>
      <c r="AV834" s="25">
        <v>1722.48</v>
      </c>
      <c r="AW834" s="25">
        <v>2153.1</v>
      </c>
      <c r="AX834" s="25">
        <v>1722.48</v>
      </c>
      <c r="AY834" s="25">
        <v>1799.4</v>
      </c>
      <c r="AZ834" s="25">
        <v>1799.4</v>
      </c>
      <c r="BA834" s="25">
        <v>1799.4</v>
      </c>
      <c r="BB834" s="25">
        <v>1802.16</v>
      </c>
      <c r="BC834" s="25">
        <v>1802.16</v>
      </c>
      <c r="BD834" s="25">
        <v>1802.16</v>
      </c>
      <c r="BE834" s="25">
        <v>1802.16</v>
      </c>
      <c r="BF834" s="25">
        <v>3114.4800000000005</v>
      </c>
      <c r="BG834" s="25">
        <v>2076.3200000000002</v>
      </c>
      <c r="BH834" s="25">
        <v>2076.3199999999997</v>
      </c>
      <c r="BI834" s="25">
        <v>2076.3200000000002</v>
      </c>
      <c r="BJ834" s="25">
        <v>2076.3200000000002</v>
      </c>
      <c r="BK834" s="3">
        <f t="shared" si="12"/>
        <v>2203.6533333333332</v>
      </c>
    </row>
    <row r="835" spans="1:63" x14ac:dyDescent="0.25">
      <c r="A835" s="3">
        <v>431396910</v>
      </c>
      <c r="B835" s="13" t="s">
        <v>2162</v>
      </c>
      <c r="C835" s="13"/>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c r="AQ835" s="25"/>
      <c r="AR835" s="25"/>
      <c r="AS835" s="25"/>
      <c r="AT835" s="25"/>
      <c r="AU835" s="25"/>
      <c r="AV835" s="25"/>
      <c r="AW835" s="25"/>
      <c r="AX835" s="25"/>
      <c r="AY835" s="25"/>
      <c r="AZ835" s="25"/>
      <c r="BA835" s="25"/>
      <c r="BB835" s="25"/>
      <c r="BC835" s="25"/>
      <c r="BD835" s="25">
        <v>1192.32</v>
      </c>
      <c r="BE835" s="25">
        <v>2384.64</v>
      </c>
      <c r="BF835" s="25">
        <v>2980.7999999999997</v>
      </c>
      <c r="BG835" s="25">
        <v>2384.64</v>
      </c>
      <c r="BH835" s="25">
        <v>2384.64</v>
      </c>
      <c r="BI835" s="25">
        <v>2980.7999999999997</v>
      </c>
      <c r="BJ835" s="25"/>
      <c r="BK835" s="3">
        <f t="shared" si="12"/>
        <v>2623.1039999999998</v>
      </c>
    </row>
    <row r="836" spans="1:63" x14ac:dyDescent="0.25">
      <c r="A836" s="3">
        <v>431399944</v>
      </c>
      <c r="B836" s="13" t="s">
        <v>2163</v>
      </c>
      <c r="C836" s="13"/>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c r="AQ836" s="25"/>
      <c r="AR836" s="25"/>
      <c r="AS836" s="25"/>
      <c r="AT836" s="25"/>
      <c r="AU836" s="25"/>
      <c r="AV836" s="25"/>
      <c r="AW836" s="25"/>
      <c r="AX836" s="25"/>
      <c r="AY836" s="25"/>
      <c r="AZ836" s="25"/>
      <c r="BA836" s="25"/>
      <c r="BB836" s="25"/>
      <c r="BC836" s="25"/>
      <c r="BD836" s="25"/>
      <c r="BE836" s="25">
        <v>1587.72</v>
      </c>
      <c r="BF836" s="25">
        <v>937.4</v>
      </c>
      <c r="BG836" s="25"/>
      <c r="BH836" s="25"/>
      <c r="BI836" s="25"/>
      <c r="BJ836" s="25"/>
      <c r="BK836" s="3">
        <f t="shared" si="12"/>
        <v>1262.56</v>
      </c>
    </row>
    <row r="837" spans="1:63" x14ac:dyDescent="0.25">
      <c r="A837" s="3">
        <v>431415304</v>
      </c>
      <c r="B837" s="13" t="s">
        <v>2164</v>
      </c>
      <c r="C837" s="13"/>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c r="AQ837" s="25"/>
      <c r="AR837" s="25"/>
      <c r="AS837" s="25"/>
      <c r="AT837" s="25"/>
      <c r="AU837" s="25"/>
      <c r="AV837" s="25"/>
      <c r="AW837" s="25"/>
      <c r="AX837" s="25"/>
      <c r="AY837" s="25"/>
      <c r="AZ837" s="25"/>
      <c r="BA837" s="25"/>
      <c r="BB837" s="25"/>
      <c r="BC837" s="25"/>
      <c r="BD837" s="25"/>
      <c r="BE837" s="25"/>
      <c r="BF837" s="25">
        <v>948.46</v>
      </c>
      <c r="BG837" s="25"/>
      <c r="BH837" s="25"/>
      <c r="BI837" s="25"/>
      <c r="BJ837" s="25"/>
      <c r="BK837" s="3">
        <f t="shared" si="12"/>
        <v>948.46</v>
      </c>
    </row>
    <row r="838" spans="1:63" x14ac:dyDescent="0.25">
      <c r="A838" s="3">
        <v>431455420</v>
      </c>
      <c r="B838" s="13" t="s">
        <v>490</v>
      </c>
      <c r="C838" s="13"/>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c r="AQ838" s="25"/>
      <c r="AR838" s="25">
        <v>1820.2</v>
      </c>
      <c r="AS838" s="25">
        <v>1820.2</v>
      </c>
      <c r="AT838" s="25">
        <v>2275.25</v>
      </c>
      <c r="AU838" s="25">
        <v>1820.2</v>
      </c>
      <c r="AV838" s="25">
        <v>1820.2</v>
      </c>
      <c r="AW838" s="25">
        <v>2275.2500000000005</v>
      </c>
      <c r="AX838" s="25">
        <v>1820.2</v>
      </c>
      <c r="AY838" s="25">
        <v>1897.12</v>
      </c>
      <c r="AZ838" s="25">
        <v>1897.1199999999997</v>
      </c>
      <c r="BA838" s="25">
        <v>2371.4</v>
      </c>
      <c r="BB838" s="25">
        <v>1897.12</v>
      </c>
      <c r="BC838" s="25">
        <v>2371.3999999999996</v>
      </c>
      <c r="BD838" s="25">
        <v>949.94</v>
      </c>
      <c r="BE838" s="25">
        <v>1899.88</v>
      </c>
      <c r="BF838" s="25">
        <v>2849.82</v>
      </c>
      <c r="BG838" s="25">
        <v>1899.88</v>
      </c>
      <c r="BH838" s="25">
        <v>1899.88</v>
      </c>
      <c r="BI838" s="25">
        <v>1899.88</v>
      </c>
      <c r="BJ838" s="25">
        <v>1899.88</v>
      </c>
      <c r="BK838" s="3">
        <f t="shared" ref="BK838:BK901" si="13">AVERAGE(BE838:BJ838)</f>
        <v>2058.2033333333334</v>
      </c>
    </row>
    <row r="839" spans="1:63" x14ac:dyDescent="0.25">
      <c r="A839" s="3">
        <v>431517577</v>
      </c>
      <c r="B839" s="13" t="s">
        <v>2168</v>
      </c>
      <c r="C839" s="13"/>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c r="AQ839" s="25"/>
      <c r="AR839" s="25"/>
      <c r="AS839" s="25"/>
      <c r="AT839" s="25"/>
      <c r="AU839" s="25"/>
      <c r="AV839" s="25"/>
      <c r="AW839" s="25"/>
      <c r="AX839" s="25"/>
      <c r="AY839" s="25"/>
      <c r="AZ839" s="25"/>
      <c r="BA839" s="25"/>
      <c r="BB839" s="25"/>
      <c r="BC839" s="25"/>
      <c r="BD839" s="25"/>
      <c r="BE839" s="25"/>
      <c r="BF839" s="25">
        <v>2980.7999999999997</v>
      </c>
      <c r="BG839" s="25">
        <v>2384.64</v>
      </c>
      <c r="BH839" s="25">
        <v>2384.64</v>
      </c>
      <c r="BI839" s="25">
        <v>2980.7999999999997</v>
      </c>
      <c r="BJ839" s="25">
        <v>1192.32</v>
      </c>
      <c r="BK839" s="3">
        <f t="shared" si="13"/>
        <v>2384.64</v>
      </c>
    </row>
    <row r="840" spans="1:63" x14ac:dyDescent="0.25">
      <c r="A840" s="3">
        <v>431578702</v>
      </c>
      <c r="B840" s="13" t="s">
        <v>2170</v>
      </c>
      <c r="C840" s="13"/>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c r="AQ840" s="25"/>
      <c r="AR840" s="25"/>
      <c r="AS840" s="25"/>
      <c r="AT840" s="25"/>
      <c r="AU840" s="25"/>
      <c r="AV840" s="25"/>
      <c r="AW840" s="25"/>
      <c r="AX840" s="25"/>
      <c r="AY840" s="25">
        <v>2050.48</v>
      </c>
      <c r="AZ840" s="25">
        <v>2050.48</v>
      </c>
      <c r="BA840" s="25">
        <v>2563.1</v>
      </c>
      <c r="BB840" s="25">
        <v>1896.7000000000003</v>
      </c>
      <c r="BC840" s="25">
        <v>2422.13</v>
      </c>
      <c r="BD840" s="25">
        <v>1922.33</v>
      </c>
      <c r="BE840" s="25">
        <v>2050.48</v>
      </c>
      <c r="BF840" s="25">
        <v>2563.1000000000004</v>
      </c>
      <c r="BG840" s="25">
        <v>2050.48</v>
      </c>
      <c r="BH840" s="25">
        <v>2050.48</v>
      </c>
      <c r="BI840" s="25">
        <v>2563.1</v>
      </c>
      <c r="BJ840" s="25">
        <v>1025.24</v>
      </c>
      <c r="BK840" s="3">
        <f t="shared" si="13"/>
        <v>2050.48</v>
      </c>
    </row>
    <row r="841" spans="1:63" x14ac:dyDescent="0.25">
      <c r="A841" s="3">
        <v>431594117</v>
      </c>
      <c r="B841" s="13" t="s">
        <v>2171</v>
      </c>
      <c r="C841" s="13"/>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c r="AQ841" s="25"/>
      <c r="AR841" s="25"/>
      <c r="AS841" s="25"/>
      <c r="AT841" s="25"/>
      <c r="AU841" s="25"/>
      <c r="AV841" s="25"/>
      <c r="AW841" s="25"/>
      <c r="AX841" s="25"/>
      <c r="AY841" s="25"/>
      <c r="AZ841" s="25"/>
      <c r="BA841" s="25"/>
      <c r="BB841" s="25"/>
      <c r="BC841" s="25"/>
      <c r="BD841" s="25"/>
      <c r="BE841" s="25"/>
      <c r="BF841" s="25"/>
      <c r="BG841" s="25"/>
      <c r="BH841" s="25">
        <v>1906.87</v>
      </c>
      <c r="BI841" s="25">
        <v>1309.27</v>
      </c>
      <c r="BJ841" s="25">
        <v>2149.16</v>
      </c>
      <c r="BK841" s="3">
        <f t="shared" si="13"/>
        <v>1788.4333333333332</v>
      </c>
    </row>
    <row r="842" spans="1:63" x14ac:dyDescent="0.25">
      <c r="A842" s="3">
        <v>431612136</v>
      </c>
      <c r="B842" s="13" t="s">
        <v>506</v>
      </c>
      <c r="C842" s="13"/>
      <c r="D842" s="25"/>
      <c r="E842" s="25"/>
      <c r="F842" s="25"/>
      <c r="G842" s="25"/>
      <c r="H842" s="25">
        <v>620</v>
      </c>
      <c r="I842" s="25">
        <v>3100</v>
      </c>
      <c r="J842" s="25">
        <v>2480</v>
      </c>
      <c r="K842" s="25">
        <v>2480</v>
      </c>
      <c r="L842" s="25">
        <v>3479.75</v>
      </c>
      <c r="M842" s="25">
        <v>2480</v>
      </c>
      <c r="N842" s="25">
        <v>2480</v>
      </c>
      <c r="O842" s="25">
        <v>3100</v>
      </c>
      <c r="P842" s="25">
        <v>2480</v>
      </c>
      <c r="Q842" s="25">
        <v>2480</v>
      </c>
      <c r="R842" s="25">
        <v>3100</v>
      </c>
      <c r="S842" s="25">
        <v>2480</v>
      </c>
      <c r="T842" s="25">
        <v>1860</v>
      </c>
      <c r="U842" s="25">
        <v>2482.7600000000002</v>
      </c>
      <c r="V842" s="25">
        <v>2482.7600000000002</v>
      </c>
      <c r="W842" s="25">
        <v>2482.7600000000002</v>
      </c>
      <c r="X842" s="25">
        <v>3724.1400000000003</v>
      </c>
      <c r="Y842" s="25">
        <v>2482.7600000000002</v>
      </c>
      <c r="Z842" s="25">
        <v>2482.7600000000002</v>
      </c>
      <c r="AA842" s="25">
        <v>2532.36</v>
      </c>
      <c r="AB842" s="25">
        <v>2581.96</v>
      </c>
      <c r="AC842" s="25">
        <v>2581.96</v>
      </c>
      <c r="AD842" s="25">
        <v>3872.94</v>
      </c>
      <c r="AE842" s="25">
        <v>2581.96</v>
      </c>
      <c r="AF842" s="25">
        <v>2581.96</v>
      </c>
      <c r="AG842" s="25">
        <v>2584.7199999999998</v>
      </c>
      <c r="AH842" s="25">
        <v>2584.7199999999998</v>
      </c>
      <c r="AI842" s="25">
        <v>3877.08</v>
      </c>
      <c r="AJ842" s="25">
        <v>2584.7199999999998</v>
      </c>
      <c r="AK842" s="25">
        <v>2584.7199999999998</v>
      </c>
      <c r="AL842" s="25">
        <v>2584.7199999999998</v>
      </c>
      <c r="AM842" s="25">
        <v>2584.7199999999998</v>
      </c>
      <c r="AN842" s="25">
        <v>2662.08</v>
      </c>
      <c r="AO842" s="25">
        <v>3993.12</v>
      </c>
      <c r="AP842" s="25">
        <v>2662.08</v>
      </c>
      <c r="AQ842" s="25">
        <v>2662.08</v>
      </c>
      <c r="AR842" s="25">
        <v>2662.08</v>
      </c>
      <c r="AS842" s="25">
        <v>2664.88</v>
      </c>
      <c r="AT842" s="25">
        <v>3997.32</v>
      </c>
      <c r="AU842" s="25">
        <v>2664.88</v>
      </c>
      <c r="AV842" s="25">
        <v>2664.88</v>
      </c>
      <c r="AW842" s="25">
        <v>2664.88</v>
      </c>
      <c r="AX842" s="25">
        <v>2664.88</v>
      </c>
      <c r="AY842" s="25">
        <v>2704.7200000000003</v>
      </c>
      <c r="AZ842" s="25">
        <v>2744.56</v>
      </c>
      <c r="BA842" s="25">
        <v>4116.84</v>
      </c>
      <c r="BB842" s="25">
        <v>2744.56</v>
      </c>
      <c r="BC842" s="25">
        <v>2744.56</v>
      </c>
      <c r="BD842" s="25">
        <v>2744.56</v>
      </c>
      <c r="BE842" s="25">
        <v>2747.32</v>
      </c>
      <c r="BF842" s="25">
        <v>4120.9800000000005</v>
      </c>
      <c r="BG842" s="25">
        <v>2747.32</v>
      </c>
      <c r="BH842" s="25">
        <v>2747.32</v>
      </c>
      <c r="BI842" s="25">
        <v>2747.32</v>
      </c>
      <c r="BJ842" s="25">
        <v>2747.32</v>
      </c>
      <c r="BK842" s="3">
        <f t="shared" si="13"/>
        <v>2976.2633333333338</v>
      </c>
    </row>
    <row r="843" spans="1:63" x14ac:dyDescent="0.25">
      <c r="A843" s="3">
        <v>431651257</v>
      </c>
      <c r="B843" s="13" t="s">
        <v>2173</v>
      </c>
      <c r="C843" s="13"/>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c r="AQ843" s="25"/>
      <c r="AR843" s="25"/>
      <c r="AS843" s="25"/>
      <c r="AT843" s="25"/>
      <c r="AU843" s="25"/>
      <c r="AV843" s="25">
        <v>1543.1999999999998</v>
      </c>
      <c r="AW843" s="25">
        <v>2572</v>
      </c>
      <c r="AX843" s="25">
        <v>2057.6</v>
      </c>
      <c r="AY843" s="25">
        <v>2134.5200000000004</v>
      </c>
      <c r="AZ843" s="25">
        <v>2134.52</v>
      </c>
      <c r="BA843" s="25">
        <v>2668.15</v>
      </c>
      <c r="BB843" s="25">
        <v>2134.52</v>
      </c>
      <c r="BC843" s="25">
        <v>2668.15</v>
      </c>
      <c r="BD843" s="25">
        <v>2134.5200000000004</v>
      </c>
      <c r="BE843" s="25">
        <v>2134.52</v>
      </c>
      <c r="BF843" s="25">
        <v>2668.1500000000005</v>
      </c>
      <c r="BG843" s="25">
        <v>1600.8899999999999</v>
      </c>
      <c r="BH843" s="25">
        <v>2135.9</v>
      </c>
      <c r="BI843" s="25">
        <v>2137.2800000000002</v>
      </c>
      <c r="BJ843" s="25">
        <v>2137.2800000000002</v>
      </c>
      <c r="BK843" s="3">
        <f t="shared" si="13"/>
        <v>2135.67</v>
      </c>
    </row>
    <row r="844" spans="1:63" x14ac:dyDescent="0.25">
      <c r="A844" s="3">
        <v>431655979</v>
      </c>
      <c r="B844" s="13" t="s">
        <v>2174</v>
      </c>
      <c r="C844" s="13"/>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c r="AQ844" s="25"/>
      <c r="AR844" s="25"/>
      <c r="AS844" s="25"/>
      <c r="AT844" s="25"/>
      <c r="AU844" s="25"/>
      <c r="AV844" s="25"/>
      <c r="AW844" s="25"/>
      <c r="AX844" s="25"/>
      <c r="AY844" s="25"/>
      <c r="AZ844" s="25"/>
      <c r="BA844" s="25">
        <v>2280</v>
      </c>
      <c r="BB844" s="25">
        <v>3040</v>
      </c>
      <c r="BC844" s="25">
        <v>3800</v>
      </c>
      <c r="BD844" s="25">
        <v>2888</v>
      </c>
      <c r="BE844" s="25">
        <v>2989.27</v>
      </c>
      <c r="BF844" s="25">
        <v>3579.98</v>
      </c>
      <c r="BG844" s="25">
        <v>3040</v>
      </c>
      <c r="BH844" s="25">
        <v>3040</v>
      </c>
      <c r="BI844" s="25">
        <v>3800</v>
      </c>
      <c r="BJ844" s="25">
        <v>1520</v>
      </c>
      <c r="BK844" s="3">
        <f t="shared" si="13"/>
        <v>2994.875</v>
      </c>
    </row>
    <row r="845" spans="1:63" x14ac:dyDescent="0.25">
      <c r="A845" s="3">
        <v>431658651</v>
      </c>
      <c r="B845" s="13" t="s">
        <v>514</v>
      </c>
      <c r="C845" s="13"/>
      <c r="D845" s="25"/>
      <c r="E845" s="25"/>
      <c r="F845" s="25"/>
      <c r="G845" s="25"/>
      <c r="H845" s="25"/>
      <c r="I845" s="25">
        <v>1809.94</v>
      </c>
      <c r="J845" s="25">
        <v>1741.7900000000002</v>
      </c>
      <c r="K845" s="25">
        <v>1889.8500000000001</v>
      </c>
      <c r="L845" s="25">
        <v>1976.2300000000005</v>
      </c>
      <c r="M845" s="25">
        <v>1713.3999999999999</v>
      </c>
      <c r="N845" s="25">
        <v>1745.83</v>
      </c>
      <c r="O845" s="25">
        <v>2066.3100000000004</v>
      </c>
      <c r="P845" s="25">
        <v>1791.77</v>
      </c>
      <c r="Q845" s="25">
        <v>1797.9599999999998</v>
      </c>
      <c r="R845" s="25">
        <v>2252.0999999999995</v>
      </c>
      <c r="S845" s="25">
        <v>1801.68</v>
      </c>
      <c r="T845" s="25">
        <v>1801.6799999999998</v>
      </c>
      <c r="U845" s="25">
        <v>1397.68</v>
      </c>
      <c r="V845" s="25">
        <v>1894.52</v>
      </c>
      <c r="W845" s="25">
        <v>1894.52</v>
      </c>
      <c r="X845" s="25">
        <v>2849.7</v>
      </c>
      <c r="Y845" s="25">
        <v>1807.46</v>
      </c>
      <c r="Z845" s="25">
        <v>1807.46</v>
      </c>
      <c r="AA845" s="25">
        <v>1692.66</v>
      </c>
      <c r="AB845" s="25">
        <v>1978.44</v>
      </c>
      <c r="AC845" s="25">
        <v>1978.44</v>
      </c>
      <c r="AD845" s="25">
        <v>2967.66</v>
      </c>
      <c r="AE845" s="25">
        <v>1978.44</v>
      </c>
      <c r="AF845" s="25">
        <v>1978.44</v>
      </c>
      <c r="AG845" s="25">
        <v>1979.8200000000002</v>
      </c>
      <c r="AH845" s="25">
        <v>1968.85</v>
      </c>
      <c r="AI845" s="25">
        <v>2971.8</v>
      </c>
      <c r="AJ845" s="25">
        <v>1981.2</v>
      </c>
      <c r="AK845" s="25">
        <v>1981.2</v>
      </c>
      <c r="AL845" s="25">
        <v>1975.03</v>
      </c>
      <c r="AM845" s="25">
        <v>1981.2</v>
      </c>
      <c r="AN845" s="25">
        <v>2040.48</v>
      </c>
      <c r="AO845" s="25">
        <v>3060.7200000000003</v>
      </c>
      <c r="AP845" s="25">
        <v>2040.48</v>
      </c>
      <c r="AQ845" s="25">
        <v>2040.48</v>
      </c>
      <c r="AR845" s="25">
        <v>2040.48</v>
      </c>
      <c r="AS845" s="25">
        <v>2041.88</v>
      </c>
      <c r="AT845" s="25">
        <v>3060.72</v>
      </c>
      <c r="AU845" s="25">
        <v>2040.48</v>
      </c>
      <c r="AV845" s="25">
        <v>2043.28</v>
      </c>
      <c r="AW845" s="25">
        <v>2043.28</v>
      </c>
      <c r="AX845" s="25">
        <v>2043.28</v>
      </c>
      <c r="AY845" s="25">
        <v>2081.7399999999998</v>
      </c>
      <c r="AZ845" s="25">
        <v>2115.84</v>
      </c>
      <c r="BA845" s="25">
        <v>3180.2999999999997</v>
      </c>
      <c r="BB845" s="25">
        <v>2120.1999999999998</v>
      </c>
      <c r="BC845" s="25">
        <v>2120.1999999999998</v>
      </c>
      <c r="BD845" s="25">
        <v>2120.1999999999998</v>
      </c>
      <c r="BE845" s="25">
        <v>2121.58</v>
      </c>
      <c r="BF845" s="25">
        <v>3075.81</v>
      </c>
      <c r="BG845" s="25">
        <v>2122.96</v>
      </c>
      <c r="BH845" s="25">
        <v>2122.96</v>
      </c>
      <c r="BI845" s="25">
        <v>2017.37</v>
      </c>
      <c r="BJ845" s="25">
        <v>2120.3199999999997</v>
      </c>
      <c r="BK845" s="3">
        <f t="shared" si="13"/>
        <v>2263.5</v>
      </c>
    </row>
    <row r="846" spans="1:63" x14ac:dyDescent="0.25">
      <c r="A846" s="3">
        <v>431670715</v>
      </c>
      <c r="B846" s="13" t="s">
        <v>516</v>
      </c>
      <c r="C846" s="13"/>
      <c r="D846" s="25"/>
      <c r="E846" s="25"/>
      <c r="F846" s="25"/>
      <c r="G846" s="25"/>
      <c r="H846" s="25"/>
      <c r="I846" s="25"/>
      <c r="J846" s="25"/>
      <c r="K846" s="25"/>
      <c r="L846" s="25"/>
      <c r="M846" s="25"/>
      <c r="N846" s="25"/>
      <c r="O846" s="25"/>
      <c r="P846" s="25"/>
      <c r="Q846" s="25"/>
      <c r="R846" s="25"/>
      <c r="S846" s="25"/>
      <c r="T846" s="25"/>
      <c r="U846" s="25">
        <v>1687.01</v>
      </c>
      <c r="V846" s="25">
        <v>1737.2899999999997</v>
      </c>
      <c r="W846" s="25">
        <v>1407.6999999999998</v>
      </c>
      <c r="X846" s="25">
        <v>2195.3500000000004</v>
      </c>
      <c r="Y846" s="25">
        <v>1617.1799999999998</v>
      </c>
      <c r="Z846" s="25">
        <v>2050.1</v>
      </c>
      <c r="AA846" s="25">
        <v>1795.2099999999998</v>
      </c>
      <c r="AB846" s="25">
        <v>1859.12</v>
      </c>
      <c r="AC846" s="25">
        <v>1859.12</v>
      </c>
      <c r="AD846" s="25">
        <v>2323.9</v>
      </c>
      <c r="AE846" s="25">
        <v>1859.12</v>
      </c>
      <c r="AF846" s="25">
        <v>1859.12</v>
      </c>
      <c r="AG846" s="25">
        <v>1395.72</v>
      </c>
      <c r="AH846" s="25">
        <v>1861.88</v>
      </c>
      <c r="AI846" s="25">
        <v>2792.82</v>
      </c>
      <c r="AJ846" s="25">
        <v>1861.88</v>
      </c>
      <c r="AK846" s="25">
        <v>1861.88</v>
      </c>
      <c r="AL846" s="25">
        <v>1861.88</v>
      </c>
      <c r="AM846" s="25">
        <v>1861.88</v>
      </c>
      <c r="AN846" s="25">
        <v>1917.64</v>
      </c>
      <c r="AO846" s="25">
        <v>2876.46</v>
      </c>
      <c r="AP846" s="25">
        <v>1917.64</v>
      </c>
      <c r="AQ846" s="25">
        <v>1917.64</v>
      </c>
      <c r="AR846" s="25">
        <v>1917.64</v>
      </c>
      <c r="AS846" s="25">
        <v>1919.02</v>
      </c>
      <c r="AT846" s="25">
        <v>2880.6000000000004</v>
      </c>
      <c r="AU846" s="25">
        <v>1920.4</v>
      </c>
      <c r="AV846" s="25">
        <v>1920.4</v>
      </c>
      <c r="AW846" s="25">
        <v>1920.4</v>
      </c>
      <c r="AX846" s="25">
        <v>1920.4</v>
      </c>
      <c r="AY846" s="25">
        <v>1958.8600000000001</v>
      </c>
      <c r="AZ846" s="25">
        <v>1997.32</v>
      </c>
      <c r="BA846" s="25">
        <v>2995.98</v>
      </c>
      <c r="BB846" s="25">
        <v>1997.32</v>
      </c>
      <c r="BC846" s="25">
        <v>1997.32</v>
      </c>
      <c r="BD846" s="25">
        <v>1997.32</v>
      </c>
      <c r="BE846" s="25">
        <v>1998.7199999999998</v>
      </c>
      <c r="BF846" s="25">
        <v>3000.18</v>
      </c>
      <c r="BG846" s="25">
        <v>2000.12</v>
      </c>
      <c r="BH846" s="25">
        <v>2000.12</v>
      </c>
      <c r="BI846" s="25">
        <v>2000.12</v>
      </c>
      <c r="BJ846" s="25">
        <v>2000.12</v>
      </c>
      <c r="BK846" s="3">
        <f t="shared" si="13"/>
        <v>2166.563333333333</v>
      </c>
    </row>
    <row r="847" spans="1:63" x14ac:dyDescent="0.25">
      <c r="A847" s="3">
        <v>431691228</v>
      </c>
      <c r="B847" s="13" t="s">
        <v>520</v>
      </c>
      <c r="C847" s="13"/>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c r="AQ847" s="25">
        <v>503.29</v>
      </c>
      <c r="AR847" s="25">
        <v>2516.4500000000003</v>
      </c>
      <c r="AS847" s="25">
        <v>2013.16</v>
      </c>
      <c r="AT847" s="25">
        <v>2516.4500000000003</v>
      </c>
      <c r="AU847" s="25">
        <v>2013.16</v>
      </c>
      <c r="AV847" s="25">
        <v>2010.01</v>
      </c>
      <c r="AW847" s="25">
        <v>2516.4500000000003</v>
      </c>
      <c r="AX847" s="25">
        <v>2013.1600000000003</v>
      </c>
      <c r="AY847" s="25">
        <v>2090.08</v>
      </c>
      <c r="AZ847" s="25">
        <v>2090.08</v>
      </c>
      <c r="BA847" s="25">
        <v>2612.6</v>
      </c>
      <c r="BB847" s="25">
        <v>2090.08</v>
      </c>
      <c r="BC847" s="25">
        <v>1567.56</v>
      </c>
      <c r="BD847" s="25">
        <v>2092.84</v>
      </c>
      <c r="BE847" s="25">
        <v>2092.84</v>
      </c>
      <c r="BF847" s="25">
        <v>3139.26</v>
      </c>
      <c r="BG847" s="25">
        <v>2092.84</v>
      </c>
      <c r="BH847" s="25">
        <v>2092.84</v>
      </c>
      <c r="BI847" s="25">
        <v>2092.73</v>
      </c>
      <c r="BJ847" s="25">
        <v>2092.84</v>
      </c>
      <c r="BK847" s="3">
        <f t="shared" si="13"/>
        <v>2267.2249999999999</v>
      </c>
    </row>
    <row r="848" spans="1:63" x14ac:dyDescent="0.25">
      <c r="A848" s="3">
        <v>431735174</v>
      </c>
      <c r="B848" s="13" t="s">
        <v>2177</v>
      </c>
      <c r="C848" s="13"/>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c r="AQ848" s="25"/>
      <c r="AR848" s="25"/>
      <c r="AS848" s="25"/>
      <c r="AT848" s="25"/>
      <c r="AU848" s="25"/>
      <c r="AV848" s="25"/>
      <c r="AW848" s="25">
        <v>525.6</v>
      </c>
      <c r="AX848" s="25">
        <v>2102.4</v>
      </c>
      <c r="AY848" s="25">
        <v>2179.3200000000002</v>
      </c>
      <c r="AZ848" s="25">
        <v>2179.3199999999997</v>
      </c>
      <c r="BA848" s="25">
        <v>2724.1499999999992</v>
      </c>
      <c r="BB848" s="25">
        <v>2179.3200000000002</v>
      </c>
      <c r="BC848" s="25">
        <v>2724.1499999999996</v>
      </c>
      <c r="BD848" s="25">
        <v>2179.3199999999997</v>
      </c>
      <c r="BE848" s="25">
        <v>2179.3200000000002</v>
      </c>
      <c r="BF848" s="25">
        <v>2724.15</v>
      </c>
      <c r="BG848" s="25">
        <v>2179.3200000000002</v>
      </c>
      <c r="BH848" s="25">
        <v>2179.3200000000002</v>
      </c>
      <c r="BI848" s="25">
        <v>1634.4900000000002</v>
      </c>
      <c r="BJ848" s="25">
        <v>2181.39</v>
      </c>
      <c r="BK848" s="3">
        <f t="shared" si="13"/>
        <v>2179.665</v>
      </c>
    </row>
    <row r="849" spans="1:63" x14ac:dyDescent="0.25">
      <c r="A849" s="3">
        <v>431750894</v>
      </c>
      <c r="B849" s="13" t="s">
        <v>2178</v>
      </c>
      <c r="C849" s="13"/>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c r="AQ849" s="25"/>
      <c r="AR849" s="25"/>
      <c r="AS849" s="25"/>
      <c r="AT849" s="25"/>
      <c r="AU849" s="25"/>
      <c r="AV849" s="25"/>
      <c r="AW849" s="25"/>
      <c r="AX849" s="25"/>
      <c r="AY849" s="25"/>
      <c r="AZ849" s="25"/>
      <c r="BA849" s="25"/>
      <c r="BB849" s="25"/>
      <c r="BC849" s="25"/>
      <c r="BD849" s="25"/>
      <c r="BE849" s="25"/>
      <c r="BF849" s="25">
        <v>557.69000000000005</v>
      </c>
      <c r="BG849" s="25">
        <v>557.69000000000005</v>
      </c>
      <c r="BH849" s="25">
        <v>557.69000000000005</v>
      </c>
      <c r="BI849" s="25">
        <v>2788.4500000000003</v>
      </c>
      <c r="BJ849" s="25">
        <v>1115.3800000000001</v>
      </c>
      <c r="BK849" s="3">
        <f t="shared" si="13"/>
        <v>1115.3800000000001</v>
      </c>
    </row>
    <row r="850" spans="1:63" x14ac:dyDescent="0.25">
      <c r="A850" s="3">
        <v>431774299</v>
      </c>
      <c r="B850" s="13" t="s">
        <v>527</v>
      </c>
      <c r="C850" s="13"/>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c r="AQ850" s="25">
        <v>1509.8700000000001</v>
      </c>
      <c r="AR850" s="25">
        <v>1711.1700000000003</v>
      </c>
      <c r="AS850" s="25">
        <v>2013.16</v>
      </c>
      <c r="AT850" s="25">
        <v>2516.4500000000003</v>
      </c>
      <c r="AU850" s="25">
        <v>2013.16</v>
      </c>
      <c r="AV850" s="25">
        <v>2013.16</v>
      </c>
      <c r="AW850" s="25">
        <v>2516.4500000000003</v>
      </c>
      <c r="AX850" s="25">
        <v>2013.16</v>
      </c>
      <c r="AY850" s="25">
        <v>2090.08</v>
      </c>
      <c r="AZ850" s="25">
        <v>2090.08</v>
      </c>
      <c r="BA850" s="25">
        <v>2612.6</v>
      </c>
      <c r="BB850" s="25">
        <v>1045.04</v>
      </c>
      <c r="BC850" s="25">
        <v>1568.94</v>
      </c>
      <c r="BD850" s="25">
        <v>2092.84</v>
      </c>
      <c r="BE850" s="25">
        <v>2092.84</v>
      </c>
      <c r="BF850" s="25">
        <v>3139.26</v>
      </c>
      <c r="BG850" s="25">
        <v>2092.84</v>
      </c>
      <c r="BH850" s="25">
        <v>2092.8199999999997</v>
      </c>
      <c r="BI850" s="25">
        <v>2092.8000000000002</v>
      </c>
      <c r="BJ850" s="25">
        <v>2092.84</v>
      </c>
      <c r="BK850" s="3">
        <f t="shared" si="13"/>
        <v>2267.2333333333336</v>
      </c>
    </row>
    <row r="851" spans="1:63" x14ac:dyDescent="0.25">
      <c r="A851" s="3">
        <v>431791645</v>
      </c>
      <c r="B851" s="13" t="s">
        <v>528</v>
      </c>
      <c r="C851" s="13"/>
      <c r="D851" s="25"/>
      <c r="E851" s="25"/>
      <c r="F851" s="25"/>
      <c r="G851" s="25"/>
      <c r="H851" s="25"/>
      <c r="I851" s="25"/>
      <c r="J851" s="25"/>
      <c r="K851" s="25"/>
      <c r="L851" s="25"/>
      <c r="M851" s="25"/>
      <c r="N851" s="25"/>
      <c r="O851" s="25"/>
      <c r="P851" s="25"/>
      <c r="Q851" s="25">
        <v>1108</v>
      </c>
      <c r="R851" s="25">
        <v>2770</v>
      </c>
      <c r="S851" s="25">
        <v>2216</v>
      </c>
      <c r="T851" s="25">
        <v>2216</v>
      </c>
      <c r="U851" s="25">
        <v>2770</v>
      </c>
      <c r="V851" s="25">
        <v>2216</v>
      </c>
      <c r="W851" s="25">
        <v>2216.0000000000005</v>
      </c>
      <c r="X851" s="25">
        <v>2770</v>
      </c>
      <c r="Y851" s="25">
        <v>2216.0000000000005</v>
      </c>
      <c r="Z851" s="25">
        <v>2770.0000000000009</v>
      </c>
      <c r="AA851" s="25">
        <v>2304.64</v>
      </c>
      <c r="AB851" s="25">
        <v>2304.64</v>
      </c>
      <c r="AC851" s="25">
        <v>1152.32</v>
      </c>
      <c r="AD851" s="25">
        <v>3461.1000000000004</v>
      </c>
      <c r="AE851" s="25">
        <v>2307.4</v>
      </c>
      <c r="AF851" s="25">
        <v>2307.4</v>
      </c>
      <c r="AG851" s="25">
        <v>2307.4</v>
      </c>
      <c r="AH851" s="25">
        <v>2307.4</v>
      </c>
      <c r="AI851" s="25">
        <v>3461.1000000000004</v>
      </c>
      <c r="AJ851" s="25">
        <v>2307.4</v>
      </c>
      <c r="AK851" s="25">
        <v>2307.4</v>
      </c>
      <c r="AL851" s="25">
        <v>2307.4</v>
      </c>
      <c r="AM851" s="25">
        <v>2307.4</v>
      </c>
      <c r="AN851" s="25">
        <v>2376.52</v>
      </c>
      <c r="AO851" s="25">
        <v>3566.16</v>
      </c>
      <c r="AP851" s="25">
        <v>2379.2800000000002</v>
      </c>
      <c r="AQ851" s="25">
        <v>2379.2800000000002</v>
      </c>
      <c r="AR851" s="25">
        <v>2379.2800000000002</v>
      </c>
      <c r="AS851" s="25">
        <v>2379.2800000000002</v>
      </c>
      <c r="AT851" s="25">
        <v>3568.92</v>
      </c>
      <c r="AU851" s="25">
        <v>2379.2800000000002</v>
      </c>
      <c r="AV851" s="25">
        <v>2379.2800000000002</v>
      </c>
      <c r="AW851" s="25">
        <v>2379.2800000000002</v>
      </c>
      <c r="AX851" s="25">
        <v>2379.2800000000002</v>
      </c>
      <c r="AY851" s="25">
        <v>2417.7600000000002</v>
      </c>
      <c r="AZ851" s="25">
        <v>2456.2399999999998</v>
      </c>
      <c r="BA851" s="25">
        <v>3685.7599999999998</v>
      </c>
      <c r="BB851" s="25">
        <v>2459.04</v>
      </c>
      <c r="BC851" s="25">
        <v>2459.04</v>
      </c>
      <c r="BD851" s="25">
        <v>2459.04</v>
      </c>
      <c r="BE851" s="25">
        <v>2459.04</v>
      </c>
      <c r="BF851" s="25">
        <v>3688.56</v>
      </c>
      <c r="BG851" s="25">
        <v>2459.04</v>
      </c>
      <c r="BH851" s="25">
        <v>2459.04</v>
      </c>
      <c r="BI851" s="25">
        <v>2459.04</v>
      </c>
      <c r="BJ851" s="25">
        <v>2459.04</v>
      </c>
      <c r="BK851" s="3">
        <f t="shared" si="13"/>
        <v>2663.9600000000005</v>
      </c>
    </row>
    <row r="852" spans="1:63" x14ac:dyDescent="0.25">
      <c r="A852" s="3">
        <v>431801929</v>
      </c>
      <c r="B852" s="13" t="s">
        <v>529</v>
      </c>
      <c r="C852" s="13"/>
      <c r="D852" s="25"/>
      <c r="E852" s="25">
        <v>929.74999999999989</v>
      </c>
      <c r="F852" s="25">
        <v>1798.0600000000002</v>
      </c>
      <c r="G852" s="25">
        <v>2325.73</v>
      </c>
      <c r="H852" s="25">
        <v>1868.77</v>
      </c>
      <c r="I852" s="25">
        <v>2220.8200000000002</v>
      </c>
      <c r="J852" s="25">
        <v>1746.63</v>
      </c>
      <c r="K852" s="25">
        <v>1827.17</v>
      </c>
      <c r="L852" s="25">
        <v>2174.06</v>
      </c>
      <c r="M852" s="25">
        <v>1888.1800000000003</v>
      </c>
      <c r="N852" s="25">
        <v>1883.76</v>
      </c>
      <c r="O852" s="25">
        <v>2155.9499999999998</v>
      </c>
      <c r="P852" s="25">
        <v>1724.76</v>
      </c>
      <c r="Q852" s="25">
        <v>862.38</v>
      </c>
      <c r="R852" s="25">
        <v>2714.98</v>
      </c>
      <c r="S852" s="25">
        <v>1813.76</v>
      </c>
      <c r="T852" s="25">
        <v>1813.76</v>
      </c>
      <c r="U852" s="25">
        <v>1813.76</v>
      </c>
      <c r="V852" s="25">
        <v>1813.76</v>
      </c>
      <c r="W852" s="25">
        <v>1813.76</v>
      </c>
      <c r="X852" s="25">
        <v>2720.64</v>
      </c>
      <c r="Y852" s="25">
        <v>1723.21</v>
      </c>
      <c r="Z852" s="25">
        <v>1723.21</v>
      </c>
      <c r="AA852" s="25">
        <v>1626.21</v>
      </c>
      <c r="AB852" s="25">
        <v>1886.2</v>
      </c>
      <c r="AC852" s="25">
        <v>1886.2</v>
      </c>
      <c r="AD852" s="25">
        <v>2833.44</v>
      </c>
      <c r="AE852" s="25">
        <v>1888.96</v>
      </c>
      <c r="AF852" s="25">
        <v>1888.96</v>
      </c>
      <c r="AG852" s="25">
        <v>1888.96</v>
      </c>
      <c r="AH852" s="25">
        <v>1888.96</v>
      </c>
      <c r="AI852" s="25">
        <v>2827.55</v>
      </c>
      <c r="AJ852" s="25">
        <v>1888.96</v>
      </c>
      <c r="AK852" s="25">
        <v>1888.96</v>
      </c>
      <c r="AL852" s="25">
        <v>1888.96</v>
      </c>
      <c r="AM852" s="25">
        <v>1888.96</v>
      </c>
      <c r="AN852" s="25">
        <v>1945.44</v>
      </c>
      <c r="AO852" s="25">
        <v>2919.56</v>
      </c>
      <c r="AP852" s="25">
        <v>1948.24</v>
      </c>
      <c r="AQ852" s="25">
        <v>1948.24</v>
      </c>
      <c r="AR852" s="25">
        <v>1948.24</v>
      </c>
      <c r="AS852" s="25">
        <v>1948.24</v>
      </c>
      <c r="AT852" s="25">
        <v>2922.36</v>
      </c>
      <c r="AU852" s="25">
        <v>1948.24</v>
      </c>
      <c r="AV852" s="25">
        <v>1948.24</v>
      </c>
      <c r="AW852" s="25">
        <v>1948.24</v>
      </c>
      <c r="AX852" s="25">
        <v>1948.24</v>
      </c>
      <c r="AY852" s="25">
        <v>1986.72</v>
      </c>
      <c r="AZ852" s="25">
        <v>2025.2</v>
      </c>
      <c r="BA852" s="25">
        <v>3039.1800000000003</v>
      </c>
      <c r="BB852" s="25">
        <v>2027.96</v>
      </c>
      <c r="BC852" s="25">
        <v>2027.96</v>
      </c>
      <c r="BD852" s="25">
        <v>2027.96</v>
      </c>
      <c r="BE852" s="25">
        <v>2027.96</v>
      </c>
      <c r="BF852" s="25">
        <v>3041.94</v>
      </c>
      <c r="BG852" s="25">
        <v>2027.96</v>
      </c>
      <c r="BH852" s="25">
        <v>2027.96</v>
      </c>
      <c r="BI852" s="25">
        <v>2027.96</v>
      </c>
      <c r="BJ852" s="25">
        <v>2027.96</v>
      </c>
      <c r="BK852" s="3">
        <f t="shared" si="13"/>
        <v>2196.9566666666665</v>
      </c>
    </row>
    <row r="853" spans="1:63" x14ac:dyDescent="0.25">
      <c r="A853" s="3">
        <v>431828313</v>
      </c>
      <c r="B853" s="13" t="s">
        <v>531</v>
      </c>
      <c r="C853" s="13"/>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v>2488.4499999999998</v>
      </c>
      <c r="AP853" s="25">
        <v>1990.76</v>
      </c>
      <c r="AQ853" s="25">
        <v>1990.76</v>
      </c>
      <c r="AR853" s="25">
        <v>2488.4499999999998</v>
      </c>
      <c r="AS853" s="25">
        <v>1990.76</v>
      </c>
      <c r="AT853" s="25">
        <v>2488.4499999999998</v>
      </c>
      <c r="AU853" s="25">
        <v>1990.76</v>
      </c>
      <c r="AV853" s="25">
        <v>1990.76</v>
      </c>
      <c r="AW853" s="25">
        <v>2488.4499999999998</v>
      </c>
      <c r="AX853" s="25">
        <v>1990.76</v>
      </c>
      <c r="AY853" s="25">
        <v>2067.6800000000003</v>
      </c>
      <c r="AZ853" s="25">
        <v>2067.6799999999998</v>
      </c>
      <c r="BA853" s="25">
        <v>2070.44</v>
      </c>
      <c r="BB853" s="25">
        <v>2070.44</v>
      </c>
      <c r="BC853" s="25">
        <v>2070.44</v>
      </c>
      <c r="BD853" s="25">
        <v>2070.44</v>
      </c>
      <c r="BE853" s="25">
        <v>2070.44</v>
      </c>
      <c r="BF853" s="25">
        <v>3105.66</v>
      </c>
      <c r="BG853" s="25">
        <v>2070.44</v>
      </c>
      <c r="BH853" s="25">
        <v>2070.44</v>
      </c>
      <c r="BI853" s="25">
        <v>2070.44</v>
      </c>
      <c r="BJ853" s="25">
        <v>2070.44</v>
      </c>
      <c r="BK853" s="3">
        <f t="shared" si="13"/>
        <v>2242.9766666666669</v>
      </c>
    </row>
    <row r="854" spans="1:63" x14ac:dyDescent="0.25">
      <c r="A854" s="3">
        <v>432085010</v>
      </c>
      <c r="B854" s="13" t="s">
        <v>2181</v>
      </c>
      <c r="C854" s="13"/>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c r="AQ854" s="25"/>
      <c r="AR854" s="25"/>
      <c r="AS854" s="25"/>
      <c r="AT854" s="25"/>
      <c r="AU854" s="25">
        <v>1509.8700000000001</v>
      </c>
      <c r="AV854" s="25">
        <v>2013.16</v>
      </c>
      <c r="AW854" s="25">
        <v>2516.4500000000003</v>
      </c>
      <c r="AX854" s="25">
        <v>2013.16</v>
      </c>
      <c r="AY854" s="25">
        <v>2090.08</v>
      </c>
      <c r="AZ854" s="25">
        <v>2090.08</v>
      </c>
      <c r="BA854" s="25">
        <v>2612.6</v>
      </c>
      <c r="BB854" s="25">
        <v>2090.08</v>
      </c>
      <c r="BC854" s="25">
        <v>2612.6</v>
      </c>
      <c r="BD854" s="25">
        <v>2090.08</v>
      </c>
      <c r="BE854" s="25">
        <v>2090.08</v>
      </c>
      <c r="BF854" s="25">
        <v>2090.08</v>
      </c>
      <c r="BG854" s="25">
        <v>2091.46</v>
      </c>
      <c r="BH854" s="25">
        <v>2092.84</v>
      </c>
      <c r="BI854" s="25">
        <v>2092.84</v>
      </c>
      <c r="BJ854" s="25">
        <v>2092.84</v>
      </c>
      <c r="BK854" s="3">
        <f t="shared" si="13"/>
        <v>2091.69</v>
      </c>
    </row>
    <row r="855" spans="1:63" x14ac:dyDescent="0.25">
      <c r="A855" s="3">
        <v>432151918</v>
      </c>
      <c r="B855" s="13" t="s">
        <v>561</v>
      </c>
      <c r="C855" s="13"/>
      <c r="D855" s="25"/>
      <c r="E855" s="25"/>
      <c r="F855" s="25"/>
      <c r="G855" s="25"/>
      <c r="H855" s="25"/>
      <c r="I855" s="25"/>
      <c r="J855" s="25"/>
      <c r="K855" s="25"/>
      <c r="L855" s="25"/>
      <c r="M855" s="25"/>
      <c r="N855" s="25">
        <v>341.67</v>
      </c>
      <c r="O855" s="25">
        <v>1929.41</v>
      </c>
      <c r="P855" s="25">
        <v>1607.84</v>
      </c>
      <c r="Q855" s="25">
        <v>1607.84</v>
      </c>
      <c r="R855" s="25">
        <v>2009.8</v>
      </c>
      <c r="S855" s="25">
        <v>1607.84</v>
      </c>
      <c r="T855" s="25">
        <v>1607.84</v>
      </c>
      <c r="U855" s="25">
        <v>2009.8000000000002</v>
      </c>
      <c r="V855" s="25">
        <v>1607.8400000000001</v>
      </c>
      <c r="W855" s="25">
        <v>1607.8400000000001</v>
      </c>
      <c r="X855" s="25">
        <v>2009.8000000000002</v>
      </c>
      <c r="Y855" s="25">
        <v>1607.8400000000006</v>
      </c>
      <c r="Z855" s="25">
        <v>1205.8800000000001</v>
      </c>
      <c r="AA855" s="25">
        <v>1642.76</v>
      </c>
      <c r="AB855" s="25">
        <v>1674.92</v>
      </c>
      <c r="AC855" s="25">
        <v>1674.92</v>
      </c>
      <c r="AD855" s="25">
        <v>2512.38</v>
      </c>
      <c r="AE855" s="25">
        <v>1674.92</v>
      </c>
      <c r="AF855" s="25">
        <v>1674.92</v>
      </c>
      <c r="AG855" s="25">
        <v>1674.92</v>
      </c>
      <c r="AH855" s="25">
        <v>1674.92</v>
      </c>
      <c r="AI855" s="25">
        <v>2512.38</v>
      </c>
      <c r="AJ855" s="25">
        <v>1674.92</v>
      </c>
      <c r="AK855" s="25">
        <v>1674.92</v>
      </c>
      <c r="AL855" s="25">
        <v>1674.92</v>
      </c>
      <c r="AM855" s="25">
        <v>1677.68</v>
      </c>
      <c r="AN855" s="25">
        <v>1727.84</v>
      </c>
      <c r="AO855" s="25">
        <v>2591.7599999999998</v>
      </c>
      <c r="AP855" s="25">
        <v>2018.72</v>
      </c>
      <c r="AQ855" s="25">
        <v>2018.72</v>
      </c>
      <c r="AR855" s="25">
        <v>2018.72</v>
      </c>
      <c r="AS855" s="25">
        <v>2018.72</v>
      </c>
      <c r="AT855" s="25">
        <v>3028.08</v>
      </c>
      <c r="AU855" s="25">
        <v>2018.72</v>
      </c>
      <c r="AV855" s="25">
        <v>2018.72</v>
      </c>
      <c r="AW855" s="25">
        <v>2018.72</v>
      </c>
      <c r="AX855" s="25">
        <v>2007.52</v>
      </c>
      <c r="AY855" s="25">
        <v>2059.98</v>
      </c>
      <c r="AZ855" s="25">
        <v>2098.44</v>
      </c>
      <c r="BA855" s="25">
        <v>3147.66</v>
      </c>
      <c r="BB855" s="25">
        <v>2098.44</v>
      </c>
      <c r="BC855" s="25">
        <v>2098.44</v>
      </c>
      <c r="BD855" s="25">
        <v>2098.44</v>
      </c>
      <c r="BE855" s="25">
        <v>2098.44</v>
      </c>
      <c r="BF855" s="25">
        <v>3147.66</v>
      </c>
      <c r="BG855" s="25">
        <v>2098.44</v>
      </c>
      <c r="BH855" s="25">
        <v>2098.44</v>
      </c>
      <c r="BI855" s="25">
        <v>2098.44</v>
      </c>
      <c r="BJ855" s="25">
        <v>2098.44</v>
      </c>
      <c r="BK855" s="3">
        <f t="shared" si="13"/>
        <v>2273.3100000000004</v>
      </c>
    </row>
    <row r="856" spans="1:63" x14ac:dyDescent="0.25">
      <c r="A856" s="3">
        <v>432159754</v>
      </c>
      <c r="B856" s="13" t="s">
        <v>2185</v>
      </c>
      <c r="C856" s="13"/>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c r="AQ856" s="25"/>
      <c r="AR856" s="25"/>
      <c r="AS856" s="25"/>
      <c r="AT856" s="25"/>
      <c r="AU856" s="25"/>
      <c r="AV856" s="25"/>
      <c r="AW856" s="25"/>
      <c r="AX856" s="25"/>
      <c r="AY856" s="25"/>
      <c r="AZ856" s="25"/>
      <c r="BA856" s="25"/>
      <c r="BB856" s="25">
        <v>1280.6100000000001</v>
      </c>
      <c r="BC856" s="25">
        <v>2217.5</v>
      </c>
      <c r="BD856" s="25">
        <v>1774</v>
      </c>
      <c r="BE856" s="25">
        <v>1774</v>
      </c>
      <c r="BF856" s="25">
        <v>2217.5</v>
      </c>
      <c r="BG856" s="25">
        <v>1774</v>
      </c>
      <c r="BH856" s="25">
        <v>1774</v>
      </c>
      <c r="BI856" s="25">
        <v>2217.5</v>
      </c>
      <c r="BJ856" s="25">
        <v>887</v>
      </c>
      <c r="BK856" s="3">
        <f t="shared" si="13"/>
        <v>1774</v>
      </c>
    </row>
    <row r="857" spans="1:63" x14ac:dyDescent="0.25">
      <c r="A857" s="3">
        <v>432174583</v>
      </c>
      <c r="B857" s="13" t="s">
        <v>572</v>
      </c>
      <c r="C857" s="13"/>
      <c r="D857" s="25"/>
      <c r="E857" s="25"/>
      <c r="F857" s="25"/>
      <c r="G857" s="25"/>
      <c r="H857" s="25"/>
      <c r="I857" s="25"/>
      <c r="J857" s="25"/>
      <c r="K857" s="25"/>
      <c r="L857" s="25"/>
      <c r="M857" s="25"/>
      <c r="N857" s="25"/>
      <c r="O857" s="25"/>
      <c r="P857" s="25"/>
      <c r="Q857" s="25"/>
      <c r="R857" s="25"/>
      <c r="S857" s="25"/>
      <c r="T857" s="25"/>
      <c r="U857" s="25">
        <v>917.3</v>
      </c>
      <c r="V857" s="25">
        <v>1834.6</v>
      </c>
      <c r="W857" s="25">
        <v>1834.6</v>
      </c>
      <c r="X857" s="25">
        <v>2293.25</v>
      </c>
      <c r="Y857" s="25">
        <v>1834.6000000000001</v>
      </c>
      <c r="Z857" s="25">
        <v>2293.25</v>
      </c>
      <c r="AA857" s="25">
        <v>1908</v>
      </c>
      <c r="AB857" s="25">
        <v>1908</v>
      </c>
      <c r="AC857" s="25">
        <v>1908</v>
      </c>
      <c r="AD857" s="25">
        <v>2385</v>
      </c>
      <c r="AE857" s="25">
        <v>1908.0000000000002</v>
      </c>
      <c r="AF857" s="25">
        <v>1908</v>
      </c>
      <c r="AG857" s="25">
        <v>1431</v>
      </c>
      <c r="AH857" s="25">
        <v>1910.76</v>
      </c>
      <c r="AI857" s="25">
        <v>2866.14</v>
      </c>
      <c r="AJ857" s="25">
        <v>1910.76</v>
      </c>
      <c r="AK857" s="25">
        <v>1910.76</v>
      </c>
      <c r="AL857" s="25">
        <v>1910.76</v>
      </c>
      <c r="AM857" s="25">
        <v>1910.76</v>
      </c>
      <c r="AN857" s="25">
        <v>1967.96</v>
      </c>
      <c r="AO857" s="25">
        <v>2951.94</v>
      </c>
      <c r="AP857" s="25">
        <v>1967.96</v>
      </c>
      <c r="AQ857" s="25">
        <v>1967.96</v>
      </c>
      <c r="AR857" s="25">
        <v>1967.96</v>
      </c>
      <c r="AS857" s="25">
        <v>1967.96</v>
      </c>
      <c r="AT857" s="25">
        <v>2956.08</v>
      </c>
      <c r="AU857" s="25">
        <v>1970.72</v>
      </c>
      <c r="AV857" s="25">
        <v>1970.72</v>
      </c>
      <c r="AW857" s="25">
        <v>1970.72</v>
      </c>
      <c r="AX857" s="25">
        <v>1970.72</v>
      </c>
      <c r="AY857" s="25">
        <v>2009.2</v>
      </c>
      <c r="AZ857" s="25">
        <v>2047.68</v>
      </c>
      <c r="BA857" s="25">
        <v>3071.52</v>
      </c>
      <c r="BB857" s="25">
        <v>2047.68</v>
      </c>
      <c r="BC857" s="25">
        <v>2047.68</v>
      </c>
      <c r="BD857" s="25">
        <v>2047.68</v>
      </c>
      <c r="BE857" s="25">
        <v>2047.68</v>
      </c>
      <c r="BF857" s="25">
        <v>3075.7200000000003</v>
      </c>
      <c r="BG857" s="25">
        <v>2050.48</v>
      </c>
      <c r="BH857" s="25">
        <v>2050.48</v>
      </c>
      <c r="BI857" s="25">
        <v>2050.48</v>
      </c>
      <c r="BJ857" s="25">
        <v>2050.48</v>
      </c>
      <c r="BK857" s="3">
        <f t="shared" si="13"/>
        <v>2220.8866666666668</v>
      </c>
    </row>
    <row r="858" spans="1:63" x14ac:dyDescent="0.25">
      <c r="A858" s="3">
        <v>432290997</v>
      </c>
      <c r="B858" s="13" t="s">
        <v>592</v>
      </c>
      <c r="C858" s="13"/>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c r="AC858" s="25">
        <v>1152</v>
      </c>
      <c r="AD858" s="25">
        <v>2879.9999999999995</v>
      </c>
      <c r="AE858" s="25">
        <v>2303.9999999999995</v>
      </c>
      <c r="AF858" s="25">
        <v>2073.6000000000004</v>
      </c>
      <c r="AG858" s="25">
        <v>2879.9999999999995</v>
      </c>
      <c r="AH858" s="25">
        <v>2304</v>
      </c>
      <c r="AI858" s="25">
        <v>2764.8</v>
      </c>
      <c r="AJ858" s="25">
        <v>2303.9999999999995</v>
      </c>
      <c r="AK858" s="25">
        <v>2304</v>
      </c>
      <c r="AL858" s="25">
        <v>2880</v>
      </c>
      <c r="AM858" s="25">
        <v>2338.56</v>
      </c>
      <c r="AN858" s="25">
        <v>2373.1199999999994</v>
      </c>
      <c r="AO858" s="25">
        <v>2374.5</v>
      </c>
      <c r="AP858" s="25">
        <v>2375.88</v>
      </c>
      <c r="AQ858" s="25">
        <v>2375.88</v>
      </c>
      <c r="AR858" s="25">
        <v>2375.88</v>
      </c>
      <c r="AS858" s="25">
        <v>2375.88</v>
      </c>
      <c r="AT858" s="25">
        <v>3563.82</v>
      </c>
      <c r="AU858" s="25">
        <v>2375.88</v>
      </c>
      <c r="AV858" s="25">
        <v>2375.88</v>
      </c>
      <c r="AW858" s="25">
        <v>2665.49</v>
      </c>
      <c r="AX858" s="25">
        <v>2535.56</v>
      </c>
      <c r="AY858" s="25">
        <v>2574.02</v>
      </c>
      <c r="AZ858" s="25">
        <v>2612.48</v>
      </c>
      <c r="BA858" s="25">
        <v>3920.1</v>
      </c>
      <c r="BB858" s="25">
        <v>2615.2399999999998</v>
      </c>
      <c r="BC858" s="25">
        <v>2615.2399999999998</v>
      </c>
      <c r="BD858" s="25">
        <v>2615.2399999999998</v>
      </c>
      <c r="BE858" s="25">
        <v>2351.81</v>
      </c>
      <c r="BF858" s="25">
        <v>3922.8599999999997</v>
      </c>
      <c r="BG858" s="25">
        <v>2615.2399999999998</v>
      </c>
      <c r="BH858" s="25">
        <v>2615.2399999999998</v>
      </c>
      <c r="BI858" s="25">
        <v>2615.2399999999998</v>
      </c>
      <c r="BJ858" s="25">
        <v>2615.2399999999998</v>
      </c>
      <c r="BK858" s="3">
        <f t="shared" si="13"/>
        <v>2789.2716666666661</v>
      </c>
    </row>
    <row r="859" spans="1:63" x14ac:dyDescent="0.25">
      <c r="A859" s="3">
        <v>432314565</v>
      </c>
      <c r="B859" s="13" t="s">
        <v>2190</v>
      </c>
      <c r="C859" s="13"/>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c r="AQ859" s="25"/>
      <c r="AR859" s="25"/>
      <c r="AS859" s="25"/>
      <c r="AT859" s="25"/>
      <c r="AU859" s="25"/>
      <c r="AV859" s="25">
        <v>1615.38</v>
      </c>
      <c r="AW859" s="25">
        <v>2692.3</v>
      </c>
      <c r="AX859" s="25">
        <v>2046.15</v>
      </c>
      <c r="AY859" s="25">
        <v>2174.9900000000002</v>
      </c>
      <c r="AZ859" s="25">
        <v>2230.7600000000002</v>
      </c>
      <c r="BA859" s="25">
        <v>2788.4500000000003</v>
      </c>
      <c r="BB859" s="25">
        <v>2230.7600000000002</v>
      </c>
      <c r="BC859" s="25">
        <v>2565.3700000000003</v>
      </c>
      <c r="BD859" s="25">
        <v>2230.7600000000002</v>
      </c>
      <c r="BE859" s="25">
        <v>2230.7600000000002</v>
      </c>
      <c r="BF859" s="25">
        <v>2788.4500000000003</v>
      </c>
      <c r="BG859" s="25">
        <v>1673.0700000000002</v>
      </c>
      <c r="BH859" s="25">
        <v>2232.1400000000003</v>
      </c>
      <c r="BI859" s="25">
        <v>2233.52</v>
      </c>
      <c r="BJ859" s="25">
        <v>2233.52</v>
      </c>
      <c r="BK859" s="3">
        <f t="shared" si="13"/>
        <v>2231.9100000000003</v>
      </c>
    </row>
    <row r="860" spans="1:63" x14ac:dyDescent="0.25">
      <c r="A860" s="3">
        <v>432338599</v>
      </c>
      <c r="B860" s="13" t="s">
        <v>603</v>
      </c>
      <c r="C860" s="13"/>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c r="AG860" s="25"/>
      <c r="AH860" s="25">
        <v>1656.6399999999999</v>
      </c>
      <c r="AI860" s="25">
        <v>2090.3999999999996</v>
      </c>
      <c r="AJ860" s="25">
        <v>1672.32</v>
      </c>
      <c r="AK860" s="25">
        <v>1588.6999999999998</v>
      </c>
      <c r="AL860" s="25">
        <v>1923.1599999999999</v>
      </c>
      <c r="AM860" s="25">
        <v>1697.4</v>
      </c>
      <c r="AN860" s="25">
        <v>1717.1</v>
      </c>
      <c r="AO860" s="25">
        <v>2152.8799999999997</v>
      </c>
      <c r="AP860" s="25">
        <v>1636.36</v>
      </c>
      <c r="AQ860" s="25">
        <v>1722.48</v>
      </c>
      <c r="AR860" s="25">
        <v>2066.9800000000005</v>
      </c>
      <c r="AS860" s="25">
        <v>1550.2399999999993</v>
      </c>
      <c r="AT860" s="25">
        <v>1725.24</v>
      </c>
      <c r="AU860" s="25">
        <v>1725.24</v>
      </c>
      <c r="AV860" s="25">
        <v>1635.1399999999999</v>
      </c>
      <c r="AW860" s="25">
        <v>1725.24</v>
      </c>
      <c r="AX860" s="25">
        <v>1725.24</v>
      </c>
      <c r="AY860" s="25">
        <v>1763.7</v>
      </c>
      <c r="AZ860" s="25">
        <v>1802.16</v>
      </c>
      <c r="BA860" s="25">
        <v>2697.62</v>
      </c>
      <c r="BB860" s="25">
        <v>1622.22</v>
      </c>
      <c r="BC860" s="25">
        <v>1799.35</v>
      </c>
      <c r="BD860" s="25">
        <v>1802.16</v>
      </c>
      <c r="BE860" s="25">
        <v>1802.16</v>
      </c>
      <c r="BF860" s="25">
        <v>1728.8600000000001</v>
      </c>
      <c r="BG860" s="25">
        <v>1714.95</v>
      </c>
      <c r="BH860" s="25">
        <v>1804.92</v>
      </c>
      <c r="BI860" s="25">
        <v>1804.92</v>
      </c>
      <c r="BJ860" s="25">
        <v>1714.95</v>
      </c>
      <c r="BK860" s="3">
        <f t="shared" si="13"/>
        <v>1761.7933333333337</v>
      </c>
    </row>
    <row r="861" spans="1:63" x14ac:dyDescent="0.25">
      <c r="A861" s="3">
        <v>432339544</v>
      </c>
      <c r="B861" s="13" t="s">
        <v>605</v>
      </c>
      <c r="C861" s="13"/>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c r="AQ861" s="25"/>
      <c r="AR861" s="25">
        <v>1725.08</v>
      </c>
      <c r="AS861" s="25">
        <v>1725.08</v>
      </c>
      <c r="AT861" s="25">
        <v>2754.58</v>
      </c>
      <c r="AU861" s="25">
        <v>2015.96</v>
      </c>
      <c r="AV861" s="25">
        <v>2015.96</v>
      </c>
      <c r="AW861" s="25">
        <v>2015.96</v>
      </c>
      <c r="AX861" s="25">
        <v>2015.96</v>
      </c>
      <c r="AY861" s="25">
        <v>2054.42</v>
      </c>
      <c r="AZ861" s="25">
        <v>2092.88</v>
      </c>
      <c r="BA861" s="25">
        <v>3139.32</v>
      </c>
      <c r="BB861" s="25">
        <v>2092.88</v>
      </c>
      <c r="BC861" s="25">
        <v>2092.88</v>
      </c>
      <c r="BD861" s="25">
        <v>2095.64</v>
      </c>
      <c r="BE861" s="25">
        <v>2095.64</v>
      </c>
      <c r="BF861" s="25">
        <v>3163.05</v>
      </c>
      <c r="BG861" s="25">
        <v>2095.64</v>
      </c>
      <c r="BH861" s="25">
        <v>2095.6400000000003</v>
      </c>
      <c r="BI861" s="25">
        <v>2095.64</v>
      </c>
      <c r="BJ861" s="25">
        <v>2095.64</v>
      </c>
      <c r="BK861" s="3">
        <f t="shared" si="13"/>
        <v>2273.5416666666665</v>
      </c>
    </row>
    <row r="862" spans="1:63" x14ac:dyDescent="0.25">
      <c r="A862" s="3">
        <v>432397811</v>
      </c>
      <c r="B862" s="13" t="s">
        <v>614</v>
      </c>
      <c r="C862" s="13"/>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v>2269.1999999999998</v>
      </c>
      <c r="AN862" s="25">
        <v>2269.1999999999998</v>
      </c>
      <c r="AO862" s="25">
        <v>2723.04</v>
      </c>
      <c r="AP862" s="25">
        <v>2269.1999999999998</v>
      </c>
      <c r="AQ862" s="25">
        <v>2269.1999999999998</v>
      </c>
      <c r="AR862" s="25">
        <v>2836.5</v>
      </c>
      <c r="AS862" s="25">
        <v>2269.1999999999998</v>
      </c>
      <c r="AT862" s="25">
        <v>2836.5</v>
      </c>
      <c r="AU862" s="25">
        <v>2269.1999999999998</v>
      </c>
      <c r="AV862" s="25">
        <v>2269.1999999999998</v>
      </c>
      <c r="AW862" s="25">
        <v>2836.5</v>
      </c>
      <c r="AX862" s="25">
        <v>2269.1999999999998</v>
      </c>
      <c r="AY862" s="25">
        <v>1174.46</v>
      </c>
      <c r="AZ862" s="25">
        <v>2348.92</v>
      </c>
      <c r="BA862" s="25">
        <v>3523.38</v>
      </c>
      <c r="BB862" s="25">
        <v>2348.92</v>
      </c>
      <c r="BC862" s="25">
        <v>2348.92</v>
      </c>
      <c r="BD862" s="25">
        <v>2348.92</v>
      </c>
      <c r="BE862" s="25">
        <v>2348.92</v>
      </c>
      <c r="BF862" s="25">
        <v>3523.38</v>
      </c>
      <c r="BG862" s="25">
        <v>2348.92</v>
      </c>
      <c r="BH862" s="25">
        <v>2348.92</v>
      </c>
      <c r="BI862" s="25">
        <v>2348.92</v>
      </c>
      <c r="BJ862" s="25">
        <v>2348.92</v>
      </c>
      <c r="BK862" s="3">
        <f t="shared" si="13"/>
        <v>2544.6633333333334</v>
      </c>
    </row>
    <row r="863" spans="1:63" x14ac:dyDescent="0.25">
      <c r="A863" s="3">
        <v>432415790</v>
      </c>
      <c r="B863" s="13" t="s">
        <v>2193</v>
      </c>
      <c r="C863" s="13"/>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c r="AQ863" s="25"/>
      <c r="AR863" s="25"/>
      <c r="AS863" s="25"/>
      <c r="AT863" s="25"/>
      <c r="AU863" s="25"/>
      <c r="AV863" s="25"/>
      <c r="AW863" s="25"/>
      <c r="AX863" s="25"/>
      <c r="AY863" s="25"/>
      <c r="AZ863" s="25"/>
      <c r="BA863" s="25"/>
      <c r="BB863" s="25"/>
      <c r="BC863" s="25"/>
      <c r="BD863" s="25"/>
      <c r="BE863" s="25"/>
      <c r="BF863" s="25"/>
      <c r="BG863" s="25"/>
      <c r="BH863" s="25"/>
      <c r="BI863" s="25"/>
      <c r="BJ863" s="25">
        <v>997.28</v>
      </c>
      <c r="BK863" s="3">
        <f t="shared" si="13"/>
        <v>997.28</v>
      </c>
    </row>
    <row r="864" spans="1:63" x14ac:dyDescent="0.25">
      <c r="A864" s="3">
        <v>432513263</v>
      </c>
      <c r="B864" s="13" t="s">
        <v>2196</v>
      </c>
      <c r="C864" s="13"/>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c r="AQ864" s="25"/>
      <c r="AR864" s="25"/>
      <c r="AS864" s="25"/>
      <c r="AT864" s="25"/>
      <c r="AU864" s="25"/>
      <c r="AV864" s="25"/>
      <c r="AW864" s="25"/>
      <c r="AX864" s="25"/>
      <c r="AY864" s="25"/>
      <c r="AZ864" s="25"/>
      <c r="BA864" s="25"/>
      <c r="BB864" s="25"/>
      <c r="BC864" s="25"/>
      <c r="BD864" s="25"/>
      <c r="BE864" s="25"/>
      <c r="BF864" s="25"/>
      <c r="BG864" s="25"/>
      <c r="BH864" s="25">
        <v>2120.04</v>
      </c>
      <c r="BI864" s="25">
        <v>2233.52</v>
      </c>
      <c r="BJ864" s="25">
        <v>2233.52</v>
      </c>
      <c r="BK864" s="3">
        <f t="shared" si="13"/>
        <v>2195.6933333333332</v>
      </c>
    </row>
    <row r="865" spans="1:63" x14ac:dyDescent="0.25">
      <c r="A865" s="3">
        <v>432558627</v>
      </c>
      <c r="B865" s="13" t="s">
        <v>2197</v>
      </c>
      <c r="C865" s="13"/>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c r="AQ865" s="25"/>
      <c r="AR865" s="25"/>
      <c r="AS865" s="25"/>
      <c r="AT865" s="25"/>
      <c r="AU865" s="25"/>
      <c r="AV865" s="25">
        <v>701.34</v>
      </c>
      <c r="AW865" s="25">
        <v>2571.54</v>
      </c>
      <c r="AX865" s="25">
        <v>2337.7600000000002</v>
      </c>
      <c r="AY865" s="25">
        <v>2414.6799999999998</v>
      </c>
      <c r="AZ865" s="25">
        <v>2414.6799999999998</v>
      </c>
      <c r="BA865" s="25">
        <v>3018.35</v>
      </c>
      <c r="BB865" s="25">
        <v>2414.6799999999998</v>
      </c>
      <c r="BC865" s="25">
        <v>3018.3500000000004</v>
      </c>
      <c r="BD865" s="25">
        <v>2414.6799999999994</v>
      </c>
      <c r="BE865" s="25">
        <v>2414.6800000000003</v>
      </c>
      <c r="BF865" s="25">
        <v>3018.3500000000004</v>
      </c>
      <c r="BG865" s="25">
        <v>2414.6799999999998</v>
      </c>
      <c r="BH865" s="25">
        <v>1811.0099999999998</v>
      </c>
      <c r="BI865" s="25">
        <v>2417.44</v>
      </c>
      <c r="BJ865" s="25">
        <v>2417.44</v>
      </c>
      <c r="BK865" s="3">
        <f t="shared" si="13"/>
        <v>2415.6000000000004</v>
      </c>
    </row>
    <row r="866" spans="1:63" x14ac:dyDescent="0.25">
      <c r="A866" s="3">
        <v>432559183</v>
      </c>
      <c r="B866" s="13" t="s">
        <v>633</v>
      </c>
      <c r="C866" s="13"/>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c r="AG866" s="25"/>
      <c r="AH866" s="25"/>
      <c r="AI866" s="25"/>
      <c r="AJ866" s="25"/>
      <c r="AK866" s="25"/>
      <c r="AL866" s="25">
        <v>1848</v>
      </c>
      <c r="AM866" s="25">
        <v>1948.8000000000002</v>
      </c>
      <c r="AN866" s="25">
        <v>1977.6</v>
      </c>
      <c r="AO866" s="25">
        <v>2323.6799999999998</v>
      </c>
      <c r="AP866" s="25">
        <v>1977.6</v>
      </c>
      <c r="AQ866" s="25">
        <v>1878.7199999999998</v>
      </c>
      <c r="AR866" s="25">
        <v>2570.8799999999997</v>
      </c>
      <c r="AS866" s="25">
        <v>2076.48</v>
      </c>
      <c r="AT866" s="25">
        <v>2595.6000000000004</v>
      </c>
      <c r="AU866" s="25">
        <v>2076.48</v>
      </c>
      <c r="AV866" s="25">
        <v>2076.4800000000005</v>
      </c>
      <c r="AW866" s="25">
        <v>2595.6000000000004</v>
      </c>
      <c r="AX866" s="25">
        <v>1039.6199999999999</v>
      </c>
      <c r="AY866" s="25">
        <v>2117.6999999999998</v>
      </c>
      <c r="AZ866" s="25">
        <v>2156.16</v>
      </c>
      <c r="BA866" s="25">
        <v>3234.24</v>
      </c>
      <c r="BB866" s="25">
        <v>2156.16</v>
      </c>
      <c r="BC866" s="25">
        <v>2156.16</v>
      </c>
      <c r="BD866" s="25">
        <v>2156.16</v>
      </c>
      <c r="BE866" s="25">
        <v>2156.16</v>
      </c>
      <c r="BF866" s="25">
        <v>3234.24</v>
      </c>
      <c r="BG866" s="25">
        <v>2156.16</v>
      </c>
      <c r="BH866" s="25">
        <v>2156.16</v>
      </c>
      <c r="BI866" s="25">
        <v>2156.16</v>
      </c>
      <c r="BJ866" s="25">
        <v>2157.54</v>
      </c>
      <c r="BK866" s="3">
        <f t="shared" si="13"/>
        <v>2336.0699999999997</v>
      </c>
    </row>
    <row r="867" spans="1:63" x14ac:dyDescent="0.25">
      <c r="A867" s="3">
        <v>432570616</v>
      </c>
      <c r="B867" s="13" t="s">
        <v>635</v>
      </c>
      <c r="C867" s="13"/>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v>732.32999999999993</v>
      </c>
      <c r="AN867" s="25">
        <v>1627.4</v>
      </c>
      <c r="AO867" s="25">
        <v>1856.1500000000003</v>
      </c>
      <c r="AP867" s="25">
        <v>1540.94</v>
      </c>
      <c r="AQ867" s="25">
        <v>1622.4100000000003</v>
      </c>
      <c r="AR867" s="25">
        <v>1992.3400000000001</v>
      </c>
      <c r="AS867" s="25">
        <v>813.7</v>
      </c>
      <c r="AT867" s="25">
        <v>406.85</v>
      </c>
      <c r="AU867" s="25">
        <v>1627.4</v>
      </c>
      <c r="AV867" s="25">
        <v>1627.4000000000003</v>
      </c>
      <c r="AW867" s="25">
        <v>1996.7200000000003</v>
      </c>
      <c r="AX867" s="25">
        <v>1458.6599999999999</v>
      </c>
      <c r="AY867" s="25">
        <v>852.15999999999985</v>
      </c>
      <c r="AZ867" s="25">
        <v>1707.08</v>
      </c>
      <c r="BA867" s="25">
        <v>2560.62</v>
      </c>
      <c r="BB867" s="25">
        <v>1707.08</v>
      </c>
      <c r="BC867" s="25">
        <v>1646.26</v>
      </c>
      <c r="BD867" s="25">
        <v>1707.08</v>
      </c>
      <c r="BE867" s="25">
        <v>1707.08</v>
      </c>
      <c r="BF867" s="25">
        <v>2413.52</v>
      </c>
      <c r="BG867" s="25">
        <v>1570.52</v>
      </c>
      <c r="BH867" s="25">
        <v>1707.08</v>
      </c>
      <c r="BI867" s="25">
        <v>1707.08</v>
      </c>
      <c r="BJ867" s="25">
        <v>1707.08</v>
      </c>
      <c r="BK867" s="3">
        <f t="shared" si="13"/>
        <v>1802.0600000000002</v>
      </c>
    </row>
    <row r="868" spans="1:63" x14ac:dyDescent="0.25">
      <c r="A868" s="3">
        <v>432575670</v>
      </c>
      <c r="B868" s="13" t="s">
        <v>2201</v>
      </c>
      <c r="C868" s="13"/>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c r="AQ868" s="25"/>
      <c r="AR868" s="25"/>
      <c r="AS868" s="25"/>
      <c r="AT868" s="25"/>
      <c r="AU868" s="25"/>
      <c r="AV868" s="25"/>
      <c r="AW868" s="25"/>
      <c r="AX868" s="25"/>
      <c r="AY868" s="25"/>
      <c r="AZ868" s="25">
        <v>841.82999999999993</v>
      </c>
      <c r="BA868" s="25">
        <v>2371.35</v>
      </c>
      <c r="BB868" s="25">
        <v>1897.08</v>
      </c>
      <c r="BC868" s="25">
        <v>2371.35</v>
      </c>
      <c r="BD868" s="25">
        <v>1897.08</v>
      </c>
      <c r="BE868" s="25">
        <v>1897.08</v>
      </c>
      <c r="BF868" s="25">
        <v>2371.35</v>
      </c>
      <c r="BG868" s="25">
        <v>1897.08</v>
      </c>
      <c r="BH868" s="25">
        <v>1897.08</v>
      </c>
      <c r="BI868" s="25">
        <v>2371.35</v>
      </c>
      <c r="BJ868" s="25">
        <v>948.54</v>
      </c>
      <c r="BK868" s="3">
        <f t="shared" si="13"/>
        <v>1897.08</v>
      </c>
    </row>
    <row r="869" spans="1:63" x14ac:dyDescent="0.25">
      <c r="A869" s="3">
        <v>432592348</v>
      </c>
      <c r="B869" s="13" t="s">
        <v>2202</v>
      </c>
      <c r="C869" s="13"/>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c r="AQ869" s="25"/>
      <c r="AR869" s="25"/>
      <c r="AS869" s="25"/>
      <c r="AT869" s="25"/>
      <c r="AU869" s="25"/>
      <c r="AV869" s="25"/>
      <c r="AW869" s="25"/>
      <c r="AX869" s="25"/>
      <c r="AY869" s="25"/>
      <c r="AZ869" s="25"/>
      <c r="BA869" s="25"/>
      <c r="BB869" s="25"/>
      <c r="BC869" s="25">
        <v>2131.7600000000002</v>
      </c>
      <c r="BD869" s="25">
        <v>2131.7600000000002</v>
      </c>
      <c r="BE869" s="25">
        <v>2131.7600000000002</v>
      </c>
      <c r="BF869" s="25">
        <v>2558.1100000000006</v>
      </c>
      <c r="BG869" s="25">
        <v>2131.7600000000002</v>
      </c>
      <c r="BH869" s="25">
        <v>1931.91</v>
      </c>
      <c r="BI869" s="25">
        <v>2664.7000000000007</v>
      </c>
      <c r="BJ869" s="25">
        <v>1065.8800000000001</v>
      </c>
      <c r="BK869" s="3">
        <f t="shared" si="13"/>
        <v>2080.686666666667</v>
      </c>
    </row>
    <row r="870" spans="1:63" x14ac:dyDescent="0.25">
      <c r="A870" s="3">
        <v>432597822</v>
      </c>
      <c r="B870" s="13" t="s">
        <v>2203</v>
      </c>
      <c r="C870" s="13"/>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c r="AQ870" s="25"/>
      <c r="AR870" s="25"/>
      <c r="AS870" s="25"/>
      <c r="AT870" s="25"/>
      <c r="AU870" s="25"/>
      <c r="AV870" s="25"/>
      <c r="AW870" s="25"/>
      <c r="AX870" s="25"/>
      <c r="AY870" s="25"/>
      <c r="AZ870" s="25"/>
      <c r="BA870" s="25"/>
      <c r="BB870" s="25"/>
      <c r="BC870" s="25"/>
      <c r="BD870" s="25"/>
      <c r="BE870" s="25"/>
      <c r="BF870" s="25">
        <v>2316.87</v>
      </c>
      <c r="BG870" s="25">
        <v>1896.16</v>
      </c>
      <c r="BH870" s="25">
        <v>1896.16</v>
      </c>
      <c r="BI870" s="25">
        <v>474.04</v>
      </c>
      <c r="BJ870" s="25"/>
      <c r="BK870" s="3">
        <f t="shared" si="13"/>
        <v>1645.8074999999999</v>
      </c>
    </row>
    <row r="871" spans="1:63" x14ac:dyDescent="0.25">
      <c r="A871" s="3">
        <v>432612457</v>
      </c>
      <c r="B871" s="13" t="s">
        <v>643</v>
      </c>
      <c r="C871" s="13"/>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v>914.4</v>
      </c>
      <c r="AQ871" s="25">
        <v>2032</v>
      </c>
      <c r="AR871" s="25">
        <v>2540</v>
      </c>
      <c r="AS871" s="25">
        <v>2032</v>
      </c>
      <c r="AT871" s="25">
        <v>2540</v>
      </c>
      <c r="AU871" s="25">
        <v>2032</v>
      </c>
      <c r="AV871" s="25">
        <v>2032</v>
      </c>
      <c r="AW871" s="25">
        <v>2540</v>
      </c>
      <c r="AX871" s="25">
        <v>2032</v>
      </c>
      <c r="AY871" s="25">
        <v>2108.92</v>
      </c>
      <c r="AZ871" s="25">
        <v>2108.92</v>
      </c>
      <c r="BA871" s="25">
        <v>2636.1499999999992</v>
      </c>
      <c r="BB871" s="25">
        <v>1582.38</v>
      </c>
      <c r="BC871" s="25">
        <v>2111.6799999999998</v>
      </c>
      <c r="BD871" s="25">
        <v>2111.6799999999998</v>
      </c>
      <c r="BE871" s="25">
        <v>2111.6799999999998</v>
      </c>
      <c r="BF871" s="25">
        <v>3167.5199999999995</v>
      </c>
      <c r="BG871" s="25">
        <v>2111.6799999999998</v>
      </c>
      <c r="BH871" s="25">
        <v>2111.6800000000003</v>
      </c>
      <c r="BI871" s="25">
        <v>2111.67</v>
      </c>
      <c r="BJ871" s="25">
        <v>2111.6799999999998</v>
      </c>
      <c r="BK871" s="3">
        <f t="shared" si="13"/>
        <v>2287.6516666666666</v>
      </c>
    </row>
    <row r="872" spans="1:63" x14ac:dyDescent="0.25">
      <c r="A872" s="3">
        <v>432632400</v>
      </c>
      <c r="B872" s="13" t="s">
        <v>644</v>
      </c>
      <c r="C872" s="13"/>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v>445.7</v>
      </c>
      <c r="AF872" s="25">
        <v>1723.41</v>
      </c>
      <c r="AG872" s="25">
        <v>2200.65</v>
      </c>
      <c r="AH872" s="25">
        <v>1571.1</v>
      </c>
      <c r="AI872" s="25">
        <v>2172.7800000000002</v>
      </c>
      <c r="AJ872" s="25">
        <v>1672.27</v>
      </c>
      <c r="AK872" s="25">
        <v>1688.09</v>
      </c>
      <c r="AL872" s="25">
        <v>2228.5</v>
      </c>
      <c r="AM872" s="25">
        <v>1809.5400000000002</v>
      </c>
      <c r="AN872" s="25">
        <v>1836.2799999999997</v>
      </c>
      <c r="AO872" s="25">
        <v>2272.3999999999996</v>
      </c>
      <c r="AP872" s="25">
        <v>1836.2799999999995</v>
      </c>
      <c r="AQ872" s="25">
        <v>1377.2099999999998</v>
      </c>
      <c r="AR872" s="25">
        <v>1839.04</v>
      </c>
      <c r="AS872" s="25">
        <v>1819.4099999999999</v>
      </c>
      <c r="AT872" s="25">
        <v>2753.39</v>
      </c>
      <c r="AU872" s="25">
        <v>1839.04</v>
      </c>
      <c r="AV872" s="25">
        <v>1839.04</v>
      </c>
      <c r="AW872" s="25">
        <v>1839.04</v>
      </c>
      <c r="AX872" s="25">
        <v>1839.04</v>
      </c>
      <c r="AY872" s="25">
        <v>1866.02</v>
      </c>
      <c r="AZ872" s="25">
        <v>1915.96</v>
      </c>
      <c r="BA872" s="25">
        <v>2757.59</v>
      </c>
      <c r="BB872" s="25">
        <v>1886.0700000000002</v>
      </c>
      <c r="BC872" s="25">
        <v>1911.77</v>
      </c>
      <c r="BD872" s="25">
        <v>1898.75</v>
      </c>
      <c r="BE872" s="25">
        <v>1581.88</v>
      </c>
      <c r="BF872" s="25"/>
      <c r="BG872" s="25">
        <v>1864.9099999999999</v>
      </c>
      <c r="BH872" s="25">
        <v>1858.93</v>
      </c>
      <c r="BI872" s="25">
        <v>1918.72</v>
      </c>
      <c r="BJ872" s="25">
        <v>1915.13</v>
      </c>
      <c r="BK872" s="3">
        <f t="shared" si="13"/>
        <v>1827.914</v>
      </c>
    </row>
    <row r="873" spans="1:63" x14ac:dyDescent="0.25">
      <c r="A873" s="3">
        <v>432636579</v>
      </c>
      <c r="B873" s="13" t="s">
        <v>2206</v>
      </c>
      <c r="C873" s="13"/>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c r="AQ873" s="25"/>
      <c r="AR873" s="25"/>
      <c r="AS873" s="25"/>
      <c r="AT873" s="25"/>
      <c r="AU873" s="25"/>
      <c r="AV873" s="25"/>
      <c r="AW873" s="25"/>
      <c r="AX873" s="25"/>
      <c r="AY873" s="25"/>
      <c r="AZ873" s="25">
        <v>993.25</v>
      </c>
      <c r="BA873" s="25">
        <v>2885.5</v>
      </c>
      <c r="BB873" s="25">
        <v>2320</v>
      </c>
      <c r="BC873" s="25">
        <v>2668</v>
      </c>
      <c r="BD873" s="25">
        <v>2204</v>
      </c>
      <c r="BE873" s="25">
        <v>2243.87</v>
      </c>
      <c r="BF873" s="25">
        <v>2581</v>
      </c>
      <c r="BG873" s="25">
        <v>2320</v>
      </c>
      <c r="BH873" s="25">
        <v>2349</v>
      </c>
      <c r="BI873" s="25">
        <v>2679.6000000000004</v>
      </c>
      <c r="BJ873" s="25">
        <v>1218</v>
      </c>
      <c r="BK873" s="3">
        <f t="shared" si="13"/>
        <v>2231.9116666666664</v>
      </c>
    </row>
    <row r="874" spans="1:63" x14ac:dyDescent="0.25">
      <c r="A874" s="3">
        <v>432679386</v>
      </c>
      <c r="B874" s="13" t="s">
        <v>2207</v>
      </c>
      <c r="C874" s="13"/>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c r="AQ874" s="25"/>
      <c r="AR874" s="25"/>
      <c r="AS874" s="25"/>
      <c r="AT874" s="25">
        <v>1509.9</v>
      </c>
      <c r="AU874" s="25">
        <v>1962.8699999999997</v>
      </c>
      <c r="AV874" s="25">
        <v>1308.5800000000002</v>
      </c>
      <c r="AW874" s="25">
        <v>2214.52</v>
      </c>
      <c r="AX874" s="25">
        <v>1761.55</v>
      </c>
      <c r="AY874" s="25">
        <v>1436.9299999999998</v>
      </c>
      <c r="AZ874" s="25">
        <v>1567.57</v>
      </c>
      <c r="BA874" s="25">
        <v>2516.5000000000005</v>
      </c>
      <c r="BB874" s="25">
        <v>908.63</v>
      </c>
      <c r="BC874" s="25">
        <v>1535.6699999999998</v>
      </c>
      <c r="BD874" s="25">
        <v>1013.1400000000001</v>
      </c>
      <c r="BE874" s="25">
        <v>997.2</v>
      </c>
      <c r="BF874" s="25">
        <v>1239.48</v>
      </c>
      <c r="BG874" s="25">
        <v>1224.92</v>
      </c>
      <c r="BH874" s="25">
        <v>1747.47</v>
      </c>
      <c r="BI874" s="25">
        <v>1298.3499999999999</v>
      </c>
      <c r="BJ874" s="25">
        <v>2019.0700000000002</v>
      </c>
      <c r="BK874" s="3">
        <f t="shared" si="13"/>
        <v>1421.0816666666667</v>
      </c>
    </row>
    <row r="875" spans="1:63" x14ac:dyDescent="0.25">
      <c r="A875" s="3">
        <v>432684656</v>
      </c>
      <c r="B875" s="13" t="s">
        <v>648</v>
      </c>
      <c r="C875" s="13"/>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v>2570.0100000000002</v>
      </c>
      <c r="AP875" s="25">
        <v>2085.52</v>
      </c>
      <c r="AQ875" s="25">
        <v>2085.52</v>
      </c>
      <c r="AR875" s="25">
        <v>2606.9000000000005</v>
      </c>
      <c r="AS875" s="25">
        <v>2085.52</v>
      </c>
      <c r="AT875" s="25">
        <v>2606.9</v>
      </c>
      <c r="AU875" s="25">
        <v>2085.52</v>
      </c>
      <c r="AV875" s="25">
        <v>2085.5200000000004</v>
      </c>
      <c r="AW875" s="25">
        <v>2606.9</v>
      </c>
      <c r="AX875" s="25">
        <v>2085.52</v>
      </c>
      <c r="AY875" s="25">
        <v>2162.48</v>
      </c>
      <c r="AZ875" s="25">
        <v>2162.48</v>
      </c>
      <c r="BA875" s="25">
        <v>2165.2399999999998</v>
      </c>
      <c r="BB875" s="25">
        <v>2165.2399999999998</v>
      </c>
      <c r="BC875" s="25">
        <v>2165.2399999999998</v>
      </c>
      <c r="BD875" s="25">
        <v>2165.2399999999998</v>
      </c>
      <c r="BE875" s="25">
        <v>2165.2399999999998</v>
      </c>
      <c r="BF875" s="25">
        <v>3139.74</v>
      </c>
      <c r="BG875" s="25">
        <v>2165.2399999999998</v>
      </c>
      <c r="BH875" s="25">
        <v>2165.2399999999998</v>
      </c>
      <c r="BI875" s="25">
        <v>2165.2399999999998</v>
      </c>
      <c r="BJ875" s="25">
        <v>2053.7399999999998</v>
      </c>
      <c r="BK875" s="3">
        <f t="shared" si="13"/>
        <v>2309.0733333333333</v>
      </c>
    </row>
    <row r="876" spans="1:63" x14ac:dyDescent="0.25">
      <c r="A876" s="3">
        <v>432733384</v>
      </c>
      <c r="B876" s="13" t="s">
        <v>2210</v>
      </c>
      <c r="C876" s="13"/>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c r="AQ876" s="25"/>
      <c r="AR876" s="25"/>
      <c r="AS876" s="25"/>
      <c r="AT876" s="25"/>
      <c r="AU876" s="25"/>
      <c r="AV876" s="25"/>
      <c r="AW876" s="25"/>
      <c r="AX876" s="25"/>
      <c r="AY876" s="25"/>
      <c r="AZ876" s="25"/>
      <c r="BA876" s="25"/>
      <c r="BB876" s="25"/>
      <c r="BC876" s="25"/>
      <c r="BD876" s="25"/>
      <c r="BE876" s="25"/>
      <c r="BF876" s="25"/>
      <c r="BG876" s="25"/>
      <c r="BH876" s="25">
        <v>1330.5</v>
      </c>
      <c r="BI876" s="25">
        <v>2217.5</v>
      </c>
      <c r="BJ876" s="25">
        <v>887</v>
      </c>
      <c r="BK876" s="3">
        <f t="shared" si="13"/>
        <v>1478.3333333333333</v>
      </c>
    </row>
    <row r="877" spans="1:63" x14ac:dyDescent="0.25">
      <c r="A877" s="3">
        <v>432737726</v>
      </c>
      <c r="B877" s="13" t="s">
        <v>2211</v>
      </c>
      <c r="C877" s="13"/>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c r="AQ877" s="25"/>
      <c r="AR877" s="25"/>
      <c r="AS877" s="25"/>
      <c r="AT877" s="25"/>
      <c r="AU877" s="25"/>
      <c r="AV877" s="25"/>
      <c r="AW877" s="25"/>
      <c r="AX877" s="25"/>
      <c r="AY877" s="25"/>
      <c r="AZ877" s="25">
        <v>1040</v>
      </c>
      <c r="BA877" s="25">
        <v>2600</v>
      </c>
      <c r="BB877" s="25">
        <v>2080</v>
      </c>
      <c r="BC877" s="25">
        <v>2600</v>
      </c>
      <c r="BD877" s="25">
        <v>2080</v>
      </c>
      <c r="BE877" s="25">
        <v>2080</v>
      </c>
      <c r="BF877" s="25">
        <v>2600</v>
      </c>
      <c r="BG877" s="25">
        <v>2080</v>
      </c>
      <c r="BH877" s="25">
        <v>2080</v>
      </c>
      <c r="BI877" s="25">
        <v>2600</v>
      </c>
      <c r="BJ877" s="25">
        <v>1040</v>
      </c>
      <c r="BK877" s="3">
        <f t="shared" si="13"/>
        <v>2080</v>
      </c>
    </row>
    <row r="878" spans="1:63" x14ac:dyDescent="0.25">
      <c r="A878" s="3">
        <v>432739638</v>
      </c>
      <c r="B878" s="13" t="s">
        <v>654</v>
      </c>
      <c r="C878" s="13"/>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v>2717.12</v>
      </c>
      <c r="AP878" s="25">
        <v>2315.92</v>
      </c>
      <c r="AQ878" s="25">
        <v>2315.92</v>
      </c>
      <c r="AR878" s="25">
        <v>2894.9</v>
      </c>
      <c r="AS878" s="25">
        <v>2200.12</v>
      </c>
      <c r="AT878" s="25">
        <v>2894.9</v>
      </c>
      <c r="AU878" s="25">
        <v>2315.9200000000005</v>
      </c>
      <c r="AV878" s="25">
        <v>2315.9200000000005</v>
      </c>
      <c r="AW878" s="25">
        <v>578.98</v>
      </c>
      <c r="AX878" s="25">
        <v>1157.96</v>
      </c>
      <c r="AY878" s="25">
        <v>2392.8399999999997</v>
      </c>
      <c r="AZ878" s="25">
        <v>2392.8399999999997</v>
      </c>
      <c r="BA878" s="25">
        <v>2791.01</v>
      </c>
      <c r="BB878" s="25">
        <v>2612.36</v>
      </c>
      <c r="BC878" s="25">
        <v>2612.36</v>
      </c>
      <c r="BD878" s="25">
        <v>2612.36</v>
      </c>
      <c r="BE878" s="25">
        <v>2612.36</v>
      </c>
      <c r="BF878" s="25">
        <v>3918.54</v>
      </c>
      <c r="BG878" s="25">
        <v>2612.36</v>
      </c>
      <c r="BH878" s="25">
        <v>1703.8899999999999</v>
      </c>
      <c r="BI878" s="25">
        <v>785.64</v>
      </c>
      <c r="BJ878" s="25">
        <v>2612.36</v>
      </c>
      <c r="BK878" s="3">
        <f t="shared" si="13"/>
        <v>2374.1916666666666</v>
      </c>
    </row>
    <row r="879" spans="1:63" x14ac:dyDescent="0.25">
      <c r="A879" s="3">
        <v>432759489</v>
      </c>
      <c r="B879" s="13" t="s">
        <v>2213</v>
      </c>
      <c r="C879" s="13"/>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c r="AQ879" s="25"/>
      <c r="AR879" s="25"/>
      <c r="AS879" s="25"/>
      <c r="AT879" s="25"/>
      <c r="AU879" s="25"/>
      <c r="AV879" s="25"/>
      <c r="AW879" s="25"/>
      <c r="AX879" s="25"/>
      <c r="AY879" s="25">
        <v>-173.42000000000002</v>
      </c>
      <c r="AZ879" s="25">
        <v>1874.13</v>
      </c>
      <c r="BA879" s="25">
        <v>2388.41</v>
      </c>
      <c r="BB879" s="25">
        <v>1746.1600000000003</v>
      </c>
      <c r="BC879" s="25">
        <v>1852.3599999999997</v>
      </c>
      <c r="BD879" s="25">
        <v>1767.09</v>
      </c>
      <c r="BE879" s="25">
        <v>1787.6599999999999</v>
      </c>
      <c r="BF879" s="25">
        <v>2391.9999999999995</v>
      </c>
      <c r="BG879" s="25">
        <v>1817.9199999999996</v>
      </c>
      <c r="BH879" s="25">
        <v>1873.2999999999997</v>
      </c>
      <c r="BI879" s="25">
        <v>2309.2399999999993</v>
      </c>
      <c r="BJ879" s="25">
        <v>941.24999999999977</v>
      </c>
      <c r="BK879" s="3">
        <f t="shared" si="13"/>
        <v>1853.5616666666665</v>
      </c>
    </row>
    <row r="880" spans="1:63" x14ac:dyDescent="0.25">
      <c r="A880" s="3">
        <v>432791611</v>
      </c>
      <c r="B880" s="13" t="s">
        <v>2214</v>
      </c>
      <c r="C880" s="13"/>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c r="AQ880" s="25"/>
      <c r="AR880" s="25"/>
      <c r="AS880" s="25"/>
      <c r="AT880" s="25"/>
      <c r="AU880" s="25"/>
      <c r="AV880" s="25"/>
      <c r="AW880" s="25"/>
      <c r="AX880" s="25"/>
      <c r="AY880" s="25"/>
      <c r="AZ880" s="25"/>
      <c r="BA880" s="25"/>
      <c r="BB880" s="25"/>
      <c r="BC880" s="25"/>
      <c r="BD880" s="25"/>
      <c r="BE880" s="25"/>
      <c r="BF880" s="25"/>
      <c r="BG880" s="25"/>
      <c r="BH880" s="25"/>
      <c r="BI880" s="25"/>
      <c r="BJ880" s="25">
        <v>478.29999999999995</v>
      </c>
      <c r="BK880" s="3">
        <f t="shared" si="13"/>
        <v>478.29999999999995</v>
      </c>
    </row>
    <row r="881" spans="1:63" x14ac:dyDescent="0.25">
      <c r="A881" s="3">
        <v>432812715</v>
      </c>
      <c r="B881" s="13" t="s">
        <v>2216</v>
      </c>
      <c r="C881" s="13"/>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v>2045.4499999999998</v>
      </c>
      <c r="AP881" s="25">
        <v>1688.35</v>
      </c>
      <c r="AQ881" s="25">
        <v>1722.4799999999998</v>
      </c>
      <c r="AR881" s="25">
        <v>2041.9</v>
      </c>
      <c r="AS881" s="25">
        <v>1608.8000000000002</v>
      </c>
      <c r="AT881" s="25">
        <v>2064.29</v>
      </c>
      <c r="AU881" s="25">
        <v>1722.48</v>
      </c>
      <c r="AV881" s="25">
        <v>1719.79</v>
      </c>
      <c r="AW881" s="25">
        <v>2151.27</v>
      </c>
      <c r="AX881" s="25">
        <v>1720.23</v>
      </c>
      <c r="AY881" s="25">
        <v>1788.1499999999999</v>
      </c>
      <c r="AZ881" s="25">
        <v>1799.4</v>
      </c>
      <c r="BA881" s="25">
        <v>1932.63</v>
      </c>
      <c r="BB881" s="25">
        <v>2076.3200000000002</v>
      </c>
      <c r="BC881" s="25">
        <v>2076.3200000000002</v>
      </c>
      <c r="BD881" s="25">
        <v>2076.3200000000002</v>
      </c>
      <c r="BE881" s="25">
        <v>2059.86</v>
      </c>
      <c r="BF881" s="25">
        <v>3109.04</v>
      </c>
      <c r="BG881" s="25">
        <v>2076.3200000000002</v>
      </c>
      <c r="BH881" s="25">
        <v>2076.3199999999997</v>
      </c>
      <c r="BI881" s="25">
        <v>2062.4499999999998</v>
      </c>
      <c r="BJ881" s="25">
        <v>2071.52</v>
      </c>
      <c r="BK881" s="3">
        <f t="shared" si="13"/>
        <v>2242.5849999999996</v>
      </c>
    </row>
    <row r="882" spans="1:63" x14ac:dyDescent="0.25">
      <c r="A882" s="3">
        <v>435298728</v>
      </c>
      <c r="B882" s="13" t="s">
        <v>684</v>
      </c>
      <c r="C882" s="13"/>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c r="AQ882" s="25"/>
      <c r="AR882" s="25"/>
      <c r="AS882" s="25"/>
      <c r="AT882" s="25"/>
      <c r="AU882" s="25"/>
      <c r="AV882" s="25"/>
      <c r="AW882" s="25"/>
      <c r="AX882" s="25">
        <v>1025.48</v>
      </c>
      <c r="AY882" s="25">
        <v>2089.37</v>
      </c>
      <c r="AZ882" s="25">
        <v>2127.7600000000002</v>
      </c>
      <c r="BA882" s="25">
        <v>3191.6600000000008</v>
      </c>
      <c r="BB882" s="25">
        <v>2127.7600000000002</v>
      </c>
      <c r="BC882" s="25">
        <v>2127.7700000000004</v>
      </c>
      <c r="BD882" s="25">
        <v>2127.7600000000002</v>
      </c>
      <c r="BE882" s="25">
        <v>2234.0200000000004</v>
      </c>
      <c r="BF882" s="25">
        <v>3191.6600000000003</v>
      </c>
      <c r="BG882" s="25">
        <v>2128.98</v>
      </c>
      <c r="BH882" s="25">
        <v>2127.79</v>
      </c>
      <c r="BI882" s="25">
        <v>2127.7600000000002</v>
      </c>
      <c r="BJ882" s="25">
        <v>2129.16</v>
      </c>
      <c r="BK882" s="3">
        <f t="shared" si="13"/>
        <v>2323.2283333333335</v>
      </c>
    </row>
    <row r="883" spans="1:63" x14ac:dyDescent="0.25">
      <c r="A883" s="3">
        <v>435712714</v>
      </c>
      <c r="B883" s="13" t="s">
        <v>2219</v>
      </c>
      <c r="C883" s="13"/>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c r="AQ883" s="25"/>
      <c r="AR883" s="25"/>
      <c r="AS883" s="25">
        <v>2111</v>
      </c>
      <c r="AT883" s="25">
        <v>2638.75</v>
      </c>
      <c r="AU883" s="25">
        <v>2111</v>
      </c>
      <c r="AV883" s="25">
        <v>2111</v>
      </c>
      <c r="AW883" s="25">
        <v>2638.75</v>
      </c>
      <c r="AX883" s="25">
        <v>2111</v>
      </c>
      <c r="AY883" s="25">
        <v>2141.3000000000002</v>
      </c>
      <c r="AZ883" s="25">
        <v>2171.6</v>
      </c>
      <c r="BA883" s="25">
        <v>2714.5</v>
      </c>
      <c r="BB883" s="25">
        <v>2171.6</v>
      </c>
      <c r="BC883" s="25">
        <v>2714.5</v>
      </c>
      <c r="BD883" s="25">
        <v>2171.6</v>
      </c>
      <c r="BE883" s="25">
        <v>1087.6400000000001</v>
      </c>
      <c r="BF883" s="25">
        <v>3350.2799999999997</v>
      </c>
      <c r="BG883" s="25">
        <v>2233.52</v>
      </c>
      <c r="BH883" s="25">
        <v>2233.52</v>
      </c>
      <c r="BI883" s="25">
        <v>2233.52</v>
      </c>
      <c r="BJ883" s="25">
        <v>2233.52</v>
      </c>
      <c r="BK883" s="3">
        <f t="shared" si="13"/>
        <v>2228.666666666667</v>
      </c>
    </row>
    <row r="884" spans="1:63" x14ac:dyDescent="0.25">
      <c r="A884" s="3">
        <v>451255342</v>
      </c>
      <c r="B884" s="13" t="s">
        <v>703</v>
      </c>
      <c r="C884" s="13"/>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c r="AQ884" s="25"/>
      <c r="AR884" s="25"/>
      <c r="AS884" s="25"/>
      <c r="AT884" s="25"/>
      <c r="AU884" s="25"/>
      <c r="AV884" s="25"/>
      <c r="AW884" s="25"/>
      <c r="AX884" s="25">
        <v>1725.08</v>
      </c>
      <c r="AY884" s="25">
        <v>1763.54</v>
      </c>
      <c r="AZ884" s="25">
        <v>1813.25</v>
      </c>
      <c r="BA884" s="25">
        <v>2703</v>
      </c>
      <c r="BB884" s="25">
        <v>1802</v>
      </c>
      <c r="BC884" s="25">
        <v>1802</v>
      </c>
      <c r="BD884" s="25">
        <v>1802</v>
      </c>
      <c r="BE884" s="25">
        <v>1802</v>
      </c>
      <c r="BF884" s="25">
        <v>2703</v>
      </c>
      <c r="BG884" s="25">
        <v>1802</v>
      </c>
      <c r="BH884" s="25">
        <v>1994.56</v>
      </c>
      <c r="BI884" s="25">
        <v>1994.56</v>
      </c>
      <c r="BJ884" s="25">
        <v>1997.32</v>
      </c>
      <c r="BK884" s="3">
        <f t="shared" si="13"/>
        <v>2048.9066666666663</v>
      </c>
    </row>
    <row r="885" spans="1:63" x14ac:dyDescent="0.25">
      <c r="A885" s="3">
        <v>463754457</v>
      </c>
      <c r="B885" s="13" t="s">
        <v>710</v>
      </c>
      <c r="C885" s="13"/>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c r="AQ885" s="25">
        <v>455.05</v>
      </c>
      <c r="AR885" s="25">
        <v>2275.25</v>
      </c>
      <c r="AS885" s="25">
        <v>1820.2</v>
      </c>
      <c r="AT885" s="25">
        <v>2275.2500000000005</v>
      </c>
      <c r="AU885" s="25">
        <v>1820.1999999999998</v>
      </c>
      <c r="AV885" s="25">
        <v>1820.1999999999998</v>
      </c>
      <c r="AW885" s="25">
        <v>2275.25</v>
      </c>
      <c r="AX885" s="25">
        <v>1820.1999999999998</v>
      </c>
      <c r="AY885" s="25">
        <v>1897.12</v>
      </c>
      <c r="AZ885" s="25">
        <v>1897.12</v>
      </c>
      <c r="BA885" s="25">
        <v>2371.4</v>
      </c>
      <c r="BB885" s="25">
        <v>2262.7599999999998</v>
      </c>
      <c r="BC885" s="25">
        <v>1788.48</v>
      </c>
      <c r="BD885" s="25">
        <v>2387.4</v>
      </c>
      <c r="BE885" s="25">
        <v>2387.4</v>
      </c>
      <c r="BF885" s="25">
        <v>3581.1000000000004</v>
      </c>
      <c r="BG885" s="25">
        <v>2387.4</v>
      </c>
      <c r="BH885" s="25">
        <v>2387.4</v>
      </c>
      <c r="BI885" s="25">
        <v>2387.4</v>
      </c>
      <c r="BJ885" s="25">
        <v>2387.4</v>
      </c>
      <c r="BK885" s="3">
        <f t="shared" si="13"/>
        <v>2586.35</v>
      </c>
    </row>
    <row r="886" spans="1:63" x14ac:dyDescent="0.25">
      <c r="A886" s="3">
        <v>478177871</v>
      </c>
      <c r="B886" s="13" t="s">
        <v>2226</v>
      </c>
      <c r="C886" s="13"/>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c r="AQ886" s="25"/>
      <c r="AR886" s="25"/>
      <c r="AS886" s="25"/>
      <c r="AT886" s="25"/>
      <c r="AU886" s="25"/>
      <c r="AV886" s="25"/>
      <c r="AW886" s="25"/>
      <c r="AX886" s="25"/>
      <c r="AY886" s="25"/>
      <c r="AZ886" s="25"/>
      <c r="BA886" s="25"/>
      <c r="BB886" s="25"/>
      <c r="BC886" s="25">
        <v>1667.29</v>
      </c>
      <c r="BD886" s="25">
        <v>2223.08</v>
      </c>
      <c r="BE886" s="25">
        <v>2111.9299999999998</v>
      </c>
      <c r="BF886" s="25">
        <v>2667.7</v>
      </c>
      <c r="BG886" s="25">
        <v>2223.08</v>
      </c>
      <c r="BH886" s="25">
        <v>2223.08</v>
      </c>
      <c r="BI886" s="25">
        <v>2556.5500000000002</v>
      </c>
      <c r="BJ886" s="25">
        <v>1111.54</v>
      </c>
      <c r="BK886" s="3">
        <f t="shared" si="13"/>
        <v>2148.98</v>
      </c>
    </row>
    <row r="887" spans="1:63" x14ac:dyDescent="0.25">
      <c r="A887" s="3">
        <v>489846544</v>
      </c>
      <c r="B887" s="13" t="s">
        <v>2227</v>
      </c>
      <c r="C887" s="13"/>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c r="AQ887" s="25"/>
      <c r="AR887" s="25"/>
      <c r="AS887" s="25"/>
      <c r="AT887" s="25"/>
      <c r="AU887" s="25"/>
      <c r="AV887" s="25"/>
      <c r="AW887" s="25"/>
      <c r="AX887" s="25"/>
      <c r="AY887" s="25"/>
      <c r="AZ887" s="25"/>
      <c r="BA887" s="25"/>
      <c r="BB887" s="25">
        <v>443.5</v>
      </c>
      <c r="BC887" s="25">
        <v>2217.5</v>
      </c>
      <c r="BD887" s="25">
        <v>1774</v>
      </c>
      <c r="BE887" s="25">
        <v>1734.0800000000002</v>
      </c>
      <c r="BF887" s="25">
        <v>2040.1</v>
      </c>
      <c r="BG887" s="25">
        <v>1739.75</v>
      </c>
      <c r="BH887" s="25">
        <v>1991.8</v>
      </c>
      <c r="BI887" s="25">
        <v>2489.7500000000005</v>
      </c>
      <c r="BJ887" s="25">
        <v>995.90000000000009</v>
      </c>
      <c r="BK887" s="3">
        <f t="shared" si="13"/>
        <v>1831.8966666666668</v>
      </c>
    </row>
    <row r="888" spans="1:63" x14ac:dyDescent="0.25">
      <c r="A888" s="3">
        <v>493769159</v>
      </c>
      <c r="B888" s="13" t="s">
        <v>718</v>
      </c>
      <c r="C888" s="13"/>
      <c r="D888" s="25"/>
      <c r="E888" s="25"/>
      <c r="F888" s="25"/>
      <c r="G888" s="25"/>
      <c r="H888" s="25"/>
      <c r="I888" s="25"/>
      <c r="J888" s="25"/>
      <c r="K888" s="25"/>
      <c r="L888" s="25"/>
      <c r="M888" s="25"/>
      <c r="N888" s="25"/>
      <c r="O888" s="25"/>
      <c r="P888" s="25"/>
      <c r="Q888" s="25"/>
      <c r="R888" s="25">
        <v>895.14</v>
      </c>
      <c r="S888" s="25">
        <v>1790.28</v>
      </c>
      <c r="T888" s="25">
        <v>1790.28</v>
      </c>
      <c r="U888" s="25">
        <v>1790.28</v>
      </c>
      <c r="V888" s="25">
        <v>1790.28</v>
      </c>
      <c r="W888" s="25">
        <v>1790.28</v>
      </c>
      <c r="X888" s="25">
        <v>2685.42</v>
      </c>
      <c r="Y888" s="25">
        <v>1790.28</v>
      </c>
      <c r="Z888" s="25">
        <v>1790.28</v>
      </c>
      <c r="AA888" s="25">
        <v>1826.08</v>
      </c>
      <c r="AB888" s="25">
        <v>1867.69</v>
      </c>
      <c r="AC888" s="25">
        <v>1861.88</v>
      </c>
      <c r="AD888" s="25">
        <v>2794.2000000000003</v>
      </c>
      <c r="AE888" s="25">
        <v>1864.64</v>
      </c>
      <c r="AF888" s="25">
        <v>1864.64</v>
      </c>
      <c r="AG888" s="25">
        <v>1864.64</v>
      </c>
      <c r="AH888" s="25">
        <v>1864.64</v>
      </c>
      <c r="AI888" s="25">
        <v>2796.96</v>
      </c>
      <c r="AJ888" s="25">
        <v>1864.64</v>
      </c>
      <c r="AK888" s="25">
        <v>1776.24</v>
      </c>
      <c r="AL888" s="25">
        <v>1953.04</v>
      </c>
      <c r="AM888" s="25">
        <v>1864.64</v>
      </c>
      <c r="AN888" s="25">
        <v>1920.4</v>
      </c>
      <c r="AO888" s="25">
        <v>2880.6000000000004</v>
      </c>
      <c r="AP888" s="25">
        <v>1921.8000000000002</v>
      </c>
      <c r="AQ888" s="25">
        <v>1923.2</v>
      </c>
      <c r="AR888" s="25">
        <v>1923.2</v>
      </c>
      <c r="AS888" s="25">
        <v>1923.2</v>
      </c>
      <c r="AT888" s="25">
        <v>2933.96</v>
      </c>
      <c r="AU888" s="25">
        <v>2034.1</v>
      </c>
      <c r="AV888" s="25">
        <v>2021.52</v>
      </c>
      <c r="AW888" s="25">
        <v>2021.52</v>
      </c>
      <c r="AX888" s="25">
        <v>2021.52</v>
      </c>
      <c r="AY888" s="25">
        <v>2059.98</v>
      </c>
      <c r="AZ888" s="25">
        <v>2098.44</v>
      </c>
      <c r="BA888" s="25">
        <v>3147.66</v>
      </c>
      <c r="BB888" s="25">
        <v>2099.8199999999997</v>
      </c>
      <c r="BC888" s="25">
        <v>2101.1999999999998</v>
      </c>
      <c r="BD888" s="25">
        <v>2101.1999999999998</v>
      </c>
      <c r="BE888" s="25">
        <v>2101.1999999999998</v>
      </c>
      <c r="BF888" s="25">
        <v>3151.7999999999997</v>
      </c>
      <c r="BG888" s="25">
        <v>2101.1999999999998</v>
      </c>
      <c r="BH888" s="25">
        <v>2101.1999999999998</v>
      </c>
      <c r="BI888" s="25">
        <v>2101.1999999999998</v>
      </c>
      <c r="BJ888" s="25">
        <v>2118.1799999999998</v>
      </c>
      <c r="BK888" s="3">
        <f t="shared" si="13"/>
        <v>2279.1299999999997</v>
      </c>
    </row>
    <row r="889" spans="1:63" x14ac:dyDescent="0.25">
      <c r="A889" s="3">
        <v>512048597</v>
      </c>
      <c r="B889" s="13" t="s">
        <v>725</v>
      </c>
      <c r="C889" s="13"/>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v>1846.1399999999999</v>
      </c>
      <c r="AP889" s="25">
        <v>2461.52</v>
      </c>
      <c r="AQ889" s="25">
        <v>2461.52</v>
      </c>
      <c r="AR889" s="25">
        <v>3076.9</v>
      </c>
      <c r="AS889" s="25">
        <v>2461.52</v>
      </c>
      <c r="AT889" s="25">
        <v>3076.9</v>
      </c>
      <c r="AU889" s="25">
        <v>2461.52</v>
      </c>
      <c r="AV889" s="25">
        <v>2461.52</v>
      </c>
      <c r="AW889" s="25">
        <v>3076.9</v>
      </c>
      <c r="AX889" s="25">
        <v>2461.52</v>
      </c>
      <c r="AY889" s="25">
        <v>2538.4800000000005</v>
      </c>
      <c r="AZ889" s="25">
        <v>2538.4800000000005</v>
      </c>
      <c r="BA889" s="25">
        <v>2539.8599999999997</v>
      </c>
      <c r="BB889" s="25">
        <v>2541.2399999999998</v>
      </c>
      <c r="BC889" s="25">
        <v>2541.2399999999998</v>
      </c>
      <c r="BD889" s="25">
        <v>2541.2399999999998</v>
      </c>
      <c r="BE889" s="25">
        <v>2541.2399999999998</v>
      </c>
      <c r="BF889" s="25">
        <v>3811.8599999999997</v>
      </c>
      <c r="BG889" s="25">
        <v>2541.2399999999998</v>
      </c>
      <c r="BH889" s="25">
        <v>2541.2399999999998</v>
      </c>
      <c r="BI889" s="25">
        <v>2541.2399999999998</v>
      </c>
      <c r="BJ889" s="25">
        <v>2541.2399999999998</v>
      </c>
      <c r="BK889" s="3">
        <f t="shared" si="13"/>
        <v>2753.0099999999998</v>
      </c>
    </row>
    <row r="890" spans="1:63" x14ac:dyDescent="0.25">
      <c r="A890" s="3">
        <v>514042305</v>
      </c>
      <c r="B890" s="13" t="s">
        <v>2231</v>
      </c>
      <c r="C890" s="13"/>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c r="AQ890" s="25"/>
      <c r="AR890" s="25"/>
      <c r="AS890" s="25"/>
      <c r="AT890" s="25"/>
      <c r="AU890" s="25"/>
      <c r="AV890" s="25"/>
      <c r="AW890" s="25"/>
      <c r="AX890" s="25"/>
      <c r="AY890" s="25"/>
      <c r="AZ890" s="25"/>
      <c r="BA890" s="25"/>
      <c r="BB890" s="25"/>
      <c r="BC890" s="25"/>
      <c r="BD890" s="25"/>
      <c r="BE890" s="25"/>
      <c r="BF890" s="25">
        <v>1555.1399999999999</v>
      </c>
      <c r="BG890" s="25">
        <v>2073.52</v>
      </c>
      <c r="BH890" s="25">
        <v>2073.52</v>
      </c>
      <c r="BI890" s="25">
        <v>2591.9</v>
      </c>
      <c r="BJ890" s="25">
        <v>1036.76</v>
      </c>
      <c r="BK890" s="3">
        <f t="shared" si="13"/>
        <v>1866.1680000000001</v>
      </c>
    </row>
    <row r="891" spans="1:63" x14ac:dyDescent="0.25">
      <c r="A891" s="3">
        <v>518943911</v>
      </c>
      <c r="B891" s="13" t="s">
        <v>727</v>
      </c>
      <c r="C891" s="13"/>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v>642</v>
      </c>
      <c r="AQ891" s="25">
        <v>2568</v>
      </c>
      <c r="AR891" s="25">
        <v>3210</v>
      </c>
      <c r="AS891" s="25">
        <v>2568</v>
      </c>
      <c r="AT891" s="25">
        <v>3210</v>
      </c>
      <c r="AU891" s="25">
        <v>2568</v>
      </c>
      <c r="AV891" s="25">
        <v>2567.9999999999995</v>
      </c>
      <c r="AW891" s="25">
        <v>3210</v>
      </c>
      <c r="AX891" s="25">
        <v>2568</v>
      </c>
      <c r="AY891" s="25">
        <v>2645.04</v>
      </c>
      <c r="AZ891" s="25">
        <v>2645.04</v>
      </c>
      <c r="BA891" s="25">
        <v>3306.3</v>
      </c>
      <c r="BB891" s="25">
        <v>1983.78</v>
      </c>
      <c r="BC891" s="25">
        <v>2647.8</v>
      </c>
      <c r="BD891" s="25">
        <v>2647.8</v>
      </c>
      <c r="BE891" s="25">
        <v>2647.8</v>
      </c>
      <c r="BF891" s="25">
        <v>3971.7000000000003</v>
      </c>
      <c r="BG891" s="25">
        <v>2647.8</v>
      </c>
      <c r="BH891" s="25">
        <v>2647.8</v>
      </c>
      <c r="BI891" s="25">
        <v>2647.8</v>
      </c>
      <c r="BJ891" s="25">
        <v>2647.8</v>
      </c>
      <c r="BK891" s="3">
        <f t="shared" si="13"/>
        <v>2868.4499999999994</v>
      </c>
    </row>
    <row r="892" spans="1:63" x14ac:dyDescent="0.25">
      <c r="A892" s="3">
        <v>519555246</v>
      </c>
      <c r="B892" s="13" t="s">
        <v>728</v>
      </c>
      <c r="C892" s="13"/>
      <c r="D892" s="25"/>
      <c r="E892" s="25"/>
      <c r="F892" s="25"/>
      <c r="G892" s="25"/>
      <c r="H892" s="25"/>
      <c r="I892" s="25"/>
      <c r="J892" s="25"/>
      <c r="K892" s="25"/>
      <c r="L892" s="25"/>
      <c r="M892" s="25"/>
      <c r="N892" s="25"/>
      <c r="O892" s="25"/>
      <c r="P892" s="25"/>
      <c r="Q892" s="25"/>
      <c r="R892" s="25"/>
      <c r="S892" s="25"/>
      <c r="T892" s="25"/>
      <c r="U892" s="25"/>
      <c r="V892" s="25"/>
      <c r="W892" s="25"/>
      <c r="X892" s="25">
        <v>431.19</v>
      </c>
      <c r="Y892" s="25">
        <v>1466.04</v>
      </c>
      <c r="Z892" s="25">
        <v>1929.79</v>
      </c>
      <c r="AA892" s="25">
        <v>1780.27</v>
      </c>
      <c r="AB892" s="25">
        <v>1704.0300000000002</v>
      </c>
      <c r="AC892" s="25">
        <v>1704.0300000000002</v>
      </c>
      <c r="AD892" s="25">
        <v>2055.71</v>
      </c>
      <c r="AE892" s="25">
        <v>1793.72</v>
      </c>
      <c r="AF892" s="25">
        <v>1793.7200000000003</v>
      </c>
      <c r="AG892" s="25">
        <v>2242.15</v>
      </c>
      <c r="AH892" s="25">
        <v>1793.7200000000003</v>
      </c>
      <c r="AI892" s="25">
        <v>2242.15</v>
      </c>
      <c r="AJ892" s="25">
        <v>1345.2900000000002</v>
      </c>
      <c r="AK892" s="25">
        <v>1880.31</v>
      </c>
      <c r="AL892" s="25">
        <v>1886.2</v>
      </c>
      <c r="AM892" s="25">
        <v>1786.1399999999999</v>
      </c>
      <c r="AN892" s="25">
        <v>1942.68</v>
      </c>
      <c r="AO892" s="25">
        <v>2910.99</v>
      </c>
      <c r="AP892" s="25">
        <v>1942.68</v>
      </c>
      <c r="AQ892" s="25">
        <v>1942.68</v>
      </c>
      <c r="AR892" s="25">
        <v>1942.68</v>
      </c>
      <c r="AS892" s="25">
        <v>1942.68</v>
      </c>
      <c r="AT892" s="25">
        <v>2914.02</v>
      </c>
      <c r="AU892" s="25">
        <v>1942.68</v>
      </c>
      <c r="AV892" s="25">
        <v>1942.68</v>
      </c>
      <c r="AW892" s="25">
        <v>1945.44</v>
      </c>
      <c r="AX892" s="25">
        <v>1945.44</v>
      </c>
      <c r="AY892" s="25">
        <v>1983.92</v>
      </c>
      <c r="AZ892" s="25">
        <v>2022.4</v>
      </c>
      <c r="BA892" s="25">
        <v>3033.6000000000004</v>
      </c>
      <c r="BB892" s="25">
        <v>2010.17</v>
      </c>
      <c r="BC892" s="25">
        <v>2022.4</v>
      </c>
      <c r="BD892" s="25">
        <v>2022.4</v>
      </c>
      <c r="BE892" s="25">
        <v>2022.4</v>
      </c>
      <c r="BF892" s="25">
        <v>3033.6000000000004</v>
      </c>
      <c r="BG892" s="25">
        <v>2003.49</v>
      </c>
      <c r="BH892" s="25">
        <v>2022.4</v>
      </c>
      <c r="BI892" s="25">
        <v>2081.88</v>
      </c>
      <c r="BJ892" s="25">
        <v>2081.88</v>
      </c>
      <c r="BK892" s="3">
        <f t="shared" si="13"/>
        <v>2207.6083333333336</v>
      </c>
    </row>
    <row r="893" spans="1:63" x14ac:dyDescent="0.25">
      <c r="A893" s="3">
        <v>526117677</v>
      </c>
      <c r="B893" s="13" t="s">
        <v>730</v>
      </c>
      <c r="C893" s="13"/>
      <c r="D893" s="25">
        <v>1527.45</v>
      </c>
      <c r="E893" s="25">
        <v>1447.06</v>
      </c>
      <c r="F893" s="25">
        <v>1497.3</v>
      </c>
      <c r="G893" s="25">
        <v>1919.3600000000001</v>
      </c>
      <c r="H893" s="25">
        <v>1607.84</v>
      </c>
      <c r="I893" s="25">
        <v>1939.45</v>
      </c>
      <c r="J893" s="25">
        <v>1607.8400000000001</v>
      </c>
      <c r="K893" s="25">
        <v>1366.6699999999996</v>
      </c>
      <c r="L893" s="25">
        <v>2291.1999999999989</v>
      </c>
      <c r="M893" s="25">
        <v>1949.5399999999997</v>
      </c>
      <c r="N893" s="25">
        <v>1607.8400000000004</v>
      </c>
      <c r="O893" s="25">
        <v>1205.8799999999999</v>
      </c>
      <c r="P893" s="25">
        <v>1609.2199999999998</v>
      </c>
      <c r="Q893" s="25">
        <v>1610.6</v>
      </c>
      <c r="R893" s="25">
        <v>2415.8999999999996</v>
      </c>
      <c r="S893" s="25">
        <v>1610.6</v>
      </c>
      <c r="T893" s="25">
        <v>1610.6</v>
      </c>
      <c r="U893" s="25">
        <v>1610.6</v>
      </c>
      <c r="V893" s="25">
        <v>1610.6</v>
      </c>
      <c r="W893" s="25">
        <v>1610.6</v>
      </c>
      <c r="X893" s="25">
        <v>2415.8999999999996</v>
      </c>
      <c r="Y893" s="25">
        <v>1610.6</v>
      </c>
      <c r="Z893" s="25">
        <v>1610.6</v>
      </c>
      <c r="AA893" s="25">
        <v>1642.76</v>
      </c>
      <c r="AB893" s="25">
        <v>1676.3000000000002</v>
      </c>
      <c r="AC893" s="25">
        <v>1677.68</v>
      </c>
      <c r="AD893" s="25">
        <v>2516.52</v>
      </c>
      <c r="AE893" s="25">
        <v>1677.68</v>
      </c>
      <c r="AF893" s="25">
        <v>1677.68</v>
      </c>
      <c r="AG893" s="25">
        <v>1677.68</v>
      </c>
      <c r="AH893" s="25">
        <v>1677.68</v>
      </c>
      <c r="AI893" s="25">
        <v>2516.52</v>
      </c>
      <c r="AJ893" s="25">
        <v>1677.68</v>
      </c>
      <c r="AK893" s="25">
        <v>1677.68</v>
      </c>
      <c r="AL893" s="25">
        <v>1677.68</v>
      </c>
      <c r="AM893" s="25">
        <v>1677.68</v>
      </c>
      <c r="AN893" s="25">
        <v>1729.24</v>
      </c>
      <c r="AO893" s="25">
        <v>2595.96</v>
      </c>
      <c r="AP893" s="25">
        <v>1730.64</v>
      </c>
      <c r="AQ893" s="25">
        <v>1730.64</v>
      </c>
      <c r="AR893" s="25">
        <v>1730.64</v>
      </c>
      <c r="AS893" s="25">
        <v>1730.64</v>
      </c>
      <c r="AT893" s="25">
        <v>2595.96</v>
      </c>
      <c r="AU893" s="25">
        <v>1730.64</v>
      </c>
      <c r="AV893" s="25">
        <v>1730.64</v>
      </c>
      <c r="AW893" s="25">
        <v>1730.64</v>
      </c>
      <c r="AX893" s="25">
        <v>1730.64</v>
      </c>
      <c r="AY893" s="25">
        <v>1769.1</v>
      </c>
      <c r="AZ893" s="25">
        <v>1808.94</v>
      </c>
      <c r="BA893" s="25">
        <v>2715.48</v>
      </c>
      <c r="BB893" s="25">
        <v>1810.32</v>
      </c>
      <c r="BC893" s="25">
        <v>1810.32</v>
      </c>
      <c r="BD893" s="25">
        <v>1810.32</v>
      </c>
      <c r="BE893" s="25">
        <v>1810.32</v>
      </c>
      <c r="BF893" s="25">
        <v>2715.48</v>
      </c>
      <c r="BG893" s="25">
        <v>1810.32</v>
      </c>
      <c r="BH893" s="25">
        <v>1810.32</v>
      </c>
      <c r="BI893" s="25">
        <v>1810.32</v>
      </c>
      <c r="BJ893" s="25">
        <v>1810.32</v>
      </c>
      <c r="BK893" s="3">
        <f t="shared" si="13"/>
        <v>1961.18</v>
      </c>
    </row>
    <row r="894" spans="1:63" x14ac:dyDescent="0.25">
      <c r="A894" s="3">
        <v>547999257</v>
      </c>
      <c r="B894" s="13" t="s">
        <v>2237</v>
      </c>
      <c r="C894" s="13"/>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c r="AQ894" s="25"/>
      <c r="AR894" s="25"/>
      <c r="AS894" s="25"/>
      <c r="AT894" s="25"/>
      <c r="AU894" s="25"/>
      <c r="AV894" s="25">
        <v>1308.56</v>
      </c>
      <c r="AW894" s="25">
        <v>2516.4500000000003</v>
      </c>
      <c r="AX894" s="25">
        <v>2013.16</v>
      </c>
      <c r="AY894" s="25">
        <v>2090.08</v>
      </c>
      <c r="AZ894" s="25">
        <v>2090.08</v>
      </c>
      <c r="BA894" s="25">
        <v>2612.6</v>
      </c>
      <c r="BB894" s="25">
        <v>2090.08</v>
      </c>
      <c r="BC894" s="25">
        <v>2612.6</v>
      </c>
      <c r="BD894" s="25">
        <v>2090.08</v>
      </c>
      <c r="BE894" s="25">
        <v>2090.08</v>
      </c>
      <c r="BF894" s="25">
        <v>2612.6</v>
      </c>
      <c r="BG894" s="25">
        <v>1567.56</v>
      </c>
      <c r="BH894" s="25">
        <v>2091.46</v>
      </c>
      <c r="BI894" s="25">
        <v>2092.84</v>
      </c>
      <c r="BJ894" s="25">
        <v>2092.84</v>
      </c>
      <c r="BK894" s="3">
        <f t="shared" si="13"/>
        <v>2091.23</v>
      </c>
    </row>
    <row r="895" spans="1:63" x14ac:dyDescent="0.25">
      <c r="A895" s="3">
        <v>567941923</v>
      </c>
      <c r="B895" s="13" t="s">
        <v>2244</v>
      </c>
      <c r="C895" s="13"/>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c r="AQ895" s="25"/>
      <c r="AR895" s="25"/>
      <c r="AS895" s="25"/>
      <c r="AT895" s="25"/>
      <c r="AU895" s="25"/>
      <c r="AV895" s="25"/>
      <c r="AW895" s="25"/>
      <c r="AX895" s="25"/>
      <c r="AY895" s="25"/>
      <c r="AZ895" s="25"/>
      <c r="BA895" s="25"/>
      <c r="BB895" s="25"/>
      <c r="BC895" s="25"/>
      <c r="BD895" s="25"/>
      <c r="BE895" s="25">
        <v>1896.16</v>
      </c>
      <c r="BF895" s="25">
        <v>1115.3800000000001</v>
      </c>
      <c r="BG895" s="25"/>
      <c r="BH895" s="25"/>
      <c r="BI895" s="25"/>
      <c r="BJ895" s="25"/>
      <c r="BK895" s="3">
        <f t="shared" si="13"/>
        <v>1505.77</v>
      </c>
    </row>
    <row r="896" spans="1:63" x14ac:dyDescent="0.25">
      <c r="A896" s="3">
        <v>592244316</v>
      </c>
      <c r="B896" s="13" t="s">
        <v>754</v>
      </c>
      <c r="C896" s="13"/>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c r="AC896" s="25"/>
      <c r="AD896" s="25">
        <v>1759.1099999999997</v>
      </c>
      <c r="AE896" s="25">
        <v>1954.56</v>
      </c>
      <c r="AF896" s="25">
        <v>1954.56</v>
      </c>
      <c r="AG896" s="25">
        <v>2443.1999999999998</v>
      </c>
      <c r="AH896" s="25">
        <v>1954.5600000000002</v>
      </c>
      <c r="AI896" s="25">
        <v>2443.1999999999998</v>
      </c>
      <c r="AJ896" s="25">
        <v>1954.56</v>
      </c>
      <c r="AK896" s="25">
        <v>1954.56</v>
      </c>
      <c r="AL896" s="25">
        <v>2443.2000000000003</v>
      </c>
      <c r="AM896" s="25">
        <v>1983.86</v>
      </c>
      <c r="AN896" s="25">
        <v>2013.16</v>
      </c>
      <c r="AO896" s="25">
        <v>2013.16</v>
      </c>
      <c r="AP896" s="25">
        <v>2015.23</v>
      </c>
      <c r="AQ896" s="25">
        <v>2015.92</v>
      </c>
      <c r="AR896" s="25">
        <v>2015.92</v>
      </c>
      <c r="AS896" s="25">
        <v>2015.92</v>
      </c>
      <c r="AT896" s="25">
        <v>3023.88</v>
      </c>
      <c r="AU896" s="25">
        <v>2015.92</v>
      </c>
      <c r="AV896" s="25">
        <v>2015.92</v>
      </c>
      <c r="AW896" s="25">
        <v>2015.92</v>
      </c>
      <c r="AX896" s="25">
        <v>2015.92</v>
      </c>
      <c r="AY896" s="25">
        <v>2054.38</v>
      </c>
      <c r="AZ896" s="25">
        <v>2092.84</v>
      </c>
      <c r="BA896" s="25">
        <v>3139.26</v>
      </c>
      <c r="BB896" s="25">
        <v>2094.91</v>
      </c>
      <c r="BC896" s="25">
        <v>2095.6</v>
      </c>
      <c r="BD896" s="25">
        <v>2095.6</v>
      </c>
      <c r="BE896" s="25">
        <v>2095.6</v>
      </c>
      <c r="BF896" s="25">
        <v>3143.3999999999996</v>
      </c>
      <c r="BG896" s="25">
        <v>2095.6</v>
      </c>
      <c r="BH896" s="25">
        <v>2095.6000000000004</v>
      </c>
      <c r="BI896" s="25">
        <v>2095.6</v>
      </c>
      <c r="BJ896" s="25">
        <v>2095.6</v>
      </c>
      <c r="BK896" s="3">
        <f t="shared" si="13"/>
        <v>2270.2333333333336</v>
      </c>
    </row>
    <row r="897" spans="1:63" x14ac:dyDescent="0.25">
      <c r="A897" s="3">
        <v>601363195</v>
      </c>
      <c r="B897" s="13" t="s">
        <v>755</v>
      </c>
      <c r="C897" s="13"/>
      <c r="D897" s="25"/>
      <c r="E897" s="25"/>
      <c r="F897" s="25"/>
      <c r="G897" s="25"/>
      <c r="H897" s="25"/>
      <c r="I897" s="25"/>
      <c r="J897" s="25"/>
      <c r="K897" s="25"/>
      <c r="L897" s="25"/>
      <c r="M897" s="25"/>
      <c r="N897" s="25"/>
      <c r="O897" s="25"/>
      <c r="P897" s="25"/>
      <c r="Q897" s="25"/>
      <c r="R897" s="25">
        <v>2825.8999999999996</v>
      </c>
      <c r="S897" s="25">
        <v>2260.7199999999998</v>
      </c>
      <c r="T897" s="25">
        <v>2034.6399999999999</v>
      </c>
      <c r="U897" s="25">
        <v>2769.3799999999997</v>
      </c>
      <c r="V897" s="25">
        <v>2260.7199999999998</v>
      </c>
      <c r="W897" s="25">
        <v>2260.7199999999998</v>
      </c>
      <c r="X897" s="25">
        <v>2825.8999999999996</v>
      </c>
      <c r="Y897" s="25">
        <v>2260.7199999999998</v>
      </c>
      <c r="Z897" s="25">
        <v>2825.8999999999996</v>
      </c>
      <c r="AA897" s="25">
        <v>2351.1999999999998</v>
      </c>
      <c r="AB897" s="25">
        <v>2351.1999999999998</v>
      </c>
      <c r="AC897" s="25">
        <v>2351.1999999999998</v>
      </c>
      <c r="AD897" s="25">
        <v>2353.96</v>
      </c>
      <c r="AE897" s="25">
        <v>2353.96</v>
      </c>
      <c r="AF897" s="25">
        <v>2353.96</v>
      </c>
      <c r="AG897" s="25">
        <v>2353.96</v>
      </c>
      <c r="AH897" s="25">
        <v>2351.46</v>
      </c>
      <c r="AI897" s="25">
        <v>3530.94</v>
      </c>
      <c r="AJ897" s="25">
        <v>2353.96</v>
      </c>
      <c r="AK897" s="25">
        <v>2353.96</v>
      </c>
      <c r="AL897" s="25">
        <v>2353.96</v>
      </c>
      <c r="AM897" s="25">
        <v>2353.96</v>
      </c>
      <c r="AN897" s="25">
        <v>2424.48</v>
      </c>
      <c r="AO897" s="25">
        <v>3636.7200000000003</v>
      </c>
      <c r="AP897" s="25">
        <v>2518.0500000000002</v>
      </c>
      <c r="AQ897" s="25">
        <v>2457.5100000000002</v>
      </c>
      <c r="AR897" s="25">
        <v>2427.2399999999998</v>
      </c>
      <c r="AS897" s="25">
        <v>2427.2399999999998</v>
      </c>
      <c r="AT897" s="25">
        <v>3663.5599999999995</v>
      </c>
      <c r="AU897" s="25">
        <v>2739.0699999999997</v>
      </c>
      <c r="AV897" s="25">
        <v>2739.0699999999997</v>
      </c>
      <c r="AW897" s="25">
        <v>2713.68</v>
      </c>
      <c r="AX897" s="25">
        <v>2713.68</v>
      </c>
      <c r="AY897" s="25">
        <v>2754.3</v>
      </c>
      <c r="AZ897" s="25">
        <v>2794.92</v>
      </c>
      <c r="BA897" s="25">
        <v>4218.53</v>
      </c>
      <c r="BB897" s="25">
        <v>2797.72</v>
      </c>
      <c r="BC897" s="25">
        <v>2797.72</v>
      </c>
      <c r="BD897" s="25">
        <v>2797.72</v>
      </c>
      <c r="BE897" s="25">
        <v>2850.02</v>
      </c>
      <c r="BF897" s="25">
        <v>4270.67</v>
      </c>
      <c r="BG897" s="25">
        <v>2828.2299999999996</v>
      </c>
      <c r="BH897" s="25">
        <v>2797.7200000000003</v>
      </c>
      <c r="BI897" s="25">
        <v>2797.72</v>
      </c>
      <c r="BJ897" s="25">
        <v>2797.72</v>
      </c>
      <c r="BK897" s="3">
        <f t="shared" si="13"/>
        <v>3057.0133333333329</v>
      </c>
    </row>
    <row r="898" spans="1:63" x14ac:dyDescent="0.25">
      <c r="A898" s="3">
        <v>604909923</v>
      </c>
      <c r="B898" s="13" t="s">
        <v>2246</v>
      </c>
      <c r="C898" s="13"/>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c r="AQ898" s="25"/>
      <c r="AR898" s="25"/>
      <c r="AS898" s="25"/>
      <c r="AT898" s="25"/>
      <c r="AU898" s="25"/>
      <c r="AV898" s="25"/>
      <c r="AW898" s="25"/>
      <c r="AX898" s="25"/>
      <c r="AY898" s="25"/>
      <c r="AZ898" s="25"/>
      <c r="BA898" s="25"/>
      <c r="BB898" s="25"/>
      <c r="BC898" s="25"/>
      <c r="BD898" s="25"/>
      <c r="BE898" s="25"/>
      <c r="BF898" s="25">
        <v>948.46</v>
      </c>
      <c r="BG898" s="25"/>
      <c r="BH898" s="25"/>
      <c r="BI898" s="25"/>
      <c r="BJ898" s="25"/>
      <c r="BK898" s="3">
        <f t="shared" si="13"/>
        <v>948.46</v>
      </c>
    </row>
    <row r="899" spans="1:63" x14ac:dyDescent="0.25">
      <c r="A899" s="3">
        <v>625720910</v>
      </c>
      <c r="B899" s="13" t="s">
        <v>2247</v>
      </c>
      <c r="C899" s="13"/>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c r="AQ899" s="25"/>
      <c r="AR899" s="25"/>
      <c r="AS899" s="25"/>
      <c r="AT899" s="25">
        <v>1291.8600000000001</v>
      </c>
      <c r="AU899" s="25">
        <v>1710.63</v>
      </c>
      <c r="AV899" s="25">
        <v>1550.2399999999998</v>
      </c>
      <c r="AW899" s="25">
        <v>2153.1</v>
      </c>
      <c r="AX899" s="25">
        <v>1435.0899999999997</v>
      </c>
      <c r="AY899" s="25">
        <v>1619.4599999999998</v>
      </c>
      <c r="AZ899" s="25">
        <v>1529.49</v>
      </c>
      <c r="BA899" s="25">
        <v>2159.2799999999993</v>
      </c>
      <c r="BB899" s="25">
        <v>1799.4000000000003</v>
      </c>
      <c r="BC899" s="25">
        <v>2246.4399999999996</v>
      </c>
      <c r="BD899" s="25">
        <v>1799.4</v>
      </c>
      <c r="BE899" s="25">
        <v>1799.4</v>
      </c>
      <c r="BF899" s="25">
        <v>1800.7800000000002</v>
      </c>
      <c r="BG899" s="25">
        <v>1802.16</v>
      </c>
      <c r="BH899" s="25">
        <v>1712.19</v>
      </c>
      <c r="BI899" s="25">
        <v>1700.94</v>
      </c>
      <c r="BJ899" s="25">
        <v>1799.35</v>
      </c>
      <c r="BK899" s="3">
        <f t="shared" si="13"/>
        <v>1769.136666666667</v>
      </c>
    </row>
    <row r="900" spans="1:63" x14ac:dyDescent="0.25">
      <c r="A900" s="3">
        <v>639241197</v>
      </c>
      <c r="B900" s="13" t="s">
        <v>2249</v>
      </c>
      <c r="C900" s="13"/>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c r="AQ900" s="25"/>
      <c r="AR900" s="25"/>
      <c r="AS900" s="25"/>
      <c r="AT900" s="25"/>
      <c r="AU900" s="25"/>
      <c r="AV900" s="25"/>
      <c r="AW900" s="25"/>
      <c r="AX900" s="25"/>
      <c r="AY900" s="25"/>
      <c r="AZ900" s="25"/>
      <c r="BA900" s="25"/>
      <c r="BB900" s="25"/>
      <c r="BC900" s="25"/>
      <c r="BD900" s="25"/>
      <c r="BE900" s="25">
        <v>542.41000000000008</v>
      </c>
      <c r="BF900" s="25">
        <v>2465.4</v>
      </c>
      <c r="BG900" s="25">
        <v>1972.32</v>
      </c>
      <c r="BH900" s="25">
        <v>1972.32</v>
      </c>
      <c r="BI900" s="25">
        <v>2465.4</v>
      </c>
      <c r="BJ900" s="25">
        <v>986.16</v>
      </c>
      <c r="BK900" s="3">
        <f t="shared" si="13"/>
        <v>1734.0016666666668</v>
      </c>
    </row>
    <row r="901" spans="1:63" x14ac:dyDescent="0.25">
      <c r="A901" s="3">
        <v>676038652</v>
      </c>
      <c r="B901" s="13" t="s">
        <v>757</v>
      </c>
      <c r="C901" s="13"/>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v>720</v>
      </c>
      <c r="AP901" s="25">
        <v>2880</v>
      </c>
      <c r="AQ901" s="25">
        <v>2880</v>
      </c>
      <c r="AR901" s="25">
        <v>3600</v>
      </c>
      <c r="AS901" s="25">
        <v>2880</v>
      </c>
      <c r="AT901" s="25">
        <v>3600</v>
      </c>
      <c r="AU901" s="25">
        <v>2880</v>
      </c>
      <c r="AV901" s="25">
        <v>2880</v>
      </c>
      <c r="AW901" s="25">
        <v>3600</v>
      </c>
      <c r="AX901" s="25">
        <v>2880.0000000000005</v>
      </c>
      <c r="AY901" s="25">
        <v>2966.4000000000005</v>
      </c>
      <c r="AZ901" s="25">
        <v>2966.4</v>
      </c>
      <c r="BA901" s="25">
        <v>2966.4</v>
      </c>
      <c r="BB901" s="25">
        <v>2969.16</v>
      </c>
      <c r="BC901" s="25">
        <v>2969.16</v>
      </c>
      <c r="BD901" s="25">
        <v>2969.16</v>
      </c>
      <c r="BE901" s="25">
        <v>2969.16</v>
      </c>
      <c r="BF901" s="25">
        <v>4453.74</v>
      </c>
      <c r="BG901" s="25">
        <v>2969.16</v>
      </c>
      <c r="BH901" s="25">
        <v>2969.16</v>
      </c>
      <c r="BI901" s="25">
        <v>2969.16</v>
      </c>
      <c r="BJ901" s="25">
        <v>2969.16</v>
      </c>
      <c r="BK901" s="3">
        <f t="shared" si="13"/>
        <v>3216.59</v>
      </c>
    </row>
    <row r="902" spans="1:63" x14ac:dyDescent="0.25">
      <c r="A902" s="26">
        <v>31381634</v>
      </c>
      <c r="B902" s="26" t="s">
        <v>31</v>
      </c>
      <c r="C902" s="26">
        <v>4498.88</v>
      </c>
      <c r="D902" s="26">
        <v>4575.84</v>
      </c>
      <c r="E902" s="26">
        <v>4575.84</v>
      </c>
      <c r="F902" s="26">
        <v>4575.84</v>
      </c>
      <c r="G902" s="26">
        <v>6874.8000000000011</v>
      </c>
      <c r="H902" s="26">
        <v>4586.88</v>
      </c>
      <c r="I902" s="26">
        <v>4586.88</v>
      </c>
      <c r="J902" s="26">
        <v>4586.88</v>
      </c>
      <c r="K902" s="26">
        <v>4586.88</v>
      </c>
      <c r="L902" s="26">
        <v>6880.3200000000006</v>
      </c>
      <c r="M902" s="26">
        <v>4586.88</v>
      </c>
      <c r="N902" s="26">
        <v>4586.88</v>
      </c>
      <c r="O902" s="26">
        <v>4586.88</v>
      </c>
      <c r="P902" s="26">
        <v>4600.4800000000005</v>
      </c>
      <c r="Q902" s="26">
        <v>4586.88</v>
      </c>
      <c r="R902" s="26">
        <v>6880.3200000000006</v>
      </c>
      <c r="S902" s="26">
        <v>4598</v>
      </c>
      <c r="T902" s="26">
        <v>4598</v>
      </c>
      <c r="U902" s="26">
        <v>4598</v>
      </c>
      <c r="V902" s="26">
        <v>4598</v>
      </c>
      <c r="W902" s="26">
        <v>4598</v>
      </c>
      <c r="X902" s="26">
        <v>6897</v>
      </c>
      <c r="Y902" s="26">
        <v>4598</v>
      </c>
      <c r="Z902" s="26">
        <v>4598</v>
      </c>
      <c r="AA902" s="26">
        <v>4685.76</v>
      </c>
      <c r="AB902" s="26">
        <v>4793.92</v>
      </c>
      <c r="AC902" s="26">
        <v>4773.5200000000004</v>
      </c>
      <c r="AD902" s="26">
        <v>7217.3200000000006</v>
      </c>
      <c r="AE902" s="26">
        <v>4784.5600000000004</v>
      </c>
      <c r="AF902" s="26">
        <v>4784.5600000000004</v>
      </c>
      <c r="AG902" s="26">
        <v>4784.5600000000004</v>
      </c>
      <c r="AH902" s="26">
        <v>4784.5600000000004</v>
      </c>
      <c r="AI902" s="26">
        <v>7176.8400000000011</v>
      </c>
      <c r="AJ902" s="26">
        <v>4784.5600000000004</v>
      </c>
      <c r="AK902" s="26">
        <v>4784.5600000000004</v>
      </c>
      <c r="AL902" s="26">
        <v>4784.5600000000004</v>
      </c>
      <c r="AM902" s="26">
        <v>4784.5600000000004</v>
      </c>
      <c r="AN902" s="26">
        <v>4921.4399999999996</v>
      </c>
      <c r="AO902" s="26">
        <v>7415.7</v>
      </c>
      <c r="AP902" s="26">
        <v>4921.4399999999996</v>
      </c>
      <c r="AQ902" s="26">
        <v>4932.5600000000004</v>
      </c>
      <c r="AR902" s="26">
        <v>4932.5600000000004</v>
      </c>
      <c r="AS902" s="26">
        <v>4932.5600000000004</v>
      </c>
      <c r="AT902" s="26">
        <v>7398.8400000000011</v>
      </c>
      <c r="AU902" s="26">
        <v>4932.5600000000004</v>
      </c>
      <c r="AV902" s="26">
        <v>4932.5600000000004</v>
      </c>
      <c r="AW902" s="26">
        <v>4977.3100000000004</v>
      </c>
      <c r="AX902" s="26">
        <v>4932.5600000000004</v>
      </c>
      <c r="AY902" s="26">
        <v>5013.4799999999996</v>
      </c>
      <c r="AZ902" s="26">
        <v>5086.3999999999996</v>
      </c>
      <c r="BA902" s="26">
        <v>7629.6</v>
      </c>
      <c r="BB902" s="26">
        <v>5086.3999999999996</v>
      </c>
      <c r="BC902" s="26">
        <v>5097.4399999999996</v>
      </c>
      <c r="BD902" s="26">
        <v>5097.4399999999996</v>
      </c>
      <c r="BE902" s="26">
        <v>5097.4399999999996</v>
      </c>
      <c r="BF902" s="26">
        <v>7646.1599999999989</v>
      </c>
      <c r="BG902" s="26">
        <v>5097.4399999999996</v>
      </c>
      <c r="BH902" s="26">
        <v>5097.4400000000005</v>
      </c>
      <c r="BI902" s="26">
        <v>5097.4399999999996</v>
      </c>
      <c r="BJ902" s="26">
        <v>5097.4399999999996</v>
      </c>
      <c r="BK902" s="3">
        <f t="shared" ref="BK902:BK965" si="14">AVERAGE(BE902:BJ902)</f>
        <v>5522.2266666666656</v>
      </c>
    </row>
    <row r="903" spans="1:63" x14ac:dyDescent="0.25">
      <c r="A903" s="26">
        <v>41665098</v>
      </c>
      <c r="B903" s="26" t="s">
        <v>32</v>
      </c>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c r="AA903" s="26"/>
      <c r="AB903" s="26"/>
      <c r="AC903" s="26"/>
      <c r="AD903" s="26">
        <v>68</v>
      </c>
      <c r="AE903" s="26">
        <v>418.04</v>
      </c>
      <c r="AF903" s="26">
        <v>1667.77</v>
      </c>
      <c r="AG903" s="26">
        <v>1949.31</v>
      </c>
      <c r="AH903" s="26">
        <v>1618.55</v>
      </c>
      <c r="AI903" s="26">
        <v>1915.1299999999999</v>
      </c>
      <c r="AJ903" s="26">
        <v>1864.6600000000003</v>
      </c>
      <c r="AK903" s="26">
        <v>1954.56</v>
      </c>
      <c r="AL903" s="26">
        <v>2443.1999999999998</v>
      </c>
      <c r="AM903" s="26">
        <v>1983.8799999999999</v>
      </c>
      <c r="AN903" s="26">
        <v>2013.2</v>
      </c>
      <c r="AO903" s="26">
        <v>2516.5</v>
      </c>
      <c r="AP903" s="26">
        <v>2013.2000000000003</v>
      </c>
      <c r="AQ903" s="26">
        <v>1509.9</v>
      </c>
      <c r="AR903" s="26">
        <v>2015.96</v>
      </c>
      <c r="AS903" s="26">
        <v>2015.96</v>
      </c>
      <c r="AT903" s="26">
        <v>3023.94</v>
      </c>
      <c r="AU903" s="26">
        <v>2015.96</v>
      </c>
      <c r="AV903" s="26">
        <v>2015.96</v>
      </c>
      <c r="AW903" s="26">
        <v>2015.96</v>
      </c>
      <c r="AX903" s="26">
        <v>2015.96</v>
      </c>
      <c r="AY903" s="26">
        <v>2054.42</v>
      </c>
      <c r="AZ903" s="26">
        <v>2092.88</v>
      </c>
      <c r="BA903" s="26">
        <v>3139.32</v>
      </c>
      <c r="BB903" s="26">
        <v>2092.88</v>
      </c>
      <c r="BC903" s="26">
        <v>2092.88</v>
      </c>
      <c r="BD903" s="26">
        <v>2095.64</v>
      </c>
      <c r="BE903" s="26">
        <v>2095.64</v>
      </c>
      <c r="BF903" s="26">
        <v>3143.46</v>
      </c>
      <c r="BG903" s="26">
        <v>1991.1299999999999</v>
      </c>
      <c r="BH903" s="26">
        <v>2095.6400000000003</v>
      </c>
      <c r="BI903" s="26">
        <v>2108.6999999999998</v>
      </c>
      <c r="BJ903" s="26">
        <v>2095.64</v>
      </c>
      <c r="BK903" s="3">
        <f t="shared" si="14"/>
        <v>2255.0349999999999</v>
      </c>
    </row>
    <row r="904" spans="1:63" x14ac:dyDescent="0.25">
      <c r="A904" s="26">
        <v>88644573</v>
      </c>
      <c r="B904" s="26" t="s">
        <v>33</v>
      </c>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26"/>
      <c r="AE904" s="26">
        <v>486.04</v>
      </c>
      <c r="AF904" s="26">
        <v>1502.3300000000004</v>
      </c>
      <c r="AG904" s="26">
        <v>2006.59</v>
      </c>
      <c r="AH904" s="26">
        <v>1497.42</v>
      </c>
      <c r="AI904" s="26">
        <v>1975.24</v>
      </c>
      <c r="AJ904" s="26">
        <v>1463.14</v>
      </c>
      <c r="AK904" s="26">
        <v>1588.55</v>
      </c>
      <c r="AL904" s="26">
        <v>2090.1999999999998</v>
      </c>
      <c r="AM904" s="26">
        <v>1697.2400000000002</v>
      </c>
      <c r="AN904" s="26">
        <v>1722.32</v>
      </c>
      <c r="AO904" s="26">
        <v>2152.9</v>
      </c>
      <c r="AP904" s="26">
        <v>1687.23</v>
      </c>
      <c r="AQ904" s="26">
        <v>1238.78</v>
      </c>
      <c r="AR904" s="26">
        <v>1458.23</v>
      </c>
      <c r="AS904" s="26">
        <v>1512.37</v>
      </c>
      <c r="AT904" s="26">
        <v>2347.23</v>
      </c>
      <c r="AU904" s="26">
        <v>2007.4</v>
      </c>
      <c r="AV904" s="26">
        <v>2015.96</v>
      </c>
      <c r="AW904" s="26">
        <v>2015.83</v>
      </c>
      <c r="AX904" s="26">
        <v>1966.3899999999999</v>
      </c>
      <c r="AY904" s="26">
        <v>1992.5100000000002</v>
      </c>
      <c r="AZ904" s="26">
        <v>1915.22</v>
      </c>
      <c r="BA904" s="26">
        <v>2826.0599999999995</v>
      </c>
      <c r="BB904" s="26">
        <v>1836.31</v>
      </c>
      <c r="BC904" s="26">
        <v>1828.08</v>
      </c>
      <c r="BD904" s="26">
        <v>1723.72</v>
      </c>
      <c r="BE904" s="26">
        <v>1945.29</v>
      </c>
      <c r="BF904" s="26">
        <v>1401.8</v>
      </c>
      <c r="BG904" s="26">
        <v>1383.8</v>
      </c>
      <c r="BH904" s="26">
        <v>1309.8499999999999</v>
      </c>
      <c r="BI904" s="26">
        <v>1613.06</v>
      </c>
      <c r="BJ904" s="26">
        <v>1989.3000000000002</v>
      </c>
      <c r="BK904" s="3">
        <f t="shared" si="14"/>
        <v>1607.1833333333332</v>
      </c>
    </row>
    <row r="905" spans="1:63" x14ac:dyDescent="0.25">
      <c r="A905" s="26">
        <v>92725408</v>
      </c>
      <c r="B905" s="26" t="s">
        <v>34</v>
      </c>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26"/>
      <c r="AE905" s="26"/>
      <c r="AF905" s="26"/>
      <c r="AG905" s="26"/>
      <c r="AH905" s="26"/>
      <c r="AI905" s="26"/>
      <c r="AJ905" s="26">
        <v>977.28</v>
      </c>
      <c r="AK905" s="26">
        <v>2101.1499999999996</v>
      </c>
      <c r="AL905" s="26">
        <v>2293.56</v>
      </c>
      <c r="AM905" s="26">
        <v>2321.0299999999997</v>
      </c>
      <c r="AN905" s="26">
        <v>2164.15</v>
      </c>
      <c r="AO905" s="26">
        <v>3392.47</v>
      </c>
      <c r="AP905" s="26">
        <v>2050.9</v>
      </c>
      <c r="AQ905" s="26">
        <v>2079.2200000000003</v>
      </c>
      <c r="AR905" s="26">
        <v>2183.02</v>
      </c>
      <c r="AS905" s="26">
        <v>2198.75</v>
      </c>
      <c r="AT905" s="26">
        <v>3071.64</v>
      </c>
      <c r="AU905" s="26">
        <v>2296.2600000000002</v>
      </c>
      <c r="AV905" s="26">
        <v>3626.5</v>
      </c>
      <c r="AW905" s="26">
        <v>4258.3599999999997</v>
      </c>
      <c r="AX905" s="26">
        <v>4286.6400000000003</v>
      </c>
      <c r="AY905" s="26">
        <v>5045.1900000000005</v>
      </c>
      <c r="AZ905" s="26">
        <v>4346.6100000000006</v>
      </c>
      <c r="BA905" s="26">
        <v>4922.3500000000004</v>
      </c>
      <c r="BB905" s="26">
        <v>4219.99</v>
      </c>
      <c r="BC905" s="26">
        <v>4264.09</v>
      </c>
      <c r="BD905" s="26">
        <v>4185.68</v>
      </c>
      <c r="BE905" s="26">
        <v>4185.68</v>
      </c>
      <c r="BF905" s="26">
        <v>5232.1000000000004</v>
      </c>
      <c r="BG905" s="26">
        <v>4224.8900000000003</v>
      </c>
      <c r="BH905" s="26">
        <v>4348.6299999999992</v>
      </c>
      <c r="BI905" s="26">
        <v>4686.13</v>
      </c>
      <c r="BJ905" s="26">
        <v>4333.2800000000007</v>
      </c>
      <c r="BK905" s="3">
        <f t="shared" si="14"/>
        <v>4501.7850000000008</v>
      </c>
    </row>
    <row r="906" spans="1:63" x14ac:dyDescent="0.25">
      <c r="A906" s="26">
        <v>103626240</v>
      </c>
      <c r="B906" s="26" t="s">
        <v>36</v>
      </c>
      <c r="C906" s="26"/>
      <c r="D906" s="26"/>
      <c r="E906" s="26"/>
      <c r="F906" s="26"/>
      <c r="G906" s="26"/>
      <c r="H906" s="26"/>
      <c r="I906" s="26"/>
      <c r="J906" s="26"/>
      <c r="K906" s="26"/>
      <c r="L906" s="26"/>
      <c r="M906" s="26"/>
      <c r="N906" s="26"/>
      <c r="O906" s="26"/>
      <c r="P906" s="26"/>
      <c r="Q906" s="26"/>
      <c r="R906" s="26"/>
      <c r="S906" s="26"/>
      <c r="T906" s="26">
        <v>565.17999999999995</v>
      </c>
      <c r="U906" s="26">
        <v>2825.8999999999996</v>
      </c>
      <c r="V906" s="26">
        <v>2260.7199999999998</v>
      </c>
      <c r="W906" s="26">
        <v>2260.7199999999998</v>
      </c>
      <c r="X906" s="26">
        <v>2825.8999999999996</v>
      </c>
      <c r="Y906" s="26">
        <v>2260.7199999999998</v>
      </c>
      <c r="Z906" s="26">
        <v>2712.8599999999997</v>
      </c>
      <c r="AA906" s="26">
        <v>2351.1999999999998</v>
      </c>
      <c r="AB906" s="26">
        <v>2351.2000000000003</v>
      </c>
      <c r="AC906" s="26">
        <v>2351.1999999999998</v>
      </c>
      <c r="AD906" s="26">
        <v>2939</v>
      </c>
      <c r="AE906" s="26">
        <v>2351.1999999999998</v>
      </c>
      <c r="AF906" s="26">
        <v>1763.3999999999999</v>
      </c>
      <c r="AG906" s="26">
        <v>2353.96</v>
      </c>
      <c r="AH906" s="26">
        <v>536.34</v>
      </c>
      <c r="AI906" s="26">
        <v>3530.94</v>
      </c>
      <c r="AJ906" s="26">
        <v>2353.96</v>
      </c>
      <c r="AK906" s="26">
        <v>2353.96</v>
      </c>
      <c r="AL906" s="26">
        <v>2353.96</v>
      </c>
      <c r="AM906" s="26">
        <v>2353.96</v>
      </c>
      <c r="AN906" s="26">
        <v>2424.48</v>
      </c>
      <c r="AO906" s="26">
        <v>3636.7200000000003</v>
      </c>
      <c r="AP906" s="26">
        <v>2424.48</v>
      </c>
      <c r="AQ906" s="26">
        <v>2503.94</v>
      </c>
      <c r="AR906" s="26">
        <v>2424.48</v>
      </c>
      <c r="AS906" s="26">
        <v>2457.5100000000002</v>
      </c>
      <c r="AT906" s="26">
        <v>3640.8599999999997</v>
      </c>
      <c r="AU906" s="26">
        <v>2434.81</v>
      </c>
      <c r="AV906" s="26">
        <v>2427.2399999999998</v>
      </c>
      <c r="AW906" s="26">
        <v>2427.2399999999998</v>
      </c>
      <c r="AX906" s="26">
        <v>2457.5100000000002</v>
      </c>
      <c r="AY906" s="26">
        <v>2465.6999999999998</v>
      </c>
      <c r="AZ906" s="26">
        <v>2504.16</v>
      </c>
      <c r="BA906" s="26">
        <v>3791.38</v>
      </c>
      <c r="BB906" s="26">
        <v>2504.16</v>
      </c>
      <c r="BC906" s="26">
        <v>2504.16</v>
      </c>
      <c r="BD906" s="26">
        <v>2410.46</v>
      </c>
      <c r="BE906" s="26">
        <v>2506.96</v>
      </c>
      <c r="BF906" s="26">
        <v>3760.44</v>
      </c>
      <c r="BG906" s="26">
        <v>2538.19</v>
      </c>
      <c r="BH906" s="26">
        <v>2506.96</v>
      </c>
      <c r="BI906" s="26">
        <v>2506.96</v>
      </c>
      <c r="BJ906" s="26">
        <v>2538.19</v>
      </c>
      <c r="BK906" s="3">
        <f t="shared" si="14"/>
        <v>2726.2833333333333</v>
      </c>
    </row>
    <row r="907" spans="1:63" x14ac:dyDescent="0.25">
      <c r="A907" s="26">
        <v>128505977</v>
      </c>
      <c r="B907" s="26" t="s">
        <v>38</v>
      </c>
      <c r="C907" s="26">
        <v>2954.72</v>
      </c>
      <c r="D907" s="26">
        <v>2997.72</v>
      </c>
      <c r="E907" s="26">
        <v>2997.72</v>
      </c>
      <c r="F907" s="26">
        <v>2997.72</v>
      </c>
      <c r="G907" s="26">
        <v>4496.58</v>
      </c>
      <c r="H907" s="26">
        <v>2997.72</v>
      </c>
      <c r="I907" s="26">
        <v>3003.24</v>
      </c>
      <c r="J907" s="26">
        <v>3003.24</v>
      </c>
      <c r="K907" s="26">
        <v>3003.24</v>
      </c>
      <c r="L907" s="26">
        <v>4504.8599999999997</v>
      </c>
      <c r="M907" s="26">
        <v>3003.24</v>
      </c>
      <c r="N907" s="26">
        <v>3003.24</v>
      </c>
      <c r="O907" s="26">
        <v>3003.24</v>
      </c>
      <c r="P907" s="26">
        <v>3003.24</v>
      </c>
      <c r="Q907" s="26">
        <v>3003.24</v>
      </c>
      <c r="R907" s="26">
        <v>4504.8599999999997</v>
      </c>
      <c r="S907" s="26">
        <v>3003.24</v>
      </c>
      <c r="T907" s="26">
        <v>3003.24</v>
      </c>
      <c r="U907" s="26">
        <v>3008.8</v>
      </c>
      <c r="V907" s="26">
        <v>3008.8</v>
      </c>
      <c r="W907" s="26">
        <v>3008.8</v>
      </c>
      <c r="X907" s="26">
        <v>4513.2000000000007</v>
      </c>
      <c r="Y907" s="26">
        <v>3008.8</v>
      </c>
      <c r="Z907" s="26">
        <v>3008.8</v>
      </c>
      <c r="AA907" s="26">
        <v>3067.86</v>
      </c>
      <c r="AB907" s="26">
        <v>3126.92</v>
      </c>
      <c r="AC907" s="26">
        <v>3126.92</v>
      </c>
      <c r="AD907" s="26">
        <v>4690.38</v>
      </c>
      <c r="AE907" s="26">
        <v>3126.92</v>
      </c>
      <c r="AF907" s="26">
        <v>3126.92</v>
      </c>
      <c r="AG907" s="26">
        <v>3132.44</v>
      </c>
      <c r="AH907" s="26">
        <v>3132.44</v>
      </c>
      <c r="AI907" s="26">
        <v>4698.66</v>
      </c>
      <c r="AJ907" s="26">
        <v>3132.44</v>
      </c>
      <c r="AK907" s="26">
        <v>3132.44</v>
      </c>
      <c r="AL907" s="26">
        <v>3132.44</v>
      </c>
      <c r="AM907" s="26">
        <v>3132.44</v>
      </c>
      <c r="AN907" s="26">
        <v>3224.6</v>
      </c>
      <c r="AO907" s="26">
        <v>4836.8999999999996</v>
      </c>
      <c r="AP907" s="26">
        <v>3224.6</v>
      </c>
      <c r="AQ907" s="26">
        <v>3224.6</v>
      </c>
      <c r="AR907" s="26">
        <v>3224.6</v>
      </c>
      <c r="AS907" s="26">
        <v>3230.16</v>
      </c>
      <c r="AT907" s="26">
        <v>4370.7</v>
      </c>
      <c r="AU907" s="26">
        <v>3230.16</v>
      </c>
      <c r="AV907" s="26">
        <v>3230.16</v>
      </c>
      <c r="AW907" s="26">
        <v>3230.16</v>
      </c>
      <c r="AX907" s="26">
        <v>3230.16</v>
      </c>
      <c r="AY907" s="26">
        <v>3277.6</v>
      </c>
      <c r="AZ907" s="26">
        <v>3325.04</v>
      </c>
      <c r="BA907" s="26">
        <v>4987.5599999999995</v>
      </c>
      <c r="BB907" s="26">
        <v>3325.04</v>
      </c>
      <c r="BC907" s="26">
        <v>3325.04</v>
      </c>
      <c r="BD907" s="26">
        <v>3325.04</v>
      </c>
      <c r="BE907" s="26">
        <v>3330.56</v>
      </c>
      <c r="BF907" s="26">
        <v>4995.84</v>
      </c>
      <c r="BG907" s="26">
        <v>3330.56</v>
      </c>
      <c r="BH907" s="26">
        <v>3330.56</v>
      </c>
      <c r="BI907" s="26">
        <v>3330.56</v>
      </c>
      <c r="BJ907" s="26">
        <v>3330.56</v>
      </c>
      <c r="BK907" s="3">
        <f t="shared" si="14"/>
        <v>3608.1066666666666</v>
      </c>
    </row>
    <row r="908" spans="1:63" x14ac:dyDescent="0.25">
      <c r="A908" s="26">
        <v>148842675</v>
      </c>
      <c r="B908" s="26" t="s">
        <v>41</v>
      </c>
      <c r="C908" s="26"/>
      <c r="D908" s="26"/>
      <c r="E908" s="26"/>
      <c r="F908" s="26"/>
      <c r="G908" s="26"/>
      <c r="H908" s="26"/>
      <c r="I908" s="26">
        <v>1130.3599999999999</v>
      </c>
      <c r="J908" s="26">
        <v>2557.4399999999996</v>
      </c>
      <c r="K908" s="26">
        <v>2260.7199999999998</v>
      </c>
      <c r="L908" s="26">
        <v>2984.8599999999992</v>
      </c>
      <c r="M908" s="26">
        <v>2543.31</v>
      </c>
      <c r="N908" s="26">
        <v>2691.6599999999994</v>
      </c>
      <c r="O908" s="26">
        <v>2825.8999999999996</v>
      </c>
      <c r="P908" s="26">
        <v>2260.7199999999998</v>
      </c>
      <c r="Q908" s="26">
        <v>2260.7199999999998</v>
      </c>
      <c r="R908" s="26">
        <v>2825.8999999999996</v>
      </c>
      <c r="S908" s="26">
        <v>2260.7199999999998</v>
      </c>
      <c r="T908" s="26">
        <v>2260.7199999999998</v>
      </c>
      <c r="U908" s="26">
        <v>1695.54</v>
      </c>
      <c r="V908" s="26">
        <v>2263.48</v>
      </c>
      <c r="W908" s="26">
        <v>2263.48</v>
      </c>
      <c r="X908" s="26">
        <v>3395.2200000000003</v>
      </c>
      <c r="Y908" s="26">
        <v>2263.48</v>
      </c>
      <c r="Z908" s="26">
        <v>2263.48</v>
      </c>
      <c r="AA908" s="26">
        <v>2308.7200000000003</v>
      </c>
      <c r="AB908" s="26">
        <v>2353.96</v>
      </c>
      <c r="AC908" s="26">
        <v>2353.96</v>
      </c>
      <c r="AD908" s="26">
        <v>3530.94</v>
      </c>
      <c r="AE908" s="26">
        <v>2353.96</v>
      </c>
      <c r="AF908" s="26">
        <v>2353.96</v>
      </c>
      <c r="AG908" s="26">
        <v>2353.96</v>
      </c>
      <c r="AH908" s="26">
        <v>2356.7199999999998</v>
      </c>
      <c r="AI908" s="26">
        <v>3535.08</v>
      </c>
      <c r="AJ908" s="26">
        <v>2356.7199999999998</v>
      </c>
      <c r="AK908" s="26">
        <v>2356.7199999999998</v>
      </c>
      <c r="AL908" s="26">
        <v>2356.7199999999998</v>
      </c>
      <c r="AM908" s="26">
        <v>2356.7199999999998</v>
      </c>
      <c r="AN908" s="26">
        <v>2427.2399999999998</v>
      </c>
      <c r="AO908" s="26">
        <v>3640.8599999999997</v>
      </c>
      <c r="AP908" s="26">
        <v>2615.87</v>
      </c>
      <c r="AQ908" s="26">
        <v>2713.68</v>
      </c>
      <c r="AR908" s="26">
        <v>2713.68</v>
      </c>
      <c r="AS908" s="26">
        <v>2713.68</v>
      </c>
      <c r="AT908" s="26">
        <v>3939.3099999999995</v>
      </c>
      <c r="AU908" s="26">
        <v>2682.63</v>
      </c>
      <c r="AV908" s="26">
        <v>2750.34</v>
      </c>
      <c r="AW908" s="26">
        <v>2758.8</v>
      </c>
      <c r="AX908" s="26">
        <v>4074.7200000000003</v>
      </c>
      <c r="AY908" s="26">
        <v>5549.06</v>
      </c>
      <c r="AZ908" s="26">
        <v>5734.9199999999992</v>
      </c>
      <c r="BA908" s="26">
        <v>8393.16</v>
      </c>
      <c r="BB908" s="26">
        <v>5595.44</v>
      </c>
      <c r="BC908" s="26">
        <v>5595.44</v>
      </c>
      <c r="BD908" s="26">
        <v>5647.74</v>
      </c>
      <c r="BE908" s="26">
        <v>5595.44</v>
      </c>
      <c r="BF908" s="26">
        <v>8436.2999999999993</v>
      </c>
      <c r="BG908" s="26">
        <v>5600.96</v>
      </c>
      <c r="BH908" s="26">
        <v>5600.96</v>
      </c>
      <c r="BI908" s="26">
        <v>5165.0999999999995</v>
      </c>
      <c r="BJ908" s="26">
        <v>5600.96</v>
      </c>
      <c r="BK908" s="3">
        <f t="shared" si="14"/>
        <v>5999.953333333332</v>
      </c>
    </row>
    <row r="909" spans="1:63" x14ac:dyDescent="0.25">
      <c r="A909" s="26">
        <v>165701114</v>
      </c>
      <c r="B909" s="26" t="s">
        <v>2044</v>
      </c>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26"/>
      <c r="AN909" s="26"/>
      <c r="AO909" s="26"/>
      <c r="AP909" s="26"/>
      <c r="AQ909" s="26"/>
      <c r="AR909" s="26"/>
      <c r="AS909" s="26"/>
      <c r="AT909" s="26"/>
      <c r="AU909" s="26"/>
      <c r="AV909" s="26"/>
      <c r="AW909" s="26">
        <v>503.29999999999995</v>
      </c>
      <c r="AX909" s="26">
        <v>2013.16</v>
      </c>
      <c r="AY909" s="26">
        <v>2090.08</v>
      </c>
      <c r="AZ909" s="26">
        <v>2090.08</v>
      </c>
      <c r="BA909" s="26">
        <v>2612.6</v>
      </c>
      <c r="BB909" s="26">
        <v>2090.08</v>
      </c>
      <c r="BC909" s="26">
        <v>2596.2699999999995</v>
      </c>
      <c r="BD909" s="26">
        <v>2090.08</v>
      </c>
      <c r="BE909" s="26">
        <v>2090.08</v>
      </c>
      <c r="BF909" s="26">
        <v>2612.6</v>
      </c>
      <c r="BG909" s="26">
        <v>2090.08</v>
      </c>
      <c r="BH909" s="26">
        <v>2090.08</v>
      </c>
      <c r="BI909" s="26">
        <v>1567.56</v>
      </c>
      <c r="BJ909" s="26">
        <v>2092.15</v>
      </c>
      <c r="BK909" s="3">
        <f t="shared" si="14"/>
        <v>2090.4249999999997</v>
      </c>
    </row>
    <row r="910" spans="1:63" x14ac:dyDescent="0.25">
      <c r="A910" s="26">
        <v>185683989</v>
      </c>
      <c r="B910" s="26" t="s">
        <v>45</v>
      </c>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v>503.29</v>
      </c>
      <c r="AP910" s="26">
        <v>2013.16</v>
      </c>
      <c r="AQ910" s="26">
        <v>2013.16</v>
      </c>
      <c r="AR910" s="26">
        <v>2516.4500000000003</v>
      </c>
      <c r="AS910" s="26">
        <v>2013.16</v>
      </c>
      <c r="AT910" s="26">
        <v>2516.4500000000003</v>
      </c>
      <c r="AU910" s="26">
        <v>2013.16</v>
      </c>
      <c r="AV910" s="26">
        <v>2013.16</v>
      </c>
      <c r="AW910" s="26">
        <v>2516.4500000000003</v>
      </c>
      <c r="AX910" s="26">
        <v>2013.1599999999999</v>
      </c>
      <c r="AY910" s="26">
        <v>2090.08</v>
      </c>
      <c r="AZ910" s="26">
        <v>2090.08</v>
      </c>
      <c r="BA910" s="26">
        <v>2090.08</v>
      </c>
      <c r="BB910" s="26">
        <v>2092.84</v>
      </c>
      <c r="BC910" s="26">
        <v>2092.84</v>
      </c>
      <c r="BD910" s="26">
        <v>2092.84</v>
      </c>
      <c r="BE910" s="26">
        <v>2092.84</v>
      </c>
      <c r="BF910" s="26">
        <v>3139.26</v>
      </c>
      <c r="BG910" s="26">
        <v>2092.84</v>
      </c>
      <c r="BH910" s="26">
        <v>2092.84</v>
      </c>
      <c r="BI910" s="26">
        <v>2092.84</v>
      </c>
      <c r="BJ910" s="26">
        <v>2092.84</v>
      </c>
      <c r="BK910" s="3">
        <f t="shared" si="14"/>
        <v>2267.2433333333333</v>
      </c>
    </row>
    <row r="911" spans="1:63" x14ac:dyDescent="0.25">
      <c r="A911" s="26">
        <v>223940376</v>
      </c>
      <c r="B911" s="26" t="s">
        <v>47</v>
      </c>
      <c r="C911" s="26"/>
      <c r="D911" s="26"/>
      <c r="E911" s="26"/>
      <c r="F911" s="26"/>
      <c r="G911" s="26"/>
      <c r="H911" s="26"/>
      <c r="I911" s="26"/>
      <c r="J911" s="26"/>
      <c r="K911" s="26"/>
      <c r="L911" s="26"/>
      <c r="M911" s="26"/>
      <c r="N911" s="26"/>
      <c r="O911" s="26"/>
      <c r="P911" s="26"/>
      <c r="Q911" s="26"/>
      <c r="R911" s="26"/>
      <c r="S911" s="26"/>
      <c r="T911" s="26"/>
      <c r="U911" s="26"/>
      <c r="V911" s="26">
        <v>1423.04</v>
      </c>
      <c r="W911" s="26">
        <v>1527.4499999999998</v>
      </c>
      <c r="X911" s="26">
        <v>1841.4799999999998</v>
      </c>
      <c r="Y911" s="26">
        <v>1527.45</v>
      </c>
      <c r="Z911" s="26">
        <v>1849.02</v>
      </c>
      <c r="AA911" s="26">
        <v>1544.3400000000001</v>
      </c>
      <c r="AB911" s="26">
        <v>1672.16</v>
      </c>
      <c r="AC911" s="26">
        <v>1672.16</v>
      </c>
      <c r="AD911" s="26">
        <v>2090.2000000000003</v>
      </c>
      <c r="AE911" s="26">
        <v>1672.16</v>
      </c>
      <c r="AF911" s="26">
        <v>1672.16</v>
      </c>
      <c r="AG911" s="26">
        <v>2090.1999999999998</v>
      </c>
      <c r="AH911" s="26">
        <v>837.46</v>
      </c>
      <c r="AI911" s="26">
        <v>2305.4499999999998</v>
      </c>
      <c r="AJ911" s="26">
        <v>1598</v>
      </c>
      <c r="AK911" s="26">
        <v>1630.8200000000002</v>
      </c>
      <c r="AL911" s="26">
        <v>1674.92</v>
      </c>
      <c r="AM911" s="26">
        <v>1674.92</v>
      </c>
      <c r="AN911" s="26">
        <v>1725.08</v>
      </c>
      <c r="AO911" s="26">
        <v>2501.5</v>
      </c>
      <c r="AP911" s="26">
        <v>1725.08</v>
      </c>
      <c r="AQ911" s="26">
        <v>2388.2600000000002</v>
      </c>
      <c r="AR911" s="26">
        <v>1456.3899999999999</v>
      </c>
      <c r="AS911" s="26">
        <v>1725.08</v>
      </c>
      <c r="AT911" s="26">
        <v>2450.11</v>
      </c>
      <c r="AU911" s="26">
        <v>1010.06</v>
      </c>
      <c r="AV911" s="26">
        <v>595.84</v>
      </c>
      <c r="AW911" s="26">
        <v>1078.93</v>
      </c>
      <c r="AX911" s="26">
        <v>1106.92</v>
      </c>
      <c r="AY911" s="26">
        <v>1713.3400000000001</v>
      </c>
      <c r="AZ911" s="26">
        <v>1804.76</v>
      </c>
      <c r="BA911" s="26">
        <v>2631.8</v>
      </c>
      <c r="BB911" s="26">
        <v>1527.56</v>
      </c>
      <c r="BC911" s="26">
        <v>1590.77</v>
      </c>
      <c r="BD911" s="26">
        <v>1714.8</v>
      </c>
      <c r="BE911" s="26">
        <v>1804.76</v>
      </c>
      <c r="BF911" s="26">
        <v>2107.9899999999998</v>
      </c>
      <c r="BG911" s="26">
        <v>1807.56</v>
      </c>
      <c r="BH911" s="26">
        <v>1710.97</v>
      </c>
      <c r="BI911" s="26">
        <v>1622.92</v>
      </c>
      <c r="BJ911" s="26">
        <v>1314.02</v>
      </c>
      <c r="BK911" s="3">
        <f t="shared" si="14"/>
        <v>1728.0366666666669</v>
      </c>
    </row>
    <row r="912" spans="1:63" x14ac:dyDescent="0.25">
      <c r="A912" s="26">
        <v>234602180</v>
      </c>
      <c r="B912" s="26" t="s">
        <v>49</v>
      </c>
      <c r="C912" s="26">
        <v>1705.95</v>
      </c>
      <c r="D912" s="26">
        <v>1734.4</v>
      </c>
      <c r="E912" s="26">
        <v>1734.4</v>
      </c>
      <c r="F912" s="26">
        <v>1734.4</v>
      </c>
      <c r="G912" s="26">
        <v>1809.1200000000001</v>
      </c>
      <c r="H912" s="26">
        <v>1745.17</v>
      </c>
      <c r="I912" s="26">
        <v>1739.92</v>
      </c>
      <c r="J912" s="26">
        <v>1745.17</v>
      </c>
      <c r="K912" s="26">
        <v>1781.8899999999999</v>
      </c>
      <c r="L912" s="26">
        <v>2609.88</v>
      </c>
      <c r="M912" s="26">
        <v>1750.41</v>
      </c>
      <c r="N912" s="26">
        <v>1739.92</v>
      </c>
      <c r="O912" s="26">
        <v>3437.24</v>
      </c>
      <c r="P912" s="26">
        <v>3886.3500000000004</v>
      </c>
      <c r="Q912" s="26">
        <v>3583.27</v>
      </c>
      <c r="R912" s="26">
        <v>4365.72</v>
      </c>
      <c r="S912" s="26">
        <v>3490.96</v>
      </c>
      <c r="T912" s="26">
        <v>3490.96</v>
      </c>
      <c r="U912" s="26">
        <v>3490.96</v>
      </c>
      <c r="V912" s="26">
        <v>3490.96</v>
      </c>
      <c r="W912" s="26">
        <v>3490.96</v>
      </c>
      <c r="X912" s="26">
        <v>4379.6399999999994</v>
      </c>
      <c r="Y912" s="26">
        <v>3506.8999999999996</v>
      </c>
      <c r="Z912" s="26">
        <v>3490.96</v>
      </c>
      <c r="AA912" s="26">
        <v>3849.61</v>
      </c>
      <c r="AB912" s="26">
        <v>4114.24</v>
      </c>
      <c r="AC912" s="26">
        <v>3693.4900000000002</v>
      </c>
      <c r="AD912" s="26">
        <v>3829.0800000000004</v>
      </c>
      <c r="AE912" s="26">
        <v>5041.3599999999997</v>
      </c>
      <c r="AF912" s="26">
        <v>3636.32</v>
      </c>
      <c r="AG912" s="26">
        <v>3636.32</v>
      </c>
      <c r="AH912" s="26">
        <v>3636.32</v>
      </c>
      <c r="AI912" s="26">
        <v>4545.4000000000005</v>
      </c>
      <c r="AJ912" s="26">
        <v>3636.32</v>
      </c>
      <c r="AK912" s="26">
        <v>3636.32</v>
      </c>
      <c r="AL912" s="26">
        <v>3636.32</v>
      </c>
      <c r="AM912" s="26">
        <v>3636.32</v>
      </c>
      <c r="AN912" s="26">
        <v>3741.12</v>
      </c>
      <c r="AO912" s="26">
        <v>4737.4999999999991</v>
      </c>
      <c r="AP912" s="26">
        <v>3741.12</v>
      </c>
      <c r="AQ912" s="26">
        <v>3752.16</v>
      </c>
      <c r="AR912" s="26">
        <v>3752.16</v>
      </c>
      <c r="AS912" s="26">
        <v>3752.16</v>
      </c>
      <c r="AT912" s="26">
        <v>4775.58</v>
      </c>
      <c r="AU912" s="26">
        <v>3811.96</v>
      </c>
      <c r="AV912" s="26">
        <v>3752.16</v>
      </c>
      <c r="AW912" s="26">
        <v>3752.16</v>
      </c>
      <c r="AX912" s="26">
        <v>3752.16</v>
      </c>
      <c r="AY912" s="26">
        <v>4995.12</v>
      </c>
      <c r="AZ912" s="26">
        <v>4597.8999999999996</v>
      </c>
      <c r="BA912" s="26">
        <v>5066.55</v>
      </c>
      <c r="BB912" s="26">
        <v>3906</v>
      </c>
      <c r="BC912" s="26">
        <v>3943.87</v>
      </c>
      <c r="BD912" s="26">
        <v>3943.87</v>
      </c>
      <c r="BE912" s="26">
        <v>3917.12</v>
      </c>
      <c r="BF912" s="26">
        <v>4896.3999999999996</v>
      </c>
      <c r="BG912" s="26">
        <v>3983.96</v>
      </c>
      <c r="BH912" s="26">
        <v>3917.12</v>
      </c>
      <c r="BI912" s="26">
        <v>3917.12</v>
      </c>
      <c r="BJ912" s="26">
        <v>4113.49</v>
      </c>
      <c r="BK912" s="3">
        <f t="shared" si="14"/>
        <v>4124.2016666666668</v>
      </c>
    </row>
    <row r="913" spans="1:63" x14ac:dyDescent="0.25">
      <c r="A913" s="26">
        <v>251671378</v>
      </c>
      <c r="B913" s="26" t="s">
        <v>2056</v>
      </c>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c r="AQ913" s="26"/>
      <c r="AR913" s="26"/>
      <c r="AS913" s="26">
        <v>-91.01</v>
      </c>
      <c r="AT913" s="26">
        <v>2275.2000000000003</v>
      </c>
      <c r="AU913" s="26">
        <v>1820.16</v>
      </c>
      <c r="AV913" s="26">
        <v>1820.16</v>
      </c>
      <c r="AW913" s="26">
        <v>2275.2000000000003</v>
      </c>
      <c r="AX913" s="26">
        <v>1765.4</v>
      </c>
      <c r="AY913" s="26">
        <v>1897.08</v>
      </c>
      <c r="AZ913" s="26">
        <v>1897.08</v>
      </c>
      <c r="BA913" s="26">
        <v>2371.35</v>
      </c>
      <c r="BB913" s="26">
        <v>1897.08</v>
      </c>
      <c r="BC913" s="26">
        <v>2371.35</v>
      </c>
      <c r="BD913" s="26">
        <v>1897.08</v>
      </c>
      <c r="BE913" s="26">
        <v>948.54</v>
      </c>
      <c r="BF913" s="26">
        <v>2773.8</v>
      </c>
      <c r="BG913" s="26">
        <v>1899.84</v>
      </c>
      <c r="BH913" s="26">
        <v>1899.8400000000001</v>
      </c>
      <c r="BI913" s="26">
        <v>1899.84</v>
      </c>
      <c r="BJ913" s="26">
        <v>1899.84</v>
      </c>
      <c r="BK913" s="3">
        <f t="shared" si="14"/>
        <v>1886.95</v>
      </c>
    </row>
    <row r="914" spans="1:63" x14ac:dyDescent="0.25">
      <c r="A914" s="26">
        <v>265807259</v>
      </c>
      <c r="B914" s="26" t="s">
        <v>57</v>
      </c>
      <c r="C914" s="26">
        <v>2001.88</v>
      </c>
      <c r="D914" s="26">
        <v>2197.38</v>
      </c>
      <c r="E914" s="26">
        <v>2093.48</v>
      </c>
      <c r="F914" s="26">
        <v>2200.16</v>
      </c>
      <c r="G914" s="26">
        <v>3300.24</v>
      </c>
      <c r="H914" s="26">
        <v>2205.6799999999998</v>
      </c>
      <c r="I914" s="26">
        <v>2099</v>
      </c>
      <c r="J914" s="26">
        <v>2205.6799999999998</v>
      </c>
      <c r="K914" s="26">
        <v>2205.6799999999998</v>
      </c>
      <c r="L914" s="26">
        <v>3308.5199999999995</v>
      </c>
      <c r="M914" s="26">
        <v>1645.6</v>
      </c>
      <c r="N914" s="26">
        <v>2179.0100000000002</v>
      </c>
      <c r="O914" s="26">
        <v>2169.0100000000002</v>
      </c>
      <c r="P914" s="26">
        <v>2208.4399999999996</v>
      </c>
      <c r="Q914" s="26">
        <v>2211.1999999999998</v>
      </c>
      <c r="R914" s="26">
        <v>3316.7999999999997</v>
      </c>
      <c r="S914" s="26">
        <v>2211.1999999999998</v>
      </c>
      <c r="T914" s="26">
        <v>2211.1999999999998</v>
      </c>
      <c r="U914" s="26">
        <v>2211.1999999999998</v>
      </c>
      <c r="V914" s="26">
        <v>2211.1999999999998</v>
      </c>
      <c r="W914" s="26">
        <v>2211.1999999999998</v>
      </c>
      <c r="X914" s="26">
        <v>3316.7999999999997</v>
      </c>
      <c r="Y914" s="26">
        <v>2104.52</v>
      </c>
      <c r="Z914" s="26">
        <v>2051.1799999999998</v>
      </c>
      <c r="AA914" s="26">
        <v>2040.52</v>
      </c>
      <c r="AB914" s="26">
        <v>2299.34</v>
      </c>
      <c r="AC914" s="26">
        <v>2302.12</v>
      </c>
      <c r="AD914" s="26">
        <v>3453.18</v>
      </c>
      <c r="AE914" s="26">
        <v>2302.12</v>
      </c>
      <c r="AF914" s="26">
        <v>2302.12</v>
      </c>
      <c r="AG914" s="26">
        <v>2302.12</v>
      </c>
      <c r="AH914" s="26">
        <v>2302.12</v>
      </c>
      <c r="AI914" s="26">
        <v>3453.18</v>
      </c>
      <c r="AJ914" s="26">
        <v>2302.12</v>
      </c>
      <c r="AK914" s="26">
        <v>2302.12</v>
      </c>
      <c r="AL914" s="26">
        <v>2302.12</v>
      </c>
      <c r="AM914" s="26">
        <v>2302.12</v>
      </c>
      <c r="AN914" s="26">
        <v>2371.4399999999996</v>
      </c>
      <c r="AO914" s="26">
        <v>3561.2999999999997</v>
      </c>
      <c r="AP914" s="26">
        <v>2374.1999999999998</v>
      </c>
      <c r="AQ914" s="26">
        <v>2374.1999999999998</v>
      </c>
      <c r="AR914" s="26">
        <v>2374.1999999999998</v>
      </c>
      <c r="AS914" s="26">
        <v>2374.1999999999998</v>
      </c>
      <c r="AT914" s="26">
        <v>3561.2999999999997</v>
      </c>
      <c r="AU914" s="26">
        <v>2374.1999999999998</v>
      </c>
      <c r="AV914" s="26">
        <v>2374.1999999999998</v>
      </c>
      <c r="AW914" s="26">
        <v>2374.1999999999998</v>
      </c>
      <c r="AX914" s="26">
        <v>2374.1999999999998</v>
      </c>
      <c r="AY914" s="26">
        <v>2412.66</v>
      </c>
      <c r="AZ914" s="26">
        <v>2453.8999999999996</v>
      </c>
      <c r="BA914" s="26">
        <v>3685.0199999999995</v>
      </c>
      <c r="BB914" s="26">
        <v>2456.6799999999998</v>
      </c>
      <c r="BC914" s="26">
        <v>2456.6799999999998</v>
      </c>
      <c r="BD914" s="26">
        <v>2456.6799999999998</v>
      </c>
      <c r="BE914" s="26">
        <v>2456.6799999999998</v>
      </c>
      <c r="BF914" s="26">
        <v>3685.0199999999995</v>
      </c>
      <c r="BG914" s="26">
        <v>2456.6799999999998</v>
      </c>
      <c r="BH914" s="26">
        <v>2456.66</v>
      </c>
      <c r="BI914" s="26">
        <v>2456.6499999999996</v>
      </c>
      <c r="BJ914" s="26">
        <v>2456.6799999999998</v>
      </c>
      <c r="BK914" s="3">
        <f t="shared" si="14"/>
        <v>2661.395</v>
      </c>
    </row>
    <row r="915" spans="1:63" x14ac:dyDescent="0.25">
      <c r="A915" s="26">
        <v>277686205</v>
      </c>
      <c r="B915" s="26" t="s">
        <v>59</v>
      </c>
      <c r="C915" s="26">
        <v>2220.3000000000002</v>
      </c>
      <c r="D915" s="26">
        <v>2154.7600000000002</v>
      </c>
      <c r="E915" s="26">
        <v>2188.56</v>
      </c>
      <c r="F915" s="26">
        <v>2168.2799999999997</v>
      </c>
      <c r="G915" s="26">
        <v>3434.94</v>
      </c>
      <c r="H915" s="26">
        <v>2154.7600000000002</v>
      </c>
      <c r="I915" s="26">
        <v>2154.7600000000002</v>
      </c>
      <c r="J915" s="26">
        <v>2262.92</v>
      </c>
      <c r="K915" s="26">
        <v>2262.92</v>
      </c>
      <c r="L915" s="26">
        <v>3407.9</v>
      </c>
      <c r="M915" s="26">
        <v>2154.7600000000002</v>
      </c>
      <c r="N915" s="26">
        <v>2100.6800000000003</v>
      </c>
      <c r="O915" s="26">
        <v>2264.31</v>
      </c>
      <c r="P915" s="26">
        <v>1747.3400000000001</v>
      </c>
      <c r="Q915" s="26">
        <v>2076.48</v>
      </c>
      <c r="R915" s="26">
        <v>3128.46</v>
      </c>
      <c r="S915" s="26">
        <v>2268.48</v>
      </c>
      <c r="T915" s="26">
        <v>2268.48</v>
      </c>
      <c r="U915" s="26">
        <v>2268.48</v>
      </c>
      <c r="V915" s="26">
        <v>2268.48</v>
      </c>
      <c r="W915" s="26">
        <v>1884.48</v>
      </c>
      <c r="X915" s="26">
        <v>3078.24</v>
      </c>
      <c r="Y915" s="26">
        <v>2160.3199999999997</v>
      </c>
      <c r="Z915" s="26">
        <v>2106.2399999999998</v>
      </c>
      <c r="AA915" s="26">
        <v>2096.8000000000002</v>
      </c>
      <c r="AB915" s="26">
        <v>2360.52</v>
      </c>
      <c r="AC915" s="26">
        <v>2360.52</v>
      </c>
      <c r="AD915" s="26">
        <v>3540.7799999999997</v>
      </c>
      <c r="AE915" s="26">
        <v>2360.52</v>
      </c>
      <c r="AF915" s="26">
        <v>2360.52</v>
      </c>
      <c r="AG915" s="26">
        <v>2360.52</v>
      </c>
      <c r="AH915" s="26">
        <v>2360.52</v>
      </c>
      <c r="AI915" s="26">
        <v>3540.7799999999997</v>
      </c>
      <c r="AJ915" s="26">
        <v>2360.52</v>
      </c>
      <c r="AK915" s="26">
        <v>2360.52</v>
      </c>
      <c r="AL915" s="26">
        <v>2360.52</v>
      </c>
      <c r="AM915" s="26">
        <v>2361.91</v>
      </c>
      <c r="AN915" s="26">
        <v>2433.56</v>
      </c>
      <c r="AO915" s="26">
        <v>3650.34</v>
      </c>
      <c r="AP915" s="26">
        <v>2433.56</v>
      </c>
      <c r="AQ915" s="26">
        <v>2433.56</v>
      </c>
      <c r="AR915" s="26">
        <v>2433.56</v>
      </c>
      <c r="AS915" s="26">
        <v>2433.56</v>
      </c>
      <c r="AT915" s="26">
        <v>3650.34</v>
      </c>
      <c r="AU915" s="26">
        <v>2433.56</v>
      </c>
      <c r="AV915" s="26">
        <v>2433.56</v>
      </c>
      <c r="AW915" s="26">
        <v>2433.56</v>
      </c>
      <c r="AX915" s="26">
        <v>2433.56</v>
      </c>
      <c r="AY915" s="26">
        <v>2473.3999999999996</v>
      </c>
      <c r="AZ915" s="26">
        <v>2516</v>
      </c>
      <c r="BA915" s="26">
        <v>3774</v>
      </c>
      <c r="BB915" s="26">
        <v>2276.58</v>
      </c>
      <c r="BC915" s="26">
        <v>2516</v>
      </c>
      <c r="BD915" s="26">
        <v>2516</v>
      </c>
      <c r="BE915" s="26">
        <v>2516</v>
      </c>
      <c r="BF915" s="26">
        <v>3774</v>
      </c>
      <c r="BG915" s="26">
        <v>2516</v>
      </c>
      <c r="BH915" s="26">
        <v>2515.98</v>
      </c>
      <c r="BI915" s="26">
        <v>2515.9899999999998</v>
      </c>
      <c r="BJ915" s="26">
        <v>2516</v>
      </c>
      <c r="BK915" s="3">
        <f t="shared" si="14"/>
        <v>2725.6616666666664</v>
      </c>
    </row>
    <row r="916" spans="1:63" x14ac:dyDescent="0.25">
      <c r="A916" s="26">
        <v>283604767</v>
      </c>
      <c r="B916" s="26" t="s">
        <v>60</v>
      </c>
      <c r="C916" s="26">
        <v>3073.1400000000003</v>
      </c>
      <c r="D916" s="26">
        <v>3328.29</v>
      </c>
      <c r="E916" s="26">
        <v>3297.84</v>
      </c>
      <c r="F916" s="26">
        <v>3480.54</v>
      </c>
      <c r="G916" s="26">
        <v>5291.86</v>
      </c>
      <c r="H916" s="26">
        <v>3486.1000000000004</v>
      </c>
      <c r="I916" s="26">
        <v>3496.25</v>
      </c>
      <c r="J916" s="26">
        <v>3364.3</v>
      </c>
      <c r="K916" s="26">
        <v>3491.1800000000003</v>
      </c>
      <c r="L916" s="26">
        <v>4792.7</v>
      </c>
      <c r="M916" s="26">
        <v>3303.4</v>
      </c>
      <c r="N916" s="26">
        <v>3303.4</v>
      </c>
      <c r="O916" s="26">
        <v>3303.4</v>
      </c>
      <c r="P916" s="26">
        <v>3303.4</v>
      </c>
      <c r="Q916" s="26">
        <v>3303.4</v>
      </c>
      <c r="R916" s="26">
        <v>4955.1000000000004</v>
      </c>
      <c r="S916" s="26">
        <v>3303.4</v>
      </c>
      <c r="T916" s="26">
        <v>3308.92</v>
      </c>
      <c r="U916" s="26">
        <v>3308.92</v>
      </c>
      <c r="V916" s="26">
        <v>3308.92</v>
      </c>
      <c r="W916" s="26">
        <v>3308.92</v>
      </c>
      <c r="X916" s="26">
        <v>4963.38</v>
      </c>
      <c r="Y916" s="26">
        <v>3308.92</v>
      </c>
      <c r="Z916" s="26">
        <v>3308.92</v>
      </c>
      <c r="AA916" s="26">
        <v>3211.48</v>
      </c>
      <c r="AB916" s="26">
        <v>3438.84</v>
      </c>
      <c r="AC916" s="26">
        <v>3438.84</v>
      </c>
      <c r="AD916" s="26">
        <v>5158.26</v>
      </c>
      <c r="AE916" s="26">
        <v>3438.84</v>
      </c>
      <c r="AF916" s="26">
        <v>3106.6000000000004</v>
      </c>
      <c r="AG916" s="26">
        <v>3444.4</v>
      </c>
      <c r="AH916" s="26">
        <v>3782.2</v>
      </c>
      <c r="AI916" s="26">
        <v>5166.6000000000004</v>
      </c>
      <c r="AJ916" s="26">
        <v>3444.4</v>
      </c>
      <c r="AK916" s="26">
        <v>3444.4</v>
      </c>
      <c r="AL916" s="26">
        <v>3444.4</v>
      </c>
      <c r="AM916" s="26">
        <v>3444.4</v>
      </c>
      <c r="AN916" s="26">
        <v>3545.72</v>
      </c>
      <c r="AO916" s="26">
        <v>5318.58</v>
      </c>
      <c r="AP916" s="26">
        <v>3545.72</v>
      </c>
      <c r="AQ916" s="26">
        <v>3545.72</v>
      </c>
      <c r="AR916" s="26">
        <v>3551.24</v>
      </c>
      <c r="AS916" s="26">
        <v>3551.24</v>
      </c>
      <c r="AT916" s="26">
        <v>5152.8999999999996</v>
      </c>
      <c r="AU916" s="26">
        <v>3551.24</v>
      </c>
      <c r="AV916" s="26">
        <v>3551.24</v>
      </c>
      <c r="AW916" s="26">
        <v>3551.24</v>
      </c>
      <c r="AX916" s="26">
        <v>3551.24</v>
      </c>
      <c r="AY916" s="26">
        <v>3603.4399999999996</v>
      </c>
      <c r="AZ916" s="26">
        <v>3655.64</v>
      </c>
      <c r="BA916" s="26">
        <v>5483.46</v>
      </c>
      <c r="BB916" s="26">
        <v>3655.64</v>
      </c>
      <c r="BC916" s="26">
        <v>3655.64</v>
      </c>
      <c r="BD916" s="26">
        <v>3661.16</v>
      </c>
      <c r="BE916" s="26">
        <v>3661.16</v>
      </c>
      <c r="BF916" s="26">
        <v>5491.74</v>
      </c>
      <c r="BG916" s="26">
        <v>3661.16</v>
      </c>
      <c r="BH916" s="26">
        <v>3661.16</v>
      </c>
      <c r="BI916" s="26">
        <v>3661.16</v>
      </c>
      <c r="BJ916" s="26">
        <v>3661.16</v>
      </c>
      <c r="BK916" s="3">
        <f t="shared" si="14"/>
        <v>3966.2566666666667</v>
      </c>
    </row>
    <row r="917" spans="1:63" x14ac:dyDescent="0.25">
      <c r="A917" s="26">
        <v>283720737</v>
      </c>
      <c r="B917" s="26" t="s">
        <v>61</v>
      </c>
      <c r="C917" s="26">
        <v>2037.3200000000002</v>
      </c>
      <c r="D917" s="26">
        <v>2283.6999999999998</v>
      </c>
      <c r="E917" s="26">
        <v>2182.23</v>
      </c>
      <c r="F917" s="26">
        <v>2473.96</v>
      </c>
      <c r="G917" s="26">
        <v>3406.5299999999997</v>
      </c>
      <c r="H917" s="26">
        <v>2272.41</v>
      </c>
      <c r="I917" s="26">
        <v>2083.1499999999996</v>
      </c>
      <c r="J917" s="26">
        <v>2378.0500000000002</v>
      </c>
      <c r="K917" s="26">
        <v>1972.17</v>
      </c>
      <c r="L917" s="26">
        <v>3110.46</v>
      </c>
      <c r="M917" s="26">
        <v>2378.0500000000002</v>
      </c>
      <c r="N917" s="26">
        <v>1972.17</v>
      </c>
      <c r="O917" s="26">
        <v>1870.6999999999998</v>
      </c>
      <c r="P917" s="26">
        <v>1972.17</v>
      </c>
      <c r="Q917" s="26">
        <v>2073.64</v>
      </c>
      <c r="R917" s="26">
        <v>3110.46</v>
      </c>
      <c r="S917" s="26">
        <v>2073.64</v>
      </c>
      <c r="T917" s="26">
        <v>1973.5500000000002</v>
      </c>
      <c r="U917" s="26">
        <v>1977.69</v>
      </c>
      <c r="V917" s="26">
        <v>2079.16</v>
      </c>
      <c r="W917" s="26">
        <v>1977.69</v>
      </c>
      <c r="X917" s="26">
        <v>3118.74</v>
      </c>
      <c r="Y917" s="26">
        <v>1977.69</v>
      </c>
      <c r="Z917" s="26">
        <v>2079.16</v>
      </c>
      <c r="AA917" s="26">
        <v>1916.8000000000002</v>
      </c>
      <c r="AB917" s="26">
        <v>2160.3200000000002</v>
      </c>
      <c r="AC917" s="26">
        <v>2160.3200000000002</v>
      </c>
      <c r="AD917" s="26">
        <v>3240.4800000000005</v>
      </c>
      <c r="AE917" s="26">
        <v>2160.3200000000002</v>
      </c>
      <c r="AF917" s="26">
        <v>2161.71</v>
      </c>
      <c r="AG917" s="26">
        <v>2165.88</v>
      </c>
      <c r="AH917" s="26">
        <v>2165.88</v>
      </c>
      <c r="AI917" s="26">
        <v>3248.82</v>
      </c>
      <c r="AJ917" s="26">
        <v>2165.88</v>
      </c>
      <c r="AK917" s="26">
        <v>2165.88</v>
      </c>
      <c r="AL917" s="26">
        <v>2165.88</v>
      </c>
      <c r="AM917" s="26">
        <v>2165.88</v>
      </c>
      <c r="AN917" s="26">
        <v>2229.1999999999998</v>
      </c>
      <c r="AO917" s="26">
        <v>3343.7999999999997</v>
      </c>
      <c r="AP917" s="26">
        <v>2229.1999999999998</v>
      </c>
      <c r="AQ917" s="26">
        <v>2229.1999999999998</v>
      </c>
      <c r="AR917" s="26">
        <v>2230.58</v>
      </c>
      <c r="AS917" s="26">
        <v>2234.7199999999998</v>
      </c>
      <c r="AT917" s="26">
        <v>3352.08</v>
      </c>
      <c r="AU917" s="26">
        <v>2234.7199999999998</v>
      </c>
      <c r="AV917" s="26">
        <v>2234.7199999999998</v>
      </c>
      <c r="AW917" s="26">
        <v>2234.7199999999998</v>
      </c>
      <c r="AX917" s="26">
        <v>2234.7199999999998</v>
      </c>
      <c r="AY917" s="26">
        <v>2273.1799999999998</v>
      </c>
      <c r="AZ917" s="26">
        <v>2311.64</v>
      </c>
      <c r="BA917" s="26">
        <v>3358.6799999999994</v>
      </c>
      <c r="BB917" s="26">
        <v>2311.64</v>
      </c>
      <c r="BC917" s="26">
        <v>2311.64</v>
      </c>
      <c r="BD917" s="26">
        <v>2313.0299999999997</v>
      </c>
      <c r="BE917" s="26">
        <v>2317.1999999999998</v>
      </c>
      <c r="BF917" s="26">
        <v>3475.7999999999997</v>
      </c>
      <c r="BG917" s="26">
        <v>2317.1999999999998</v>
      </c>
      <c r="BH917" s="26">
        <v>2317.1999999999998</v>
      </c>
      <c r="BI917" s="26">
        <v>2317.14</v>
      </c>
      <c r="BJ917" s="26">
        <v>2317.1999999999998</v>
      </c>
      <c r="BK917" s="3">
        <f t="shared" si="14"/>
        <v>2510.2899999999995</v>
      </c>
    </row>
    <row r="918" spans="1:63" x14ac:dyDescent="0.25">
      <c r="A918" s="26">
        <v>290425650</v>
      </c>
      <c r="B918" s="26" t="s">
        <v>2060</v>
      </c>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c r="AQ918" s="26"/>
      <c r="AR918" s="26"/>
      <c r="AS918" s="26"/>
      <c r="AT918" s="26"/>
      <c r="AU918" s="26"/>
      <c r="AV918" s="26"/>
      <c r="AW918" s="26"/>
      <c r="AX918" s="26"/>
      <c r="AY918" s="26"/>
      <c r="AZ918" s="26"/>
      <c r="BA918" s="26"/>
      <c r="BB918" s="26">
        <v>715.38</v>
      </c>
      <c r="BC918" s="26">
        <v>2742.29</v>
      </c>
      <c r="BD918" s="26">
        <v>2384.6</v>
      </c>
      <c r="BE918" s="26">
        <v>2384.6</v>
      </c>
      <c r="BF918" s="26">
        <v>2980.75</v>
      </c>
      <c r="BG918" s="26">
        <v>2384.6</v>
      </c>
      <c r="BH918" s="26">
        <v>2384.6</v>
      </c>
      <c r="BI918" s="26">
        <v>2980.75</v>
      </c>
      <c r="BJ918" s="26">
        <v>1192.3</v>
      </c>
      <c r="BK918" s="3">
        <f t="shared" si="14"/>
        <v>2384.6</v>
      </c>
    </row>
    <row r="919" spans="1:63" x14ac:dyDescent="0.25">
      <c r="A919" s="26">
        <v>292740586</v>
      </c>
      <c r="B919" s="26" t="s">
        <v>62</v>
      </c>
      <c r="C919" s="26">
        <v>2001.6399999999999</v>
      </c>
      <c r="D919" s="26">
        <v>1885.6399999999999</v>
      </c>
      <c r="E919" s="26">
        <v>1987.3200000000002</v>
      </c>
      <c r="F919" s="26">
        <v>2089</v>
      </c>
      <c r="G919" s="26">
        <v>3133.5</v>
      </c>
      <c r="H919" s="26">
        <v>2120.77</v>
      </c>
      <c r="I919" s="26">
        <v>2082.6400000000003</v>
      </c>
      <c r="J919" s="26">
        <v>2139.84</v>
      </c>
      <c r="K919" s="26">
        <v>1992.8400000000001</v>
      </c>
      <c r="L919" s="26">
        <v>3141.7799999999997</v>
      </c>
      <c r="M919" s="26">
        <v>1992.8400000000001</v>
      </c>
      <c r="N919" s="26">
        <v>1897.51</v>
      </c>
      <c r="O919" s="26">
        <v>4189.04</v>
      </c>
      <c r="P919" s="26">
        <v>4272.0200000000004</v>
      </c>
      <c r="Q919" s="26">
        <v>4239.88</v>
      </c>
      <c r="R919" s="26">
        <v>5236.3</v>
      </c>
      <c r="S919" s="26">
        <v>4189.04</v>
      </c>
      <c r="T919" s="26">
        <v>4239.88</v>
      </c>
      <c r="U919" s="26">
        <v>4239.88</v>
      </c>
      <c r="V919" s="26">
        <v>4189.04</v>
      </c>
      <c r="W919" s="26">
        <v>4200.16</v>
      </c>
      <c r="X919" s="26">
        <v>5250.2</v>
      </c>
      <c r="Y919" s="26">
        <v>4251</v>
      </c>
      <c r="Z919" s="26">
        <v>4235.1100000000006</v>
      </c>
      <c r="AA919" s="26">
        <v>4289.17</v>
      </c>
      <c r="AB919" s="26">
        <v>4424.8900000000003</v>
      </c>
      <c r="AC919" s="26">
        <v>4415.75</v>
      </c>
      <c r="AD919" s="26">
        <v>5453.6</v>
      </c>
      <c r="AE919" s="26">
        <v>4362.88</v>
      </c>
      <c r="AF919" s="26">
        <v>4521.5</v>
      </c>
      <c r="AG919" s="26">
        <v>4521.5</v>
      </c>
      <c r="AH919" s="26">
        <v>4362.88</v>
      </c>
      <c r="AI919" s="26">
        <v>5626.02</v>
      </c>
      <c r="AJ919" s="26">
        <v>4373.92</v>
      </c>
      <c r="AK919" s="26">
        <v>4373.92</v>
      </c>
      <c r="AL919" s="26">
        <v>4373.92</v>
      </c>
      <c r="AM919" s="26">
        <v>4681.25</v>
      </c>
      <c r="AN919" s="26">
        <v>4650.5</v>
      </c>
      <c r="AO919" s="26">
        <v>5789.3799999999992</v>
      </c>
      <c r="AP919" s="26">
        <v>4425.92</v>
      </c>
      <c r="AQ919" s="26">
        <v>4500.8</v>
      </c>
      <c r="AR919" s="26">
        <v>4664.1799999999994</v>
      </c>
      <c r="AS919" s="26">
        <v>4500.8</v>
      </c>
      <c r="AT919" s="26">
        <v>5628.76</v>
      </c>
      <c r="AU919" s="26">
        <v>4675.22</v>
      </c>
      <c r="AV919" s="26">
        <v>4511.84</v>
      </c>
      <c r="AW919" s="26">
        <v>4675.22</v>
      </c>
      <c r="AX919" s="26">
        <v>4620.76</v>
      </c>
      <c r="AY919" s="26">
        <v>4874.68</v>
      </c>
      <c r="AZ919" s="26">
        <v>4836.66</v>
      </c>
      <c r="BA919" s="26">
        <v>6004.25</v>
      </c>
      <c r="BB919" s="26">
        <v>4665.68</v>
      </c>
      <c r="BC919" s="26">
        <v>4665.68</v>
      </c>
      <c r="BD919" s="26">
        <v>4834.83</v>
      </c>
      <c r="BE919" s="26">
        <v>4834.83</v>
      </c>
      <c r="BF919" s="26">
        <v>5834.88</v>
      </c>
      <c r="BG919" s="26">
        <v>4845.95</v>
      </c>
      <c r="BH919" s="26">
        <v>4676.6000000000004</v>
      </c>
      <c r="BI919" s="26">
        <v>4685.79</v>
      </c>
      <c r="BJ919" s="26">
        <v>4851.95</v>
      </c>
      <c r="BK919" s="3">
        <f t="shared" si="14"/>
        <v>4955.0000000000009</v>
      </c>
    </row>
    <row r="920" spans="1:63" x14ac:dyDescent="0.25">
      <c r="A920" s="26">
        <v>299829983</v>
      </c>
      <c r="B920" s="26" t="s">
        <v>64</v>
      </c>
      <c r="C920" s="26">
        <v>1405.81</v>
      </c>
      <c r="D920" s="26">
        <v>1768.69</v>
      </c>
      <c r="E920" s="26">
        <v>1867.5300000000002</v>
      </c>
      <c r="F920" s="26">
        <v>1965.68</v>
      </c>
      <c r="G920" s="26">
        <v>2985.32</v>
      </c>
      <c r="H920" s="26">
        <v>1867.5300000000002</v>
      </c>
      <c r="I920" s="26">
        <v>1965.68</v>
      </c>
      <c r="J920" s="26">
        <v>1867.5300000000002</v>
      </c>
      <c r="K920" s="26">
        <v>1867.5300000000002</v>
      </c>
      <c r="L920" s="26">
        <v>2960.79</v>
      </c>
      <c r="M920" s="26">
        <v>1867.5300000000002</v>
      </c>
      <c r="N920" s="26">
        <v>1916.6100000000001</v>
      </c>
      <c r="O920" s="26">
        <v>3931.36</v>
      </c>
      <c r="P920" s="26">
        <v>4253.2</v>
      </c>
      <c r="Q920" s="26">
        <v>3936.88</v>
      </c>
      <c r="R920" s="26">
        <v>4859.79</v>
      </c>
      <c r="S920" s="26">
        <v>3936.88</v>
      </c>
      <c r="T920" s="26">
        <v>3936.88</v>
      </c>
      <c r="U920" s="26">
        <v>3985.9500000000003</v>
      </c>
      <c r="V920" s="26">
        <v>3936.88</v>
      </c>
      <c r="W920" s="26">
        <v>3985.9500000000003</v>
      </c>
      <c r="X920" s="26">
        <v>4921.1000000000004</v>
      </c>
      <c r="Y920" s="26">
        <v>3985.9500000000003</v>
      </c>
      <c r="Z920" s="26">
        <v>3985.9500000000007</v>
      </c>
      <c r="AA920" s="26">
        <v>4021.78</v>
      </c>
      <c r="AB920" s="26">
        <v>4105.13</v>
      </c>
      <c r="AC920" s="26">
        <v>4150.5600000000004</v>
      </c>
      <c r="AD920" s="26">
        <v>5194.75</v>
      </c>
      <c r="AE920" s="26">
        <v>4224.09</v>
      </c>
      <c r="AF920" s="26">
        <v>4262.21</v>
      </c>
      <c r="AG920" s="26">
        <v>4252.63</v>
      </c>
      <c r="AH920" s="26">
        <v>4142.6400000000003</v>
      </c>
      <c r="AI920" s="26">
        <v>5277.51</v>
      </c>
      <c r="AJ920" s="26">
        <v>4262.3700000000008</v>
      </c>
      <c r="AK920" s="26">
        <v>4099.5200000000004</v>
      </c>
      <c r="AL920" s="26">
        <v>4632.1400000000003</v>
      </c>
      <c r="AM920" s="26">
        <v>4405.74</v>
      </c>
      <c r="AN920" s="26">
        <v>4383.84</v>
      </c>
      <c r="AO920" s="26">
        <v>5458.4900000000007</v>
      </c>
      <c r="AP920" s="26">
        <v>4247.2700000000004</v>
      </c>
      <c r="AQ920" s="26">
        <v>4405.2</v>
      </c>
      <c r="AR920" s="26">
        <v>4878.7000000000007</v>
      </c>
      <c r="AS920" s="26">
        <v>4646.8100000000004</v>
      </c>
      <c r="AT920" s="26">
        <v>5304.1500000000005</v>
      </c>
      <c r="AU920" s="26">
        <v>4385.22</v>
      </c>
      <c r="AV920" s="26">
        <v>4276.88</v>
      </c>
      <c r="AW920" s="26">
        <v>4568.1499999999996</v>
      </c>
      <c r="AX920" s="26">
        <v>4490.58</v>
      </c>
      <c r="AY920" s="26">
        <v>4488.99</v>
      </c>
      <c r="AZ920" s="26">
        <v>4684.6400000000003</v>
      </c>
      <c r="BA920" s="26">
        <v>5650.8200000000006</v>
      </c>
      <c r="BB920" s="26">
        <v>4530.18</v>
      </c>
      <c r="BC920" s="26">
        <v>4693.93</v>
      </c>
      <c r="BD920" s="26">
        <v>4747.13</v>
      </c>
      <c r="BE920" s="26">
        <v>4785.7400000000007</v>
      </c>
      <c r="BF920" s="26">
        <v>5575.7300000000005</v>
      </c>
      <c r="BG920" s="26">
        <v>4661.34</v>
      </c>
      <c r="BH920" s="26">
        <v>4400.59</v>
      </c>
      <c r="BI920" s="26">
        <v>4395.45</v>
      </c>
      <c r="BJ920" s="26">
        <v>4580.71</v>
      </c>
      <c r="BK920" s="3">
        <f t="shared" si="14"/>
        <v>4733.26</v>
      </c>
    </row>
    <row r="921" spans="1:63" x14ac:dyDescent="0.25">
      <c r="A921" s="26">
        <v>307645043</v>
      </c>
      <c r="B921" s="26" t="s">
        <v>67</v>
      </c>
      <c r="C921" s="26">
        <v>4843.43</v>
      </c>
      <c r="D921" s="26">
        <v>4794.5300000000007</v>
      </c>
      <c r="E921" s="26">
        <v>4774.5200000000004</v>
      </c>
      <c r="F921" s="26">
        <v>4651.0399999999991</v>
      </c>
      <c r="G921" s="26">
        <v>6933.24</v>
      </c>
      <c r="H921" s="26">
        <v>4672.16</v>
      </c>
      <c r="I921" s="26">
        <v>6140.8099999999995</v>
      </c>
      <c r="J921" s="26">
        <v>6287.66</v>
      </c>
      <c r="K921" s="26">
        <v>6757.05</v>
      </c>
      <c r="L921" s="26">
        <v>9686.0299999999988</v>
      </c>
      <c r="M921" s="26">
        <v>4927.7800000000007</v>
      </c>
      <c r="N921" s="26">
        <v>4648.47</v>
      </c>
      <c r="O921" s="26">
        <v>6990.96</v>
      </c>
      <c r="P921" s="26">
        <v>7239.6</v>
      </c>
      <c r="Q921" s="26">
        <v>7142.64</v>
      </c>
      <c r="R921" s="26">
        <v>11416.630000000001</v>
      </c>
      <c r="S921" s="26">
        <v>8981.26</v>
      </c>
      <c r="T921" s="26">
        <v>9652.7200000000012</v>
      </c>
      <c r="U921" s="26">
        <v>9754.119999999999</v>
      </c>
      <c r="V921" s="26">
        <v>9834.4599999999991</v>
      </c>
      <c r="W921" s="26">
        <v>10038.34</v>
      </c>
      <c r="X921" s="26">
        <v>12007.64</v>
      </c>
      <c r="Y921" s="26">
        <v>9213.4</v>
      </c>
      <c r="Z921" s="26">
        <v>10060.359999999999</v>
      </c>
      <c r="AA921" s="26">
        <v>8165</v>
      </c>
      <c r="AB921" s="26">
        <v>8644.98</v>
      </c>
      <c r="AC921" s="26">
        <v>10540.84</v>
      </c>
      <c r="AD921" s="26">
        <v>13561.03</v>
      </c>
      <c r="AE921" s="26">
        <v>8839.06</v>
      </c>
      <c r="AF921" s="26">
        <v>8636.16</v>
      </c>
      <c r="AG921" s="26">
        <v>8601.7799999999988</v>
      </c>
      <c r="AH921" s="26">
        <v>8987.82</v>
      </c>
      <c r="AI921" s="26">
        <v>12161.76</v>
      </c>
      <c r="AJ921" s="26">
        <v>8379.6</v>
      </c>
      <c r="AK921" s="26">
        <v>9472.1200000000008</v>
      </c>
      <c r="AL921" s="26">
        <v>9789.26</v>
      </c>
      <c r="AM921" s="26">
        <v>9859.08</v>
      </c>
      <c r="AN921" s="26">
        <v>8887.32</v>
      </c>
      <c r="AO921" s="26">
        <v>12561.64</v>
      </c>
      <c r="AP921" s="26">
        <v>9464.16</v>
      </c>
      <c r="AQ921" s="26">
        <v>9150.2200000000012</v>
      </c>
      <c r="AR921" s="26">
        <v>8956.2200000000012</v>
      </c>
      <c r="AS921" s="26">
        <v>10034.700000000001</v>
      </c>
      <c r="AT921" s="26">
        <v>12650.89</v>
      </c>
      <c r="AU921" s="26">
        <v>8828.48</v>
      </c>
      <c r="AV921" s="26">
        <v>10306.859999999999</v>
      </c>
      <c r="AW921" s="26">
        <v>10500.48</v>
      </c>
      <c r="AX921" s="26">
        <v>9344.1799999999985</v>
      </c>
      <c r="AY921" s="26">
        <v>10996.66</v>
      </c>
      <c r="AZ921" s="26">
        <v>10027.799999999999</v>
      </c>
      <c r="BA921" s="26">
        <v>13305.369999999999</v>
      </c>
      <c r="BB921" s="26">
        <v>10510.46</v>
      </c>
      <c r="BC921" s="26">
        <v>11026.82</v>
      </c>
      <c r="BD921" s="26">
        <v>10787.54</v>
      </c>
      <c r="BE921" s="26">
        <v>10715.380000000001</v>
      </c>
      <c r="BF921" s="26">
        <v>13857.95</v>
      </c>
      <c r="BG921" s="26">
        <v>10310.740000000002</v>
      </c>
      <c r="BH921" s="26">
        <v>9172.0400000000009</v>
      </c>
      <c r="BI921" s="26">
        <v>10359.760000000002</v>
      </c>
      <c r="BJ921" s="26">
        <v>11093.2</v>
      </c>
      <c r="BK921" s="3">
        <f t="shared" si="14"/>
        <v>10918.178333333335</v>
      </c>
    </row>
    <row r="922" spans="1:63" x14ac:dyDescent="0.25">
      <c r="A922" s="26">
        <v>308828190</v>
      </c>
      <c r="B922" s="26" t="s">
        <v>2061</v>
      </c>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c r="AQ922" s="26"/>
      <c r="AR922" s="26"/>
      <c r="AS922" s="26"/>
      <c r="AT922" s="26"/>
      <c r="AU922" s="26"/>
      <c r="AV922" s="26"/>
      <c r="AW922" s="26"/>
      <c r="AX922" s="26"/>
      <c r="AY922" s="26"/>
      <c r="AZ922" s="26"/>
      <c r="BA922" s="26"/>
      <c r="BB922" s="26"/>
      <c r="BC922" s="26"/>
      <c r="BD922" s="26"/>
      <c r="BE922" s="26"/>
      <c r="BF922" s="26"/>
      <c r="BG922" s="26"/>
      <c r="BH922" s="26"/>
      <c r="BI922" s="26">
        <v>2845.68</v>
      </c>
      <c r="BJ922" s="26">
        <v>1422.84</v>
      </c>
      <c r="BK922" s="3">
        <f t="shared" si="14"/>
        <v>2134.2599999999998</v>
      </c>
    </row>
    <row r="923" spans="1:63" x14ac:dyDescent="0.25">
      <c r="A923" s="26">
        <v>313763236</v>
      </c>
      <c r="B923" s="26" t="s">
        <v>69</v>
      </c>
      <c r="C923" s="26">
        <v>2125.38</v>
      </c>
      <c r="D923" s="26">
        <v>1968.3600000000001</v>
      </c>
      <c r="E923" s="26">
        <v>1968.3600000000001</v>
      </c>
      <c r="F923" s="26">
        <v>2075.56</v>
      </c>
      <c r="G923" s="26">
        <v>2952.54</v>
      </c>
      <c r="H923" s="26">
        <v>2182.7600000000002</v>
      </c>
      <c r="I923" s="26">
        <v>1914.7600000000002</v>
      </c>
      <c r="J923" s="26">
        <v>2182.7600000000002</v>
      </c>
      <c r="K923" s="26">
        <v>2182.7600000000002</v>
      </c>
      <c r="L923" s="26">
        <v>2738.1400000000003</v>
      </c>
      <c r="M923" s="26">
        <v>2182.7600000000002</v>
      </c>
      <c r="N923" s="26">
        <v>2182.7600000000002</v>
      </c>
      <c r="O923" s="26">
        <v>2182.7600000000002</v>
      </c>
      <c r="P923" s="26">
        <v>2188.3200000000002</v>
      </c>
      <c r="Q923" s="26">
        <v>2188.3200000000002</v>
      </c>
      <c r="R923" s="26">
        <v>3282.4800000000005</v>
      </c>
      <c r="S923" s="26">
        <v>2188.3200000000002</v>
      </c>
      <c r="T923" s="26">
        <v>2188.3200000000002</v>
      </c>
      <c r="U923" s="26">
        <v>1973.92</v>
      </c>
      <c r="V923" s="26">
        <v>2188.3200000000002</v>
      </c>
      <c r="W923" s="26">
        <v>2188.3200000000002</v>
      </c>
      <c r="X923" s="26">
        <v>3282.4800000000005</v>
      </c>
      <c r="Y923" s="26">
        <v>2188.3200000000002</v>
      </c>
      <c r="Z923" s="26">
        <v>2188.3200000000002</v>
      </c>
      <c r="AA923" s="26">
        <v>2231.1999999999998</v>
      </c>
      <c r="AB923" s="26">
        <v>2279.6</v>
      </c>
      <c r="AC923" s="26">
        <v>2279.6</v>
      </c>
      <c r="AD923" s="26">
        <v>3419.3999999999996</v>
      </c>
      <c r="AE923" s="26">
        <v>2279.6</v>
      </c>
      <c r="AF923" s="26">
        <v>2279.6</v>
      </c>
      <c r="AG923" s="26">
        <v>2279.6</v>
      </c>
      <c r="AH923" s="26">
        <v>2279.6</v>
      </c>
      <c r="AI923" s="26">
        <v>3419.3999999999996</v>
      </c>
      <c r="AJ923" s="26">
        <v>2279.6</v>
      </c>
      <c r="AK923" s="26">
        <v>2279.6</v>
      </c>
      <c r="AL923" s="26">
        <v>2279.6</v>
      </c>
      <c r="AM923" s="26">
        <v>2279.6</v>
      </c>
      <c r="AN923" s="26">
        <v>2352.04</v>
      </c>
      <c r="AO923" s="26">
        <v>3528.06</v>
      </c>
      <c r="AP923" s="26">
        <v>2352.04</v>
      </c>
      <c r="AQ923" s="26">
        <v>2352.04</v>
      </c>
      <c r="AR923" s="26">
        <v>2352.04</v>
      </c>
      <c r="AS923" s="26">
        <v>2352.04</v>
      </c>
      <c r="AT923" s="26">
        <v>3528.06</v>
      </c>
      <c r="AU923" s="26">
        <v>2352.04</v>
      </c>
      <c r="AV923" s="26">
        <v>2352.04</v>
      </c>
      <c r="AW923" s="26">
        <v>2352.04</v>
      </c>
      <c r="AX923" s="26">
        <v>2352.04</v>
      </c>
      <c r="AY923" s="26">
        <v>2390.5</v>
      </c>
      <c r="AZ923" s="26">
        <v>2434.48</v>
      </c>
      <c r="BA923" s="26">
        <v>3651.7200000000003</v>
      </c>
      <c r="BB923" s="26">
        <v>2434.48</v>
      </c>
      <c r="BC923" s="26">
        <v>2434.48</v>
      </c>
      <c r="BD923" s="26">
        <v>2434.48</v>
      </c>
      <c r="BE923" s="26">
        <v>2434.48</v>
      </c>
      <c r="BF923" s="26">
        <v>3651.7200000000003</v>
      </c>
      <c r="BG923" s="26">
        <v>2434.48</v>
      </c>
      <c r="BH923" s="26">
        <v>2434.48</v>
      </c>
      <c r="BI923" s="26">
        <v>2434.48</v>
      </c>
      <c r="BJ923" s="26">
        <v>2434.48</v>
      </c>
      <c r="BK923" s="3">
        <f t="shared" si="14"/>
        <v>2637.353333333333</v>
      </c>
    </row>
    <row r="924" spans="1:63" x14ac:dyDescent="0.25">
      <c r="A924" s="26">
        <v>320625252</v>
      </c>
      <c r="B924" s="26" t="s">
        <v>2063</v>
      </c>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c r="AQ924" s="26"/>
      <c r="AR924" s="26"/>
      <c r="AS924" s="26"/>
      <c r="AT924" s="26"/>
      <c r="AU924" s="26">
        <v>461.88</v>
      </c>
      <c r="AV924" s="26">
        <v>1847.52</v>
      </c>
      <c r="AW924" s="26">
        <v>2309.4</v>
      </c>
      <c r="AX924" s="26">
        <v>1847.52</v>
      </c>
      <c r="AY924" s="26">
        <v>1924.48</v>
      </c>
      <c r="AZ924" s="26">
        <v>1924.48</v>
      </c>
      <c r="BA924" s="26">
        <v>2372.7599999999998</v>
      </c>
      <c r="BB924" s="26">
        <v>1924.48</v>
      </c>
      <c r="BC924" s="26">
        <v>2405.6</v>
      </c>
      <c r="BD924" s="26">
        <v>1924.48</v>
      </c>
      <c r="BE924" s="26">
        <v>1924.48</v>
      </c>
      <c r="BF924" s="26">
        <v>2405.6</v>
      </c>
      <c r="BG924" s="26">
        <v>1443.3600000000001</v>
      </c>
      <c r="BH924" s="26">
        <v>2023.44</v>
      </c>
      <c r="BI924" s="26">
        <v>2023.44</v>
      </c>
      <c r="BJ924" s="26">
        <v>2023.44</v>
      </c>
      <c r="BK924" s="3">
        <f t="shared" si="14"/>
        <v>1973.9600000000003</v>
      </c>
    </row>
    <row r="925" spans="1:63" x14ac:dyDescent="0.25">
      <c r="A925" s="26">
        <v>322647279</v>
      </c>
      <c r="B925" s="26" t="s">
        <v>72</v>
      </c>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c r="AA925" s="26"/>
      <c r="AB925" s="26"/>
      <c r="AC925" s="26"/>
      <c r="AD925" s="26"/>
      <c r="AE925" s="26"/>
      <c r="AF925" s="26"/>
      <c r="AG925" s="26"/>
      <c r="AH925" s="26"/>
      <c r="AI925" s="26"/>
      <c r="AJ925" s="26"/>
      <c r="AK925" s="26"/>
      <c r="AL925" s="26"/>
      <c r="AM925" s="26"/>
      <c r="AN925" s="26"/>
      <c r="AO925" s="26"/>
      <c r="AP925" s="26"/>
      <c r="AQ925" s="26">
        <v>1926</v>
      </c>
      <c r="AR925" s="26">
        <v>3210</v>
      </c>
      <c r="AS925" s="26">
        <v>2568</v>
      </c>
      <c r="AT925" s="26">
        <v>3210</v>
      </c>
      <c r="AU925" s="26">
        <v>2568</v>
      </c>
      <c r="AV925" s="26">
        <v>2568</v>
      </c>
      <c r="AW925" s="26">
        <v>3210</v>
      </c>
      <c r="AX925" s="26">
        <v>2568</v>
      </c>
      <c r="AY925" s="26">
        <v>2645.04</v>
      </c>
      <c r="AZ925" s="26">
        <v>2645.04</v>
      </c>
      <c r="BA925" s="26">
        <v>3306.3</v>
      </c>
      <c r="BB925" s="26">
        <v>2533.2899999999995</v>
      </c>
      <c r="BC925" s="26">
        <v>1985.16</v>
      </c>
      <c r="BD925" s="26">
        <v>2647.8</v>
      </c>
      <c r="BE925" s="26">
        <v>2647.8</v>
      </c>
      <c r="BF925" s="26">
        <v>3971.7000000000003</v>
      </c>
      <c r="BG925" s="26">
        <v>2562.33</v>
      </c>
      <c r="BH925" s="26">
        <v>2647.8</v>
      </c>
      <c r="BI925" s="26">
        <v>2647.8</v>
      </c>
      <c r="BJ925" s="26">
        <v>2416.69</v>
      </c>
      <c r="BK925" s="3">
        <f t="shared" si="14"/>
        <v>2815.6866666666665</v>
      </c>
    </row>
    <row r="926" spans="1:63" x14ac:dyDescent="0.25">
      <c r="A926" s="26">
        <v>324605178</v>
      </c>
      <c r="B926" s="26" t="s">
        <v>2065</v>
      </c>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c r="AA926" s="26"/>
      <c r="AB926" s="26"/>
      <c r="AC926" s="26"/>
      <c r="AD926" s="26"/>
      <c r="AE926" s="26"/>
      <c r="AF926" s="26"/>
      <c r="AG926" s="26"/>
      <c r="AH926" s="26"/>
      <c r="AI926" s="26">
        <v>1856</v>
      </c>
      <c r="AJ926" s="26">
        <v>1440</v>
      </c>
      <c r="AK926" s="26">
        <v>1345.5</v>
      </c>
      <c r="AL926" s="26">
        <v>947.7</v>
      </c>
      <c r="AM926" s="26">
        <v>1255.5</v>
      </c>
      <c r="AN926" s="26">
        <v>1269</v>
      </c>
      <c r="AO926" s="26">
        <v>2094.75</v>
      </c>
      <c r="AP926" s="26">
        <v>1368</v>
      </c>
      <c r="AQ926" s="26">
        <v>1440</v>
      </c>
      <c r="AR926" s="26">
        <v>1581.75</v>
      </c>
      <c r="AS926" s="26">
        <v>1296</v>
      </c>
      <c r="AT926" s="26">
        <v>2160</v>
      </c>
      <c r="AU926" s="26">
        <v>1761.35</v>
      </c>
      <c r="AV926" s="26">
        <v>2284.67</v>
      </c>
      <c r="AW926" s="26">
        <v>2374.9499999999998</v>
      </c>
      <c r="AX926" s="26">
        <v>1902</v>
      </c>
      <c r="AY926" s="26">
        <v>3301.19</v>
      </c>
      <c r="AZ926" s="26">
        <v>2684.41</v>
      </c>
      <c r="BA926" s="26">
        <v>2881</v>
      </c>
      <c r="BB926" s="26">
        <v>1858.76</v>
      </c>
      <c r="BC926" s="26">
        <v>1810.84</v>
      </c>
      <c r="BD926" s="26">
        <v>1716.3</v>
      </c>
      <c r="BE926" s="26">
        <v>1704.32</v>
      </c>
      <c r="BF926" s="26">
        <v>3784.27</v>
      </c>
      <c r="BG926" s="26">
        <v>3627.2799999999997</v>
      </c>
      <c r="BH926" s="26">
        <v>3414.16</v>
      </c>
      <c r="BI926" s="26">
        <v>3685.77</v>
      </c>
      <c r="BJ926" s="26">
        <v>3982.42</v>
      </c>
      <c r="BK926" s="3">
        <f t="shared" si="14"/>
        <v>3366.3700000000003</v>
      </c>
    </row>
    <row r="927" spans="1:63" x14ac:dyDescent="0.25">
      <c r="A927" s="26">
        <v>331347820</v>
      </c>
      <c r="B927" s="26" t="s">
        <v>74</v>
      </c>
      <c r="C927" s="26">
        <v>1399.6</v>
      </c>
      <c r="D927" s="26">
        <v>1913.15</v>
      </c>
      <c r="E927" s="26">
        <v>1946.66</v>
      </c>
      <c r="F927" s="26">
        <v>1946.6599999999999</v>
      </c>
      <c r="G927" s="26">
        <v>2688.21</v>
      </c>
      <c r="H927" s="26">
        <v>1790.28</v>
      </c>
      <c r="I927" s="26">
        <v>1790.28</v>
      </c>
      <c r="J927" s="26">
        <v>1790.28</v>
      </c>
      <c r="K927" s="26">
        <v>1790.28</v>
      </c>
      <c r="L927" s="26">
        <v>2724.52</v>
      </c>
      <c r="M927" s="26">
        <v>1879.64</v>
      </c>
      <c r="N927" s="26">
        <v>1957.83</v>
      </c>
      <c r="O927" s="26">
        <v>1695.31</v>
      </c>
      <c r="P927" s="26">
        <v>1793.04</v>
      </c>
      <c r="Q927" s="26">
        <v>1793.04</v>
      </c>
      <c r="R927" s="26">
        <v>2689.56</v>
      </c>
      <c r="S927" s="26">
        <v>1793.04</v>
      </c>
      <c r="T927" s="26">
        <v>1793.04</v>
      </c>
      <c r="U927" s="26">
        <v>1793.04</v>
      </c>
      <c r="V927" s="26">
        <v>1793.04</v>
      </c>
      <c r="W927" s="26">
        <v>1793.04</v>
      </c>
      <c r="X927" s="26">
        <v>2689.56</v>
      </c>
      <c r="Y927" s="26">
        <v>1793.04</v>
      </c>
      <c r="Z927" s="26">
        <v>1793.04</v>
      </c>
      <c r="AA927" s="26">
        <v>1828.8400000000001</v>
      </c>
      <c r="AB927" s="26">
        <v>1867.44</v>
      </c>
      <c r="AC927" s="26">
        <v>1867.44</v>
      </c>
      <c r="AD927" s="26">
        <v>2801.16</v>
      </c>
      <c r="AE927" s="26">
        <v>1867.44</v>
      </c>
      <c r="AF927" s="26">
        <v>1867.44</v>
      </c>
      <c r="AG927" s="26">
        <v>1867.44</v>
      </c>
      <c r="AH927" s="26">
        <v>1867.44</v>
      </c>
      <c r="AI927" s="26">
        <v>2801.16</v>
      </c>
      <c r="AJ927" s="26">
        <v>691.97</v>
      </c>
      <c r="AK927" s="26">
        <v>330.24</v>
      </c>
      <c r="AL927" s="26">
        <v>304.5</v>
      </c>
      <c r="AM927" s="26"/>
      <c r="AN927" s="26">
        <v>1818.21</v>
      </c>
      <c r="AO927" s="26">
        <v>2888.94</v>
      </c>
      <c r="AP927" s="26">
        <v>1925.96</v>
      </c>
      <c r="AQ927" s="26">
        <v>1925.96</v>
      </c>
      <c r="AR927" s="26">
        <v>1925.96</v>
      </c>
      <c r="AS927" s="26">
        <v>1925.96</v>
      </c>
      <c r="AT927" s="26">
        <v>2888.94</v>
      </c>
      <c r="AU927" s="26">
        <v>1925.96</v>
      </c>
      <c r="AV927" s="26">
        <v>1925.96</v>
      </c>
      <c r="AW927" s="26">
        <v>1925.96</v>
      </c>
      <c r="AX927" s="26">
        <v>1925.96</v>
      </c>
      <c r="AY927" s="26">
        <v>1964.42</v>
      </c>
      <c r="AZ927" s="26">
        <v>2005.64</v>
      </c>
      <c r="BA927" s="26">
        <v>3008.46</v>
      </c>
      <c r="BB927" s="26">
        <v>2005.64</v>
      </c>
      <c r="BC927" s="26">
        <v>2005.64</v>
      </c>
      <c r="BD927" s="26">
        <v>2005.64</v>
      </c>
      <c r="BE927" s="26">
        <v>2005.64</v>
      </c>
      <c r="BF927" s="26">
        <v>3008.46</v>
      </c>
      <c r="BG927" s="26">
        <v>2005.64</v>
      </c>
      <c r="BH927" s="26">
        <v>2005.6399999999999</v>
      </c>
      <c r="BI927" s="26">
        <v>1906.0500000000002</v>
      </c>
      <c r="BJ927" s="26">
        <v>2005.64</v>
      </c>
      <c r="BK927" s="3">
        <f t="shared" si="14"/>
        <v>2156.1783333333333</v>
      </c>
    </row>
    <row r="928" spans="1:63" x14ac:dyDescent="0.25">
      <c r="A928" s="26">
        <v>331825755</v>
      </c>
      <c r="B928" s="26" t="s">
        <v>75</v>
      </c>
      <c r="C928" s="26">
        <v>1486.3</v>
      </c>
      <c r="D928" s="26">
        <v>793.93000000000006</v>
      </c>
      <c r="E928" s="26">
        <v>1524.76</v>
      </c>
      <c r="F928" s="26">
        <v>1524.76</v>
      </c>
      <c r="G928" s="26">
        <v>2287.14</v>
      </c>
      <c r="H928" s="26">
        <v>1524.76</v>
      </c>
      <c r="I928" s="26">
        <v>1536.63</v>
      </c>
      <c r="J928" s="26">
        <v>1046.76</v>
      </c>
      <c r="K928" s="26">
        <v>1458.57</v>
      </c>
      <c r="L928" s="26">
        <v>2291.34</v>
      </c>
      <c r="M928" s="26">
        <v>1527.56</v>
      </c>
      <c r="N928" s="26">
        <v>1527.56</v>
      </c>
      <c r="O928" s="26">
        <v>1451.6</v>
      </c>
      <c r="P928" s="26">
        <v>1527.56</v>
      </c>
      <c r="Q928" s="26">
        <v>1527.56</v>
      </c>
      <c r="R928" s="26">
        <v>2291.34</v>
      </c>
      <c r="S928" s="26">
        <v>1527.56</v>
      </c>
      <c r="T928" s="26">
        <v>1527.56</v>
      </c>
      <c r="U928" s="26">
        <v>1527.56</v>
      </c>
      <c r="V928" s="26">
        <v>1527.56</v>
      </c>
      <c r="W928" s="26">
        <v>1529.63</v>
      </c>
      <c r="X928" s="26">
        <v>2295.48</v>
      </c>
      <c r="Y928" s="26">
        <v>1530.32</v>
      </c>
      <c r="Z928" s="26">
        <v>1530.32</v>
      </c>
      <c r="AA928" s="26">
        <v>1560.6999999999998</v>
      </c>
      <c r="AB928" s="26">
        <v>1591.08</v>
      </c>
      <c r="AC928" s="26">
        <v>1591.08</v>
      </c>
      <c r="AD928" s="26">
        <v>2386.62</v>
      </c>
      <c r="AE928" s="26">
        <v>1591.08</v>
      </c>
      <c r="AF928" s="26">
        <v>1591.08</v>
      </c>
      <c r="AG928" s="26">
        <v>1591.08</v>
      </c>
      <c r="AH928" s="26">
        <v>1591.08</v>
      </c>
      <c r="AI928" s="26">
        <v>2390.0700000000002</v>
      </c>
      <c r="AJ928" s="26">
        <v>1593.84</v>
      </c>
      <c r="AK928" s="26">
        <v>1593.84</v>
      </c>
      <c r="AL928" s="26">
        <v>1593.84</v>
      </c>
      <c r="AM928" s="26">
        <v>1593.84</v>
      </c>
      <c r="AN928" s="26">
        <v>1641.24</v>
      </c>
      <c r="AO928" s="26">
        <v>2461.86</v>
      </c>
      <c r="AP928" s="26">
        <v>1641.24</v>
      </c>
      <c r="AQ928" s="26">
        <v>1641.24</v>
      </c>
      <c r="AR928" s="26">
        <v>1641.24</v>
      </c>
      <c r="AS928" s="26">
        <v>1641.24</v>
      </c>
      <c r="AT928" s="26">
        <v>2466.71</v>
      </c>
      <c r="AU928" s="26">
        <v>1660.64</v>
      </c>
      <c r="AV928" s="26">
        <v>1660.64</v>
      </c>
      <c r="AW928" s="26">
        <v>1660.64</v>
      </c>
      <c r="AX928" s="26">
        <v>1660.64</v>
      </c>
      <c r="AY928" s="26">
        <v>1699.1</v>
      </c>
      <c r="AZ928" s="26">
        <v>1737.56</v>
      </c>
      <c r="BA928" s="26">
        <v>2606.34</v>
      </c>
      <c r="BB928" s="26">
        <v>1737.56</v>
      </c>
      <c r="BC928" s="26">
        <v>1737.56</v>
      </c>
      <c r="BD928" s="26">
        <v>1737.56</v>
      </c>
      <c r="BE928" s="26">
        <v>1737.56</v>
      </c>
      <c r="BF928" s="26">
        <v>2607.7199999999998</v>
      </c>
      <c r="BG928" s="26">
        <v>1743.08</v>
      </c>
      <c r="BH928" s="26">
        <v>1743.08</v>
      </c>
      <c r="BI928" s="26">
        <v>1743.08</v>
      </c>
      <c r="BJ928" s="26">
        <v>1743.08</v>
      </c>
      <c r="BK928" s="3">
        <f t="shared" si="14"/>
        <v>1886.2666666666667</v>
      </c>
    </row>
    <row r="929" spans="1:63" x14ac:dyDescent="0.25">
      <c r="A929" s="26">
        <v>333706795</v>
      </c>
      <c r="B929" s="26" t="s">
        <v>2067</v>
      </c>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6"/>
      <c r="AT929" s="26"/>
      <c r="AU929" s="26"/>
      <c r="AV929" s="26"/>
      <c r="AW929" s="26">
        <v>360</v>
      </c>
      <c r="AX929" s="26">
        <v>279.2</v>
      </c>
      <c r="AY929" s="26">
        <v>80</v>
      </c>
      <c r="AZ929" s="26">
        <v>80</v>
      </c>
      <c r="BA929" s="26">
        <v>2589.21</v>
      </c>
      <c r="BB929" s="26">
        <v>2080</v>
      </c>
      <c r="BC929" s="26">
        <v>2600</v>
      </c>
      <c r="BD929" s="26">
        <v>2080</v>
      </c>
      <c r="BE929" s="26">
        <v>2080</v>
      </c>
      <c r="BF929" s="26">
        <v>2600</v>
      </c>
      <c r="BG929" s="26">
        <v>2080</v>
      </c>
      <c r="BH929" s="26">
        <v>2080</v>
      </c>
      <c r="BI929" s="26">
        <v>2600</v>
      </c>
      <c r="BJ929" s="26">
        <v>1040</v>
      </c>
      <c r="BK929" s="3">
        <f t="shared" si="14"/>
        <v>2080</v>
      </c>
    </row>
    <row r="930" spans="1:63" x14ac:dyDescent="0.25">
      <c r="A930" s="26">
        <v>334428649</v>
      </c>
      <c r="B930" s="26" t="s">
        <v>76</v>
      </c>
      <c r="C930" s="26">
        <v>1866.8200000000002</v>
      </c>
      <c r="D930" s="26">
        <v>2195.83</v>
      </c>
      <c r="E930" s="26">
        <v>1911.35</v>
      </c>
      <c r="F930" s="26">
        <v>1945.47</v>
      </c>
      <c r="G930" s="26">
        <v>2923.9</v>
      </c>
      <c r="H930" s="26">
        <v>1740.65</v>
      </c>
      <c r="I930" s="26">
        <v>1860.13</v>
      </c>
      <c r="J930" s="26">
        <v>1911.35</v>
      </c>
      <c r="K930" s="26">
        <v>1746.3400000000001</v>
      </c>
      <c r="L930" s="26">
        <v>2923.8900000000003</v>
      </c>
      <c r="M930" s="26">
        <v>2030.8400000000001</v>
      </c>
      <c r="N930" s="26">
        <v>1817.47</v>
      </c>
      <c r="O930" s="26">
        <v>1826</v>
      </c>
      <c r="P930" s="26">
        <v>1834.45</v>
      </c>
      <c r="Q930" s="26">
        <v>1743.41</v>
      </c>
      <c r="R930" s="26">
        <v>2751.66</v>
      </c>
      <c r="S930" s="26">
        <v>1834.44</v>
      </c>
      <c r="T930" s="26">
        <v>1880.15</v>
      </c>
      <c r="U930" s="26">
        <v>1888.24</v>
      </c>
      <c r="V930" s="26">
        <v>2117.84</v>
      </c>
      <c r="W930" s="26">
        <v>2012.64</v>
      </c>
      <c r="X930" s="26">
        <v>3176.76</v>
      </c>
      <c r="Y930" s="26">
        <v>2012.64</v>
      </c>
      <c r="Z930" s="26">
        <v>1907.44</v>
      </c>
      <c r="AA930" s="26">
        <v>2054.7200000000003</v>
      </c>
      <c r="AB930" s="26">
        <v>2221.4</v>
      </c>
      <c r="AC930" s="26">
        <v>2111.9899999999998</v>
      </c>
      <c r="AD930" s="26">
        <v>3332.1000000000004</v>
      </c>
      <c r="AE930" s="26">
        <v>2221.4</v>
      </c>
      <c r="AF930" s="26">
        <v>2330.81</v>
      </c>
      <c r="AG930" s="26">
        <v>2221.4</v>
      </c>
      <c r="AH930" s="26">
        <v>2221.4</v>
      </c>
      <c r="AI930" s="26">
        <v>3332.1000000000004</v>
      </c>
      <c r="AJ930" s="26">
        <v>2221.4</v>
      </c>
      <c r="AK930" s="26">
        <v>2221.4</v>
      </c>
      <c r="AL930" s="26">
        <v>2221.4</v>
      </c>
      <c r="AM930" s="26">
        <v>2221.4</v>
      </c>
      <c r="AN930" s="26">
        <v>2292.56</v>
      </c>
      <c r="AO930" s="26">
        <v>3438.84</v>
      </c>
      <c r="AP930" s="26">
        <v>2292.56</v>
      </c>
      <c r="AQ930" s="26">
        <v>2292.56</v>
      </c>
      <c r="AR930" s="26">
        <v>2292.56</v>
      </c>
      <c r="AS930" s="26">
        <v>2292.56</v>
      </c>
      <c r="AT930" s="26">
        <v>3438.84</v>
      </c>
      <c r="AU930" s="26">
        <v>2292.56</v>
      </c>
      <c r="AV930" s="26">
        <v>2292.56</v>
      </c>
      <c r="AW930" s="26">
        <v>2292.56</v>
      </c>
      <c r="AX930" s="26">
        <v>2292.56</v>
      </c>
      <c r="AY930" s="26">
        <v>2331.02</v>
      </c>
      <c r="AZ930" s="26">
        <v>2375.04</v>
      </c>
      <c r="BA930" s="26">
        <v>3562.56</v>
      </c>
      <c r="BB930" s="26">
        <v>2375.04</v>
      </c>
      <c r="BC930" s="26">
        <v>2375.04</v>
      </c>
      <c r="BD930" s="26">
        <v>2375.04</v>
      </c>
      <c r="BE930" s="26">
        <v>2375.04</v>
      </c>
      <c r="BF930" s="26">
        <v>3562.56</v>
      </c>
      <c r="BG930" s="26">
        <v>2375.04</v>
      </c>
      <c r="BH930" s="26">
        <v>2375.04</v>
      </c>
      <c r="BI930" s="26">
        <v>2375.04</v>
      </c>
      <c r="BJ930" s="26">
        <v>2375.04</v>
      </c>
      <c r="BK930" s="3">
        <f t="shared" si="14"/>
        <v>2572.9600000000005</v>
      </c>
    </row>
    <row r="931" spans="1:63" x14ac:dyDescent="0.25">
      <c r="A931" s="26">
        <v>337422160</v>
      </c>
      <c r="B931" s="26" t="s">
        <v>78</v>
      </c>
      <c r="C931" s="26"/>
      <c r="D931" s="26"/>
      <c r="E931" s="26"/>
      <c r="F931" s="26"/>
      <c r="G931" s="26"/>
      <c r="H931" s="26"/>
      <c r="I931" s="26"/>
      <c r="J931" s="26"/>
      <c r="K931" s="26"/>
      <c r="L931" s="26"/>
      <c r="M931" s="26"/>
      <c r="N931" s="26"/>
      <c r="O931" s="26"/>
      <c r="P931" s="26"/>
      <c r="Q931" s="26"/>
      <c r="R931" s="26"/>
      <c r="S931" s="26"/>
      <c r="T931" s="26"/>
      <c r="U931" s="26"/>
      <c r="V931" s="26">
        <v>1879.4000000000003</v>
      </c>
      <c r="W931" s="26">
        <v>1785.4299999999998</v>
      </c>
      <c r="X931" s="26">
        <v>2255.2800000000002</v>
      </c>
      <c r="Y931" s="26">
        <v>1879.4</v>
      </c>
      <c r="Z931" s="26">
        <v>2349.25</v>
      </c>
      <c r="AA931" s="26">
        <v>1954.56</v>
      </c>
      <c r="AB931" s="26">
        <v>1954.56</v>
      </c>
      <c r="AC931" s="26">
        <v>1954.5600000000002</v>
      </c>
      <c r="AD931" s="26">
        <v>2443.1999999999998</v>
      </c>
      <c r="AE931" s="26">
        <v>1954.56</v>
      </c>
      <c r="AF931" s="26">
        <v>1954.56</v>
      </c>
      <c r="AG931" s="26">
        <v>2150.0099999999998</v>
      </c>
      <c r="AH931" s="26">
        <v>978.66</v>
      </c>
      <c r="AI931" s="26">
        <v>2935.98</v>
      </c>
      <c r="AJ931" s="26">
        <v>1957.32</v>
      </c>
      <c r="AK931" s="26">
        <v>1957.32</v>
      </c>
      <c r="AL931" s="26">
        <v>1957.32</v>
      </c>
      <c r="AM931" s="26">
        <v>1957.32</v>
      </c>
      <c r="AN931" s="26">
        <v>2015.96</v>
      </c>
      <c r="AO931" s="26">
        <v>3023.94</v>
      </c>
      <c r="AP931" s="26">
        <v>2015.96</v>
      </c>
      <c r="AQ931" s="26">
        <v>2015.96</v>
      </c>
      <c r="AR931" s="26">
        <v>2015.96</v>
      </c>
      <c r="AS931" s="26">
        <v>2015.96</v>
      </c>
      <c r="AT931" s="26">
        <v>3026.7000000000003</v>
      </c>
      <c r="AU931" s="26">
        <v>2018.72</v>
      </c>
      <c r="AV931" s="26">
        <v>2018.72</v>
      </c>
      <c r="AW931" s="26">
        <v>2018.72</v>
      </c>
      <c r="AX931" s="26">
        <v>1920.4</v>
      </c>
      <c r="AY931" s="26">
        <v>1958.8600000000001</v>
      </c>
      <c r="AZ931" s="26">
        <v>1997.32</v>
      </c>
      <c r="BA931" s="26">
        <v>2995.98</v>
      </c>
      <c r="BB931" s="26">
        <v>1997.32</v>
      </c>
      <c r="BC931" s="26">
        <v>1997.32</v>
      </c>
      <c r="BD931" s="26">
        <v>1997.32</v>
      </c>
      <c r="BE931" s="26">
        <v>1997.32</v>
      </c>
      <c r="BF931" s="26">
        <v>2998.7799999999997</v>
      </c>
      <c r="BG931" s="26">
        <v>2000.12</v>
      </c>
      <c r="BH931" s="26">
        <v>2000.12</v>
      </c>
      <c r="BI931" s="26">
        <v>2000.12</v>
      </c>
      <c r="BJ931" s="26">
        <v>2000.12</v>
      </c>
      <c r="BK931" s="3">
        <f t="shared" si="14"/>
        <v>2166.0966666666664</v>
      </c>
    </row>
    <row r="932" spans="1:63" x14ac:dyDescent="0.25">
      <c r="A932" s="26">
        <v>340601098</v>
      </c>
      <c r="B932" s="26" t="s">
        <v>2068</v>
      </c>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6"/>
      <c r="AT932" s="26"/>
      <c r="AU932" s="26"/>
      <c r="AV932" s="26"/>
      <c r="AW932" s="26"/>
      <c r="AX932" s="26"/>
      <c r="AY932" s="26"/>
      <c r="AZ932" s="26"/>
      <c r="BA932" s="26"/>
      <c r="BB932" s="26"/>
      <c r="BC932" s="26">
        <v>1046.32</v>
      </c>
      <c r="BD932" s="26"/>
      <c r="BE932" s="26">
        <v>634</v>
      </c>
      <c r="BF932" s="26">
        <v>2730</v>
      </c>
      <c r="BG932" s="26">
        <v>2184</v>
      </c>
      <c r="BH932" s="26">
        <v>2184</v>
      </c>
      <c r="BI932" s="26">
        <v>2730</v>
      </c>
      <c r="BJ932" s="26">
        <v>1092</v>
      </c>
      <c r="BK932" s="3">
        <f t="shared" si="14"/>
        <v>1925.6666666666667</v>
      </c>
    </row>
    <row r="933" spans="1:63" x14ac:dyDescent="0.25">
      <c r="A933" s="26">
        <v>341700858</v>
      </c>
      <c r="B933" s="26" t="s">
        <v>80</v>
      </c>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v>1308.24</v>
      </c>
      <c r="AQ933" s="26">
        <v>1820.16</v>
      </c>
      <c r="AR933" s="26">
        <v>2275.2000000000003</v>
      </c>
      <c r="AS933" s="26">
        <v>1820.16</v>
      </c>
      <c r="AT933" s="26">
        <v>2275.2000000000003</v>
      </c>
      <c r="AU933" s="26">
        <v>1820.16</v>
      </c>
      <c r="AV933" s="26">
        <v>1820.16</v>
      </c>
      <c r="AW933" s="26">
        <v>2275.2000000000003</v>
      </c>
      <c r="AX933" s="26">
        <v>1820.16</v>
      </c>
      <c r="AY933" s="26">
        <v>1897.08</v>
      </c>
      <c r="AZ933" s="26">
        <v>1897.08</v>
      </c>
      <c r="BA933" s="26">
        <v>2371.35</v>
      </c>
      <c r="BB933" s="26">
        <v>1423.5</v>
      </c>
      <c r="BC933" s="26">
        <v>2062.84</v>
      </c>
      <c r="BD933" s="26">
        <v>2225.84</v>
      </c>
      <c r="BE933" s="26">
        <v>2225.84</v>
      </c>
      <c r="BF933" s="26">
        <v>3338.76</v>
      </c>
      <c r="BG933" s="26">
        <v>2225.84</v>
      </c>
      <c r="BH933" s="26">
        <v>2225.84</v>
      </c>
      <c r="BI933" s="26">
        <v>2225.84</v>
      </c>
      <c r="BJ933" s="26">
        <v>2225.84</v>
      </c>
      <c r="BK933" s="3">
        <f t="shared" si="14"/>
        <v>2411.3266666666668</v>
      </c>
    </row>
    <row r="934" spans="1:63" x14ac:dyDescent="0.25">
      <c r="A934" s="26">
        <v>341806043</v>
      </c>
      <c r="B934" s="26" t="s">
        <v>2070</v>
      </c>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6"/>
      <c r="AT934" s="26"/>
      <c r="AU934" s="26"/>
      <c r="AV934" s="26"/>
      <c r="AW934" s="26"/>
      <c r="AX934" s="26"/>
      <c r="AY934" s="26"/>
      <c r="AZ934" s="26"/>
      <c r="BA934" s="26"/>
      <c r="BB934" s="26">
        <v>1841.5300000000002</v>
      </c>
      <c r="BC934" s="26">
        <v>3288.4500000000003</v>
      </c>
      <c r="BD934" s="26">
        <v>2630.76</v>
      </c>
      <c r="BE934" s="26">
        <v>2630.76</v>
      </c>
      <c r="BF934" s="26">
        <v>3288.4500000000003</v>
      </c>
      <c r="BG934" s="26">
        <v>2630.76</v>
      </c>
      <c r="BH934" s="26">
        <v>2630.76</v>
      </c>
      <c r="BI934" s="26">
        <v>3288.4500000000003</v>
      </c>
      <c r="BJ934" s="26">
        <v>1315.38</v>
      </c>
      <c r="BK934" s="3">
        <f t="shared" si="14"/>
        <v>2630.76</v>
      </c>
    </row>
    <row r="935" spans="1:63" x14ac:dyDescent="0.25">
      <c r="A935" s="26">
        <v>343367614</v>
      </c>
      <c r="B935" s="26" t="s">
        <v>81</v>
      </c>
      <c r="C935" s="26">
        <v>2685.4</v>
      </c>
      <c r="D935" s="26">
        <v>2723.88</v>
      </c>
      <c r="E935" s="26">
        <v>2723.88</v>
      </c>
      <c r="F935" s="26">
        <v>2829.37</v>
      </c>
      <c r="G935" s="26">
        <v>4288.67</v>
      </c>
      <c r="H935" s="26">
        <v>2731.99</v>
      </c>
      <c r="I935" s="26">
        <v>2726.6400000000003</v>
      </c>
      <c r="J935" s="26">
        <v>2745.63</v>
      </c>
      <c r="K935" s="26">
        <v>2729.4</v>
      </c>
      <c r="L935" s="26">
        <v>4499.83</v>
      </c>
      <c r="M935" s="26">
        <v>2729.4</v>
      </c>
      <c r="N935" s="26">
        <v>2729.4</v>
      </c>
      <c r="O935" s="26">
        <v>2729.4</v>
      </c>
      <c r="P935" s="26">
        <v>2729.4</v>
      </c>
      <c r="Q935" s="26">
        <v>2729.4</v>
      </c>
      <c r="R935" s="26">
        <v>4094.1000000000004</v>
      </c>
      <c r="S935" s="26">
        <v>2729.4</v>
      </c>
      <c r="T935" s="26">
        <v>2729.4</v>
      </c>
      <c r="U935" s="26">
        <v>2732.1800000000003</v>
      </c>
      <c r="V935" s="26">
        <v>2734.96</v>
      </c>
      <c r="W935" s="26">
        <v>2734.96</v>
      </c>
      <c r="X935" s="26">
        <v>4102.4400000000005</v>
      </c>
      <c r="Y935" s="26">
        <v>2734.96</v>
      </c>
      <c r="Z935" s="26">
        <v>2734.96</v>
      </c>
      <c r="AA935" s="26">
        <v>2786.88</v>
      </c>
      <c r="AB935" s="26">
        <v>2838.8</v>
      </c>
      <c r="AC935" s="26">
        <v>2838.8</v>
      </c>
      <c r="AD935" s="26">
        <v>4258.2000000000007</v>
      </c>
      <c r="AE935" s="26">
        <v>2838.8</v>
      </c>
      <c r="AF935" s="26">
        <v>2838.8</v>
      </c>
      <c r="AG935" s="26">
        <v>2841.5600000000004</v>
      </c>
      <c r="AH935" s="26">
        <v>2844.32</v>
      </c>
      <c r="AI935" s="26">
        <v>4266.4800000000005</v>
      </c>
      <c r="AJ935" s="26">
        <v>2844.32</v>
      </c>
      <c r="AK935" s="26">
        <v>2844.32</v>
      </c>
      <c r="AL935" s="26">
        <v>2844.32</v>
      </c>
      <c r="AM935" s="26">
        <v>2844.32</v>
      </c>
      <c r="AN935" s="26">
        <v>2925.32</v>
      </c>
      <c r="AO935" s="26">
        <v>4387.9800000000005</v>
      </c>
      <c r="AP935" s="26">
        <v>2925.32</v>
      </c>
      <c r="AQ935" s="26">
        <v>2925.32</v>
      </c>
      <c r="AR935" s="26">
        <v>2786.25</v>
      </c>
      <c r="AS935" s="26">
        <v>2928.08</v>
      </c>
      <c r="AT935" s="26">
        <v>4396.26</v>
      </c>
      <c r="AU935" s="26">
        <v>2930.84</v>
      </c>
      <c r="AV935" s="26">
        <v>2930.84</v>
      </c>
      <c r="AW935" s="26">
        <v>2930.84</v>
      </c>
      <c r="AX935" s="26">
        <v>2930.84</v>
      </c>
      <c r="AY935" s="26">
        <v>2972.5600000000004</v>
      </c>
      <c r="AZ935" s="26">
        <v>3014.28</v>
      </c>
      <c r="BA935" s="26">
        <v>4521.42</v>
      </c>
      <c r="BB935" s="26">
        <v>3014.28</v>
      </c>
      <c r="BC935" s="26">
        <v>3014.28</v>
      </c>
      <c r="BD935" s="26">
        <v>3014.28</v>
      </c>
      <c r="BE935" s="26">
        <v>3017.0600000000004</v>
      </c>
      <c r="BF935" s="26">
        <v>4529.76</v>
      </c>
      <c r="BG935" s="26">
        <v>3019.84</v>
      </c>
      <c r="BH935" s="26">
        <v>3019.84</v>
      </c>
      <c r="BI935" s="26">
        <v>3019.84</v>
      </c>
      <c r="BJ935" s="26">
        <v>3019.84</v>
      </c>
      <c r="BK935" s="3">
        <f t="shared" si="14"/>
        <v>3271.03</v>
      </c>
    </row>
    <row r="936" spans="1:63" x14ac:dyDescent="0.25">
      <c r="A936" s="26">
        <v>344522329</v>
      </c>
      <c r="B936" s="26" t="s">
        <v>82</v>
      </c>
      <c r="C936" s="26"/>
      <c r="D936" s="26"/>
      <c r="E936" s="26"/>
      <c r="F936" s="26"/>
      <c r="G936" s="26"/>
      <c r="H936" s="26"/>
      <c r="I936" s="26"/>
      <c r="J936" s="26"/>
      <c r="K936" s="26"/>
      <c r="L936" s="26"/>
      <c r="M936" s="26"/>
      <c r="N936" s="26"/>
      <c r="O936" s="26"/>
      <c r="P936" s="26"/>
      <c r="Q936" s="26"/>
      <c r="R936" s="26"/>
      <c r="S936" s="26"/>
      <c r="T936" s="26"/>
      <c r="U936" s="26">
        <v>804</v>
      </c>
      <c r="V936" s="26">
        <v>1608</v>
      </c>
      <c r="W936" s="26">
        <v>1608</v>
      </c>
      <c r="X936" s="26">
        <v>1738.6499999999999</v>
      </c>
      <c r="Y936" s="26">
        <v>1447.1999999999998</v>
      </c>
      <c r="Z936" s="26">
        <v>1803.9699999999998</v>
      </c>
      <c r="AA936" s="26">
        <v>1588.6999999999998</v>
      </c>
      <c r="AB936" s="26">
        <v>1657.9999999999998</v>
      </c>
      <c r="AC936" s="26">
        <v>1672.32</v>
      </c>
      <c r="AD936" s="26">
        <v>2090.4</v>
      </c>
      <c r="AE936" s="26">
        <v>1672.32</v>
      </c>
      <c r="AF936" s="26">
        <v>1672.3200000000002</v>
      </c>
      <c r="AG936" s="26">
        <v>1254.24</v>
      </c>
      <c r="AH936" s="26">
        <v>1675.08</v>
      </c>
      <c r="AI936" s="26">
        <v>2512.62</v>
      </c>
      <c r="AJ936" s="26">
        <v>1596.69</v>
      </c>
      <c r="AK936" s="26">
        <v>1675.08</v>
      </c>
      <c r="AL936" s="26">
        <v>1675.08</v>
      </c>
      <c r="AM936" s="26">
        <v>1675.08</v>
      </c>
      <c r="AN936" s="26">
        <v>1725.24</v>
      </c>
      <c r="AO936" s="26">
        <v>2501.7399999999998</v>
      </c>
      <c r="AP936" s="26">
        <v>1725.24</v>
      </c>
      <c r="AQ936" s="26">
        <v>1725.24</v>
      </c>
      <c r="AR936" s="26">
        <v>1725.24</v>
      </c>
      <c r="AS936" s="26">
        <v>1639.12</v>
      </c>
      <c r="AT936" s="26">
        <v>2592</v>
      </c>
      <c r="AU936" s="26">
        <v>1728</v>
      </c>
      <c r="AV936" s="26">
        <v>1641.88</v>
      </c>
      <c r="AW936" s="26">
        <v>1728</v>
      </c>
      <c r="AX936" s="26">
        <v>1728</v>
      </c>
      <c r="AY936" s="26">
        <v>1766.46</v>
      </c>
      <c r="AZ936" s="26">
        <v>1804.92</v>
      </c>
      <c r="BA936" s="26">
        <v>2707.38</v>
      </c>
      <c r="BB936" s="26">
        <v>1799.3000000000002</v>
      </c>
      <c r="BC936" s="26">
        <v>1803.01</v>
      </c>
      <c r="BD936" s="26">
        <v>1804.92</v>
      </c>
      <c r="BE936" s="26">
        <v>1714.95</v>
      </c>
      <c r="BF936" s="26">
        <v>2711.58</v>
      </c>
      <c r="BG936" s="26">
        <v>1807.72</v>
      </c>
      <c r="BH936" s="26">
        <v>1803.56</v>
      </c>
      <c r="BI936" s="26">
        <v>269.91000000000003</v>
      </c>
      <c r="BJ936" s="26">
        <v>1353.71</v>
      </c>
      <c r="BK936" s="3">
        <f t="shared" si="14"/>
        <v>1610.2383333333335</v>
      </c>
    </row>
    <row r="937" spans="1:63" x14ac:dyDescent="0.25">
      <c r="A937" s="26">
        <v>347486641</v>
      </c>
      <c r="B937" s="26" t="s">
        <v>83</v>
      </c>
      <c r="C937" s="26">
        <v>3069.44</v>
      </c>
      <c r="D937" s="26">
        <v>3113.56</v>
      </c>
      <c r="E937" s="26">
        <v>3113.56</v>
      </c>
      <c r="F937" s="26">
        <v>3113.56</v>
      </c>
      <c r="G937" s="26">
        <v>4671.72</v>
      </c>
      <c r="H937" s="26">
        <v>3119.08</v>
      </c>
      <c r="I937" s="26">
        <v>3119.08</v>
      </c>
      <c r="J937" s="26">
        <v>3119.08</v>
      </c>
      <c r="K937" s="26">
        <v>3119.08</v>
      </c>
      <c r="L937" s="26">
        <v>4678.62</v>
      </c>
      <c r="M937" s="26">
        <v>3119.08</v>
      </c>
      <c r="N937" s="26">
        <v>3119.08</v>
      </c>
      <c r="O937" s="26">
        <v>3119.08</v>
      </c>
      <c r="P937" s="26">
        <v>3119.08</v>
      </c>
      <c r="Q937" s="26">
        <v>3119.08</v>
      </c>
      <c r="R937" s="26">
        <v>4678.62</v>
      </c>
      <c r="S937" s="26">
        <v>3120.4700000000003</v>
      </c>
      <c r="T937" s="26">
        <v>3124.64</v>
      </c>
      <c r="U937" s="26">
        <v>3124.64</v>
      </c>
      <c r="V937" s="26">
        <v>3124.64</v>
      </c>
      <c r="W937" s="26">
        <v>3124.64</v>
      </c>
      <c r="X937" s="26">
        <v>4686.96</v>
      </c>
      <c r="Y937" s="26">
        <v>3124.64</v>
      </c>
      <c r="Z937" s="26">
        <v>3124.64</v>
      </c>
      <c r="AA937" s="26">
        <v>3185.24</v>
      </c>
      <c r="AB937" s="26">
        <v>3245.84</v>
      </c>
      <c r="AC937" s="26">
        <v>3245.84</v>
      </c>
      <c r="AD937" s="26">
        <v>4868.76</v>
      </c>
      <c r="AE937" s="26">
        <v>3247.2200000000003</v>
      </c>
      <c r="AF937" s="26">
        <v>3251.36</v>
      </c>
      <c r="AG937" s="26">
        <v>3251.36</v>
      </c>
      <c r="AH937" s="26">
        <v>3251.36</v>
      </c>
      <c r="AI937" s="26">
        <v>4877.04</v>
      </c>
      <c r="AJ937" s="26">
        <v>3251.36</v>
      </c>
      <c r="AK937" s="26">
        <v>3251.36</v>
      </c>
      <c r="AL937" s="26">
        <v>3251.36</v>
      </c>
      <c r="AM937" s="26">
        <v>3251.36</v>
      </c>
      <c r="AN937" s="26">
        <v>3345.92</v>
      </c>
      <c r="AO937" s="26">
        <v>5018.88</v>
      </c>
      <c r="AP937" s="26">
        <v>3345.92</v>
      </c>
      <c r="AQ937" s="26">
        <v>3347.31</v>
      </c>
      <c r="AR937" s="26">
        <v>3351.48</v>
      </c>
      <c r="AS937" s="26">
        <v>3351.48</v>
      </c>
      <c r="AT937" s="26">
        <v>5027.22</v>
      </c>
      <c r="AU937" s="26">
        <v>3351.48</v>
      </c>
      <c r="AV937" s="26">
        <v>3351.48</v>
      </c>
      <c r="AW937" s="26">
        <v>3351.48</v>
      </c>
      <c r="AX937" s="26">
        <v>3351.48</v>
      </c>
      <c r="AY937" s="26">
        <v>3400.16</v>
      </c>
      <c r="AZ937" s="26">
        <v>3448.84</v>
      </c>
      <c r="BA937" s="26">
        <v>5173.26</v>
      </c>
      <c r="BB937" s="26">
        <v>3448.84</v>
      </c>
      <c r="BC937" s="26">
        <v>3450.2200000000003</v>
      </c>
      <c r="BD937" s="26">
        <v>3454.36</v>
      </c>
      <c r="BE937" s="26">
        <v>3454.36</v>
      </c>
      <c r="BF937" s="26">
        <v>5181.54</v>
      </c>
      <c r="BG937" s="26">
        <v>3454.36</v>
      </c>
      <c r="BH937" s="26">
        <v>3454.3599999999997</v>
      </c>
      <c r="BI937" s="26">
        <v>3454.36</v>
      </c>
      <c r="BJ937" s="26">
        <v>3454.36</v>
      </c>
      <c r="BK937" s="3">
        <f t="shared" si="14"/>
        <v>3742.2233333333334</v>
      </c>
    </row>
    <row r="938" spans="1:63" x14ac:dyDescent="0.25">
      <c r="A938" s="26">
        <v>348482384</v>
      </c>
      <c r="B938" s="26" t="s">
        <v>2073</v>
      </c>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c r="AQ938" s="26"/>
      <c r="AR938" s="26"/>
      <c r="AS938" s="26"/>
      <c r="AT938" s="26"/>
      <c r="AU938" s="26"/>
      <c r="AV938" s="26"/>
      <c r="AW938" s="26"/>
      <c r="AX938" s="26"/>
      <c r="AY938" s="26"/>
      <c r="AZ938" s="26"/>
      <c r="BA938" s="26"/>
      <c r="BB938" s="26"/>
      <c r="BC938" s="26"/>
      <c r="BD938" s="26"/>
      <c r="BE938" s="26"/>
      <c r="BF938" s="26"/>
      <c r="BG938" s="26">
        <v>1422.1200000000001</v>
      </c>
      <c r="BH938" s="26">
        <v>1896.16</v>
      </c>
      <c r="BI938" s="26">
        <v>2370.2000000000003</v>
      </c>
      <c r="BJ938" s="26">
        <v>948.08</v>
      </c>
      <c r="BK938" s="3">
        <f t="shared" si="14"/>
        <v>1659.14</v>
      </c>
    </row>
    <row r="939" spans="1:63" x14ac:dyDescent="0.25">
      <c r="A939" s="26">
        <v>358624789</v>
      </c>
      <c r="B939" s="26" t="s">
        <v>86</v>
      </c>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v>1157.3600000000001</v>
      </c>
      <c r="AD939" s="26">
        <v>680</v>
      </c>
      <c r="AE939" s="26">
        <v>68</v>
      </c>
      <c r="AF939" s="26"/>
      <c r="AG939" s="26"/>
      <c r="AH939" s="26"/>
      <c r="AI939" s="26">
        <v>316</v>
      </c>
      <c r="AJ939" s="26">
        <v>1573.38</v>
      </c>
      <c r="AK939" s="26">
        <v>1523.71</v>
      </c>
      <c r="AL939" s="26">
        <v>1700.1799999999998</v>
      </c>
      <c r="AM939" s="26">
        <v>1603.6999999999998</v>
      </c>
      <c r="AN939" s="26">
        <v>1627.4</v>
      </c>
      <c r="AO939" s="26">
        <v>1919.31</v>
      </c>
      <c r="AP939" s="26">
        <v>1627.4</v>
      </c>
      <c r="AQ939" s="26">
        <v>1383.29</v>
      </c>
      <c r="AR939" s="26">
        <v>2034.25</v>
      </c>
      <c r="AS939" s="26">
        <v>1627.4</v>
      </c>
      <c r="AT939" s="26">
        <v>2034.25</v>
      </c>
      <c r="AU939" s="26">
        <v>1220.5500000000002</v>
      </c>
      <c r="AV939" s="26">
        <v>1621.41</v>
      </c>
      <c r="AW939" s="26">
        <v>1622.8400000000001</v>
      </c>
      <c r="AX939" s="26">
        <v>1580.12</v>
      </c>
      <c r="AY939" s="26">
        <v>1668.62</v>
      </c>
      <c r="AZ939" s="26">
        <v>1707.08</v>
      </c>
      <c r="BA939" s="26">
        <v>2560.62</v>
      </c>
      <c r="BB939" s="26">
        <v>1707.08</v>
      </c>
      <c r="BC939" s="26">
        <v>1707.08</v>
      </c>
      <c r="BD939" s="26">
        <v>1707.08</v>
      </c>
      <c r="BE939" s="26">
        <v>1707.08</v>
      </c>
      <c r="BF939" s="26">
        <v>2560.62</v>
      </c>
      <c r="BG939" s="26">
        <v>1707.08</v>
      </c>
      <c r="BH939" s="26">
        <v>1727.74</v>
      </c>
      <c r="BI939" s="26">
        <v>1709.84</v>
      </c>
      <c r="BJ939" s="26">
        <v>1709.84</v>
      </c>
      <c r="BK939" s="3">
        <f t="shared" si="14"/>
        <v>1853.6999999999998</v>
      </c>
    </row>
    <row r="940" spans="1:63" x14ac:dyDescent="0.25">
      <c r="A940" s="26">
        <v>361841901</v>
      </c>
      <c r="B940" s="26" t="s">
        <v>2075</v>
      </c>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6"/>
      <c r="AT940" s="26">
        <v>400.04</v>
      </c>
      <c r="AU940" s="26">
        <v>1546.0300000000002</v>
      </c>
      <c r="AV940" s="26">
        <v>1586.7199999999998</v>
      </c>
      <c r="AW940" s="26">
        <v>1994.38</v>
      </c>
      <c r="AX940" s="26">
        <v>1456.2200000000003</v>
      </c>
      <c r="AY940" s="26">
        <v>1704.32</v>
      </c>
      <c r="AZ940" s="26">
        <v>1704.3199999999997</v>
      </c>
      <c r="BA940" s="26">
        <v>2130.3999999999996</v>
      </c>
      <c r="BB940" s="26">
        <v>1704.32</v>
      </c>
      <c r="BC940" s="26">
        <v>2130.3999999999996</v>
      </c>
      <c r="BD940" s="26">
        <v>1704.3199999999997</v>
      </c>
      <c r="BE940" s="26">
        <v>1704.3199999999997</v>
      </c>
      <c r="BF940" s="26">
        <v>1692.6</v>
      </c>
      <c r="BG940" s="26">
        <v>1612.38</v>
      </c>
      <c r="BH940" s="26">
        <v>1707.08</v>
      </c>
      <c r="BI940" s="26">
        <v>1700.69</v>
      </c>
      <c r="BJ940" s="26">
        <v>1707.08</v>
      </c>
      <c r="BK940" s="3">
        <f t="shared" si="14"/>
        <v>1687.3583333333333</v>
      </c>
    </row>
    <row r="941" spans="1:63" x14ac:dyDescent="0.25">
      <c r="A941" s="26">
        <v>376649670</v>
      </c>
      <c r="B941" s="26" t="s">
        <v>92</v>
      </c>
      <c r="C941" s="26">
        <v>1659.96</v>
      </c>
      <c r="D941" s="26">
        <v>1574.83</v>
      </c>
      <c r="E941" s="26">
        <v>2064.02</v>
      </c>
      <c r="F941" s="26">
        <v>2055.64</v>
      </c>
      <c r="G941" s="26">
        <v>625.66</v>
      </c>
      <c r="H941" s="26"/>
      <c r="I941" s="26"/>
      <c r="J941" s="26"/>
      <c r="K941" s="26"/>
      <c r="L941" s="26"/>
      <c r="M941" s="26"/>
      <c r="N941" s="26"/>
      <c r="O941" s="26"/>
      <c r="P941" s="26"/>
      <c r="Q941" s="26"/>
      <c r="R941" s="26"/>
      <c r="S941" s="26"/>
      <c r="T941" s="26"/>
      <c r="U941" s="26"/>
      <c r="V941" s="26"/>
      <c r="W941" s="26"/>
      <c r="X941" s="26"/>
      <c r="Y941" s="26"/>
      <c r="Z941" s="26">
        <v>720</v>
      </c>
      <c r="AA941" s="26">
        <v>1840.5</v>
      </c>
      <c r="AB941" s="26">
        <v>1536.75</v>
      </c>
      <c r="AC941" s="26">
        <v>1368</v>
      </c>
      <c r="AD941" s="26">
        <v>2457</v>
      </c>
      <c r="AE941" s="26">
        <v>1440</v>
      </c>
      <c r="AF941" s="26">
        <v>1424</v>
      </c>
      <c r="AG941" s="26">
        <v>1444</v>
      </c>
      <c r="AH941" s="26">
        <v>1520</v>
      </c>
      <c r="AI941" s="26">
        <v>2204</v>
      </c>
      <c r="AJ941" s="26">
        <v>1520</v>
      </c>
      <c r="AK941" s="26">
        <v>1444.01</v>
      </c>
      <c r="AL941" s="26">
        <v>1672.16</v>
      </c>
      <c r="AM941" s="26">
        <v>2508.2400000000002</v>
      </c>
      <c r="AN941" s="26">
        <v>1722.32</v>
      </c>
      <c r="AO941" s="26">
        <v>2591.5499999999997</v>
      </c>
      <c r="AP941" s="26">
        <v>1722.32</v>
      </c>
      <c r="AQ941" s="26">
        <v>1722.32</v>
      </c>
      <c r="AR941" s="26">
        <v>1722.32</v>
      </c>
      <c r="AS941" s="26">
        <v>1722.32</v>
      </c>
      <c r="AT941" s="26">
        <v>2888.38</v>
      </c>
      <c r="AU941" s="26">
        <v>1905.97</v>
      </c>
      <c r="AV941" s="26">
        <v>1905.97</v>
      </c>
      <c r="AW941" s="26">
        <v>1996.9499999999998</v>
      </c>
      <c r="AX941" s="26">
        <v>3931.76</v>
      </c>
      <c r="AY941" s="26">
        <v>6133.61</v>
      </c>
      <c r="AZ941" s="26">
        <v>4094.96</v>
      </c>
      <c r="BA941" s="26">
        <v>6139.12</v>
      </c>
      <c r="BB941" s="26">
        <v>4073.54</v>
      </c>
      <c r="BC941" s="26">
        <v>4227</v>
      </c>
      <c r="BD941" s="26">
        <v>4204.2699999999995</v>
      </c>
      <c r="BE941" s="26">
        <v>4178.0099999999993</v>
      </c>
      <c r="BF941" s="26">
        <v>6238.71</v>
      </c>
      <c r="BG941" s="26">
        <v>3897.1400000000003</v>
      </c>
      <c r="BH941" s="26">
        <v>4096.32</v>
      </c>
      <c r="BI941" s="26">
        <v>4150.03</v>
      </c>
      <c r="BJ941" s="26">
        <v>5053.74</v>
      </c>
      <c r="BK941" s="3">
        <f t="shared" si="14"/>
        <v>4602.3249999999998</v>
      </c>
    </row>
    <row r="942" spans="1:63" x14ac:dyDescent="0.25">
      <c r="A942" s="26">
        <v>377763077</v>
      </c>
      <c r="B942" s="26" t="s">
        <v>93</v>
      </c>
      <c r="C942" s="26">
        <v>1981.24</v>
      </c>
      <c r="D942" s="26">
        <v>2022.44</v>
      </c>
      <c r="E942" s="26">
        <v>2025.2</v>
      </c>
      <c r="F942" s="26">
        <v>2025.2</v>
      </c>
      <c r="G942" s="26">
        <v>3037.8</v>
      </c>
      <c r="H942" s="26">
        <v>2025.2</v>
      </c>
      <c r="I942" s="26">
        <v>2025.2</v>
      </c>
      <c r="J942" s="26">
        <v>2025.2</v>
      </c>
      <c r="K942" s="26">
        <v>2025.2</v>
      </c>
      <c r="L942" s="26">
        <v>3272.6400000000003</v>
      </c>
      <c r="M942" s="26">
        <v>2460.98</v>
      </c>
      <c r="N942" s="26">
        <v>2097.83</v>
      </c>
      <c r="O942" s="26">
        <v>2025.2</v>
      </c>
      <c r="P942" s="26">
        <v>2027.98</v>
      </c>
      <c r="Q942" s="26">
        <v>2030.76</v>
      </c>
      <c r="R942" s="26">
        <v>3046.14</v>
      </c>
      <c r="S942" s="26">
        <v>2030.76</v>
      </c>
      <c r="T942" s="26">
        <v>2030.76</v>
      </c>
      <c r="U942" s="26">
        <v>2030.76</v>
      </c>
      <c r="V942" s="26">
        <v>2030.76</v>
      </c>
      <c r="W942" s="26">
        <v>2030.76</v>
      </c>
      <c r="X942" s="26">
        <v>3046.14</v>
      </c>
      <c r="Y942" s="26">
        <v>2030.76</v>
      </c>
      <c r="Z942" s="26">
        <v>2030.76</v>
      </c>
      <c r="AA942" s="26">
        <v>2069.5</v>
      </c>
      <c r="AB942" s="26">
        <v>2111</v>
      </c>
      <c r="AC942" s="26">
        <v>2113.7600000000002</v>
      </c>
      <c r="AD942" s="26">
        <v>3170.6400000000003</v>
      </c>
      <c r="AE942" s="26">
        <v>2113.7600000000002</v>
      </c>
      <c r="AF942" s="26">
        <v>2113.7600000000002</v>
      </c>
      <c r="AG942" s="26">
        <v>2113.7600000000002</v>
      </c>
      <c r="AH942" s="26">
        <v>2113.7600000000002</v>
      </c>
      <c r="AI942" s="26">
        <v>3170.6400000000003</v>
      </c>
      <c r="AJ942" s="26">
        <v>2113.7600000000002</v>
      </c>
      <c r="AK942" s="26">
        <v>2113.7600000000002</v>
      </c>
      <c r="AL942" s="26">
        <v>2113.7600000000002</v>
      </c>
      <c r="AM942" s="26">
        <v>2113.7600000000002</v>
      </c>
      <c r="AN942" s="26">
        <v>2176.9399999999996</v>
      </c>
      <c r="AO942" s="26">
        <v>3269.58</v>
      </c>
      <c r="AP942" s="26">
        <v>2179.7199999999998</v>
      </c>
      <c r="AQ942" s="26">
        <v>2179.7199999999998</v>
      </c>
      <c r="AR942" s="26">
        <v>2088.1799999999998</v>
      </c>
      <c r="AS942" s="26">
        <v>2179.7199999999998</v>
      </c>
      <c r="AT942" s="26">
        <v>3269.58</v>
      </c>
      <c r="AU942" s="26">
        <v>2179.7199999999998</v>
      </c>
      <c r="AV942" s="26">
        <v>2179.7199999999998</v>
      </c>
      <c r="AW942" s="26">
        <v>2179.7199999999998</v>
      </c>
      <c r="AX942" s="26">
        <v>2179.7199999999998</v>
      </c>
      <c r="AY942" s="26">
        <v>2218.1799999999998</v>
      </c>
      <c r="AZ942" s="26">
        <v>2259.3999999999996</v>
      </c>
      <c r="BA942" s="26">
        <v>3393.24</v>
      </c>
      <c r="BB942" s="26">
        <v>2254.63</v>
      </c>
      <c r="BC942" s="26">
        <v>2262.16</v>
      </c>
      <c r="BD942" s="26">
        <v>2262.16</v>
      </c>
      <c r="BE942" s="26">
        <v>2262.16</v>
      </c>
      <c r="BF942" s="26">
        <v>3393.24</v>
      </c>
      <c r="BG942" s="26">
        <v>2262.16</v>
      </c>
      <c r="BH942" s="26">
        <v>2262.16</v>
      </c>
      <c r="BI942" s="26">
        <v>2248.04</v>
      </c>
      <c r="BJ942" s="26">
        <v>2262.16</v>
      </c>
      <c r="BK942" s="3">
        <f t="shared" si="14"/>
        <v>2448.3199999999997</v>
      </c>
    </row>
    <row r="943" spans="1:63" x14ac:dyDescent="0.25">
      <c r="A943" s="26">
        <v>388766638</v>
      </c>
      <c r="B943" s="26" t="s">
        <v>95</v>
      </c>
      <c r="C943" s="26">
        <v>4109.82</v>
      </c>
      <c r="D943" s="26">
        <v>4024.41</v>
      </c>
      <c r="E943" s="26">
        <v>3924.3999999999996</v>
      </c>
      <c r="F943" s="26">
        <v>3881.5699999999997</v>
      </c>
      <c r="G943" s="26">
        <v>5702.2400000000007</v>
      </c>
      <c r="H943" s="26">
        <v>3926.6800000000003</v>
      </c>
      <c r="I943" s="26">
        <v>4081.79</v>
      </c>
      <c r="J943" s="26">
        <v>3749.97</v>
      </c>
      <c r="K943" s="26">
        <v>3852.97</v>
      </c>
      <c r="L943" s="26">
        <v>5782.2</v>
      </c>
      <c r="M943" s="26">
        <v>3787.15</v>
      </c>
      <c r="N943" s="26">
        <v>3939.83</v>
      </c>
      <c r="O943" s="26">
        <v>4063.83</v>
      </c>
      <c r="P943" s="26">
        <v>3831.66</v>
      </c>
      <c r="Q943" s="26">
        <v>3825.83</v>
      </c>
      <c r="R943" s="26">
        <v>5645.31</v>
      </c>
      <c r="S943" s="26">
        <v>3954.37</v>
      </c>
      <c r="T943" s="26">
        <v>3914.39</v>
      </c>
      <c r="U943" s="26">
        <v>3871.87</v>
      </c>
      <c r="V943" s="26">
        <v>3708.16</v>
      </c>
      <c r="W943" s="26">
        <v>3784.49</v>
      </c>
      <c r="X943" s="26">
        <v>5662.92</v>
      </c>
      <c r="Y943" s="26">
        <v>3871.08</v>
      </c>
      <c r="Z943" s="26">
        <v>3943.74</v>
      </c>
      <c r="AA943" s="26">
        <v>3970.9500000000007</v>
      </c>
      <c r="AB943" s="26">
        <v>4034.8300000000008</v>
      </c>
      <c r="AC943" s="26">
        <v>4021.6500000000005</v>
      </c>
      <c r="AD943" s="26">
        <v>6183.5300000000007</v>
      </c>
      <c r="AE943" s="26">
        <v>3996.09</v>
      </c>
      <c r="AF943" s="26">
        <v>4143.66</v>
      </c>
      <c r="AG943" s="26">
        <v>4036.4700000000003</v>
      </c>
      <c r="AH943" s="26">
        <v>3886.6099999999997</v>
      </c>
      <c r="AI943" s="26">
        <v>6058.5700000000006</v>
      </c>
      <c r="AJ943" s="26">
        <v>3876.87</v>
      </c>
      <c r="AK943" s="26">
        <v>4039.09</v>
      </c>
      <c r="AL943" s="26">
        <v>4167.5200000000004</v>
      </c>
      <c r="AM943" s="26">
        <v>4215.9400000000005</v>
      </c>
      <c r="AN943" s="26">
        <v>4140.51</v>
      </c>
      <c r="AO943" s="26">
        <v>6170.6100000000006</v>
      </c>
      <c r="AP943" s="26">
        <v>4192.59</v>
      </c>
      <c r="AQ943" s="26">
        <v>4095.91</v>
      </c>
      <c r="AR943" s="26">
        <v>4245.05</v>
      </c>
      <c r="AS943" s="26">
        <v>4162.08</v>
      </c>
      <c r="AT943" s="26">
        <v>6032.55</v>
      </c>
      <c r="AU943" s="26">
        <v>4248.0599999999995</v>
      </c>
      <c r="AV943" s="26">
        <v>4014.3900000000003</v>
      </c>
      <c r="AW943" s="26">
        <v>3995.3999999999996</v>
      </c>
      <c r="AX943" s="26">
        <v>4447.5499999999993</v>
      </c>
      <c r="AY943" s="26">
        <v>4971.8100000000004</v>
      </c>
      <c r="AZ943" s="26">
        <v>4848.88</v>
      </c>
      <c r="BA943" s="26">
        <v>7734.7999999999993</v>
      </c>
      <c r="BB943" s="26">
        <v>4616.29</v>
      </c>
      <c r="BC943" s="26">
        <v>4268.3499999999995</v>
      </c>
      <c r="BD943" s="26">
        <v>4343.4799999999996</v>
      </c>
      <c r="BE943" s="26">
        <v>4314.54</v>
      </c>
      <c r="BF943" s="26">
        <v>6285.1799999999994</v>
      </c>
      <c r="BG943" s="26">
        <v>4416.92</v>
      </c>
      <c r="BH943" s="26">
        <v>4190.1299999999992</v>
      </c>
      <c r="BI943" s="26">
        <v>4168.3900000000003</v>
      </c>
      <c r="BJ943" s="26">
        <v>4495.37</v>
      </c>
      <c r="BK943" s="3">
        <f t="shared" si="14"/>
        <v>4645.0883333333322</v>
      </c>
    </row>
    <row r="944" spans="1:63" x14ac:dyDescent="0.25">
      <c r="A944" s="26">
        <v>389745323</v>
      </c>
      <c r="B944" s="26" t="s">
        <v>96</v>
      </c>
      <c r="C944" s="26">
        <v>2372.04</v>
      </c>
      <c r="D944" s="26">
        <v>2406.66</v>
      </c>
      <c r="E944" s="26">
        <v>2428.88</v>
      </c>
      <c r="F944" s="26">
        <v>2539.9700000000003</v>
      </c>
      <c r="G944" s="26">
        <v>3824.7699999999995</v>
      </c>
      <c r="H944" s="26">
        <v>2406.66</v>
      </c>
      <c r="I944" s="26">
        <v>2288.16</v>
      </c>
      <c r="J944" s="26">
        <v>2530.6799999999998</v>
      </c>
      <c r="K944" s="26">
        <v>2412.1799999999998</v>
      </c>
      <c r="L944" s="26">
        <v>3810.83</v>
      </c>
      <c r="M944" s="26">
        <v>2530.6799999999998</v>
      </c>
      <c r="N944" s="26">
        <v>2415.87</v>
      </c>
      <c r="O944" s="26">
        <v>2397.3599999999997</v>
      </c>
      <c r="P944" s="26">
        <v>2412.1799999999998</v>
      </c>
      <c r="Q944" s="26">
        <v>2412.1799999999998</v>
      </c>
      <c r="R944" s="26">
        <v>3796.0199999999995</v>
      </c>
      <c r="S944" s="26">
        <v>2530.6799999999998</v>
      </c>
      <c r="T944" s="26">
        <v>2412.1799999999998</v>
      </c>
      <c r="U944" s="26">
        <v>2412.1799999999998</v>
      </c>
      <c r="V944" s="26">
        <v>2536.2399999999998</v>
      </c>
      <c r="W944" s="26">
        <v>2417.7399999999998</v>
      </c>
      <c r="X944" s="26">
        <v>3804.3599999999997</v>
      </c>
      <c r="Y944" s="26">
        <v>2536.2399999999998</v>
      </c>
      <c r="Z944" s="26">
        <v>2417.7399999999998</v>
      </c>
      <c r="AA944" s="26">
        <v>2346.64</v>
      </c>
      <c r="AB944" s="26">
        <v>2507.8000000000002</v>
      </c>
      <c r="AC944" s="26">
        <v>2507.8000000000002</v>
      </c>
      <c r="AD944" s="26">
        <v>3946.56</v>
      </c>
      <c r="AE944" s="26">
        <v>2631.04</v>
      </c>
      <c r="AF944" s="26">
        <v>2631.04</v>
      </c>
      <c r="AG944" s="26">
        <v>2631.04</v>
      </c>
      <c r="AH944" s="26">
        <v>2636.56</v>
      </c>
      <c r="AI944" s="26">
        <v>3954.84</v>
      </c>
      <c r="AJ944" s="26">
        <v>2636.56</v>
      </c>
      <c r="AK944" s="26">
        <v>2636.56</v>
      </c>
      <c r="AL944" s="26">
        <v>2636.56</v>
      </c>
      <c r="AM944" s="26">
        <v>2636.56</v>
      </c>
      <c r="AN944" s="26">
        <v>2710.48</v>
      </c>
      <c r="AO944" s="26">
        <v>4065.7200000000003</v>
      </c>
      <c r="AP944" s="26">
        <v>2710.48</v>
      </c>
      <c r="AQ944" s="26">
        <v>2710.48</v>
      </c>
      <c r="AR944" s="26">
        <v>2710.48</v>
      </c>
      <c r="AS944" s="26">
        <v>2710.48</v>
      </c>
      <c r="AT944" s="26">
        <v>4074.06</v>
      </c>
      <c r="AU944" s="26">
        <v>2716.04</v>
      </c>
      <c r="AV944" s="26">
        <v>2716.04</v>
      </c>
      <c r="AW944" s="26">
        <v>2716.04</v>
      </c>
      <c r="AX944" s="26">
        <v>2716.04</v>
      </c>
      <c r="AY944" s="26">
        <v>2754.52</v>
      </c>
      <c r="AZ944" s="26">
        <v>2793</v>
      </c>
      <c r="BA944" s="26">
        <v>4189.5</v>
      </c>
      <c r="BB944" s="26">
        <v>2793</v>
      </c>
      <c r="BC944" s="26">
        <v>2793</v>
      </c>
      <c r="BD944" s="26">
        <v>2793</v>
      </c>
      <c r="BE944" s="26">
        <v>2793</v>
      </c>
      <c r="BF944" s="26">
        <v>4197.78</v>
      </c>
      <c r="BG944" s="26">
        <v>2798.52</v>
      </c>
      <c r="BH944" s="26">
        <v>2798.45</v>
      </c>
      <c r="BI944" s="26">
        <v>2798.45</v>
      </c>
      <c r="BJ944" s="26">
        <v>2798.52</v>
      </c>
      <c r="BK944" s="3">
        <f t="shared" si="14"/>
        <v>3030.7866666666669</v>
      </c>
    </row>
    <row r="945" spans="1:63" x14ac:dyDescent="0.25">
      <c r="A945" s="26">
        <v>410296073</v>
      </c>
      <c r="B945" s="26" t="s">
        <v>101</v>
      </c>
      <c r="C945" s="26">
        <v>3030.6800000000003</v>
      </c>
      <c r="D945" s="26">
        <v>3074.8</v>
      </c>
      <c r="E945" s="26">
        <v>3207.38</v>
      </c>
      <c r="F945" s="26">
        <v>3074.8</v>
      </c>
      <c r="G945" s="26">
        <v>4616.34</v>
      </c>
      <c r="H945" s="26">
        <v>3080.32</v>
      </c>
      <c r="I945" s="26">
        <v>3080.32</v>
      </c>
      <c r="J945" s="26">
        <v>3080.32</v>
      </c>
      <c r="K945" s="26">
        <v>3080.32</v>
      </c>
      <c r="L945" s="26">
        <v>4620.4800000000005</v>
      </c>
      <c r="M945" s="26">
        <v>3080.32</v>
      </c>
      <c r="N945" s="26">
        <v>3080.32</v>
      </c>
      <c r="O945" s="26">
        <v>3080.32</v>
      </c>
      <c r="P945" s="26">
        <v>3080.32</v>
      </c>
      <c r="Q945" s="26">
        <v>3080.32</v>
      </c>
      <c r="R945" s="26">
        <v>4620.4800000000005</v>
      </c>
      <c r="S945" s="26">
        <v>3084.49</v>
      </c>
      <c r="T945" s="26">
        <v>3085.88</v>
      </c>
      <c r="U945" s="26">
        <v>3085.88</v>
      </c>
      <c r="V945" s="26">
        <v>3085.88</v>
      </c>
      <c r="W945" s="26">
        <v>3085.88</v>
      </c>
      <c r="X945" s="26">
        <v>4628.82</v>
      </c>
      <c r="Y945" s="26">
        <v>3085.88</v>
      </c>
      <c r="Z945" s="26">
        <v>3085.88</v>
      </c>
      <c r="AA945" s="26">
        <v>3146.48</v>
      </c>
      <c r="AB945" s="26">
        <v>3207.08</v>
      </c>
      <c r="AC945" s="26">
        <v>3207.08</v>
      </c>
      <c r="AD945" s="26">
        <v>4810.62</v>
      </c>
      <c r="AE945" s="26">
        <v>3211.2200000000003</v>
      </c>
      <c r="AF945" s="26">
        <v>3212.6</v>
      </c>
      <c r="AG945" s="26">
        <v>3212.6</v>
      </c>
      <c r="AH945" s="26">
        <v>3212.6</v>
      </c>
      <c r="AI945" s="26">
        <v>4818.8999999999996</v>
      </c>
      <c r="AJ945" s="26">
        <v>3212.6</v>
      </c>
      <c r="AK945" s="26">
        <v>3212.6</v>
      </c>
      <c r="AL945" s="26">
        <v>3212.6</v>
      </c>
      <c r="AM945" s="26">
        <v>3212.6</v>
      </c>
      <c r="AN945" s="26">
        <v>3307.16</v>
      </c>
      <c r="AO945" s="26">
        <v>4960.74</v>
      </c>
      <c r="AP945" s="26">
        <v>3307.16</v>
      </c>
      <c r="AQ945" s="26">
        <v>3311.33</v>
      </c>
      <c r="AR945" s="26">
        <v>3312.72</v>
      </c>
      <c r="AS945" s="26">
        <v>3312.72</v>
      </c>
      <c r="AT945" s="26">
        <v>4969.08</v>
      </c>
      <c r="AU945" s="26">
        <v>3312.72</v>
      </c>
      <c r="AV945" s="26">
        <v>3312.72</v>
      </c>
      <c r="AW945" s="26">
        <v>3312.72</v>
      </c>
      <c r="AX945" s="26">
        <v>3312.72</v>
      </c>
      <c r="AY945" s="26">
        <v>3361.3999999999996</v>
      </c>
      <c r="AZ945" s="26">
        <v>3410.08</v>
      </c>
      <c r="BA945" s="26">
        <v>5115.12</v>
      </c>
      <c r="BB945" s="26">
        <v>3410.08</v>
      </c>
      <c r="BC945" s="26">
        <v>3414.2200000000003</v>
      </c>
      <c r="BD945" s="26">
        <v>3415.6</v>
      </c>
      <c r="BE945" s="26">
        <v>3415.6</v>
      </c>
      <c r="BF945" s="26">
        <v>3268.1099999999997</v>
      </c>
      <c r="BG945" s="26">
        <v>3415.6</v>
      </c>
      <c r="BH945" s="26">
        <v>3415.6</v>
      </c>
      <c r="BI945" s="26">
        <v>3415.6</v>
      </c>
      <c r="BJ945" s="26">
        <v>3415.6</v>
      </c>
      <c r="BK945" s="3">
        <f t="shared" si="14"/>
        <v>3391.018333333333</v>
      </c>
    </row>
    <row r="946" spans="1:63" x14ac:dyDescent="0.25">
      <c r="A946" s="26">
        <v>414114839</v>
      </c>
      <c r="B946" s="26" t="s">
        <v>107</v>
      </c>
      <c r="C946" s="26">
        <v>1555.91</v>
      </c>
      <c r="D946" s="26">
        <v>1603.25</v>
      </c>
      <c r="E946" s="26">
        <v>1736.3200000000002</v>
      </c>
      <c r="F946" s="26">
        <v>1763.48</v>
      </c>
      <c r="G946" s="26">
        <v>2576.5500000000002</v>
      </c>
      <c r="H946" s="26">
        <v>1947.4</v>
      </c>
      <c r="I946" s="26">
        <v>1804.17</v>
      </c>
      <c r="J946" s="26">
        <v>1832.1399999999999</v>
      </c>
      <c r="K946" s="26">
        <v>1916.08</v>
      </c>
      <c r="L946" s="26">
        <v>2737.21</v>
      </c>
      <c r="M946" s="26">
        <v>1748.65</v>
      </c>
      <c r="N946" s="26">
        <v>1707.96</v>
      </c>
      <c r="O946" s="26">
        <v>1590.97</v>
      </c>
      <c r="P946" s="26">
        <v>1677.44</v>
      </c>
      <c r="Q946" s="26">
        <v>1677.44</v>
      </c>
      <c r="R946" s="26">
        <v>2516.16</v>
      </c>
      <c r="S946" s="26">
        <v>1687.6100000000001</v>
      </c>
      <c r="T946" s="26">
        <v>1677.44</v>
      </c>
      <c r="U946" s="26">
        <v>1677.44</v>
      </c>
      <c r="V946" s="26">
        <v>1677.44</v>
      </c>
      <c r="W946" s="26">
        <v>1677.44</v>
      </c>
      <c r="X946" s="26">
        <v>2521.7200000000003</v>
      </c>
      <c r="Y946" s="26">
        <v>1716.06</v>
      </c>
      <c r="Z946" s="26">
        <v>1683</v>
      </c>
      <c r="AA946" s="26">
        <v>1715.56</v>
      </c>
      <c r="AB946" s="26">
        <v>1748.12</v>
      </c>
      <c r="AC946" s="26">
        <v>1748.12</v>
      </c>
      <c r="AD946" s="26">
        <v>2622.18</v>
      </c>
      <c r="AE946" s="26">
        <v>1748.12</v>
      </c>
      <c r="AF946" s="26">
        <v>1758.6999999999998</v>
      </c>
      <c r="AG946" s="26">
        <v>1663.48</v>
      </c>
      <c r="AH946" s="26">
        <v>1748.12</v>
      </c>
      <c r="AI946" s="26">
        <v>2638.0499999999997</v>
      </c>
      <c r="AJ946" s="26">
        <v>1753.64</v>
      </c>
      <c r="AK946" s="26">
        <v>1753.64</v>
      </c>
      <c r="AL946" s="26">
        <v>1753.64</v>
      </c>
      <c r="AM946" s="26">
        <v>1753.64</v>
      </c>
      <c r="AN946" s="26">
        <v>1804.4</v>
      </c>
      <c r="AO946" s="26">
        <v>2706.6000000000004</v>
      </c>
      <c r="AP946" s="26">
        <v>1804.4</v>
      </c>
      <c r="AQ946" s="26">
        <v>1847.88</v>
      </c>
      <c r="AR946" s="26">
        <v>1809.52</v>
      </c>
      <c r="AS946" s="26">
        <v>1804.4</v>
      </c>
      <c r="AT946" s="26">
        <v>2733.84</v>
      </c>
      <c r="AU946" s="26">
        <v>1823.47</v>
      </c>
      <c r="AV946" s="26">
        <v>1809.96</v>
      </c>
      <c r="AW946" s="26">
        <v>1809.96</v>
      </c>
      <c r="AX946" s="26">
        <v>1809.96</v>
      </c>
      <c r="AY946" s="26">
        <v>1848.42</v>
      </c>
      <c r="AZ946" s="26">
        <v>1886.88</v>
      </c>
      <c r="BA946" s="26">
        <v>2830.32</v>
      </c>
      <c r="BB946" s="26">
        <v>1886.88</v>
      </c>
      <c r="BC946" s="26">
        <v>1886.88</v>
      </c>
      <c r="BD946" s="26">
        <v>1886.88</v>
      </c>
      <c r="BE946" s="26">
        <v>1886.88</v>
      </c>
      <c r="BF946" s="26">
        <v>2830.32</v>
      </c>
      <c r="BG946" s="26">
        <v>1886.88</v>
      </c>
      <c r="BH946" s="26">
        <v>1931.31</v>
      </c>
      <c r="BI946" s="26">
        <v>1892.4</v>
      </c>
      <c r="BJ946" s="26">
        <v>1938.48</v>
      </c>
      <c r="BK946" s="3">
        <f t="shared" si="14"/>
        <v>2061.0450000000001</v>
      </c>
    </row>
    <row r="947" spans="1:63" x14ac:dyDescent="0.25">
      <c r="A947" s="26">
        <v>417742144</v>
      </c>
      <c r="B947" s="26" t="s">
        <v>110</v>
      </c>
      <c r="C947" s="26">
        <v>2565.6999999999998</v>
      </c>
      <c r="D947" s="26">
        <v>5208.32</v>
      </c>
      <c r="E947" s="26">
        <v>5208.32</v>
      </c>
      <c r="F947" s="26">
        <v>5208.32</v>
      </c>
      <c r="G947" s="26">
        <v>8671.86</v>
      </c>
      <c r="H947" s="26">
        <v>5208.32</v>
      </c>
      <c r="I947" s="26">
        <v>5208.32</v>
      </c>
      <c r="J947" s="26">
        <v>5208.32</v>
      </c>
      <c r="K947" s="26">
        <v>5208.32</v>
      </c>
      <c r="L947" s="26">
        <v>7823.52</v>
      </c>
      <c r="M947" s="26">
        <v>5219.3599999999997</v>
      </c>
      <c r="N947" s="26">
        <v>5219.3599999999997</v>
      </c>
      <c r="O947" s="26">
        <v>5219.3599999999997</v>
      </c>
      <c r="P947" s="26">
        <v>5219.3599999999997</v>
      </c>
      <c r="Q947" s="26">
        <v>5219.3599999999997</v>
      </c>
      <c r="R947" s="26">
        <v>7829.04</v>
      </c>
      <c r="S947" s="26">
        <v>5219.3599999999997</v>
      </c>
      <c r="T947" s="26">
        <v>5219.3599999999997</v>
      </c>
      <c r="U947" s="26">
        <v>5219.3599999999997</v>
      </c>
      <c r="V947" s="26">
        <v>5219.3599999999997</v>
      </c>
      <c r="W947" s="26">
        <v>5219.3599999999997</v>
      </c>
      <c r="X947" s="26">
        <v>7840.16</v>
      </c>
      <c r="Y947" s="26">
        <v>5230.4799999999996</v>
      </c>
      <c r="Z947" s="26">
        <v>5230.4799999999996</v>
      </c>
      <c r="AA947" s="26">
        <v>5332.44</v>
      </c>
      <c r="AB947" s="26">
        <v>5434.4</v>
      </c>
      <c r="AC947" s="26">
        <v>4075.7999999999997</v>
      </c>
      <c r="AD947" s="26">
        <v>4075.7999999999997</v>
      </c>
      <c r="AE947" s="26">
        <v>2717.2</v>
      </c>
      <c r="AF947" s="26">
        <v>2717.2</v>
      </c>
      <c r="AG947" s="26">
        <v>2717.2</v>
      </c>
      <c r="AH947" s="26">
        <v>2717.2</v>
      </c>
      <c r="AI947" s="26">
        <v>4075.7999999999997</v>
      </c>
      <c r="AJ947" s="26">
        <v>2722.72</v>
      </c>
      <c r="AK947" s="26">
        <v>2722.72</v>
      </c>
      <c r="AL947" s="26">
        <v>2722.72</v>
      </c>
      <c r="AM947" s="26">
        <v>2722.72</v>
      </c>
      <c r="AN947" s="26">
        <v>2802.24</v>
      </c>
      <c r="AO947" s="26">
        <v>4203.3599999999997</v>
      </c>
      <c r="AP947" s="26">
        <v>2802.24</v>
      </c>
      <c r="AQ947" s="26">
        <v>2802.24</v>
      </c>
      <c r="AR947" s="26">
        <v>2802.24</v>
      </c>
      <c r="AS947" s="26">
        <v>2802.24</v>
      </c>
      <c r="AT947" s="26">
        <v>4203.3599999999997</v>
      </c>
      <c r="AU947" s="26">
        <v>2802.24</v>
      </c>
      <c r="AV947" s="26">
        <v>2807.76</v>
      </c>
      <c r="AW947" s="26">
        <v>2807.76</v>
      </c>
      <c r="AX947" s="26">
        <v>2807.76</v>
      </c>
      <c r="AY947" s="26">
        <v>2848.7</v>
      </c>
      <c r="AZ947" s="26">
        <v>2889.64</v>
      </c>
      <c r="BA947" s="26">
        <v>4334.46</v>
      </c>
      <c r="BB947" s="26">
        <v>3030.55</v>
      </c>
      <c r="BC947" s="26">
        <v>3077.52</v>
      </c>
      <c r="BD947" s="26">
        <v>3077.52</v>
      </c>
      <c r="BE947" s="26">
        <v>3077.52</v>
      </c>
      <c r="BF947" s="26">
        <v>4616.28</v>
      </c>
      <c r="BG947" s="26">
        <v>3077.52</v>
      </c>
      <c r="BH947" s="26">
        <v>3083.08</v>
      </c>
      <c r="BI947" s="26">
        <v>3083.08</v>
      </c>
      <c r="BJ947" s="26">
        <v>3083.08</v>
      </c>
      <c r="BK947" s="3">
        <f t="shared" si="14"/>
        <v>3336.7599999999998</v>
      </c>
    </row>
    <row r="948" spans="1:63" x14ac:dyDescent="0.25">
      <c r="A948" s="26">
        <v>418084555</v>
      </c>
      <c r="B948" s="26" t="s">
        <v>2250</v>
      </c>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6"/>
      <c r="AT948" s="26"/>
      <c r="AU948" s="26"/>
      <c r="AV948" s="26"/>
      <c r="AW948" s="26"/>
      <c r="AX948" s="26"/>
      <c r="AY948" s="26"/>
      <c r="AZ948" s="26"/>
      <c r="BA948" s="26"/>
      <c r="BB948" s="26">
        <v>0</v>
      </c>
      <c r="BC948" s="26"/>
      <c r="BD948" s="26"/>
      <c r="BE948" s="26"/>
      <c r="BF948" s="26"/>
      <c r="BG948" s="26"/>
      <c r="BH948" s="26"/>
      <c r="BI948" s="26"/>
      <c r="BJ948" s="26"/>
      <c r="BK948" s="3" t="e">
        <f t="shared" si="14"/>
        <v>#DIV/0!</v>
      </c>
    </row>
    <row r="949" spans="1:63" x14ac:dyDescent="0.25">
      <c r="A949" s="26">
        <v>428743758</v>
      </c>
      <c r="B949" s="26" t="s">
        <v>117</v>
      </c>
      <c r="C949" s="26">
        <v>2346.04</v>
      </c>
      <c r="D949" s="26">
        <v>2364.6400000000003</v>
      </c>
      <c r="E949" s="26">
        <v>2364.6400000000003</v>
      </c>
      <c r="F949" s="26">
        <v>2318</v>
      </c>
      <c r="G949" s="26">
        <v>3466.1000000000004</v>
      </c>
      <c r="H949" s="26">
        <v>2390.7799999999997</v>
      </c>
      <c r="I949" s="26">
        <v>2431.9499999999998</v>
      </c>
      <c r="J949" s="26">
        <v>2322.17</v>
      </c>
      <c r="K949" s="26">
        <v>2322.17</v>
      </c>
      <c r="L949" s="26">
        <v>3490.12</v>
      </c>
      <c r="M949" s="26">
        <v>2212.39</v>
      </c>
      <c r="N949" s="26">
        <v>2370.1999999999998</v>
      </c>
      <c r="O949" s="26">
        <v>2239.84</v>
      </c>
      <c r="P949" s="26">
        <v>2239.84</v>
      </c>
      <c r="Q949" s="26">
        <v>2239.84</v>
      </c>
      <c r="R949" s="26">
        <v>3363.9000000000005</v>
      </c>
      <c r="S949" s="26">
        <v>2245.36</v>
      </c>
      <c r="T949" s="26">
        <v>2245.36</v>
      </c>
      <c r="U949" s="26">
        <v>2245.36</v>
      </c>
      <c r="V949" s="26">
        <v>2245.36</v>
      </c>
      <c r="W949" s="26">
        <v>2245.36</v>
      </c>
      <c r="X949" s="26">
        <v>3368.04</v>
      </c>
      <c r="Y949" s="26">
        <v>2135.58</v>
      </c>
      <c r="Z949" s="26">
        <v>2025.8000000000002</v>
      </c>
      <c r="AA949" s="26">
        <v>2069.7199999999998</v>
      </c>
      <c r="AB949" s="26">
        <v>2333.1999999999998</v>
      </c>
      <c r="AC949" s="26">
        <v>2333.1999999999998</v>
      </c>
      <c r="AD949" s="26">
        <v>3503.9700000000003</v>
      </c>
      <c r="AE949" s="26">
        <v>2224.59</v>
      </c>
      <c r="AF949" s="26">
        <v>2338.7600000000002</v>
      </c>
      <c r="AG949" s="26">
        <v>2338.7600000000002</v>
      </c>
      <c r="AH949" s="26">
        <v>2338.7600000000002</v>
      </c>
      <c r="AI949" s="26">
        <v>3508.1400000000003</v>
      </c>
      <c r="AJ949" s="26">
        <v>2338.7600000000002</v>
      </c>
      <c r="AK949" s="26">
        <v>2338.7600000000002</v>
      </c>
      <c r="AL949" s="26">
        <v>2338.7600000000002</v>
      </c>
      <c r="AM949" s="26">
        <v>2338.7600000000002</v>
      </c>
      <c r="AN949" s="26">
        <v>2407.2399999999998</v>
      </c>
      <c r="AO949" s="26">
        <v>3610.8599999999997</v>
      </c>
      <c r="AP949" s="26">
        <v>2411.38</v>
      </c>
      <c r="AQ949" s="26">
        <v>2412.7600000000002</v>
      </c>
      <c r="AR949" s="26">
        <v>2412.7600000000002</v>
      </c>
      <c r="AS949" s="26">
        <v>2412.7600000000002</v>
      </c>
      <c r="AT949" s="26">
        <v>3619.1400000000003</v>
      </c>
      <c r="AU949" s="26">
        <v>2412.7600000000002</v>
      </c>
      <c r="AV949" s="26">
        <v>2522.44</v>
      </c>
      <c r="AW949" s="26">
        <v>2522.44</v>
      </c>
      <c r="AX949" s="26">
        <v>2522.44</v>
      </c>
      <c r="AY949" s="26">
        <v>2560.92</v>
      </c>
      <c r="AZ949" s="26">
        <v>2599.4</v>
      </c>
      <c r="BA949" s="26">
        <v>3899.1000000000004</v>
      </c>
      <c r="BB949" s="26">
        <v>2603.5699999999997</v>
      </c>
      <c r="BC949" s="26">
        <v>2604.96</v>
      </c>
      <c r="BD949" s="26">
        <v>2604.96</v>
      </c>
      <c r="BE949" s="26">
        <v>2604.96</v>
      </c>
      <c r="BF949" s="26">
        <v>3907.44</v>
      </c>
      <c r="BG949" s="26">
        <v>2604.96</v>
      </c>
      <c r="BH949" s="26">
        <v>2604.96</v>
      </c>
      <c r="BI949" s="26">
        <v>2604.96</v>
      </c>
      <c r="BJ949" s="26">
        <v>2604.96</v>
      </c>
      <c r="BK949" s="3">
        <f t="shared" si="14"/>
        <v>2822.0399999999995</v>
      </c>
    </row>
    <row r="950" spans="1:63" x14ac:dyDescent="0.25">
      <c r="A950" s="26">
        <v>429020440</v>
      </c>
      <c r="B950" s="26" t="s">
        <v>118</v>
      </c>
      <c r="C950" s="26">
        <v>2804.7399999999993</v>
      </c>
      <c r="D950" s="26">
        <v>1130.3599999999999</v>
      </c>
      <c r="E950" s="26">
        <v>2263.48</v>
      </c>
      <c r="F950" s="26">
        <v>2263.48</v>
      </c>
      <c r="G950" s="26">
        <v>3395.2200000000003</v>
      </c>
      <c r="H950" s="26">
        <v>2058.59</v>
      </c>
      <c r="I950" s="26">
        <v>2263.48</v>
      </c>
      <c r="J950" s="26">
        <v>2263.48</v>
      </c>
      <c r="K950" s="26">
        <v>2560.1999999999998</v>
      </c>
      <c r="L950" s="26">
        <v>3409.7200000000003</v>
      </c>
      <c r="M950" s="26">
        <v>2263.48</v>
      </c>
      <c r="N950" s="26">
        <v>2320</v>
      </c>
      <c r="O950" s="26">
        <v>2312.9300000000003</v>
      </c>
      <c r="P950" s="26">
        <v>2263.48</v>
      </c>
      <c r="Q950" s="26">
        <v>2266.2399999999998</v>
      </c>
      <c r="R950" s="26">
        <v>3399.3599999999997</v>
      </c>
      <c r="S950" s="26">
        <v>2266.2399999999998</v>
      </c>
      <c r="T950" s="26">
        <v>2266.2399999999998</v>
      </c>
      <c r="U950" s="26">
        <v>2266.2399999999998</v>
      </c>
      <c r="V950" s="26">
        <v>2266.2399999999998</v>
      </c>
      <c r="W950" s="26">
        <v>2266.2399999999998</v>
      </c>
      <c r="X950" s="26">
        <v>3399.3599999999997</v>
      </c>
      <c r="Y950" s="26">
        <v>2266.2399999999998</v>
      </c>
      <c r="Z950" s="26">
        <v>2266.2399999999998</v>
      </c>
      <c r="AA950" s="26">
        <v>2311.4799999999996</v>
      </c>
      <c r="AB950" s="26">
        <v>2356.7199999999998</v>
      </c>
      <c r="AC950" s="26">
        <v>2359.52</v>
      </c>
      <c r="AD950" s="26">
        <v>3539.2799999999997</v>
      </c>
      <c r="AE950" s="26">
        <v>2359.52</v>
      </c>
      <c r="AF950" s="26">
        <v>2359.52</v>
      </c>
      <c r="AG950" s="26">
        <v>2357.02</v>
      </c>
      <c r="AH950" s="26">
        <v>2359.52</v>
      </c>
      <c r="AI950" s="26">
        <v>3539.2799999999997</v>
      </c>
      <c r="AJ950" s="26">
        <v>2322.7799999999997</v>
      </c>
      <c r="AK950" s="26">
        <v>2359.52</v>
      </c>
      <c r="AL950" s="26">
        <v>2359.52</v>
      </c>
      <c r="AM950" s="26">
        <v>2300.7399999999998</v>
      </c>
      <c r="AN950" s="26">
        <v>2430.04</v>
      </c>
      <c r="AO950" s="26">
        <v>3649.2000000000003</v>
      </c>
      <c r="AP950" s="26">
        <v>2432.8000000000002</v>
      </c>
      <c r="AQ950" s="26">
        <v>2432.8000000000002</v>
      </c>
      <c r="AR950" s="26">
        <v>2432.8000000000002</v>
      </c>
      <c r="AS950" s="26">
        <v>2432.8000000000002</v>
      </c>
      <c r="AT950" s="26">
        <v>3740.01</v>
      </c>
      <c r="AU950" s="26">
        <v>2432.8000000000002</v>
      </c>
      <c r="AV950" s="26">
        <v>2432.8000000000002</v>
      </c>
      <c r="AW950" s="26">
        <v>2298.86</v>
      </c>
      <c r="AX950" s="26">
        <v>2164.92</v>
      </c>
      <c r="AY950" s="26">
        <v>2203.38</v>
      </c>
      <c r="AZ950" s="26">
        <v>2241.84</v>
      </c>
      <c r="BA950" s="26">
        <v>3366.8999999999996</v>
      </c>
      <c r="BB950" s="26">
        <v>1979.69</v>
      </c>
      <c r="BC950" s="26">
        <v>125.34</v>
      </c>
      <c r="BD950" s="26">
        <v>1848.63</v>
      </c>
      <c r="BE950" s="26">
        <v>2244.6</v>
      </c>
      <c r="BF950" s="26">
        <v>3366.8999999999996</v>
      </c>
      <c r="BG950" s="26">
        <v>2244.6</v>
      </c>
      <c r="BH950" s="26">
        <v>2244.6</v>
      </c>
      <c r="BI950" s="26">
        <v>2244.6</v>
      </c>
      <c r="BJ950" s="26">
        <v>2244.6</v>
      </c>
      <c r="BK950" s="3">
        <f t="shared" si="14"/>
        <v>2431.65</v>
      </c>
    </row>
    <row r="951" spans="1:63" x14ac:dyDescent="0.25">
      <c r="A951" s="26">
        <v>429021121</v>
      </c>
      <c r="B951" s="26" t="s">
        <v>2082</v>
      </c>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c r="AQ951" s="26"/>
      <c r="AR951" s="26"/>
      <c r="AS951" s="26"/>
      <c r="AT951" s="26"/>
      <c r="AU951" s="26">
        <v>574.46</v>
      </c>
      <c r="AV951" s="26">
        <v>2297.84</v>
      </c>
      <c r="AW951" s="26">
        <v>2872.3</v>
      </c>
      <c r="AX951" s="26">
        <v>2297.84</v>
      </c>
      <c r="AY951" s="26">
        <v>2256.0200000000004</v>
      </c>
      <c r="AZ951" s="26">
        <v>2374.7600000000002</v>
      </c>
      <c r="BA951" s="26">
        <v>2909.0800000000004</v>
      </c>
      <c r="BB951" s="26">
        <v>2256.0200000000004</v>
      </c>
      <c r="BC951" s="26">
        <v>2968.4500000000003</v>
      </c>
      <c r="BD951" s="26">
        <v>2374.7600000000002</v>
      </c>
      <c r="BE951" s="26">
        <v>2374.7600000000002</v>
      </c>
      <c r="BF951" s="26">
        <v>2921.4</v>
      </c>
      <c r="BG951" s="26">
        <v>1781.0700000000002</v>
      </c>
      <c r="BH951" s="26">
        <v>2377.52</v>
      </c>
      <c r="BI951" s="26">
        <v>2377.52</v>
      </c>
      <c r="BJ951" s="26">
        <v>2377.52</v>
      </c>
      <c r="BK951" s="3">
        <f t="shared" si="14"/>
        <v>2368.2983333333336</v>
      </c>
    </row>
    <row r="952" spans="1:63" x14ac:dyDescent="0.25">
      <c r="A952" s="26">
        <v>429021133</v>
      </c>
      <c r="B952" s="26" t="s">
        <v>119</v>
      </c>
      <c r="C952" s="26">
        <v>2209.06</v>
      </c>
      <c r="D952" s="26">
        <v>2247.52</v>
      </c>
      <c r="E952" s="26">
        <v>2247.52</v>
      </c>
      <c r="F952" s="26">
        <v>2247.52</v>
      </c>
      <c r="G952" s="26">
        <v>3371.2799999999997</v>
      </c>
      <c r="H952" s="26">
        <v>2247.52</v>
      </c>
      <c r="I952" s="26">
        <v>2250.3000000000002</v>
      </c>
      <c r="J952" s="26">
        <v>2253.08</v>
      </c>
      <c r="K952" s="26">
        <v>2253.08</v>
      </c>
      <c r="L952" s="26">
        <v>3379.62</v>
      </c>
      <c r="M952" s="26">
        <v>2253.08</v>
      </c>
      <c r="N952" s="26">
        <v>2253.08</v>
      </c>
      <c r="O952" s="26">
        <v>4587.04</v>
      </c>
      <c r="P952" s="26">
        <v>4506.16</v>
      </c>
      <c r="Q952" s="26">
        <v>4506.16</v>
      </c>
      <c r="R952" s="26">
        <v>5657.7</v>
      </c>
      <c r="S952" s="26">
        <v>4506.16</v>
      </c>
      <c r="T952" s="26">
        <v>4506.16</v>
      </c>
      <c r="U952" s="26">
        <v>4511.68</v>
      </c>
      <c r="V952" s="26">
        <v>4542.2</v>
      </c>
      <c r="W952" s="26">
        <v>4517.2</v>
      </c>
      <c r="X952" s="26">
        <v>5646.5</v>
      </c>
      <c r="Y952" s="26">
        <v>4517.2</v>
      </c>
      <c r="Z952" s="26">
        <v>4517.2</v>
      </c>
      <c r="AA952" s="26">
        <v>4601.7999999999993</v>
      </c>
      <c r="AB952" s="26">
        <v>4686.3999999999996</v>
      </c>
      <c r="AC952" s="26">
        <v>4686.3999999999996</v>
      </c>
      <c r="AD952" s="26">
        <v>5858</v>
      </c>
      <c r="AE952" s="26">
        <v>4686.3999999999996</v>
      </c>
      <c r="AF952" s="26">
        <v>4686.3999999999996</v>
      </c>
      <c r="AG952" s="26">
        <v>4691.9199999999992</v>
      </c>
      <c r="AH952" s="26">
        <v>4697.4399999999996</v>
      </c>
      <c r="AI952" s="26">
        <v>5871.7999999999993</v>
      </c>
      <c r="AJ952" s="26">
        <v>4697.4399999999996</v>
      </c>
      <c r="AK952" s="26">
        <v>4697.4399999999996</v>
      </c>
      <c r="AL952" s="26">
        <v>4697.4399999999996</v>
      </c>
      <c r="AM952" s="26">
        <v>4697.4399999999996</v>
      </c>
      <c r="AN952" s="26">
        <v>4829.3599999999997</v>
      </c>
      <c r="AO952" s="26">
        <v>6036.7</v>
      </c>
      <c r="AP952" s="26">
        <v>4829.3599999999997</v>
      </c>
      <c r="AQ952" s="26">
        <v>4829.3599999999997</v>
      </c>
      <c r="AR952" s="26">
        <v>4829.3599999999997</v>
      </c>
      <c r="AS952" s="26">
        <v>4834.92</v>
      </c>
      <c r="AT952" s="26">
        <v>6050.5999999999995</v>
      </c>
      <c r="AU952" s="26">
        <v>4840.4799999999996</v>
      </c>
      <c r="AV952" s="26">
        <v>4840.4799999999996</v>
      </c>
      <c r="AW952" s="26">
        <v>4840.4799999999996</v>
      </c>
      <c r="AX952" s="26">
        <v>4840.4799999999996</v>
      </c>
      <c r="AY952" s="26">
        <v>4917.3999999999996</v>
      </c>
      <c r="AZ952" s="26">
        <v>4994.32</v>
      </c>
      <c r="BA952" s="26">
        <v>6235.2199999999993</v>
      </c>
      <c r="BB952" s="26">
        <v>4994.32</v>
      </c>
      <c r="BC952" s="26">
        <v>4994.32</v>
      </c>
      <c r="BD952" s="26">
        <v>4994.32</v>
      </c>
      <c r="BE952" s="26">
        <v>4999.84</v>
      </c>
      <c r="BF952" s="26">
        <v>6256.7</v>
      </c>
      <c r="BG952" s="26">
        <v>5005.3599999999997</v>
      </c>
      <c r="BH952" s="26">
        <v>5005.3600000000006</v>
      </c>
      <c r="BI952" s="26">
        <v>5005.28</v>
      </c>
      <c r="BJ952" s="26">
        <v>5005.3599999999997</v>
      </c>
      <c r="BK952" s="3">
        <f t="shared" si="14"/>
        <v>5212.9833333333336</v>
      </c>
    </row>
    <row r="953" spans="1:63" x14ac:dyDescent="0.25">
      <c r="A953" s="26">
        <v>429025298</v>
      </c>
      <c r="B953" s="26" t="s">
        <v>120</v>
      </c>
      <c r="C953" s="26">
        <v>2601.2800000000002</v>
      </c>
      <c r="D953" s="26">
        <v>2639.76</v>
      </c>
      <c r="E953" s="26">
        <v>2639.76</v>
      </c>
      <c r="F953" s="26">
        <v>2639.76</v>
      </c>
      <c r="G953" s="26">
        <v>3959.6400000000003</v>
      </c>
      <c r="H953" s="26">
        <v>2639.76</v>
      </c>
      <c r="I953" s="26">
        <v>2685.15</v>
      </c>
      <c r="J953" s="26">
        <v>2645.32</v>
      </c>
      <c r="K953" s="26">
        <v>2707.3</v>
      </c>
      <c r="L953" s="26">
        <v>3967.9800000000005</v>
      </c>
      <c r="M953" s="26">
        <v>2660.8100000000004</v>
      </c>
      <c r="N953" s="26">
        <v>2645.32</v>
      </c>
      <c r="O953" s="26">
        <v>5290.64</v>
      </c>
      <c r="P953" s="26">
        <v>5691.7699999999995</v>
      </c>
      <c r="Q953" s="26">
        <v>5361.8</v>
      </c>
      <c r="R953" s="26">
        <v>6613.3</v>
      </c>
      <c r="S953" s="26">
        <v>5290.64</v>
      </c>
      <c r="T953" s="26">
        <v>5389.79</v>
      </c>
      <c r="U953" s="26">
        <v>5296.16</v>
      </c>
      <c r="V953" s="26">
        <v>5301.68</v>
      </c>
      <c r="W953" s="26">
        <v>5301.68</v>
      </c>
      <c r="X953" s="26">
        <v>6627.1</v>
      </c>
      <c r="Y953" s="26">
        <v>5301.68</v>
      </c>
      <c r="Z953" s="26">
        <v>5301.68</v>
      </c>
      <c r="AA953" s="26">
        <v>5733.92</v>
      </c>
      <c r="AB953" s="26">
        <v>5560.86</v>
      </c>
      <c r="AC953" s="26">
        <v>5500</v>
      </c>
      <c r="AD953" s="26">
        <v>6875</v>
      </c>
      <c r="AE953" s="26">
        <v>5500</v>
      </c>
      <c r="AF953" s="26">
        <v>5506.18</v>
      </c>
      <c r="AG953" s="26">
        <v>5505.5599999999995</v>
      </c>
      <c r="AH953" s="26">
        <v>5511.12</v>
      </c>
      <c r="AI953" s="26">
        <v>6888.9</v>
      </c>
      <c r="AJ953" s="26">
        <v>5511.12</v>
      </c>
      <c r="AK953" s="26">
        <v>5511.12</v>
      </c>
      <c r="AL953" s="26">
        <v>5572.86</v>
      </c>
      <c r="AM953" s="26">
        <v>5511.12</v>
      </c>
      <c r="AN953" s="26">
        <v>5665.76</v>
      </c>
      <c r="AO953" s="26">
        <v>7165.7300000000014</v>
      </c>
      <c r="AP953" s="26">
        <v>5665.76</v>
      </c>
      <c r="AQ953" s="26">
        <v>5665.76</v>
      </c>
      <c r="AR953" s="26">
        <v>5665.76</v>
      </c>
      <c r="AS953" s="26">
        <v>5671.28</v>
      </c>
      <c r="AT953" s="26">
        <v>7096</v>
      </c>
      <c r="AU953" s="26">
        <v>5854.48</v>
      </c>
      <c r="AV953" s="26">
        <v>5676.8</v>
      </c>
      <c r="AW953" s="26">
        <v>5676.8</v>
      </c>
      <c r="AX953" s="26">
        <v>5676.8</v>
      </c>
      <c r="AY953" s="26">
        <v>6017.4800000000005</v>
      </c>
      <c r="AZ953" s="26">
        <v>7769.53</v>
      </c>
      <c r="BA953" s="26">
        <v>7808.74</v>
      </c>
      <c r="BB953" s="26">
        <v>5875.46</v>
      </c>
      <c r="BC953" s="26">
        <v>5836.16</v>
      </c>
      <c r="BD953" s="26">
        <v>5836.16</v>
      </c>
      <c r="BE953" s="26">
        <v>5841.7199999999993</v>
      </c>
      <c r="BF953" s="26">
        <v>7347.5699999999988</v>
      </c>
      <c r="BG953" s="26">
        <v>5847.28</v>
      </c>
      <c r="BH953" s="26">
        <v>5847.28</v>
      </c>
      <c r="BI953" s="26">
        <v>5847.28</v>
      </c>
      <c r="BJ953" s="26">
        <v>6104.67</v>
      </c>
      <c r="BK953" s="3">
        <f t="shared" si="14"/>
        <v>6139.2999999999993</v>
      </c>
    </row>
    <row r="954" spans="1:63" x14ac:dyDescent="0.25">
      <c r="A954" s="26">
        <v>429044795</v>
      </c>
      <c r="B954" s="26" t="s">
        <v>122</v>
      </c>
      <c r="C954" s="26">
        <v>6887.58</v>
      </c>
      <c r="D954" s="26">
        <v>7117.57</v>
      </c>
      <c r="E954" s="26">
        <v>7002.96</v>
      </c>
      <c r="F954" s="26">
        <v>7002.96</v>
      </c>
      <c r="G954" s="26">
        <v>10504.44</v>
      </c>
      <c r="H954" s="26">
        <v>4727.82</v>
      </c>
      <c r="I954" s="26">
        <v>4679.68</v>
      </c>
      <c r="J954" s="26">
        <v>4679.68</v>
      </c>
      <c r="K954" s="26">
        <v>4679.68</v>
      </c>
      <c r="L954" s="26">
        <v>7019.52</v>
      </c>
      <c r="M954" s="26">
        <v>4679.68</v>
      </c>
      <c r="N954" s="26">
        <v>4679.68</v>
      </c>
      <c r="O954" s="26">
        <v>4679.68</v>
      </c>
      <c r="P954" s="26">
        <v>4679.68</v>
      </c>
      <c r="Q954" s="26">
        <v>4679.68</v>
      </c>
      <c r="R954" s="26">
        <v>7019.52</v>
      </c>
      <c r="S954" s="26">
        <v>4679.68</v>
      </c>
      <c r="T954" s="26">
        <v>4685.24</v>
      </c>
      <c r="U954" s="26">
        <v>4690.8</v>
      </c>
      <c r="V954" s="26">
        <v>4690.8</v>
      </c>
      <c r="W954" s="26">
        <v>4690.8</v>
      </c>
      <c r="X954" s="26">
        <v>7036.2</v>
      </c>
      <c r="Y954" s="26">
        <v>4690.8</v>
      </c>
      <c r="Z954" s="26">
        <v>4690.8</v>
      </c>
      <c r="AA954" s="26">
        <v>4781.96</v>
      </c>
      <c r="AB954" s="26">
        <v>4873.12</v>
      </c>
      <c r="AC954" s="26">
        <v>4873.12</v>
      </c>
      <c r="AD954" s="26">
        <v>7309.6799999999994</v>
      </c>
      <c r="AE954" s="26">
        <v>4873.12</v>
      </c>
      <c r="AF954" s="26">
        <v>7317.96</v>
      </c>
      <c r="AG954" s="26">
        <v>7326.24</v>
      </c>
      <c r="AH954" s="26">
        <v>7326.24</v>
      </c>
      <c r="AI954" s="26">
        <v>10989.36</v>
      </c>
      <c r="AJ954" s="26">
        <v>7326.24</v>
      </c>
      <c r="AK954" s="26">
        <v>7326.24</v>
      </c>
      <c r="AL954" s="26">
        <v>7326.24</v>
      </c>
      <c r="AM954" s="26">
        <v>7326.24</v>
      </c>
      <c r="AN954" s="26">
        <v>7539.48</v>
      </c>
      <c r="AO954" s="26">
        <v>11309.22</v>
      </c>
      <c r="AP954" s="26">
        <v>7478.45</v>
      </c>
      <c r="AQ954" s="26">
        <v>7539.48</v>
      </c>
      <c r="AR954" s="26">
        <v>7547.76</v>
      </c>
      <c r="AS954" s="26">
        <v>7556.04</v>
      </c>
      <c r="AT954" s="26">
        <v>11334.06</v>
      </c>
      <c r="AU954" s="26">
        <v>7556.04</v>
      </c>
      <c r="AV954" s="26">
        <v>7556.04</v>
      </c>
      <c r="AW954" s="26">
        <v>7556.04</v>
      </c>
      <c r="AX954" s="26">
        <v>7556.04</v>
      </c>
      <c r="AY954" s="26">
        <v>7671.42</v>
      </c>
      <c r="AZ954" s="26">
        <v>7786.8</v>
      </c>
      <c r="BA954" s="26">
        <v>11680.199999999999</v>
      </c>
      <c r="BB954" s="26">
        <v>7786.8</v>
      </c>
      <c r="BC954" s="26">
        <v>7786.8</v>
      </c>
      <c r="BD954" s="26">
        <v>7795.1399999999994</v>
      </c>
      <c r="BE954" s="26">
        <v>7803.48</v>
      </c>
      <c r="BF954" s="26">
        <v>10404.64</v>
      </c>
      <c r="BG954" s="26">
        <v>5202.32</v>
      </c>
      <c r="BH954" s="26">
        <v>5202.32</v>
      </c>
      <c r="BI954" s="26">
        <v>5202.32</v>
      </c>
      <c r="BJ954" s="26">
        <v>5202.32</v>
      </c>
      <c r="BK954" s="3">
        <f t="shared" si="14"/>
        <v>6502.9000000000005</v>
      </c>
    </row>
    <row r="955" spans="1:63" x14ac:dyDescent="0.25">
      <c r="A955" s="26">
        <v>429062554</v>
      </c>
      <c r="B955" s="26" t="s">
        <v>126</v>
      </c>
      <c r="C955" s="26">
        <v>1857.3</v>
      </c>
      <c r="D955" s="26">
        <v>1895.76</v>
      </c>
      <c r="E955" s="26">
        <v>1901.32</v>
      </c>
      <c r="F955" s="26">
        <v>1901.32</v>
      </c>
      <c r="G955" s="26">
        <v>2851.98</v>
      </c>
      <c r="H955" s="26">
        <v>1901.32</v>
      </c>
      <c r="I955" s="26">
        <v>1901.32</v>
      </c>
      <c r="J955" s="26">
        <v>1901.32</v>
      </c>
      <c r="K955" s="26">
        <v>1901.32</v>
      </c>
      <c r="L955" s="26">
        <v>2851.98</v>
      </c>
      <c r="M955" s="26">
        <v>1901.32</v>
      </c>
      <c r="N955" s="26">
        <v>1901.32</v>
      </c>
      <c r="O955" s="26">
        <v>1901.32</v>
      </c>
      <c r="P955" s="26">
        <v>1901.32</v>
      </c>
      <c r="Q955" s="26">
        <v>1906.84</v>
      </c>
      <c r="R955" s="26">
        <v>2860.2599999999998</v>
      </c>
      <c r="S955" s="26">
        <v>1906.84</v>
      </c>
      <c r="T955" s="26">
        <v>1906.84</v>
      </c>
      <c r="U955" s="26">
        <v>1906.84</v>
      </c>
      <c r="V955" s="26">
        <v>1906.84</v>
      </c>
      <c r="W955" s="26">
        <v>1906.84</v>
      </c>
      <c r="X955" s="26">
        <v>2860.2599999999998</v>
      </c>
      <c r="Y955" s="26">
        <v>1906.84</v>
      </c>
      <c r="Z955" s="26">
        <v>1906.84</v>
      </c>
      <c r="AA955" s="26">
        <v>1943.98</v>
      </c>
      <c r="AB955" s="26">
        <v>1981.12</v>
      </c>
      <c r="AC955" s="26">
        <v>1986.68</v>
      </c>
      <c r="AD955" s="26">
        <v>2980.02</v>
      </c>
      <c r="AE955" s="26">
        <v>1986.68</v>
      </c>
      <c r="AF955" s="26">
        <v>1986.68</v>
      </c>
      <c r="AG955" s="26">
        <v>1986.68</v>
      </c>
      <c r="AH955" s="26">
        <v>1986.68</v>
      </c>
      <c r="AI955" s="26">
        <v>2980.02</v>
      </c>
      <c r="AJ955" s="26">
        <v>1986.68</v>
      </c>
      <c r="AK955" s="26">
        <v>1986.68</v>
      </c>
      <c r="AL955" s="26">
        <v>1986.68</v>
      </c>
      <c r="AM955" s="26">
        <v>1986.68</v>
      </c>
      <c r="AN955" s="26">
        <v>2044.6</v>
      </c>
      <c r="AO955" s="26">
        <v>3075.18</v>
      </c>
      <c r="AP955" s="26">
        <v>2050.12</v>
      </c>
      <c r="AQ955" s="26">
        <v>2050.12</v>
      </c>
      <c r="AR955" s="26">
        <v>2050.12</v>
      </c>
      <c r="AS955" s="26">
        <v>2050.12</v>
      </c>
      <c r="AT955" s="26">
        <v>3075.18</v>
      </c>
      <c r="AU955" s="26">
        <v>2050.12</v>
      </c>
      <c r="AV955" s="26">
        <v>2050.12</v>
      </c>
      <c r="AW955" s="26">
        <v>2050.12</v>
      </c>
      <c r="AX955" s="26">
        <v>2050.12</v>
      </c>
      <c r="AY955" s="26">
        <v>2088.6</v>
      </c>
      <c r="AZ955" s="26">
        <v>2127.08</v>
      </c>
      <c r="BA955" s="26">
        <v>3198.96</v>
      </c>
      <c r="BB955" s="26">
        <v>2132.64</v>
      </c>
      <c r="BC955" s="26">
        <v>2132.64</v>
      </c>
      <c r="BD955" s="26">
        <v>2132.64</v>
      </c>
      <c r="BE955" s="26">
        <v>2132.64</v>
      </c>
      <c r="BF955" s="26">
        <v>3198.96</v>
      </c>
      <c r="BG955" s="26">
        <v>2132.64</v>
      </c>
      <c r="BH955" s="26">
        <v>2132.6400000000003</v>
      </c>
      <c r="BI955" s="26">
        <v>2132.64</v>
      </c>
      <c r="BJ955" s="26">
        <v>2132.64</v>
      </c>
      <c r="BK955" s="3">
        <f t="shared" si="14"/>
        <v>2310.36</v>
      </c>
    </row>
    <row r="956" spans="1:63" x14ac:dyDescent="0.25">
      <c r="A956" s="26">
        <v>429064239</v>
      </c>
      <c r="B956" s="26" t="s">
        <v>127</v>
      </c>
      <c r="C956" s="26">
        <v>6421.38</v>
      </c>
      <c r="D956" s="26">
        <v>6553.44</v>
      </c>
      <c r="E956" s="26">
        <v>6553.44</v>
      </c>
      <c r="F956" s="26">
        <v>6223.0499999999993</v>
      </c>
      <c r="G956" s="26">
        <v>12706.46</v>
      </c>
      <c r="H956" s="26">
        <v>9844.51</v>
      </c>
      <c r="I956" s="26">
        <v>8649.1200000000008</v>
      </c>
      <c r="J956" s="26">
        <v>6787.76</v>
      </c>
      <c r="K956" s="26">
        <v>72</v>
      </c>
      <c r="L956" s="26">
        <v>9433.0300000000007</v>
      </c>
      <c r="M956" s="26">
        <v>6570</v>
      </c>
      <c r="N956" s="26">
        <v>6570</v>
      </c>
      <c r="O956" s="26">
        <v>6570</v>
      </c>
      <c r="P956" s="26">
        <v>6586.56</v>
      </c>
      <c r="Q956" s="26">
        <v>6586.56</v>
      </c>
      <c r="R956" s="26">
        <v>9879.84</v>
      </c>
      <c r="S956" s="26">
        <v>6586.56</v>
      </c>
      <c r="T956" s="26">
        <v>8828.7999999999993</v>
      </c>
      <c r="U956" s="26">
        <v>7068.12</v>
      </c>
      <c r="V956" s="26">
        <v>5609.21</v>
      </c>
      <c r="W956" s="26">
        <v>4391.04</v>
      </c>
      <c r="X956" s="26">
        <v>6586.56</v>
      </c>
      <c r="Y956" s="26">
        <v>4391.04</v>
      </c>
      <c r="Z956" s="26">
        <v>4391.04</v>
      </c>
      <c r="AA956" s="26">
        <v>4475.76</v>
      </c>
      <c r="AB956" s="26">
        <v>4571.6000000000004</v>
      </c>
      <c r="AC956" s="26">
        <v>4946.54</v>
      </c>
      <c r="AD956" s="26">
        <v>7781.3399999999992</v>
      </c>
      <c r="AE956" s="26">
        <v>5301.8</v>
      </c>
      <c r="AF956" s="26">
        <v>5966.41</v>
      </c>
      <c r="AG956" s="26">
        <v>5436.26</v>
      </c>
      <c r="AH956" s="26">
        <v>5239.3600000000006</v>
      </c>
      <c r="AI956" s="26">
        <v>7681.06</v>
      </c>
      <c r="AJ956" s="26">
        <v>4968.2</v>
      </c>
      <c r="AK956" s="26">
        <v>4926.46</v>
      </c>
      <c r="AL956" s="26">
        <v>4503.05</v>
      </c>
      <c r="AM956" s="26">
        <v>4571.6000000000004</v>
      </c>
      <c r="AN956" s="26">
        <v>4714.8</v>
      </c>
      <c r="AO956" s="26">
        <v>7072.2</v>
      </c>
      <c r="AP956" s="26">
        <v>5344.4000000000005</v>
      </c>
      <c r="AQ956" s="26">
        <v>5408.7</v>
      </c>
      <c r="AR956" s="26">
        <v>6418.65</v>
      </c>
      <c r="AS956" s="26">
        <v>6023.82</v>
      </c>
      <c r="AT956" s="26">
        <v>8297.1999999999989</v>
      </c>
      <c r="AU956" s="26">
        <v>5466.19</v>
      </c>
      <c r="AV956" s="26">
        <v>5101.8999999999996</v>
      </c>
      <c r="AW956" s="26">
        <v>4714.8</v>
      </c>
      <c r="AX956" s="26">
        <v>4714.8</v>
      </c>
      <c r="AY956" s="26">
        <v>3613.0200000000004</v>
      </c>
      <c r="AZ956" s="26">
        <v>4879.76</v>
      </c>
      <c r="BA956" s="26">
        <v>7319.6400000000012</v>
      </c>
      <c r="BB956" s="26">
        <v>2439.88</v>
      </c>
      <c r="BC956" s="26">
        <v>2439.88</v>
      </c>
      <c r="BD956" s="26">
        <v>2439.88</v>
      </c>
      <c r="BE956" s="26">
        <v>2439.88</v>
      </c>
      <c r="BF956" s="26">
        <v>3659.82</v>
      </c>
      <c r="BG956" s="26">
        <v>2439.88</v>
      </c>
      <c r="BH956" s="26">
        <v>2439.88</v>
      </c>
      <c r="BI956" s="26">
        <v>2439.88</v>
      </c>
      <c r="BJ956" s="26">
        <v>2439.88</v>
      </c>
      <c r="BK956" s="3">
        <f t="shared" si="14"/>
        <v>2643.2033333333343</v>
      </c>
    </row>
    <row r="957" spans="1:63" x14ac:dyDescent="0.25">
      <c r="A957" s="26">
        <v>429064416</v>
      </c>
      <c r="B957" s="26" t="s">
        <v>128</v>
      </c>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v>1365.1200000000001</v>
      </c>
      <c r="AP957" s="26">
        <v>1820.16</v>
      </c>
      <c r="AQ957" s="26">
        <v>1820.16</v>
      </c>
      <c r="AR957" s="26">
        <v>2275.2000000000003</v>
      </c>
      <c r="AS957" s="26">
        <v>1820.16</v>
      </c>
      <c r="AT957" s="26">
        <v>2275.2000000000003</v>
      </c>
      <c r="AU957" s="26">
        <v>1820.16</v>
      </c>
      <c r="AV957" s="26">
        <v>1569.89</v>
      </c>
      <c r="AW957" s="26">
        <v>2275.2000000000003</v>
      </c>
      <c r="AX957" s="26">
        <v>1820.16</v>
      </c>
      <c r="AY957" s="26">
        <v>1897.08</v>
      </c>
      <c r="AZ957" s="26">
        <v>1897.08</v>
      </c>
      <c r="BA957" s="26">
        <v>1898.46</v>
      </c>
      <c r="BB957" s="26">
        <v>1899.84</v>
      </c>
      <c r="BC957" s="26">
        <v>1899.84</v>
      </c>
      <c r="BD957" s="26">
        <v>1899.84</v>
      </c>
      <c r="BE957" s="26">
        <v>1899.84</v>
      </c>
      <c r="BF957" s="26">
        <v>2849.7599999999998</v>
      </c>
      <c r="BG957" s="26">
        <v>1899.84</v>
      </c>
      <c r="BH957" s="26">
        <v>1899.8400000000001</v>
      </c>
      <c r="BI957" s="26">
        <v>1899.84</v>
      </c>
      <c r="BJ957" s="26">
        <v>1899.84</v>
      </c>
      <c r="BK957" s="3">
        <f t="shared" si="14"/>
        <v>2058.16</v>
      </c>
    </row>
    <row r="958" spans="1:63" x14ac:dyDescent="0.25">
      <c r="A958" s="26">
        <v>429080658</v>
      </c>
      <c r="B958" s="26" t="s">
        <v>130</v>
      </c>
      <c r="C958" s="26">
        <v>2013.08</v>
      </c>
      <c r="D958" s="26">
        <v>2051.52</v>
      </c>
      <c r="E958" s="26">
        <v>2051.52</v>
      </c>
      <c r="F958" s="26">
        <v>2051.52</v>
      </c>
      <c r="G958" s="26">
        <v>3084.23</v>
      </c>
      <c r="H958" s="26">
        <v>2057.08</v>
      </c>
      <c r="I958" s="26">
        <v>2057.08</v>
      </c>
      <c r="J958" s="26">
        <v>2057.08</v>
      </c>
      <c r="K958" s="26">
        <v>2057.08</v>
      </c>
      <c r="L958" s="26">
        <v>3085.62</v>
      </c>
      <c r="M958" s="26">
        <v>2057.08</v>
      </c>
      <c r="N958" s="26">
        <v>2057.08</v>
      </c>
      <c r="O958" s="26">
        <v>4114.16</v>
      </c>
      <c r="P958" s="26">
        <v>4114.16</v>
      </c>
      <c r="Q958" s="26">
        <v>4114.16</v>
      </c>
      <c r="R958" s="26">
        <v>5144.08</v>
      </c>
      <c r="S958" s="26">
        <v>4125.2</v>
      </c>
      <c r="T958" s="26">
        <v>4125.2</v>
      </c>
      <c r="U958" s="26">
        <v>4125.2</v>
      </c>
      <c r="V958" s="26">
        <v>4125.2</v>
      </c>
      <c r="W958" s="26">
        <v>4125.2</v>
      </c>
      <c r="X958" s="26">
        <v>5156.5</v>
      </c>
      <c r="Y958" s="26">
        <v>4125.2</v>
      </c>
      <c r="Z958" s="26">
        <v>4125.2</v>
      </c>
      <c r="AA958" s="26">
        <v>4205.28</v>
      </c>
      <c r="AB958" s="26">
        <v>4285.3599999999997</v>
      </c>
      <c r="AC958" s="26">
        <v>4285.3599999999997</v>
      </c>
      <c r="AD958" s="26">
        <v>5358.09</v>
      </c>
      <c r="AE958" s="26">
        <v>4296.4799999999996</v>
      </c>
      <c r="AF958" s="26">
        <v>4296.4799999999996</v>
      </c>
      <c r="AG958" s="26">
        <v>4296.4799999999996</v>
      </c>
      <c r="AH958" s="26">
        <v>4296.4799999999996</v>
      </c>
      <c r="AI958" s="26">
        <v>5370.5999999999995</v>
      </c>
      <c r="AJ958" s="26">
        <v>4296.4799999999996</v>
      </c>
      <c r="AK958" s="26">
        <v>4296.4799999999996</v>
      </c>
      <c r="AL958" s="26">
        <v>4296.4799999999996</v>
      </c>
      <c r="AM958" s="26">
        <v>4296.4799999999996</v>
      </c>
      <c r="AN958" s="26">
        <v>4421.3599999999997</v>
      </c>
      <c r="AO958" s="26">
        <v>5709.15</v>
      </c>
      <c r="AP958" s="26">
        <v>4659.0599999999995</v>
      </c>
      <c r="AQ958" s="26">
        <v>4838.2900000000009</v>
      </c>
      <c r="AR958" s="26">
        <v>4999.93</v>
      </c>
      <c r="AS958" s="26">
        <v>4432.3999999999996</v>
      </c>
      <c r="AT958" s="26">
        <v>5540.5</v>
      </c>
      <c r="AU958" s="26">
        <v>4533.8999999999996</v>
      </c>
      <c r="AV958" s="26">
        <v>4432.3999999999996</v>
      </c>
      <c r="AW958" s="26">
        <v>4432.3999999999996</v>
      </c>
      <c r="AX958" s="26">
        <v>4432.3999999999996</v>
      </c>
      <c r="AY958" s="26">
        <v>4509.32</v>
      </c>
      <c r="AZ958" s="26">
        <v>4586.24</v>
      </c>
      <c r="BA958" s="26">
        <v>5732.7999999999993</v>
      </c>
      <c r="BB958" s="26">
        <v>4589</v>
      </c>
      <c r="BC958" s="26">
        <v>4597.28</v>
      </c>
      <c r="BD958" s="26">
        <v>4597.28</v>
      </c>
      <c r="BE958" s="26">
        <v>4597.28</v>
      </c>
      <c r="BF958" s="26">
        <v>5746.5999999999995</v>
      </c>
      <c r="BG958" s="26">
        <v>5419.4699999999993</v>
      </c>
      <c r="BH958" s="26">
        <v>5600.75</v>
      </c>
      <c r="BI958" s="26">
        <v>4597.28</v>
      </c>
      <c r="BJ958" s="26">
        <v>4597.28</v>
      </c>
      <c r="BK958" s="3">
        <f t="shared" si="14"/>
        <v>5093.1099999999997</v>
      </c>
    </row>
    <row r="959" spans="1:63" x14ac:dyDescent="0.25">
      <c r="A959" s="26">
        <v>429082033</v>
      </c>
      <c r="B959" s="26" t="s">
        <v>132</v>
      </c>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v>895.83999999999992</v>
      </c>
      <c r="AN959" s="26">
        <v>1990.76</v>
      </c>
      <c r="AO959" s="26">
        <v>2488.4499999999998</v>
      </c>
      <c r="AP959" s="26">
        <v>1990.76</v>
      </c>
      <c r="AQ959" s="26">
        <v>1990.76</v>
      </c>
      <c r="AR959" s="26">
        <v>2488.4499999999998</v>
      </c>
      <c r="AS959" s="26">
        <v>1990.76</v>
      </c>
      <c r="AT959" s="26">
        <v>2488.4499999999998</v>
      </c>
      <c r="AU959" s="26">
        <v>1990.7600000000002</v>
      </c>
      <c r="AV959" s="26">
        <v>1990.76</v>
      </c>
      <c r="AW959" s="26">
        <v>2488.4499999999998</v>
      </c>
      <c r="AX959" s="26">
        <v>1990.7600000000002</v>
      </c>
      <c r="AY959" s="26">
        <v>1033.8399999999999</v>
      </c>
      <c r="AZ959" s="26">
        <v>2070.44</v>
      </c>
      <c r="BA959" s="26">
        <v>3105.66</v>
      </c>
      <c r="BB959" s="26">
        <v>2070.44</v>
      </c>
      <c r="BC959" s="26">
        <v>2070.44</v>
      </c>
      <c r="BD959" s="26">
        <v>2070.44</v>
      </c>
      <c r="BE959" s="26">
        <v>2070.44</v>
      </c>
      <c r="BF959" s="26">
        <v>3105.66</v>
      </c>
      <c r="BG959" s="26">
        <v>2070.44</v>
      </c>
      <c r="BH959" s="26">
        <v>2070.44</v>
      </c>
      <c r="BI959" s="26">
        <v>2070.44</v>
      </c>
      <c r="BJ959" s="26">
        <v>2070.44</v>
      </c>
      <c r="BK959" s="3">
        <f t="shared" si="14"/>
        <v>2242.9766666666669</v>
      </c>
    </row>
    <row r="960" spans="1:63" x14ac:dyDescent="0.25">
      <c r="A960" s="26">
        <v>429112126</v>
      </c>
      <c r="B960" s="26" t="s">
        <v>138</v>
      </c>
      <c r="C960" s="26">
        <v>8891.23</v>
      </c>
      <c r="D960" s="26">
        <v>8227.5399999999991</v>
      </c>
      <c r="E960" s="26">
        <v>8227.5399999999991</v>
      </c>
      <c r="F960" s="26">
        <v>7609.7</v>
      </c>
      <c r="G960" s="26">
        <v>11722.359999999999</v>
      </c>
      <c r="H960" s="26">
        <v>8227.5399999999991</v>
      </c>
      <c r="I960" s="26">
        <v>7977.2</v>
      </c>
      <c r="J960" s="26">
        <v>7767.57</v>
      </c>
      <c r="K960" s="26">
        <v>7732.2</v>
      </c>
      <c r="L960" s="26">
        <v>11614.86</v>
      </c>
      <c r="M960" s="26">
        <v>8423.2000000000007</v>
      </c>
      <c r="N960" s="26">
        <v>8244.2999999999993</v>
      </c>
      <c r="O960" s="26">
        <v>8782.5499999999993</v>
      </c>
      <c r="P960" s="26">
        <v>8273.64</v>
      </c>
      <c r="Q960" s="26">
        <v>8226.84</v>
      </c>
      <c r="R960" s="26">
        <v>11652.599999999999</v>
      </c>
      <c r="S960" s="26">
        <v>8097.0000000000009</v>
      </c>
      <c r="T960" s="26">
        <v>8162.46</v>
      </c>
      <c r="U960" s="26">
        <v>8195.4000000000015</v>
      </c>
      <c r="V960" s="26">
        <v>7753.96</v>
      </c>
      <c r="W960" s="26">
        <v>7748.76</v>
      </c>
      <c r="X960" s="26">
        <v>11639.82</v>
      </c>
      <c r="Y960" s="26">
        <v>8331.1200000000008</v>
      </c>
      <c r="Z960" s="26">
        <v>8476.76</v>
      </c>
      <c r="AA960" s="26">
        <v>8624.130000000001</v>
      </c>
      <c r="AB960" s="26">
        <v>8465.1600000000017</v>
      </c>
      <c r="AC960" s="26">
        <v>8764.76</v>
      </c>
      <c r="AD960" s="26">
        <v>12162.08</v>
      </c>
      <c r="AE960" s="26">
        <v>8195.5400000000009</v>
      </c>
      <c r="AF960" s="26">
        <v>8474.5400000000009</v>
      </c>
      <c r="AG960" s="26">
        <v>8399.02</v>
      </c>
      <c r="AH960" s="26">
        <v>8011.65</v>
      </c>
      <c r="AI960" s="26">
        <v>12089.16</v>
      </c>
      <c r="AJ960" s="26">
        <v>8076</v>
      </c>
      <c r="AK960" s="26">
        <v>8488.56</v>
      </c>
      <c r="AL960" s="26">
        <v>9041.48</v>
      </c>
      <c r="AM960" s="26">
        <v>8970.9</v>
      </c>
      <c r="AN960" s="26">
        <v>8753.98</v>
      </c>
      <c r="AO960" s="26">
        <v>12871.159999999996</v>
      </c>
      <c r="AP960" s="26">
        <v>8373.84</v>
      </c>
      <c r="AQ960" s="26">
        <v>8488.9</v>
      </c>
      <c r="AR960" s="26">
        <v>8950.44</v>
      </c>
      <c r="AS960" s="26">
        <v>8704.9599999999991</v>
      </c>
      <c r="AT960" s="26">
        <v>12470.519999999999</v>
      </c>
      <c r="AU960" s="26">
        <v>8305.32</v>
      </c>
      <c r="AV960" s="26">
        <v>8321.8799999999992</v>
      </c>
      <c r="AW960" s="26">
        <v>8321.8799999999992</v>
      </c>
      <c r="AX960" s="26">
        <v>9986.48</v>
      </c>
      <c r="AY960" s="26">
        <v>9841.8799999999992</v>
      </c>
      <c r="AZ960" s="26">
        <v>8969.7199999999993</v>
      </c>
      <c r="BA960" s="26">
        <v>13300.339999999998</v>
      </c>
      <c r="BB960" s="26">
        <v>8717.2999999999993</v>
      </c>
      <c r="BC960" s="26">
        <v>8969.7199999999993</v>
      </c>
      <c r="BD960" s="26">
        <v>9123.27</v>
      </c>
      <c r="BE960" s="26">
        <v>8969.7199999999993</v>
      </c>
      <c r="BF960" s="26">
        <v>13024.26</v>
      </c>
      <c r="BG960" s="26">
        <v>8558.0399999999991</v>
      </c>
      <c r="BH960" s="26">
        <v>8574.7200000000012</v>
      </c>
      <c r="BI960" s="26">
        <v>9036.0999999999985</v>
      </c>
      <c r="BJ960" s="26">
        <v>9499.2000000000007</v>
      </c>
      <c r="BK960" s="3">
        <f t="shared" si="14"/>
        <v>9610.3399999999983</v>
      </c>
    </row>
    <row r="961" spans="1:63" x14ac:dyDescent="0.25">
      <c r="A961" s="26">
        <v>429114423</v>
      </c>
      <c r="B961" s="26" t="s">
        <v>141</v>
      </c>
      <c r="C961" s="26">
        <v>3052.84</v>
      </c>
      <c r="D961" s="26">
        <v>2793.92</v>
      </c>
      <c r="E961" s="26">
        <v>3229.54</v>
      </c>
      <c r="F961" s="26">
        <v>3106.4300000000003</v>
      </c>
      <c r="G961" s="26">
        <v>4304.5200000000004</v>
      </c>
      <c r="H961" s="26">
        <v>3102.48</v>
      </c>
      <c r="I961" s="26">
        <v>3102.48</v>
      </c>
      <c r="J961" s="26">
        <v>3102.48</v>
      </c>
      <c r="K961" s="26">
        <v>3106.62</v>
      </c>
      <c r="L961" s="26">
        <v>4662</v>
      </c>
      <c r="M961" s="26">
        <v>3108</v>
      </c>
      <c r="N961" s="26">
        <v>3108</v>
      </c>
      <c r="O961" s="26">
        <v>3108</v>
      </c>
      <c r="P961" s="26">
        <v>3108</v>
      </c>
      <c r="Q961" s="26">
        <v>3108</v>
      </c>
      <c r="R961" s="26">
        <v>4510.4799999999996</v>
      </c>
      <c r="S961" s="26">
        <v>3108</v>
      </c>
      <c r="T961" s="26">
        <v>3108</v>
      </c>
      <c r="U961" s="26">
        <v>2350.4</v>
      </c>
      <c r="V961" s="26">
        <v>3108</v>
      </c>
      <c r="W961" s="26">
        <v>3112.17</v>
      </c>
      <c r="X961" s="26">
        <v>4670.34</v>
      </c>
      <c r="Y961" s="26">
        <v>3113.56</v>
      </c>
      <c r="Z961" s="26">
        <v>3113.56</v>
      </c>
      <c r="AA961" s="26">
        <v>3174.16</v>
      </c>
      <c r="AB961" s="26">
        <v>3234.76</v>
      </c>
      <c r="AC961" s="26">
        <v>3234.76</v>
      </c>
      <c r="AD961" s="26">
        <v>4852.1400000000003</v>
      </c>
      <c r="AE961" s="26">
        <v>3234.76</v>
      </c>
      <c r="AF961" s="26">
        <v>3234.76</v>
      </c>
      <c r="AG961" s="26">
        <v>3234.76</v>
      </c>
      <c r="AH961" s="26">
        <v>3234.76</v>
      </c>
      <c r="AI961" s="26">
        <v>4859.04</v>
      </c>
      <c r="AJ961" s="26">
        <v>3240.28</v>
      </c>
      <c r="AK961" s="26">
        <v>3240.28</v>
      </c>
      <c r="AL961" s="26">
        <v>3240.28</v>
      </c>
      <c r="AM961" s="26">
        <v>3240.28</v>
      </c>
      <c r="AN961" s="26">
        <v>3334.84</v>
      </c>
      <c r="AO961" s="26">
        <v>5002.26</v>
      </c>
      <c r="AP961" s="26">
        <v>3334.84</v>
      </c>
      <c r="AQ961" s="26">
        <v>3334.84</v>
      </c>
      <c r="AR961" s="26">
        <v>3334.84</v>
      </c>
      <c r="AS961" s="26">
        <v>3334.84</v>
      </c>
      <c r="AT961" s="26">
        <v>5003.6499999999996</v>
      </c>
      <c r="AU961" s="26">
        <v>3340.4</v>
      </c>
      <c r="AV961" s="26">
        <v>3340.4</v>
      </c>
      <c r="AW961" s="26">
        <v>3340.4</v>
      </c>
      <c r="AX961" s="26">
        <v>3340.4</v>
      </c>
      <c r="AY961" s="26">
        <v>3389.08</v>
      </c>
      <c r="AZ961" s="26">
        <v>3437.76</v>
      </c>
      <c r="BA961" s="26">
        <v>5156.6400000000003</v>
      </c>
      <c r="BB961" s="26">
        <v>3437.76</v>
      </c>
      <c r="BC961" s="26">
        <v>3437.76</v>
      </c>
      <c r="BD961" s="26">
        <v>3437.76</v>
      </c>
      <c r="BE961" s="26">
        <v>3437.76</v>
      </c>
      <c r="BF961" s="26">
        <v>5158.0200000000004</v>
      </c>
      <c r="BG961" s="26">
        <v>3443.28</v>
      </c>
      <c r="BH961" s="26">
        <v>3443.2799999999997</v>
      </c>
      <c r="BI961" s="26">
        <v>3443.28</v>
      </c>
      <c r="BJ961" s="26">
        <v>3443.28</v>
      </c>
      <c r="BK961" s="3">
        <f t="shared" si="14"/>
        <v>3728.1499999999996</v>
      </c>
    </row>
    <row r="962" spans="1:63" x14ac:dyDescent="0.25">
      <c r="A962" s="26">
        <v>429131479</v>
      </c>
      <c r="B962" s="26" t="s">
        <v>143</v>
      </c>
      <c r="C962" s="26">
        <v>1747.69</v>
      </c>
      <c r="D962" s="26">
        <v>1747.7399999999998</v>
      </c>
      <c r="E962" s="26">
        <v>1747.7399999999998</v>
      </c>
      <c r="F962" s="26">
        <v>1695.3899999999999</v>
      </c>
      <c r="G962" s="26">
        <v>2528.2200000000003</v>
      </c>
      <c r="H962" s="26">
        <v>1753.3000000000002</v>
      </c>
      <c r="I962" s="26">
        <v>1590.54</v>
      </c>
      <c r="J962" s="26">
        <v>1677.72</v>
      </c>
      <c r="K962" s="26">
        <v>1694.81</v>
      </c>
      <c r="L962" s="26">
        <v>2589.2600000000002</v>
      </c>
      <c r="M962" s="26">
        <v>1630.42</v>
      </c>
      <c r="N962" s="26">
        <v>1753.3000000000002</v>
      </c>
      <c r="O962" s="26">
        <v>1796.12</v>
      </c>
      <c r="P962" s="26">
        <v>1671.92</v>
      </c>
      <c r="Q962" s="26">
        <v>1671.92</v>
      </c>
      <c r="R962" s="26">
        <v>2508.3100000000004</v>
      </c>
      <c r="S962" s="26">
        <v>1677.44</v>
      </c>
      <c r="T962" s="26">
        <v>1677.44</v>
      </c>
      <c r="U962" s="26">
        <v>1677.44</v>
      </c>
      <c r="V962" s="26">
        <v>1677.44</v>
      </c>
      <c r="W962" s="26">
        <v>1677.44</v>
      </c>
      <c r="X962" s="26">
        <v>2516.16</v>
      </c>
      <c r="Y962" s="26">
        <v>1596.06</v>
      </c>
      <c r="Z962" s="26">
        <v>1596.06</v>
      </c>
      <c r="AA962" s="26">
        <v>1515.1999999999998</v>
      </c>
      <c r="AB962" s="26">
        <v>1742.56</v>
      </c>
      <c r="AC962" s="26">
        <v>1742.56</v>
      </c>
      <c r="AD962" s="26">
        <v>2619.3999999999996</v>
      </c>
      <c r="AE962" s="26">
        <v>1748.12</v>
      </c>
      <c r="AF962" s="26">
        <v>1748.12</v>
      </c>
      <c r="AG962" s="26">
        <v>1748.12</v>
      </c>
      <c r="AH962" s="26">
        <v>1748.12</v>
      </c>
      <c r="AI962" s="26">
        <v>2622.18</v>
      </c>
      <c r="AJ962" s="26">
        <v>1748.12</v>
      </c>
      <c r="AK962" s="26">
        <v>1748.12</v>
      </c>
      <c r="AL962" s="26">
        <v>1748.12</v>
      </c>
      <c r="AM962" s="26">
        <v>1748.12</v>
      </c>
      <c r="AN962" s="26">
        <v>1798.88</v>
      </c>
      <c r="AO962" s="26">
        <v>2698.32</v>
      </c>
      <c r="AP962" s="26">
        <v>1804.4</v>
      </c>
      <c r="AQ962" s="26">
        <v>1804.4</v>
      </c>
      <c r="AR962" s="26">
        <v>1804.4</v>
      </c>
      <c r="AS962" s="26">
        <v>1804.4</v>
      </c>
      <c r="AT962" s="26">
        <v>2706.6000000000004</v>
      </c>
      <c r="AU962" s="26">
        <v>1804.4</v>
      </c>
      <c r="AV962" s="26">
        <v>1804.4</v>
      </c>
      <c r="AW962" s="26">
        <v>1804.4</v>
      </c>
      <c r="AX962" s="26">
        <v>1804.4</v>
      </c>
      <c r="AY962" s="26">
        <v>1842.8600000000001</v>
      </c>
      <c r="AZ962" s="26">
        <v>1881.32</v>
      </c>
      <c r="BA962" s="26">
        <v>2821.98</v>
      </c>
      <c r="BB962" s="26">
        <v>1886.88</v>
      </c>
      <c r="BC962" s="26">
        <v>1886.88</v>
      </c>
      <c r="BD962" s="26">
        <v>1886.88</v>
      </c>
      <c r="BE962" s="26">
        <v>1886.88</v>
      </c>
      <c r="BF962" s="26">
        <v>2830.32</v>
      </c>
      <c r="BG962" s="26">
        <v>1886.88</v>
      </c>
      <c r="BH962" s="26">
        <v>1886.88</v>
      </c>
      <c r="BI962" s="26">
        <v>1886.88</v>
      </c>
      <c r="BJ962" s="26">
        <v>1886.88</v>
      </c>
      <c r="BK962" s="3">
        <f t="shared" si="14"/>
        <v>2044.1200000000001</v>
      </c>
    </row>
    <row r="963" spans="1:63" x14ac:dyDescent="0.25">
      <c r="A963" s="26">
        <v>429138318</v>
      </c>
      <c r="B963" s="26" t="s">
        <v>148</v>
      </c>
      <c r="C963" s="26">
        <v>2184.5699999999997</v>
      </c>
      <c r="D963" s="26">
        <v>2147.66</v>
      </c>
      <c r="E963" s="26">
        <v>2147.66</v>
      </c>
      <c r="F963" s="26">
        <v>2084.08</v>
      </c>
      <c r="G963" s="26">
        <v>3099.92</v>
      </c>
      <c r="H963" s="26">
        <v>2147.66</v>
      </c>
      <c r="I963" s="26">
        <v>1957.52</v>
      </c>
      <c r="J963" s="26">
        <v>2057.33</v>
      </c>
      <c r="K963" s="26">
        <v>2080.5100000000002</v>
      </c>
      <c r="L963" s="26">
        <v>3181.1400000000003</v>
      </c>
      <c r="M963" s="26">
        <v>1966.93</v>
      </c>
      <c r="N963" s="26">
        <v>2159.2600000000002</v>
      </c>
      <c r="O963" s="26">
        <v>2184.19</v>
      </c>
      <c r="P963" s="26">
        <v>2055.92</v>
      </c>
      <c r="Q963" s="26">
        <v>2055.92</v>
      </c>
      <c r="R963" s="26">
        <v>3071.7200000000003</v>
      </c>
      <c r="S963" s="26">
        <v>2055.92</v>
      </c>
      <c r="T963" s="26">
        <v>2037.68</v>
      </c>
      <c r="U963" s="26">
        <v>2049.84</v>
      </c>
      <c r="V963" s="26">
        <v>2055.92</v>
      </c>
      <c r="W963" s="26">
        <v>2058.6999999999998</v>
      </c>
      <c r="X963" s="26">
        <v>3092.2200000000003</v>
      </c>
      <c r="Y963" s="26">
        <v>1964.22</v>
      </c>
      <c r="Z963" s="26">
        <v>1964.22</v>
      </c>
      <c r="AA963" s="26">
        <v>1866.1100000000001</v>
      </c>
      <c r="AB963" s="26">
        <v>2139.2800000000002</v>
      </c>
      <c r="AC963" s="26">
        <v>2139.2800000000002</v>
      </c>
      <c r="AD963" s="26">
        <v>3208.92</v>
      </c>
      <c r="AE963" s="26">
        <v>2139.2800000000002</v>
      </c>
      <c r="AF963" s="26">
        <v>2139.2800000000002</v>
      </c>
      <c r="AG963" s="26">
        <v>2139.2800000000002</v>
      </c>
      <c r="AH963" s="26">
        <v>2139.2800000000002</v>
      </c>
      <c r="AI963" s="26">
        <v>3214.44</v>
      </c>
      <c r="AJ963" s="26">
        <v>2144.8000000000002</v>
      </c>
      <c r="AK963" s="26">
        <v>2144.8000000000002</v>
      </c>
      <c r="AL963" s="26">
        <v>2144.8000000000002</v>
      </c>
      <c r="AM963" s="26">
        <v>2144.8000000000002</v>
      </c>
      <c r="AN963" s="26">
        <v>2205.44</v>
      </c>
      <c r="AO963" s="26">
        <v>3308.16</v>
      </c>
      <c r="AP963" s="26">
        <v>2205.44</v>
      </c>
      <c r="AQ963" s="26">
        <v>2205.44</v>
      </c>
      <c r="AR963" s="26">
        <v>2205.44</v>
      </c>
      <c r="AS963" s="26">
        <v>2101.2600000000002</v>
      </c>
      <c r="AT963" s="26">
        <v>3308.16</v>
      </c>
      <c r="AU963" s="26">
        <v>2211</v>
      </c>
      <c r="AV963" s="26">
        <v>2211</v>
      </c>
      <c r="AW963" s="26">
        <v>2211</v>
      </c>
      <c r="AX963" s="26">
        <v>2211</v>
      </c>
      <c r="AY963" s="26">
        <v>2249.48</v>
      </c>
      <c r="AZ963" s="26">
        <v>2287.96</v>
      </c>
      <c r="BA963" s="26">
        <v>3431.94</v>
      </c>
      <c r="BB963" s="26">
        <v>2287.96</v>
      </c>
      <c r="BC963" s="26">
        <v>2287.96</v>
      </c>
      <c r="BD963" s="26">
        <v>2287.96</v>
      </c>
      <c r="BE963" s="26">
        <v>2287.96</v>
      </c>
      <c r="BF963" s="26">
        <v>3431.94</v>
      </c>
      <c r="BG963" s="26">
        <v>2293.48</v>
      </c>
      <c r="BH963" s="26">
        <v>2293.48</v>
      </c>
      <c r="BI963" s="26">
        <v>2293.48</v>
      </c>
      <c r="BJ963" s="26">
        <v>2293.48</v>
      </c>
      <c r="BK963" s="3">
        <f t="shared" si="14"/>
        <v>2482.3033333333328</v>
      </c>
    </row>
    <row r="964" spans="1:63" x14ac:dyDescent="0.25">
      <c r="A964" s="26">
        <v>429177446</v>
      </c>
      <c r="B964" s="26" t="s">
        <v>158</v>
      </c>
      <c r="C964" s="26">
        <v>2550.4399999999996</v>
      </c>
      <c r="D964" s="26">
        <v>2440.84</v>
      </c>
      <c r="E964" s="26">
        <v>2457.67</v>
      </c>
      <c r="F964" s="26">
        <v>2376.6499999999996</v>
      </c>
      <c r="G964" s="26">
        <v>3520.1799999999994</v>
      </c>
      <c r="H964" s="26">
        <v>2483.63</v>
      </c>
      <c r="I964" s="26">
        <v>2345.12</v>
      </c>
      <c r="J964" s="26">
        <v>1756.12</v>
      </c>
      <c r="K964" s="26">
        <v>2326.7199999999998</v>
      </c>
      <c r="L964" s="26">
        <v>3586.37</v>
      </c>
      <c r="M964" s="26">
        <v>2239.42</v>
      </c>
      <c r="N964" s="26">
        <v>2440.84</v>
      </c>
      <c r="O964" s="26">
        <v>2497.67</v>
      </c>
      <c r="P964" s="26">
        <v>2325.1099999999997</v>
      </c>
      <c r="Q964" s="26">
        <v>2332.2399999999998</v>
      </c>
      <c r="R964" s="26">
        <v>3498.3599999999997</v>
      </c>
      <c r="S964" s="26">
        <v>2328.67</v>
      </c>
      <c r="T964" s="26">
        <v>2332.2399999999998</v>
      </c>
      <c r="U964" s="26">
        <v>2332.2399999999998</v>
      </c>
      <c r="V964" s="26">
        <v>2332.2399999999998</v>
      </c>
      <c r="W964" s="26">
        <v>2332.2399999999998</v>
      </c>
      <c r="X964" s="26">
        <v>3498.3599999999997</v>
      </c>
      <c r="Y964" s="26">
        <v>2218.12</v>
      </c>
      <c r="Z964" s="26">
        <v>2239.52</v>
      </c>
      <c r="AA964" s="26">
        <v>2266.54</v>
      </c>
      <c r="AB964" s="26">
        <v>2429.08</v>
      </c>
      <c r="AC964" s="26">
        <v>2429.08</v>
      </c>
      <c r="AD964" s="26">
        <v>3643.62</v>
      </c>
      <c r="AE964" s="26">
        <v>2429.08</v>
      </c>
      <c r="AF964" s="26">
        <v>2299.27</v>
      </c>
      <c r="AG964" s="26">
        <v>2429.08</v>
      </c>
      <c r="AH964" s="26">
        <v>2421.66</v>
      </c>
      <c r="AI964" s="26">
        <v>3524.9399999999996</v>
      </c>
      <c r="AJ964" s="26">
        <v>2429.08</v>
      </c>
      <c r="AK964" s="26">
        <v>2429.08</v>
      </c>
      <c r="AL964" s="26">
        <v>2429.08</v>
      </c>
      <c r="AM964" s="26">
        <v>2431.84</v>
      </c>
      <c r="AN964" s="26">
        <v>2505.8000000000002</v>
      </c>
      <c r="AO964" s="26">
        <v>3758.7000000000003</v>
      </c>
      <c r="AP964" s="26">
        <v>2505.8000000000002</v>
      </c>
      <c r="AQ964" s="26">
        <v>2505.8000000000002</v>
      </c>
      <c r="AR964" s="26">
        <v>2505.8000000000002</v>
      </c>
      <c r="AS964" s="26">
        <v>2505.8000000000002</v>
      </c>
      <c r="AT964" s="26">
        <v>3636.4600000000005</v>
      </c>
      <c r="AU964" s="26">
        <v>2505.8000000000002</v>
      </c>
      <c r="AV964" s="26">
        <v>2505.8000000000002</v>
      </c>
      <c r="AW964" s="26">
        <v>2505.8000000000002</v>
      </c>
      <c r="AX964" s="26">
        <v>2505.8000000000002</v>
      </c>
      <c r="AY964" s="26">
        <v>2547.04</v>
      </c>
      <c r="AZ964" s="26">
        <v>2588.2800000000002</v>
      </c>
      <c r="BA964" s="26">
        <v>3882.42</v>
      </c>
      <c r="BB964" s="26">
        <v>2588.2800000000002</v>
      </c>
      <c r="BC964" s="26">
        <v>2588.2800000000002</v>
      </c>
      <c r="BD964" s="26">
        <v>2588.2800000000002</v>
      </c>
      <c r="BE964" s="26">
        <v>2588.2800000000002</v>
      </c>
      <c r="BF964" s="26">
        <v>3866.6600000000008</v>
      </c>
      <c r="BG964" s="26">
        <v>2588.2800000000002</v>
      </c>
      <c r="BH964" s="26">
        <v>2588.2799999999997</v>
      </c>
      <c r="BI964" s="26">
        <v>2588.2800000000002</v>
      </c>
      <c r="BJ964" s="26">
        <v>2588.2800000000002</v>
      </c>
      <c r="BK964" s="3">
        <f t="shared" si="14"/>
        <v>2801.3433333333337</v>
      </c>
    </row>
    <row r="965" spans="1:63" x14ac:dyDescent="0.25">
      <c r="A965" s="26">
        <v>429210684</v>
      </c>
      <c r="B965" s="26" t="s">
        <v>159</v>
      </c>
      <c r="C965" s="26">
        <v>2155.3000000000002</v>
      </c>
      <c r="D965" s="26">
        <v>2199.3200000000002</v>
      </c>
      <c r="E965" s="26">
        <v>2199.3200000000002</v>
      </c>
      <c r="F965" s="26">
        <v>2199.3200000000002</v>
      </c>
      <c r="G965" s="26">
        <v>3487.76</v>
      </c>
      <c r="H965" s="26">
        <v>2199.3200000000002</v>
      </c>
      <c r="I965" s="26">
        <v>2199.3200000000002</v>
      </c>
      <c r="J965" s="26">
        <v>2199.3200000000002</v>
      </c>
      <c r="K965" s="26">
        <v>2199.3200000000002</v>
      </c>
      <c r="L965" s="26">
        <v>3298.9800000000005</v>
      </c>
      <c r="M965" s="26">
        <v>2199.3200000000002</v>
      </c>
      <c r="N965" s="26">
        <v>2199.3200000000002</v>
      </c>
      <c r="O965" s="26">
        <v>2199.3200000000002</v>
      </c>
      <c r="P965" s="26">
        <v>2204.84</v>
      </c>
      <c r="Q965" s="26">
        <v>2204.84</v>
      </c>
      <c r="R965" s="26">
        <v>3307.26</v>
      </c>
      <c r="S965" s="26">
        <v>2204.84</v>
      </c>
      <c r="T965" s="26">
        <v>2204.84</v>
      </c>
      <c r="U965" s="26">
        <v>2204.84</v>
      </c>
      <c r="V965" s="26">
        <v>2204.84</v>
      </c>
      <c r="W965" s="26">
        <v>2204.84</v>
      </c>
      <c r="X965" s="26">
        <v>3307.26</v>
      </c>
      <c r="Y965" s="26">
        <v>2204.84</v>
      </c>
      <c r="Z965" s="26">
        <v>2204.84</v>
      </c>
      <c r="AA965" s="26">
        <v>2246.5</v>
      </c>
      <c r="AB965" s="26">
        <v>2293.7199999999998</v>
      </c>
      <c r="AC965" s="26">
        <v>2293.7199999999998</v>
      </c>
      <c r="AD965" s="26">
        <v>3440.58</v>
      </c>
      <c r="AE965" s="26">
        <v>2293.7199999999998</v>
      </c>
      <c r="AF965" s="26">
        <v>2293.7199999999998</v>
      </c>
      <c r="AG965" s="26">
        <v>2293.7199999999998</v>
      </c>
      <c r="AH965" s="26">
        <v>2293.7199999999998</v>
      </c>
      <c r="AI965" s="26">
        <v>3440.58</v>
      </c>
      <c r="AJ965" s="26">
        <v>2293.7199999999998</v>
      </c>
      <c r="AK965" s="26">
        <v>2293.7199999999998</v>
      </c>
      <c r="AL965" s="26">
        <v>2293.7199999999998</v>
      </c>
      <c r="AM965" s="26">
        <v>2293.7199999999998</v>
      </c>
      <c r="AN965" s="26">
        <v>2364.1999999999998</v>
      </c>
      <c r="AO965" s="26">
        <v>3546.2999999999997</v>
      </c>
      <c r="AP965" s="26">
        <v>2364.1999999999998</v>
      </c>
      <c r="AQ965" s="26">
        <v>2364.1999999999998</v>
      </c>
      <c r="AR965" s="26">
        <v>2364.1999999999998</v>
      </c>
      <c r="AS965" s="26">
        <v>2364.1999999999998</v>
      </c>
      <c r="AT965" s="26">
        <v>3546.2999999999997</v>
      </c>
      <c r="AU965" s="26">
        <v>2364.1999999999998</v>
      </c>
      <c r="AV965" s="26">
        <v>2364.1999999999998</v>
      </c>
      <c r="AW965" s="26">
        <v>2364.1999999999998</v>
      </c>
      <c r="AX965" s="26">
        <v>2364.1999999999998</v>
      </c>
      <c r="AY965" s="26">
        <v>2402.6799999999998</v>
      </c>
      <c r="AZ965" s="26">
        <v>2446.7199999999998</v>
      </c>
      <c r="BA965" s="26">
        <v>3670.08</v>
      </c>
      <c r="BB965" s="26">
        <v>2446.7199999999998</v>
      </c>
      <c r="BC965" s="26">
        <v>2446.7199999999998</v>
      </c>
      <c r="BD965" s="26">
        <v>2446.7199999999998</v>
      </c>
      <c r="BE965" s="26">
        <v>2446.7199999999998</v>
      </c>
      <c r="BF965" s="26">
        <v>3670.08</v>
      </c>
      <c r="BG965" s="26">
        <v>2446.7199999999998</v>
      </c>
      <c r="BH965" s="26">
        <v>2446.7200000000003</v>
      </c>
      <c r="BI965" s="26">
        <v>2446.7199999999998</v>
      </c>
      <c r="BJ965" s="26">
        <v>2446.7199999999998</v>
      </c>
      <c r="BK965" s="3">
        <f t="shared" si="14"/>
        <v>2650.6133333333328</v>
      </c>
    </row>
    <row r="966" spans="1:63" x14ac:dyDescent="0.25">
      <c r="A966" s="26">
        <v>429210911</v>
      </c>
      <c r="B966" s="26" t="s">
        <v>160</v>
      </c>
      <c r="C966" s="26">
        <v>1937.76</v>
      </c>
      <c r="D966" s="26">
        <v>1976.24</v>
      </c>
      <c r="E966" s="26">
        <v>1976.24</v>
      </c>
      <c r="F966" s="26">
        <v>1976.24</v>
      </c>
      <c r="G966" s="26">
        <v>2964.36</v>
      </c>
      <c r="H966" s="26">
        <v>1976.24</v>
      </c>
      <c r="I966" s="26">
        <v>1976.24</v>
      </c>
      <c r="J966" s="26">
        <v>1977.62</v>
      </c>
      <c r="K966" s="26">
        <v>1981.76</v>
      </c>
      <c r="L966" s="26">
        <v>3043.62</v>
      </c>
      <c r="M966" s="26">
        <v>1981.76</v>
      </c>
      <c r="N966" s="26">
        <v>1981.76</v>
      </c>
      <c r="O966" s="26">
        <v>1981.76</v>
      </c>
      <c r="P966" s="26">
        <v>1981.76</v>
      </c>
      <c r="Q966" s="26">
        <v>1981.76</v>
      </c>
      <c r="R966" s="26">
        <v>2972.64</v>
      </c>
      <c r="S966" s="26">
        <v>1981.76</v>
      </c>
      <c r="T966" s="26">
        <v>1910.77</v>
      </c>
      <c r="U966" s="26">
        <v>1981.76</v>
      </c>
      <c r="V966" s="26">
        <v>1983.15</v>
      </c>
      <c r="W966" s="26">
        <v>1987.32</v>
      </c>
      <c r="X966" s="26">
        <v>2980.98</v>
      </c>
      <c r="Y966" s="26">
        <v>1987.32</v>
      </c>
      <c r="Z966" s="26">
        <v>1953.3600000000001</v>
      </c>
      <c r="AA966" s="26">
        <v>1647.04</v>
      </c>
      <c r="AB966" s="26">
        <v>1033.3599999999999</v>
      </c>
      <c r="AC966" s="26">
        <v>2063.04</v>
      </c>
      <c r="AD966" s="26">
        <v>3094.56</v>
      </c>
      <c r="AE966" s="26">
        <v>2063.04</v>
      </c>
      <c r="AF966" s="26">
        <v>2063.04</v>
      </c>
      <c r="AG966" s="26">
        <v>2063.04</v>
      </c>
      <c r="AH966" s="26">
        <v>2064.42</v>
      </c>
      <c r="AI966" s="26">
        <v>3102.84</v>
      </c>
      <c r="AJ966" s="26">
        <v>2068.56</v>
      </c>
      <c r="AK966" s="26">
        <v>2068.56</v>
      </c>
      <c r="AL966" s="26">
        <v>2068.56</v>
      </c>
      <c r="AM966" s="26">
        <v>2068.56</v>
      </c>
      <c r="AN966" s="26">
        <v>2127.6</v>
      </c>
      <c r="AO966" s="26">
        <v>3191.3999999999996</v>
      </c>
      <c r="AP966" s="26">
        <v>2127.6</v>
      </c>
      <c r="AQ966" s="26">
        <v>2127.6</v>
      </c>
      <c r="AR966" s="26">
        <v>2127.6</v>
      </c>
      <c r="AS966" s="26">
        <v>2127.6</v>
      </c>
      <c r="AT966" s="26">
        <v>3195.5699999999997</v>
      </c>
      <c r="AU966" s="26">
        <v>2133.16</v>
      </c>
      <c r="AV966" s="26">
        <v>2133.16</v>
      </c>
      <c r="AW966" s="26">
        <v>2133.16</v>
      </c>
      <c r="AX966" s="26">
        <v>2133.16</v>
      </c>
      <c r="AY966" s="26">
        <v>2171.62</v>
      </c>
      <c r="AZ966" s="26">
        <v>2210.08</v>
      </c>
      <c r="BA966" s="26">
        <v>3315.12</v>
      </c>
      <c r="BB966" s="26">
        <v>2210.08</v>
      </c>
      <c r="BC966" s="26">
        <v>2210.08</v>
      </c>
      <c r="BD966" s="26">
        <v>2210.08</v>
      </c>
      <c r="BE966" s="26">
        <v>2210.08</v>
      </c>
      <c r="BF966" s="26">
        <v>3319.26</v>
      </c>
      <c r="BG966" s="26">
        <v>2215.6</v>
      </c>
      <c r="BH966" s="26">
        <v>2215.6</v>
      </c>
      <c r="BI966" s="26">
        <v>2215.6</v>
      </c>
      <c r="BJ966" s="26">
        <v>2215.6</v>
      </c>
      <c r="BK966" s="3">
        <f t="shared" ref="BK966:BK1029" si="15">AVERAGE(BE966:BJ966)</f>
        <v>2398.6233333333334</v>
      </c>
    </row>
    <row r="967" spans="1:63" x14ac:dyDescent="0.25">
      <c r="A967" s="26">
        <v>429216077</v>
      </c>
      <c r="B967" s="26" t="s">
        <v>162</v>
      </c>
      <c r="C967" s="26">
        <v>2674.2799999999997</v>
      </c>
      <c r="D967" s="26">
        <v>2147.46</v>
      </c>
      <c r="E967" s="26">
        <v>2070.2600000000002</v>
      </c>
      <c r="F967" s="26">
        <v>2155.23</v>
      </c>
      <c r="G967" s="26">
        <v>2753.29</v>
      </c>
      <c r="H967" s="26">
        <v>2231.8099999999995</v>
      </c>
      <c r="I967" s="26">
        <v>2505.6</v>
      </c>
      <c r="J967" s="26">
        <v>2135.84</v>
      </c>
      <c r="K967" s="26">
        <v>2182.3799999999997</v>
      </c>
      <c r="L967" s="26">
        <v>2200.7399999999998</v>
      </c>
      <c r="M967" s="26">
        <v>2207.21</v>
      </c>
      <c r="N967" s="26">
        <v>2316.09</v>
      </c>
      <c r="O967" s="26">
        <v>2336.6999999999998</v>
      </c>
      <c r="P967" s="26">
        <v>2118.1999999999998</v>
      </c>
      <c r="Q967" s="26">
        <v>2186.44</v>
      </c>
      <c r="R967" s="26">
        <v>3279.66</v>
      </c>
      <c r="S967" s="26">
        <v>2186.44</v>
      </c>
      <c r="T967" s="26">
        <v>2186.44</v>
      </c>
      <c r="U967" s="26">
        <v>2186.44</v>
      </c>
      <c r="V967" s="26">
        <v>2186.44</v>
      </c>
      <c r="W967" s="26">
        <v>2186.44</v>
      </c>
      <c r="X967" s="26">
        <v>3279.66</v>
      </c>
      <c r="Y967" s="26">
        <v>2080.02</v>
      </c>
      <c r="Z967" s="26">
        <v>2080.02</v>
      </c>
      <c r="AA967" s="26">
        <v>1969.21</v>
      </c>
      <c r="AB967" s="26">
        <v>2205.59</v>
      </c>
      <c r="AC967" s="26">
        <v>2276.56</v>
      </c>
      <c r="AD967" s="26">
        <v>3414.84</v>
      </c>
      <c r="AE967" s="26">
        <v>2276.56</v>
      </c>
      <c r="AF967" s="26">
        <v>2276.56</v>
      </c>
      <c r="AG967" s="26">
        <v>2276.56</v>
      </c>
      <c r="AH967" s="26">
        <v>2276.56</v>
      </c>
      <c r="AI967" s="26">
        <v>3414.84</v>
      </c>
      <c r="AJ967" s="26">
        <v>2276.56</v>
      </c>
      <c r="AK967" s="26">
        <v>2279.36</v>
      </c>
      <c r="AL967" s="26">
        <v>2279.36</v>
      </c>
      <c r="AM967" s="26">
        <v>2279.36</v>
      </c>
      <c r="AN967" s="26">
        <v>2347.48</v>
      </c>
      <c r="AO967" s="26">
        <v>3521.2200000000003</v>
      </c>
      <c r="AP967" s="26">
        <v>2347.48</v>
      </c>
      <c r="AQ967" s="26">
        <v>2230.52</v>
      </c>
      <c r="AR967" s="26">
        <v>2347.48</v>
      </c>
      <c r="AS967" s="26">
        <v>2347.48</v>
      </c>
      <c r="AT967" s="26">
        <v>3521.2200000000003</v>
      </c>
      <c r="AU967" s="26">
        <v>2347.48</v>
      </c>
      <c r="AV967" s="26">
        <v>2347.48</v>
      </c>
      <c r="AW967" s="26">
        <v>2350.2399999999998</v>
      </c>
      <c r="AX967" s="26">
        <v>2350.2399999999998</v>
      </c>
      <c r="AY967" s="26">
        <v>2388.6999999999998</v>
      </c>
      <c r="AZ967" s="26">
        <v>2427.16</v>
      </c>
      <c r="BA967" s="26">
        <v>3640.74</v>
      </c>
      <c r="BB967" s="26">
        <v>2427.16</v>
      </c>
      <c r="BC967" s="26">
        <v>2427.16</v>
      </c>
      <c r="BD967" s="26">
        <v>2427.16</v>
      </c>
      <c r="BE967" s="26">
        <v>2427.16</v>
      </c>
      <c r="BF967" s="26">
        <v>3640.74</v>
      </c>
      <c r="BG967" s="26">
        <v>2427.16</v>
      </c>
      <c r="BH967" s="26">
        <v>2427.16</v>
      </c>
      <c r="BI967" s="26">
        <v>2429.92</v>
      </c>
      <c r="BJ967" s="26">
        <v>2429.92</v>
      </c>
      <c r="BK967" s="3">
        <f t="shared" si="15"/>
        <v>2630.3433333333332</v>
      </c>
    </row>
    <row r="968" spans="1:63" x14ac:dyDescent="0.25">
      <c r="A968" s="26">
        <v>429218034</v>
      </c>
      <c r="B968" s="26" t="s">
        <v>164</v>
      </c>
      <c r="C968" s="26">
        <v>2046.1100000000001</v>
      </c>
      <c r="D968" s="26">
        <v>2091.21</v>
      </c>
      <c r="E968" s="26">
        <v>2091.9</v>
      </c>
      <c r="F968" s="26">
        <v>2048.81</v>
      </c>
      <c r="G968" s="26">
        <v>3208.61</v>
      </c>
      <c r="H968" s="26">
        <v>2233.4499999999998</v>
      </c>
      <c r="I968" s="26">
        <v>2147.2799999999997</v>
      </c>
      <c r="J968" s="26">
        <v>2048.81</v>
      </c>
      <c r="K968" s="26">
        <v>2048.81</v>
      </c>
      <c r="L968" s="26">
        <v>3079.38</v>
      </c>
      <c r="M968" s="26">
        <v>1950.34</v>
      </c>
      <c r="N968" s="26">
        <v>2091.9</v>
      </c>
      <c r="O968" s="26">
        <v>2128.83</v>
      </c>
      <c r="P968" s="26">
        <v>1977.06</v>
      </c>
      <c r="Q968" s="26">
        <v>1977.76</v>
      </c>
      <c r="R968" s="26">
        <v>2966.64</v>
      </c>
      <c r="S968" s="26">
        <v>1977.76</v>
      </c>
      <c r="T968" s="26">
        <v>1977.76</v>
      </c>
      <c r="U968" s="26">
        <v>1977.76</v>
      </c>
      <c r="V968" s="26">
        <v>1977.76</v>
      </c>
      <c r="W968" s="26">
        <v>1977.76</v>
      </c>
      <c r="X968" s="26">
        <v>2966.64</v>
      </c>
      <c r="Y968" s="26">
        <v>1879.29</v>
      </c>
      <c r="Z968" s="26">
        <v>1879.29</v>
      </c>
      <c r="AA968" s="26">
        <v>1820.22</v>
      </c>
      <c r="AB968" s="26">
        <v>2058.63</v>
      </c>
      <c r="AC968" s="26">
        <v>2059.3200000000002</v>
      </c>
      <c r="AD968" s="26">
        <v>3088.9800000000005</v>
      </c>
      <c r="AE968" s="26">
        <v>2059.3200000000002</v>
      </c>
      <c r="AF968" s="26">
        <v>2059.3200000000002</v>
      </c>
      <c r="AG968" s="26">
        <v>2059.3200000000002</v>
      </c>
      <c r="AH968" s="26">
        <v>2059.3200000000002</v>
      </c>
      <c r="AI968" s="26">
        <v>3088.9800000000005</v>
      </c>
      <c r="AJ968" s="26">
        <v>2059.3200000000002</v>
      </c>
      <c r="AK968" s="26">
        <v>2059.3200000000002</v>
      </c>
      <c r="AL968" s="26">
        <v>2059.3200000000002</v>
      </c>
      <c r="AM968" s="26">
        <v>2059.3200000000002</v>
      </c>
      <c r="AN968" s="26">
        <v>2122.83</v>
      </c>
      <c r="AO968" s="26">
        <v>3185.2799999999997</v>
      </c>
      <c r="AP968" s="26">
        <v>2123.52</v>
      </c>
      <c r="AQ968" s="26">
        <v>2123.52</v>
      </c>
      <c r="AR968" s="26">
        <v>2123.52</v>
      </c>
      <c r="AS968" s="26">
        <v>2123.52</v>
      </c>
      <c r="AT968" s="26">
        <v>2974.3199999999997</v>
      </c>
      <c r="AU968" s="26">
        <v>2123.52</v>
      </c>
      <c r="AV968" s="26">
        <v>2398.44</v>
      </c>
      <c r="AW968" s="26">
        <v>2398.44</v>
      </c>
      <c r="AX968" s="26">
        <v>2398.44</v>
      </c>
      <c r="AY968" s="26">
        <v>2436.9</v>
      </c>
      <c r="AZ968" s="26">
        <v>2489.91</v>
      </c>
      <c r="BA968" s="26">
        <v>3742.1400000000003</v>
      </c>
      <c r="BB968" s="26">
        <v>2494.7600000000002</v>
      </c>
      <c r="BC968" s="26">
        <v>2494.7600000000002</v>
      </c>
      <c r="BD968" s="26">
        <v>2494.7600000000002</v>
      </c>
      <c r="BE968" s="26">
        <v>2494.7600000000002</v>
      </c>
      <c r="BF968" s="26">
        <v>3742.1400000000003</v>
      </c>
      <c r="BG968" s="26">
        <v>2489.6800000000003</v>
      </c>
      <c r="BH968" s="26">
        <v>2494.7600000000002</v>
      </c>
      <c r="BI968" s="26">
        <v>2494.7600000000002</v>
      </c>
      <c r="BJ968" s="26">
        <v>2494.7600000000002</v>
      </c>
      <c r="BK968" s="3">
        <f t="shared" si="15"/>
        <v>2701.8100000000004</v>
      </c>
    </row>
    <row r="969" spans="1:63" x14ac:dyDescent="0.25">
      <c r="A969" s="26">
        <v>429218311</v>
      </c>
      <c r="B969" s="26" t="s">
        <v>165</v>
      </c>
      <c r="C969" s="26">
        <v>6617.0700000000006</v>
      </c>
      <c r="D969" s="26">
        <v>4923.57</v>
      </c>
      <c r="E969" s="26">
        <v>4543.26</v>
      </c>
      <c r="F969" s="26">
        <v>4707.79</v>
      </c>
      <c r="G969" s="26">
        <v>7549.2</v>
      </c>
      <c r="H969" s="26">
        <v>4800.1500000000005</v>
      </c>
      <c r="I969" s="26">
        <v>5170.25</v>
      </c>
      <c r="J969" s="26">
        <v>4208.38</v>
      </c>
      <c r="K969" s="26">
        <v>4210.0200000000004</v>
      </c>
      <c r="L969" s="26">
        <v>6453.91</v>
      </c>
      <c r="M969" s="26">
        <v>4228.41</v>
      </c>
      <c r="N969" s="26">
        <v>4904.2800000000007</v>
      </c>
      <c r="O969" s="26">
        <v>5318.71</v>
      </c>
      <c r="P969" s="26">
        <v>4312.53</v>
      </c>
      <c r="Q969" s="26">
        <v>4535.3999999999996</v>
      </c>
      <c r="R969" s="26">
        <v>6446.4999999999991</v>
      </c>
      <c r="S969" s="26">
        <v>4646.68</v>
      </c>
      <c r="T969" s="26">
        <v>4349.71</v>
      </c>
      <c r="U969" s="26">
        <v>4386.68</v>
      </c>
      <c r="V969" s="26">
        <v>4218.4799999999996</v>
      </c>
      <c r="W969" s="26">
        <v>4782.3500000000004</v>
      </c>
      <c r="X969" s="26">
        <v>6159.73</v>
      </c>
      <c r="Y969" s="26">
        <v>3086.5099999999998</v>
      </c>
      <c r="Z969" s="26">
        <v>1919.52</v>
      </c>
      <c r="AA969" s="26">
        <v>1811.28</v>
      </c>
      <c r="AB969" s="26">
        <v>2096.64</v>
      </c>
      <c r="AC969" s="26">
        <v>2096.64</v>
      </c>
      <c r="AD969" s="26">
        <v>3144.96</v>
      </c>
      <c r="AE969" s="26">
        <v>2096.64</v>
      </c>
      <c r="AF969" s="26">
        <v>2096.64</v>
      </c>
      <c r="AG969" s="26">
        <v>2096.64</v>
      </c>
      <c r="AH969" s="26">
        <v>2096.64</v>
      </c>
      <c r="AI969" s="26">
        <v>3153.2999999999997</v>
      </c>
      <c r="AJ969" s="26">
        <v>2102.1999999999998</v>
      </c>
      <c r="AK969" s="26">
        <v>2102.1999999999998</v>
      </c>
      <c r="AL969" s="26">
        <v>2102.1999999999998</v>
      </c>
      <c r="AM969" s="26">
        <v>2102.1999999999998</v>
      </c>
      <c r="AN969" s="26">
        <v>2163.6</v>
      </c>
      <c r="AO969" s="26">
        <v>3245.3999999999996</v>
      </c>
      <c r="AP969" s="26">
        <v>2163.6</v>
      </c>
      <c r="AQ969" s="26">
        <v>2163.6</v>
      </c>
      <c r="AR969" s="26">
        <v>2163.6</v>
      </c>
      <c r="AS969" s="26">
        <v>2163.6</v>
      </c>
      <c r="AT969" s="26">
        <v>3248.16</v>
      </c>
      <c r="AU969" s="26">
        <v>2169.12</v>
      </c>
      <c r="AV969" s="26">
        <v>2522.44</v>
      </c>
      <c r="AW969" s="26">
        <v>2522.44</v>
      </c>
      <c r="AX969" s="26">
        <v>2522.44</v>
      </c>
      <c r="AY969" s="26">
        <v>2560.92</v>
      </c>
      <c r="AZ969" s="26">
        <v>2599.4</v>
      </c>
      <c r="BA969" s="26">
        <v>3899.1000000000004</v>
      </c>
      <c r="BB969" s="26">
        <v>2599.4</v>
      </c>
      <c r="BC969" s="26">
        <v>2599.4</v>
      </c>
      <c r="BD969" s="26">
        <v>2599.4</v>
      </c>
      <c r="BE969" s="26">
        <v>2599.4</v>
      </c>
      <c r="BF969" s="26">
        <v>3901.88</v>
      </c>
      <c r="BG969" s="26">
        <v>2604.96</v>
      </c>
      <c r="BH969" s="26">
        <v>2604.96</v>
      </c>
      <c r="BI969" s="26">
        <v>2604.96</v>
      </c>
      <c r="BJ969" s="26">
        <v>2604.96</v>
      </c>
      <c r="BK969" s="3">
        <f t="shared" si="15"/>
        <v>2820.1866666666665</v>
      </c>
    </row>
    <row r="970" spans="1:63" x14ac:dyDescent="0.25">
      <c r="A970" s="26">
        <v>429218373</v>
      </c>
      <c r="B970" s="26" t="s">
        <v>166</v>
      </c>
      <c r="C970" s="26">
        <v>2340.1</v>
      </c>
      <c r="D970" s="26">
        <v>2394.06</v>
      </c>
      <c r="E970" s="26">
        <v>2379.2399999999998</v>
      </c>
      <c r="F970" s="26">
        <v>2379.2399999999998</v>
      </c>
      <c r="G970" s="26">
        <v>3568.8599999999997</v>
      </c>
      <c r="H970" s="26">
        <v>2379.2399999999998</v>
      </c>
      <c r="I970" s="26">
        <v>2379.2399999999998</v>
      </c>
      <c r="J970" s="26">
        <v>2379.2399999999998</v>
      </c>
      <c r="K970" s="26">
        <v>2379.2399999999998</v>
      </c>
      <c r="L970" s="26">
        <v>3568.8599999999997</v>
      </c>
      <c r="M970" s="26">
        <v>2379.2399999999998</v>
      </c>
      <c r="N970" s="26">
        <v>2379.2399999999998</v>
      </c>
      <c r="O970" s="26">
        <v>2381.31</v>
      </c>
      <c r="P970" s="26">
        <v>2382</v>
      </c>
      <c r="Q970" s="26">
        <v>2382</v>
      </c>
      <c r="R970" s="26">
        <v>3573</v>
      </c>
      <c r="S970" s="26">
        <v>2382</v>
      </c>
      <c r="T970" s="26">
        <v>2382</v>
      </c>
      <c r="U970" s="26">
        <v>2382</v>
      </c>
      <c r="V970" s="26">
        <v>2382</v>
      </c>
      <c r="W970" s="26">
        <v>2382</v>
      </c>
      <c r="X970" s="26">
        <v>3573</v>
      </c>
      <c r="Y970" s="26">
        <v>2382</v>
      </c>
      <c r="Z970" s="26">
        <v>2382</v>
      </c>
      <c r="AA970" s="26">
        <v>2431.4899999999998</v>
      </c>
      <c r="AB970" s="26">
        <v>2479.6</v>
      </c>
      <c r="AC970" s="26">
        <v>2479.6</v>
      </c>
      <c r="AD970" s="26">
        <v>3719.3999999999996</v>
      </c>
      <c r="AE970" s="26">
        <v>2479.6</v>
      </c>
      <c r="AF970" s="26">
        <v>2479.6</v>
      </c>
      <c r="AG970" s="26">
        <v>2479.6</v>
      </c>
      <c r="AH970" s="26">
        <v>2479.6</v>
      </c>
      <c r="AI970" s="26">
        <v>3719.3999999999996</v>
      </c>
      <c r="AJ970" s="26">
        <v>2479.6</v>
      </c>
      <c r="AK970" s="26">
        <v>2479.6</v>
      </c>
      <c r="AL970" s="26">
        <v>1243.26</v>
      </c>
      <c r="AM970" s="26"/>
      <c r="AN970" s="26">
        <v>909.26</v>
      </c>
      <c r="AO970" s="26">
        <v>3296.08</v>
      </c>
      <c r="AP970" s="26">
        <v>2499</v>
      </c>
      <c r="AQ970" s="26">
        <v>2499</v>
      </c>
      <c r="AR970" s="26">
        <v>2499</v>
      </c>
      <c r="AS970" s="26">
        <v>2499</v>
      </c>
      <c r="AT970" s="26">
        <v>3735.4</v>
      </c>
      <c r="AU970" s="26">
        <v>2375.71</v>
      </c>
      <c r="AV970" s="26">
        <v>2005.8400000000001</v>
      </c>
      <c r="AW970" s="26">
        <v>2499</v>
      </c>
      <c r="AX970" s="26">
        <v>2005.84</v>
      </c>
      <c r="AY970" s="26">
        <v>2405.02</v>
      </c>
      <c r="AZ970" s="26">
        <v>2386.46</v>
      </c>
      <c r="BA970" s="26">
        <v>4799.5599999999995</v>
      </c>
      <c r="BB970" s="26">
        <v>1884.7</v>
      </c>
      <c r="BC970" s="26">
        <v>2019.73</v>
      </c>
      <c r="BD970" s="26">
        <v>2283.87</v>
      </c>
      <c r="BE970" s="26">
        <v>1887.66</v>
      </c>
      <c r="BF970" s="26">
        <v>3226.06</v>
      </c>
      <c r="BG970" s="26">
        <v>1574</v>
      </c>
      <c r="BH970" s="26">
        <v>1517.87</v>
      </c>
      <c r="BI970" s="26">
        <v>1320.26</v>
      </c>
      <c r="BJ970" s="26">
        <v>1491.45</v>
      </c>
      <c r="BK970" s="3">
        <f t="shared" si="15"/>
        <v>1836.2166666666669</v>
      </c>
    </row>
    <row r="971" spans="1:63" x14ac:dyDescent="0.25">
      <c r="A971" s="26">
        <v>429230510</v>
      </c>
      <c r="B971" s="26" t="s">
        <v>169</v>
      </c>
      <c r="C971" s="26">
        <v>2471.8200000000002</v>
      </c>
      <c r="D971" s="26">
        <v>1699.16</v>
      </c>
      <c r="E971" s="26">
        <v>1699.16</v>
      </c>
      <c r="F971" s="26">
        <v>1831.91</v>
      </c>
      <c r="G971" s="26">
        <v>2692.11</v>
      </c>
      <c r="H971" s="26">
        <v>2256.71</v>
      </c>
      <c r="I971" s="26">
        <v>1922.1799999999998</v>
      </c>
      <c r="J971" s="26">
        <v>1879.6999999999998</v>
      </c>
      <c r="K971" s="26">
        <v>1699.16</v>
      </c>
      <c r="L971" s="26">
        <v>5105.76</v>
      </c>
      <c r="M971" s="26">
        <v>3403.84</v>
      </c>
      <c r="N971" s="26">
        <v>3403.84</v>
      </c>
      <c r="O971" s="26">
        <v>4694.71</v>
      </c>
      <c r="P971" s="26"/>
      <c r="Q971" s="26"/>
      <c r="R971" s="26"/>
      <c r="S971" s="26"/>
      <c r="T971" s="26"/>
      <c r="U971" s="26">
        <v>1632.8899999999999</v>
      </c>
      <c r="V971" s="26">
        <v>1701.92</v>
      </c>
      <c r="W971" s="26">
        <v>1701.92</v>
      </c>
      <c r="X971" s="26">
        <v>2557.02</v>
      </c>
      <c r="Y971" s="26">
        <v>1704.68</v>
      </c>
      <c r="Z971" s="26">
        <v>1704.68</v>
      </c>
      <c r="AA971" s="26">
        <v>1738.7</v>
      </c>
      <c r="AB971" s="26">
        <v>1772.72</v>
      </c>
      <c r="AC971" s="26">
        <v>1772.72</v>
      </c>
      <c r="AD971" s="26">
        <v>2659.08</v>
      </c>
      <c r="AE971" s="26">
        <v>2866.32</v>
      </c>
      <c r="AF971" s="26">
        <v>4337.07</v>
      </c>
      <c r="AG971" s="26">
        <v>3897.78</v>
      </c>
      <c r="AH971" s="26">
        <v>3914.3700000000003</v>
      </c>
      <c r="AI971" s="26">
        <v>5676.0400000000009</v>
      </c>
      <c r="AJ971" s="26">
        <v>3551.04</v>
      </c>
      <c r="AK971" s="26">
        <v>3551.04</v>
      </c>
      <c r="AL971" s="26">
        <v>3551.04</v>
      </c>
      <c r="AM971" s="26">
        <v>4438.8</v>
      </c>
      <c r="AN971" s="26">
        <v>3657.04</v>
      </c>
      <c r="AO971" s="26">
        <v>5724.7000000000007</v>
      </c>
      <c r="AP971" s="26">
        <v>3657.04</v>
      </c>
      <c r="AQ971" s="26">
        <v>4004.37</v>
      </c>
      <c r="AR971" s="26">
        <v>4557.84</v>
      </c>
      <c r="AS971" s="26">
        <v>1828.52</v>
      </c>
      <c r="AT971" s="26">
        <v>3076.42</v>
      </c>
      <c r="AU971" s="26">
        <v>2163.54</v>
      </c>
      <c r="AV971" s="26">
        <v>2164.92</v>
      </c>
      <c r="AW971" s="26">
        <v>2164.92</v>
      </c>
      <c r="AX971" s="26">
        <v>2164.92</v>
      </c>
      <c r="AY971" s="26">
        <v>2203.38</v>
      </c>
      <c r="AZ971" s="26">
        <v>2241.84</v>
      </c>
      <c r="BA971" s="26">
        <v>3362.76</v>
      </c>
      <c r="BB971" s="26">
        <v>2241.84</v>
      </c>
      <c r="BC971" s="26">
        <v>2241.84</v>
      </c>
      <c r="BD971" s="26">
        <v>2241.84</v>
      </c>
      <c r="BE971" s="26">
        <v>2241.84</v>
      </c>
      <c r="BF971" s="26">
        <v>3362.76</v>
      </c>
      <c r="BG971" s="26">
        <v>2243.2200000000003</v>
      </c>
      <c r="BH971" s="26">
        <v>2244.6</v>
      </c>
      <c r="BI971" s="26">
        <v>2244.6</v>
      </c>
      <c r="BJ971" s="26">
        <v>2244.6</v>
      </c>
      <c r="BK971" s="3">
        <f t="shared" si="15"/>
        <v>2430.27</v>
      </c>
    </row>
    <row r="972" spans="1:63" x14ac:dyDescent="0.25">
      <c r="A972" s="26">
        <v>429238970</v>
      </c>
      <c r="B972" s="26" t="s">
        <v>2085</v>
      </c>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c r="AA972" s="26"/>
      <c r="AB972" s="26"/>
      <c r="AC972" s="26"/>
      <c r="AD972" s="26"/>
      <c r="AE972" s="26"/>
      <c r="AF972" s="26"/>
      <c r="AG972" s="26"/>
      <c r="AH972" s="26"/>
      <c r="AI972" s="26"/>
      <c r="AJ972" s="26"/>
      <c r="AK972" s="26"/>
      <c r="AL972" s="26"/>
      <c r="AM972" s="26"/>
      <c r="AN972" s="26"/>
      <c r="AO972" s="26"/>
      <c r="AP972" s="26"/>
      <c r="AQ972" s="26"/>
      <c r="AR972" s="26"/>
      <c r="AS972" s="26"/>
      <c r="AT972" s="26"/>
      <c r="AU972" s="26"/>
      <c r="AV972" s="26"/>
      <c r="AW972" s="26"/>
      <c r="AX972" s="26"/>
      <c r="AY972" s="26"/>
      <c r="AZ972" s="26"/>
      <c r="BA972" s="26">
        <v>2445.4499999999998</v>
      </c>
      <c r="BB972" s="26">
        <v>4510.1400000000003</v>
      </c>
      <c r="BC972" s="26">
        <v>7173.2100000000009</v>
      </c>
      <c r="BD972" s="26">
        <v>7835.07</v>
      </c>
      <c r="BE972" s="26">
        <v>6211.68</v>
      </c>
      <c r="BF972" s="26">
        <v>8557.92</v>
      </c>
      <c r="BG972" s="26">
        <v>6262.4399999999987</v>
      </c>
      <c r="BH972" s="26">
        <v>5415.5700000000006</v>
      </c>
      <c r="BI972" s="26">
        <v>5573.1</v>
      </c>
      <c r="BJ972" s="26">
        <v>6589.4100000000017</v>
      </c>
      <c r="BK972" s="3">
        <f t="shared" si="15"/>
        <v>6435.02</v>
      </c>
    </row>
    <row r="973" spans="1:63" x14ac:dyDescent="0.25">
      <c r="A973" s="26">
        <v>429250407</v>
      </c>
      <c r="B973" s="26" t="s">
        <v>173</v>
      </c>
      <c r="C973" s="26">
        <v>3867.32</v>
      </c>
      <c r="D973" s="26">
        <v>3336.29</v>
      </c>
      <c r="E973" s="26">
        <v>3198.29</v>
      </c>
      <c r="F973" s="26">
        <v>3186.16</v>
      </c>
      <c r="G973" s="26">
        <v>4798.53</v>
      </c>
      <c r="H973" s="26">
        <v>3465.32</v>
      </c>
      <c r="I973" s="26">
        <v>3186.16</v>
      </c>
      <c r="J973" s="26">
        <v>3186.16</v>
      </c>
      <c r="K973" s="26">
        <v>3434.09</v>
      </c>
      <c r="L973" s="26">
        <v>5054.7699999999995</v>
      </c>
      <c r="M973" s="26">
        <v>3270.11</v>
      </c>
      <c r="N973" s="26">
        <v>3197.28</v>
      </c>
      <c r="O973" s="26">
        <v>3996.6000000000004</v>
      </c>
      <c r="P973" s="26">
        <v>3890.94</v>
      </c>
      <c r="Q973" s="26">
        <v>3684.71</v>
      </c>
      <c r="R973" s="26">
        <v>4805.5700000000006</v>
      </c>
      <c r="S973" s="26">
        <v>3200.94</v>
      </c>
      <c r="T973" s="26">
        <v>3197.28</v>
      </c>
      <c r="U973" s="26">
        <v>3204.6000000000004</v>
      </c>
      <c r="V973" s="26">
        <v>3351.61</v>
      </c>
      <c r="W973" s="26">
        <v>3210.12</v>
      </c>
      <c r="X973" s="26">
        <v>4812.4800000000005</v>
      </c>
      <c r="Y973" s="26">
        <v>3208.32</v>
      </c>
      <c r="Z973" s="26">
        <v>3299.95</v>
      </c>
      <c r="AA973" s="26">
        <v>4352.66</v>
      </c>
      <c r="AB973" s="26">
        <v>3815.9500000000003</v>
      </c>
      <c r="AC973" s="26">
        <v>3440.36</v>
      </c>
      <c r="AD973" s="26">
        <v>5562.5</v>
      </c>
      <c r="AE973" s="26">
        <v>3440.05</v>
      </c>
      <c r="AF973" s="26">
        <v>3339.38</v>
      </c>
      <c r="AG973" s="26">
        <v>3331.76</v>
      </c>
      <c r="AH973" s="26">
        <v>3331.76</v>
      </c>
      <c r="AI973" s="26">
        <v>5325.97</v>
      </c>
      <c r="AJ973" s="26">
        <v>3342.88</v>
      </c>
      <c r="AK973" s="26">
        <v>3342.88</v>
      </c>
      <c r="AL973" s="26">
        <v>3342.88</v>
      </c>
      <c r="AM973" s="26">
        <v>4298.96</v>
      </c>
      <c r="AN973" s="26">
        <v>3509.0599999999995</v>
      </c>
      <c r="AO973" s="26">
        <v>5205.5</v>
      </c>
      <c r="AP973" s="26">
        <v>3439.2</v>
      </c>
      <c r="AQ973" s="26">
        <v>3439.2</v>
      </c>
      <c r="AR973" s="26">
        <v>3439.2</v>
      </c>
      <c r="AS973" s="26">
        <v>3661.1499999999996</v>
      </c>
      <c r="AT973" s="26">
        <v>5158.8</v>
      </c>
      <c r="AU973" s="26">
        <v>3706.2099999999996</v>
      </c>
      <c r="AV973" s="26">
        <v>3701.24</v>
      </c>
      <c r="AW973" s="26">
        <v>3654.23</v>
      </c>
      <c r="AX973" s="26">
        <v>3450.24</v>
      </c>
      <c r="AY973" s="26">
        <v>6287.08</v>
      </c>
      <c r="AZ973" s="26">
        <v>4705</v>
      </c>
      <c r="BA973" s="26">
        <v>5749.26</v>
      </c>
      <c r="BB973" s="26">
        <v>3620.52</v>
      </c>
      <c r="BC973" s="26">
        <v>3628.74</v>
      </c>
      <c r="BD973" s="26">
        <v>3982.8399999999997</v>
      </c>
      <c r="BE973" s="26">
        <v>3604.08</v>
      </c>
      <c r="BF973" s="26">
        <v>5909.3700000000008</v>
      </c>
      <c r="BG973" s="26">
        <v>3684.99</v>
      </c>
      <c r="BH973" s="26">
        <v>3615.12</v>
      </c>
      <c r="BI973" s="26">
        <v>3652.96</v>
      </c>
      <c r="BJ973" s="26">
        <v>4339.53</v>
      </c>
      <c r="BK973" s="3">
        <f t="shared" si="15"/>
        <v>4134.3416666666662</v>
      </c>
    </row>
    <row r="974" spans="1:63" x14ac:dyDescent="0.25">
      <c r="A974" s="26">
        <v>429251367</v>
      </c>
      <c r="B974" s="26" t="s">
        <v>174</v>
      </c>
      <c r="C974" s="26">
        <v>2201.58</v>
      </c>
      <c r="D974" s="26">
        <v>2194.3000000000002</v>
      </c>
      <c r="E974" s="26">
        <v>1679.04</v>
      </c>
      <c r="F974" s="26">
        <v>1276</v>
      </c>
      <c r="G974" s="26">
        <v>1856</v>
      </c>
      <c r="H974" s="26">
        <v>1190</v>
      </c>
      <c r="I974" s="26">
        <v>1272</v>
      </c>
      <c r="J974" s="26">
        <v>1618.99</v>
      </c>
      <c r="K974" s="26">
        <v>1725.8600000000001</v>
      </c>
      <c r="L974" s="26">
        <v>2340.63</v>
      </c>
      <c r="M974" s="26">
        <v>1547.74</v>
      </c>
      <c r="N974" s="26">
        <v>1519.24</v>
      </c>
      <c r="O974" s="26">
        <v>2401.54</v>
      </c>
      <c r="P974" s="26">
        <v>2080.1999999999998</v>
      </c>
      <c r="Q974" s="26">
        <v>1533.49</v>
      </c>
      <c r="R974" s="26">
        <v>2278.86</v>
      </c>
      <c r="S974" s="26">
        <v>1519.24</v>
      </c>
      <c r="T974" s="26">
        <v>1519.24</v>
      </c>
      <c r="U974" s="26">
        <v>1519.24</v>
      </c>
      <c r="V974" s="26">
        <v>3044</v>
      </c>
      <c r="W974" s="26">
        <v>3044</v>
      </c>
      <c r="X974" s="26">
        <v>4644.3900000000003</v>
      </c>
      <c r="Y974" s="26">
        <v>3044</v>
      </c>
      <c r="Z974" s="26">
        <v>3065.39</v>
      </c>
      <c r="AA974" s="26">
        <v>4018.38</v>
      </c>
      <c r="AB974" s="26">
        <v>3563.9700000000003</v>
      </c>
      <c r="AC974" s="26">
        <v>3165.52</v>
      </c>
      <c r="AD974" s="26">
        <v>4933.5200000000004</v>
      </c>
      <c r="AE974" s="26">
        <v>3165.52</v>
      </c>
      <c r="AF974" s="26">
        <v>3254.4</v>
      </c>
      <c r="AG974" s="26">
        <v>3165.52</v>
      </c>
      <c r="AH974" s="26">
        <v>3171.04</v>
      </c>
      <c r="AI974" s="26">
        <v>5549.3200000000006</v>
      </c>
      <c r="AJ974" s="26">
        <v>5072.5800000000008</v>
      </c>
      <c r="AK974" s="26">
        <v>4756.5600000000004</v>
      </c>
      <c r="AL974" s="26">
        <v>4756.5600000000004</v>
      </c>
      <c r="AM974" s="26">
        <v>6342.0800000000008</v>
      </c>
      <c r="AN974" s="26">
        <v>4898.76</v>
      </c>
      <c r="AO974" s="26">
        <v>7531.2000000000007</v>
      </c>
      <c r="AP974" s="26">
        <v>4898.76</v>
      </c>
      <c r="AQ974" s="26">
        <v>5143.1000000000004</v>
      </c>
      <c r="AR974" s="26">
        <v>5295.8</v>
      </c>
      <c r="AS974" s="26">
        <v>5295.78</v>
      </c>
      <c r="AT974" s="26">
        <v>7986.84</v>
      </c>
      <c r="AU974" s="26">
        <v>5375.5599999999995</v>
      </c>
      <c r="AV974" s="26">
        <v>5182.2</v>
      </c>
      <c r="AW974" s="26">
        <v>5243.32</v>
      </c>
      <c r="AX974" s="26">
        <v>5182.2</v>
      </c>
      <c r="AY974" s="26">
        <v>10559.88</v>
      </c>
      <c r="AZ974" s="26">
        <v>6564.98</v>
      </c>
      <c r="BA974" s="26">
        <v>8180.5999999999995</v>
      </c>
      <c r="BB974" s="26">
        <v>5137.92</v>
      </c>
      <c r="BC974" s="26">
        <v>5137.92</v>
      </c>
      <c r="BD974" s="26">
        <v>5187.92</v>
      </c>
      <c r="BE974" s="26">
        <v>5393.96</v>
      </c>
      <c r="BF974" s="26">
        <v>8231.5400000000009</v>
      </c>
      <c r="BG974" s="26">
        <v>6255.4</v>
      </c>
      <c r="BH974" s="26">
        <v>5402.8</v>
      </c>
      <c r="BI974" s="26">
        <v>5402.32</v>
      </c>
      <c r="BJ974" s="26">
        <v>6303.68</v>
      </c>
      <c r="BK974" s="3">
        <f t="shared" si="15"/>
        <v>6164.95</v>
      </c>
    </row>
    <row r="975" spans="1:63" x14ac:dyDescent="0.25">
      <c r="A975" s="26">
        <v>429252271</v>
      </c>
      <c r="B975" s="26" t="s">
        <v>175</v>
      </c>
      <c r="C975" s="26"/>
      <c r="D975" s="26"/>
      <c r="E975" s="26"/>
      <c r="F975" s="26"/>
      <c r="G975" s="26"/>
      <c r="H975" s="26"/>
      <c r="I975" s="26"/>
      <c r="J975" s="26"/>
      <c r="K975" s="26"/>
      <c r="L975" s="26"/>
      <c r="M975" s="26"/>
      <c r="N975" s="26"/>
      <c r="O975" s="26"/>
      <c r="P975" s="26"/>
      <c r="Q975" s="26"/>
      <c r="R975" s="26"/>
      <c r="S975" s="26"/>
      <c r="T975" s="26">
        <v>1205.8799999999999</v>
      </c>
      <c r="U975" s="26">
        <v>2009.8</v>
      </c>
      <c r="V975" s="26">
        <v>1607.84</v>
      </c>
      <c r="W975" s="26">
        <v>1607.84</v>
      </c>
      <c r="X975" s="26">
        <v>1968.8</v>
      </c>
      <c r="Y975" s="26">
        <v>1590.25</v>
      </c>
      <c r="Z975" s="26">
        <v>2009.5</v>
      </c>
      <c r="AA975" s="26">
        <v>1672.16</v>
      </c>
      <c r="AB975" s="26">
        <v>1672.16</v>
      </c>
      <c r="AC975" s="26">
        <v>1672.16</v>
      </c>
      <c r="AD975" s="26">
        <v>2090.1999999999998</v>
      </c>
      <c r="AE975" s="26">
        <v>1672.16</v>
      </c>
      <c r="AF975" s="26">
        <v>1255.5</v>
      </c>
      <c r="AG975" s="26">
        <v>1674.92</v>
      </c>
      <c r="AH975" s="26">
        <v>1674.92</v>
      </c>
      <c r="AI975" s="26">
        <v>2512.38</v>
      </c>
      <c r="AJ975" s="26">
        <v>1816.12</v>
      </c>
      <c r="AK975" s="26">
        <v>1957.32</v>
      </c>
      <c r="AL975" s="26">
        <v>1957.32</v>
      </c>
      <c r="AM975" s="26">
        <v>1957.32</v>
      </c>
      <c r="AN975" s="26">
        <v>2024.3899999999999</v>
      </c>
      <c r="AO975" s="26">
        <v>3023.94</v>
      </c>
      <c r="AP975" s="26">
        <v>2015.96</v>
      </c>
      <c r="AQ975" s="26">
        <v>2053.6999999999998</v>
      </c>
      <c r="AR975" s="26">
        <v>2017.3400000000001</v>
      </c>
      <c r="AS975" s="26">
        <v>2018.72</v>
      </c>
      <c r="AT975" s="26">
        <v>3028.08</v>
      </c>
      <c r="AU975" s="26">
        <v>2018.72</v>
      </c>
      <c r="AV975" s="26">
        <v>2018.72</v>
      </c>
      <c r="AW975" s="26">
        <v>2018.72</v>
      </c>
      <c r="AX975" s="26">
        <v>2018.72</v>
      </c>
      <c r="AY975" s="26">
        <v>2057.1799999999998</v>
      </c>
      <c r="AZ975" s="26">
        <v>2095.64</v>
      </c>
      <c r="BA975" s="26">
        <v>3143.46</v>
      </c>
      <c r="BB975" s="26">
        <v>2095.64</v>
      </c>
      <c r="BC975" s="26">
        <v>2095.64</v>
      </c>
      <c r="BD975" s="26">
        <v>2097.04</v>
      </c>
      <c r="BE975" s="26">
        <v>2098.44</v>
      </c>
      <c r="BF975" s="26">
        <v>3160.7200000000003</v>
      </c>
      <c r="BG975" s="26">
        <v>2098.44</v>
      </c>
      <c r="BH975" s="26">
        <v>1993.93</v>
      </c>
      <c r="BI975" s="26">
        <v>2098.44</v>
      </c>
      <c r="BJ975" s="26">
        <v>2098.44</v>
      </c>
      <c r="BK975" s="3">
        <f t="shared" si="15"/>
        <v>2258.0683333333336</v>
      </c>
    </row>
    <row r="976" spans="1:63" x14ac:dyDescent="0.25">
      <c r="A976" s="26">
        <v>429255586</v>
      </c>
      <c r="B976" s="26" t="s">
        <v>2086</v>
      </c>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c r="AA976" s="26"/>
      <c r="AB976" s="26"/>
      <c r="AC976" s="26"/>
      <c r="AD976" s="26"/>
      <c r="AE976" s="26"/>
      <c r="AF976" s="26"/>
      <c r="AG976" s="26"/>
      <c r="AH976" s="26"/>
      <c r="AI976" s="26"/>
      <c r="AJ976" s="26"/>
      <c r="AK976" s="26"/>
      <c r="AL976" s="26"/>
      <c r="AM976" s="26"/>
      <c r="AN976" s="26"/>
      <c r="AO976" s="26"/>
      <c r="AP976" s="26"/>
      <c r="AQ976" s="26"/>
      <c r="AR976" s="26"/>
      <c r="AS976" s="26"/>
      <c r="AT976" s="26"/>
      <c r="AU976" s="26"/>
      <c r="AV976" s="26"/>
      <c r="AW976" s="26"/>
      <c r="AX976" s="26"/>
      <c r="AY976" s="26"/>
      <c r="AZ976" s="26"/>
      <c r="BA976" s="26"/>
      <c r="BB976" s="26">
        <v>1795.1999999999998</v>
      </c>
      <c r="BC976" s="26">
        <v>2936.2000000000003</v>
      </c>
      <c r="BD976" s="26">
        <v>2323.1400000000003</v>
      </c>
      <c r="BE976" s="26">
        <v>2204.1999999999998</v>
      </c>
      <c r="BF976" s="26">
        <v>2969.56</v>
      </c>
      <c r="BG976" s="26">
        <v>2393.6</v>
      </c>
      <c r="BH976" s="26">
        <v>2393.6</v>
      </c>
      <c r="BI976" s="26">
        <v>2992</v>
      </c>
      <c r="BJ976" s="26">
        <v>1196.8</v>
      </c>
      <c r="BK976" s="3">
        <f t="shared" si="15"/>
        <v>2358.2933333333335</v>
      </c>
    </row>
    <row r="977" spans="1:63" x14ac:dyDescent="0.25">
      <c r="A977" s="26">
        <v>429257446</v>
      </c>
      <c r="B977" s="26" t="s">
        <v>176</v>
      </c>
      <c r="C977" s="26">
        <v>1732.8600000000001</v>
      </c>
      <c r="D977" s="26">
        <v>1771.32</v>
      </c>
      <c r="E977" s="26">
        <v>1776.8600000000001</v>
      </c>
      <c r="F977" s="26">
        <v>1782.4</v>
      </c>
      <c r="G977" s="26">
        <v>2917.8599999999997</v>
      </c>
      <c r="H977" s="26">
        <v>1920.46</v>
      </c>
      <c r="I977" s="26">
        <v>1856.7399999999998</v>
      </c>
      <c r="J977" s="26">
        <v>1872.68</v>
      </c>
      <c r="K977" s="26">
        <v>2050.5700000000002</v>
      </c>
      <c r="L977" s="26">
        <v>2771.84</v>
      </c>
      <c r="M977" s="26">
        <v>1838.1599999999999</v>
      </c>
      <c r="N977" s="26">
        <v>1782.4</v>
      </c>
      <c r="O977" s="26">
        <v>1782.4</v>
      </c>
      <c r="P977" s="26">
        <v>1782.4</v>
      </c>
      <c r="Q977" s="26">
        <v>1785.16</v>
      </c>
      <c r="R977" s="26">
        <v>2681.88</v>
      </c>
      <c r="S977" s="26">
        <v>1787.92</v>
      </c>
      <c r="T977" s="26">
        <v>1787.92</v>
      </c>
      <c r="U977" s="26">
        <v>1787.92</v>
      </c>
      <c r="V977" s="26">
        <v>1787.92</v>
      </c>
      <c r="W977" s="26">
        <v>1787.92</v>
      </c>
      <c r="X977" s="26">
        <v>2681.88</v>
      </c>
      <c r="Y977" s="26">
        <v>1787.92</v>
      </c>
      <c r="Z977" s="26">
        <v>1787.92</v>
      </c>
      <c r="AA977" s="26">
        <v>1821.9</v>
      </c>
      <c r="AB977" s="26">
        <v>1855.88</v>
      </c>
      <c r="AC977" s="26">
        <v>1858.66</v>
      </c>
      <c r="AD977" s="26">
        <v>2792.16</v>
      </c>
      <c r="AE977" s="26">
        <v>1864.75</v>
      </c>
      <c r="AF977" s="26">
        <v>1861.44</v>
      </c>
      <c r="AG977" s="26">
        <v>1861.44</v>
      </c>
      <c r="AH977" s="26">
        <v>1861.44</v>
      </c>
      <c r="AI977" s="26">
        <v>2792.16</v>
      </c>
      <c r="AJ977" s="26">
        <v>1861.44</v>
      </c>
      <c r="AK977" s="26">
        <v>1861.44</v>
      </c>
      <c r="AL977" s="26">
        <v>1861.44</v>
      </c>
      <c r="AM977" s="26">
        <v>1861.44</v>
      </c>
      <c r="AN977" s="26">
        <v>1914.44</v>
      </c>
      <c r="AO977" s="26">
        <v>2877.1800000000003</v>
      </c>
      <c r="AP977" s="26">
        <v>1919.96</v>
      </c>
      <c r="AQ977" s="26">
        <v>1919.96</v>
      </c>
      <c r="AR977" s="26">
        <v>1919.96</v>
      </c>
      <c r="AS977" s="26">
        <v>1919.96</v>
      </c>
      <c r="AT977" s="26">
        <v>2879.94</v>
      </c>
      <c r="AU977" s="26">
        <v>1919.96</v>
      </c>
      <c r="AV977" s="26">
        <v>1919.96</v>
      </c>
      <c r="AW977" s="26">
        <v>1919.96</v>
      </c>
      <c r="AX977" s="26">
        <v>1919.96</v>
      </c>
      <c r="AY977" s="26">
        <v>1958.42</v>
      </c>
      <c r="AZ977" s="26">
        <v>1996.88</v>
      </c>
      <c r="BA977" s="26">
        <v>3000.88</v>
      </c>
      <c r="BB977" s="26">
        <v>2002.44</v>
      </c>
      <c r="BC977" s="26">
        <v>2002.44</v>
      </c>
      <c r="BD977" s="26">
        <v>2002.44</v>
      </c>
      <c r="BE977" s="26">
        <v>2002.44</v>
      </c>
      <c r="BF977" s="26">
        <v>3003.66</v>
      </c>
      <c r="BG977" s="26">
        <v>2002.44</v>
      </c>
      <c r="BH977" s="26">
        <v>2002.44</v>
      </c>
      <c r="BI977" s="26">
        <v>2002.44</v>
      </c>
      <c r="BJ977" s="26">
        <v>2002.44</v>
      </c>
      <c r="BK977" s="3">
        <f t="shared" si="15"/>
        <v>2169.3100000000004</v>
      </c>
    </row>
    <row r="978" spans="1:63" x14ac:dyDescent="0.25">
      <c r="A978" s="26">
        <v>429257662</v>
      </c>
      <c r="B978" s="26" t="s">
        <v>177</v>
      </c>
      <c r="C978" s="26"/>
      <c r="D978" s="26"/>
      <c r="E978" s="26"/>
      <c r="F978" s="26"/>
      <c r="G978" s="26">
        <v>628</v>
      </c>
      <c r="H978" s="26">
        <v>1204</v>
      </c>
      <c r="I978" s="26">
        <v>1216</v>
      </c>
      <c r="J978" s="26">
        <v>1268</v>
      </c>
      <c r="K978" s="26">
        <v>1216</v>
      </c>
      <c r="L978" s="26">
        <v>1901.3600000000001</v>
      </c>
      <c r="M978" s="26">
        <v>1228</v>
      </c>
      <c r="N978" s="26">
        <v>1216</v>
      </c>
      <c r="O978" s="26">
        <v>1656</v>
      </c>
      <c r="P978" s="26">
        <v>1260</v>
      </c>
      <c r="Q978" s="26">
        <v>1194.6399999999999</v>
      </c>
      <c r="R978" s="26">
        <v>1920</v>
      </c>
      <c r="S978" s="26">
        <v>1101.68</v>
      </c>
      <c r="T978" s="26">
        <v>1328</v>
      </c>
      <c r="U978" s="26">
        <v>1222</v>
      </c>
      <c r="V978" s="26">
        <v>1216</v>
      </c>
      <c r="W978" s="26">
        <v>1172</v>
      </c>
      <c r="X978" s="26">
        <v>2064.75</v>
      </c>
      <c r="Y978" s="26">
        <v>1292</v>
      </c>
      <c r="Z978" s="26">
        <v>1230.3800000000001</v>
      </c>
      <c r="AA978" s="26">
        <v>1632</v>
      </c>
      <c r="AB978" s="26">
        <v>1457.75</v>
      </c>
      <c r="AC978" s="26">
        <v>1298.3800000000001</v>
      </c>
      <c r="AD978" s="26">
        <v>2118.63</v>
      </c>
      <c r="AE978" s="26">
        <v>1250.5700000000002</v>
      </c>
      <c r="AF978" s="26">
        <v>1583.71</v>
      </c>
      <c r="AG978" s="26">
        <v>1594.8200000000002</v>
      </c>
      <c r="AH978" s="26">
        <v>1502.6799999999998</v>
      </c>
      <c r="AI978" s="26">
        <v>2111.27</v>
      </c>
      <c r="AJ978" s="26">
        <v>1731.1</v>
      </c>
      <c r="AK978" s="26">
        <v>1651.58</v>
      </c>
      <c r="AL978" s="26">
        <v>1617.04</v>
      </c>
      <c r="AM978" s="26">
        <v>2370</v>
      </c>
      <c r="AN978" s="26">
        <v>1627.4</v>
      </c>
      <c r="AO978" s="26">
        <v>2689.56</v>
      </c>
      <c r="AP978" s="26">
        <v>1647.74</v>
      </c>
      <c r="AQ978" s="26">
        <v>1628.0900000000001</v>
      </c>
      <c r="AR978" s="26">
        <v>3271.77</v>
      </c>
      <c r="AS978" s="26">
        <v>3382.45</v>
      </c>
      <c r="AT978" s="26">
        <v>5053.2</v>
      </c>
      <c r="AU978" s="26">
        <v>3367.19</v>
      </c>
      <c r="AV978" s="26">
        <v>3260.32</v>
      </c>
      <c r="AW978" s="26">
        <v>3290.85</v>
      </c>
      <c r="AX978" s="26">
        <v>3128.8999999999996</v>
      </c>
      <c r="AY978" s="26">
        <v>5705.2</v>
      </c>
      <c r="AZ978" s="26">
        <v>4332.0099999999993</v>
      </c>
      <c r="BA978" s="26">
        <v>5796.34</v>
      </c>
      <c r="BB978" s="26">
        <v>3435.47</v>
      </c>
      <c r="BC978" s="26">
        <v>3415.54</v>
      </c>
      <c r="BD978" s="26">
        <v>3419.68</v>
      </c>
      <c r="BE978" s="26">
        <v>4366.1000000000004</v>
      </c>
      <c r="BF978" s="26">
        <v>6203.92</v>
      </c>
      <c r="BG978" s="26">
        <v>4229.57</v>
      </c>
      <c r="BH978" s="26">
        <v>4081.21</v>
      </c>
      <c r="BI978" s="26">
        <v>3760.64</v>
      </c>
      <c r="BJ978" s="26">
        <v>4359.59</v>
      </c>
      <c r="BK978" s="3">
        <f t="shared" si="15"/>
        <v>4500.1716666666662</v>
      </c>
    </row>
    <row r="979" spans="1:63" x14ac:dyDescent="0.25">
      <c r="A979" s="26">
        <v>429258143</v>
      </c>
      <c r="B979" s="26" t="s">
        <v>178</v>
      </c>
      <c r="C979" s="26"/>
      <c r="D979" s="26"/>
      <c r="E979" s="26"/>
      <c r="F979" s="26"/>
      <c r="G979" s="26"/>
      <c r="H979" s="26"/>
      <c r="I979" s="26"/>
      <c r="J979" s="26"/>
      <c r="K979" s="26"/>
      <c r="L979" s="26"/>
      <c r="M979" s="26"/>
      <c r="N979" s="26"/>
      <c r="O979" s="26"/>
      <c r="P979" s="26"/>
      <c r="Q979" s="26">
        <v>914.16000000000008</v>
      </c>
      <c r="R979" s="26">
        <v>2320.56</v>
      </c>
      <c r="S979" s="26">
        <v>1875.2</v>
      </c>
      <c r="T979" s="26">
        <v>1799.02</v>
      </c>
      <c r="U979" s="26">
        <v>2226.8000000000002</v>
      </c>
      <c r="V979" s="26">
        <v>1781.44</v>
      </c>
      <c r="W979" s="26">
        <v>1593.92</v>
      </c>
      <c r="X979" s="26">
        <v>2344</v>
      </c>
      <c r="Y979" s="26">
        <v>1875.1999999999998</v>
      </c>
      <c r="Z979" s="26">
        <v>2344</v>
      </c>
      <c r="AA979" s="26">
        <v>1950.2</v>
      </c>
      <c r="AB979" s="26">
        <v>1950.1999999999998</v>
      </c>
      <c r="AC979" s="26">
        <v>975.09999999999991</v>
      </c>
      <c r="AD979" s="26">
        <v>2831.9300000000003</v>
      </c>
      <c r="AE979" s="26">
        <v>1952.96</v>
      </c>
      <c r="AF979" s="26">
        <v>1952.96</v>
      </c>
      <c r="AG979" s="26">
        <v>1952.96</v>
      </c>
      <c r="AH979" s="26">
        <v>1952.96</v>
      </c>
      <c r="AI979" s="26">
        <v>2929.44</v>
      </c>
      <c r="AJ979" s="26">
        <v>1952.96</v>
      </c>
      <c r="AK979" s="26">
        <v>1952.96</v>
      </c>
      <c r="AL979" s="26">
        <v>1952.96</v>
      </c>
      <c r="AM979" s="26">
        <v>1952.96</v>
      </c>
      <c r="AN979" s="26">
        <v>2011.44</v>
      </c>
      <c r="AO979" s="26">
        <v>3018.54</v>
      </c>
      <c r="AP979" s="26">
        <v>2014.2</v>
      </c>
      <c r="AQ979" s="26">
        <v>1681.52</v>
      </c>
      <c r="AR979" s="26">
        <v>2014.2</v>
      </c>
      <c r="AS979" s="26">
        <v>2014.2</v>
      </c>
      <c r="AT979" s="26">
        <v>3021.3</v>
      </c>
      <c r="AU979" s="26">
        <v>2014.2</v>
      </c>
      <c r="AV979" s="26">
        <v>1790.1100000000001</v>
      </c>
      <c r="AW979" s="26">
        <v>2014.2</v>
      </c>
      <c r="AX979" s="26">
        <v>2014.2</v>
      </c>
      <c r="AY979" s="26">
        <v>2052.66</v>
      </c>
      <c r="AZ979" s="26">
        <v>2091.12</v>
      </c>
      <c r="BA979" s="26">
        <v>2616.6799999999998</v>
      </c>
      <c r="BB979" s="26">
        <v>2093.92</v>
      </c>
      <c r="BC979" s="26">
        <v>2093.92</v>
      </c>
      <c r="BD979" s="26">
        <v>2093.92</v>
      </c>
      <c r="BE979" s="26">
        <v>2093.92</v>
      </c>
      <c r="BF979" s="26">
        <v>3140.88</v>
      </c>
      <c r="BG979" s="26">
        <v>2093.92</v>
      </c>
      <c r="BH979" s="26">
        <v>2093.92</v>
      </c>
      <c r="BI979" s="26">
        <v>2093.92</v>
      </c>
      <c r="BJ979" s="26">
        <v>2093.92</v>
      </c>
      <c r="BK979" s="3">
        <f t="shared" si="15"/>
        <v>2268.4133333333334</v>
      </c>
    </row>
    <row r="980" spans="1:63" x14ac:dyDescent="0.25">
      <c r="A980" s="26">
        <v>429275458</v>
      </c>
      <c r="B980" s="26" t="s">
        <v>2087</v>
      </c>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c r="AA980" s="26"/>
      <c r="AB980" s="26"/>
      <c r="AC980" s="26"/>
      <c r="AD980" s="26"/>
      <c r="AE980" s="26"/>
      <c r="AF980" s="26"/>
      <c r="AG980" s="26"/>
      <c r="AH980" s="26"/>
      <c r="AI980" s="26"/>
      <c r="AJ980" s="26"/>
      <c r="AK980" s="26"/>
      <c r="AL980" s="26"/>
      <c r="AM980" s="26"/>
      <c r="AN980" s="26"/>
      <c r="AO980" s="26"/>
      <c r="AP980" s="26"/>
      <c r="AQ980" s="26"/>
      <c r="AR980" s="26"/>
      <c r="AS980" s="26"/>
      <c r="AT980" s="26">
        <v>406.85</v>
      </c>
      <c r="AU980" s="26">
        <v>1627.4</v>
      </c>
      <c r="AV980" s="26">
        <v>1622.31</v>
      </c>
      <c r="AW980" s="26">
        <v>1941.9</v>
      </c>
      <c r="AX980" s="26">
        <v>1592.31</v>
      </c>
      <c r="AY980" s="26">
        <v>1704.32</v>
      </c>
      <c r="AZ980" s="26">
        <v>1704.32</v>
      </c>
      <c r="BA980" s="26">
        <v>2130.4</v>
      </c>
      <c r="BB980" s="26">
        <v>1704.32</v>
      </c>
      <c r="BC980" s="26">
        <v>2130.4</v>
      </c>
      <c r="BD980" s="26">
        <v>1704.3199999999997</v>
      </c>
      <c r="BE980" s="26">
        <v>1704.3199999999997</v>
      </c>
      <c r="BF980" s="26">
        <v>1704.32</v>
      </c>
      <c r="BG980" s="26">
        <v>1668.4099999999999</v>
      </c>
      <c r="BH980" s="26">
        <v>1679.92</v>
      </c>
      <c r="BI980" s="26">
        <v>1707.08</v>
      </c>
      <c r="BJ980" s="26">
        <v>1658.82</v>
      </c>
      <c r="BK980" s="3">
        <f t="shared" si="15"/>
        <v>1687.1449999999998</v>
      </c>
    </row>
    <row r="981" spans="1:63" x14ac:dyDescent="0.25">
      <c r="A981" s="26">
        <v>429290992</v>
      </c>
      <c r="B981" s="26" t="s">
        <v>185</v>
      </c>
      <c r="C981" s="26">
        <v>2257.52</v>
      </c>
      <c r="D981" s="26">
        <v>2331.4</v>
      </c>
      <c r="E981" s="26">
        <v>2441.3199999999997</v>
      </c>
      <c r="F981" s="26">
        <v>2331.4</v>
      </c>
      <c r="G981" s="26">
        <v>3627.63</v>
      </c>
      <c r="H981" s="26">
        <v>2400.1000000000004</v>
      </c>
      <c r="I981" s="26">
        <v>2429.92</v>
      </c>
      <c r="J981" s="26">
        <v>2331.4</v>
      </c>
      <c r="K981" s="26">
        <v>2331.4</v>
      </c>
      <c r="L981" s="26">
        <v>3644.8099999999995</v>
      </c>
      <c r="M981" s="26">
        <v>2331.4</v>
      </c>
      <c r="N981" s="26">
        <v>2334.1800000000003</v>
      </c>
      <c r="O981" s="26">
        <v>2347.2600000000002</v>
      </c>
      <c r="P981" s="26">
        <v>2336.96</v>
      </c>
      <c r="Q981" s="26">
        <v>2336.96</v>
      </c>
      <c r="R981" s="26">
        <v>3505.44</v>
      </c>
      <c r="S981" s="26">
        <v>2350.6999999999998</v>
      </c>
      <c r="T981" s="26">
        <v>2336.96</v>
      </c>
      <c r="U981" s="26">
        <v>2336.96</v>
      </c>
      <c r="V981" s="26">
        <v>2336.96</v>
      </c>
      <c r="W981" s="26">
        <v>2336.96</v>
      </c>
      <c r="X981" s="26">
        <v>3505.44</v>
      </c>
      <c r="Y981" s="26">
        <v>2336.96</v>
      </c>
      <c r="Z981" s="26">
        <v>2339.7200000000003</v>
      </c>
      <c r="AA981" s="26">
        <v>2386.44</v>
      </c>
      <c r="AB981" s="26">
        <v>2430.4</v>
      </c>
      <c r="AC981" s="26">
        <v>2430.4</v>
      </c>
      <c r="AD981" s="26">
        <v>3645.6000000000004</v>
      </c>
      <c r="AE981" s="26">
        <v>2430.4</v>
      </c>
      <c r="AF981" s="26">
        <v>2430.4</v>
      </c>
      <c r="AG981" s="26">
        <v>2430.4</v>
      </c>
      <c r="AH981" s="26">
        <v>2430.4</v>
      </c>
      <c r="AI981" s="26">
        <v>3645.6000000000004</v>
      </c>
      <c r="AJ981" s="26">
        <v>2430.4</v>
      </c>
      <c r="AK981" s="26">
        <v>2430.4</v>
      </c>
      <c r="AL981" s="26">
        <v>2433.16</v>
      </c>
      <c r="AM981" s="26">
        <v>2435.92</v>
      </c>
      <c r="AN981" s="26">
        <v>2504.48</v>
      </c>
      <c r="AO981" s="26">
        <v>3756.7200000000003</v>
      </c>
      <c r="AP981" s="26">
        <v>2504.48</v>
      </c>
      <c r="AQ981" s="26">
        <v>2504.48</v>
      </c>
      <c r="AR981" s="26">
        <v>2504.48</v>
      </c>
      <c r="AS981" s="26">
        <v>2504.48</v>
      </c>
      <c r="AT981" s="26">
        <v>3756.7200000000003</v>
      </c>
      <c r="AU981" s="26">
        <v>2504.48</v>
      </c>
      <c r="AV981" s="26">
        <v>2504.48</v>
      </c>
      <c r="AW981" s="26">
        <v>2504.48</v>
      </c>
      <c r="AX981" s="26">
        <v>2507.2600000000002</v>
      </c>
      <c r="AY981" s="26">
        <v>2548.52</v>
      </c>
      <c r="AZ981" s="26">
        <v>2587</v>
      </c>
      <c r="BA981" s="26">
        <v>3880.5</v>
      </c>
      <c r="BB981" s="26">
        <v>2587</v>
      </c>
      <c r="BC981" s="26">
        <v>2587</v>
      </c>
      <c r="BD981" s="26">
        <v>2634.88</v>
      </c>
      <c r="BE981" s="26">
        <v>2587</v>
      </c>
      <c r="BF981" s="26">
        <v>3880.5</v>
      </c>
      <c r="BG981" s="26">
        <v>2617.4</v>
      </c>
      <c r="BH981" s="26">
        <v>2587</v>
      </c>
      <c r="BI981" s="26">
        <v>2587</v>
      </c>
      <c r="BJ981" s="26">
        <v>2589.7600000000002</v>
      </c>
      <c r="BK981" s="3">
        <f t="shared" si="15"/>
        <v>2808.11</v>
      </c>
    </row>
    <row r="982" spans="1:63" x14ac:dyDescent="0.25">
      <c r="A982" s="26">
        <v>429292301</v>
      </c>
      <c r="B982" s="26" t="s">
        <v>2089</v>
      </c>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c r="AF982" s="26"/>
      <c r="AG982" s="26"/>
      <c r="AH982" s="26"/>
      <c r="AI982" s="26"/>
      <c r="AJ982" s="26"/>
      <c r="AK982" s="26"/>
      <c r="AL982" s="26"/>
      <c r="AM982" s="26"/>
      <c r="AN982" s="26"/>
      <c r="AO982" s="26"/>
      <c r="AP982" s="26"/>
      <c r="AQ982" s="26"/>
      <c r="AR982" s="26"/>
      <c r="AS982" s="26"/>
      <c r="AT982" s="26">
        <v>861.24</v>
      </c>
      <c r="AU982" s="26">
        <v>2023.38</v>
      </c>
      <c r="AV982" s="26">
        <v>1783.67</v>
      </c>
      <c r="AW982" s="26">
        <v>1729.82</v>
      </c>
      <c r="AX982" s="26">
        <v>2355.98</v>
      </c>
      <c r="AY982" s="26">
        <v>2474.6800000000003</v>
      </c>
      <c r="AZ982" s="26">
        <v>1836.71</v>
      </c>
      <c r="BA982" s="26">
        <v>2956.7799999999997</v>
      </c>
      <c r="BB982" s="26">
        <v>1648.33</v>
      </c>
      <c r="BC982" s="26">
        <v>2062.98</v>
      </c>
      <c r="BD982" s="26">
        <v>2591.0100000000002</v>
      </c>
      <c r="BE982" s="26">
        <v>2049.73</v>
      </c>
      <c r="BF982" s="26">
        <v>3527.87</v>
      </c>
      <c r="BG982" s="26">
        <v>3719.27</v>
      </c>
      <c r="BH982" s="26">
        <v>3533.54</v>
      </c>
      <c r="BI982" s="26">
        <v>3663.1</v>
      </c>
      <c r="BJ982" s="26">
        <v>4094.8599999999997</v>
      </c>
      <c r="BK982" s="3">
        <f t="shared" si="15"/>
        <v>3431.395</v>
      </c>
    </row>
    <row r="983" spans="1:63" x14ac:dyDescent="0.25">
      <c r="A983" s="26">
        <v>429293312</v>
      </c>
      <c r="B983" s="26" t="s">
        <v>187</v>
      </c>
      <c r="C983" s="26">
        <v>2199.16</v>
      </c>
      <c r="D983" s="26">
        <v>2237.6</v>
      </c>
      <c r="E983" s="26">
        <v>2237.6</v>
      </c>
      <c r="F983" s="26">
        <v>2237.6</v>
      </c>
      <c r="G983" s="26">
        <v>3356.3999999999996</v>
      </c>
      <c r="H983" s="26">
        <v>2238.9899999999998</v>
      </c>
      <c r="I983" s="26">
        <v>2243.16</v>
      </c>
      <c r="J983" s="26">
        <v>2243.16</v>
      </c>
      <c r="K983" s="26">
        <v>2243.16</v>
      </c>
      <c r="L983" s="26">
        <v>3364.74</v>
      </c>
      <c r="M983" s="26">
        <v>2243.16</v>
      </c>
      <c r="N983" s="26">
        <v>2243.16</v>
      </c>
      <c r="O983" s="26">
        <v>2243.16</v>
      </c>
      <c r="P983" s="26">
        <v>2243.16</v>
      </c>
      <c r="Q983" s="26">
        <v>2243.16</v>
      </c>
      <c r="R983" s="26">
        <v>3364.74</v>
      </c>
      <c r="S983" s="26">
        <v>2243.16</v>
      </c>
      <c r="T983" s="26">
        <v>2244.54</v>
      </c>
      <c r="U983" s="26">
        <v>2248.6799999999998</v>
      </c>
      <c r="V983" s="26">
        <v>2248.6799999999998</v>
      </c>
      <c r="W983" s="26">
        <v>2248.6799999999998</v>
      </c>
      <c r="X983" s="26">
        <v>3373.0199999999995</v>
      </c>
      <c r="Y983" s="26">
        <v>2248.6799999999998</v>
      </c>
      <c r="Z983" s="26">
        <v>2248.6799999999998</v>
      </c>
      <c r="AA983" s="26">
        <v>2291</v>
      </c>
      <c r="AB983" s="26">
        <v>2333.3200000000002</v>
      </c>
      <c r="AC983" s="26">
        <v>2333.3200000000002</v>
      </c>
      <c r="AD983" s="26">
        <v>3499.9800000000005</v>
      </c>
      <c r="AE983" s="26">
        <v>2333.3200000000002</v>
      </c>
      <c r="AF983" s="26">
        <v>2334.71</v>
      </c>
      <c r="AG983" s="26">
        <v>2338.88</v>
      </c>
      <c r="AH983" s="26">
        <v>2338.88</v>
      </c>
      <c r="AI983" s="26">
        <v>3508.32</v>
      </c>
      <c r="AJ983" s="26">
        <v>2338.88</v>
      </c>
      <c r="AK983" s="26">
        <v>2338.88</v>
      </c>
      <c r="AL983" s="26">
        <v>2338.88</v>
      </c>
      <c r="AM983" s="26">
        <v>2338.88</v>
      </c>
      <c r="AN983" s="26">
        <v>2404.88</v>
      </c>
      <c r="AO983" s="26">
        <v>3607.32</v>
      </c>
      <c r="AP983" s="26">
        <v>2404.88</v>
      </c>
      <c r="AQ983" s="26">
        <v>2404.88</v>
      </c>
      <c r="AR983" s="26">
        <v>2406.2600000000002</v>
      </c>
      <c r="AS983" s="26">
        <v>2410.4</v>
      </c>
      <c r="AT983" s="26">
        <v>3615.6000000000004</v>
      </c>
      <c r="AU983" s="26">
        <v>2410.4</v>
      </c>
      <c r="AV983" s="26">
        <v>2410.4</v>
      </c>
      <c r="AW983" s="26">
        <v>2410.4</v>
      </c>
      <c r="AX983" s="26">
        <v>2410.4</v>
      </c>
      <c r="AY983" s="26">
        <v>2448.86</v>
      </c>
      <c r="AZ983" s="26">
        <v>2487.3200000000002</v>
      </c>
      <c r="BA983" s="26">
        <v>3730.9800000000005</v>
      </c>
      <c r="BB983" s="26">
        <v>2487.3200000000002</v>
      </c>
      <c r="BC983" s="26">
        <v>2487.3200000000002</v>
      </c>
      <c r="BD983" s="26">
        <v>2488.6999999999998</v>
      </c>
      <c r="BE983" s="26">
        <v>2492.84</v>
      </c>
      <c r="BF983" s="26">
        <v>3739.26</v>
      </c>
      <c r="BG983" s="26">
        <v>2492.84</v>
      </c>
      <c r="BH983" s="26">
        <v>2492.84</v>
      </c>
      <c r="BI983" s="26">
        <v>2492.84</v>
      </c>
      <c r="BJ983" s="26">
        <v>2492.84</v>
      </c>
      <c r="BK983" s="3">
        <f t="shared" si="15"/>
        <v>2700.5766666666668</v>
      </c>
    </row>
    <row r="984" spans="1:63" x14ac:dyDescent="0.25">
      <c r="A984" s="26">
        <v>429294165</v>
      </c>
      <c r="B984" s="26" t="s">
        <v>188</v>
      </c>
      <c r="C984" s="26">
        <v>6598.0500000000011</v>
      </c>
      <c r="D984" s="26">
        <v>6386.6200000000008</v>
      </c>
      <c r="E984" s="26">
        <v>5880.56</v>
      </c>
      <c r="F984" s="26">
        <v>5652.99</v>
      </c>
      <c r="G984" s="26">
        <v>9647.06</v>
      </c>
      <c r="H984" s="26">
        <v>5654.76</v>
      </c>
      <c r="I984" s="26">
        <v>5748.82</v>
      </c>
      <c r="J984" s="26">
        <v>6300.9599999999991</v>
      </c>
      <c r="K984" s="26">
        <v>6124.84</v>
      </c>
      <c r="L984" s="26">
        <v>8482.14</v>
      </c>
      <c r="M984" s="26">
        <v>5701.7400000000007</v>
      </c>
      <c r="N984" s="26">
        <v>6148.2</v>
      </c>
      <c r="O984" s="26">
        <v>7851.0599999999995</v>
      </c>
      <c r="P984" s="26">
        <v>6874.3</v>
      </c>
      <c r="Q984" s="26">
        <v>6034.82</v>
      </c>
      <c r="R984" s="26">
        <v>8494.74</v>
      </c>
      <c r="S984" s="26">
        <v>6608.5599999999995</v>
      </c>
      <c r="T984" s="26">
        <v>6268.36</v>
      </c>
      <c r="U984" s="26">
        <v>5663.16</v>
      </c>
      <c r="V984" s="26">
        <v>5663.16</v>
      </c>
      <c r="W984" s="26">
        <v>5663.16</v>
      </c>
      <c r="X984" s="26">
        <v>8870.5999999999985</v>
      </c>
      <c r="Y984" s="26">
        <v>5698.46</v>
      </c>
      <c r="Z984" s="26">
        <v>5663.16</v>
      </c>
      <c r="AA984" s="26">
        <v>9481.76</v>
      </c>
      <c r="AB984" s="26">
        <v>7120.3000000000011</v>
      </c>
      <c r="AC984" s="26">
        <v>6088.24</v>
      </c>
      <c r="AD984" s="26">
        <v>9414.32</v>
      </c>
      <c r="AE984" s="26">
        <v>7514.3899999999994</v>
      </c>
      <c r="AF984" s="26">
        <v>5896.92</v>
      </c>
      <c r="AG984" s="26">
        <v>5896.92</v>
      </c>
      <c r="AH984" s="26">
        <v>5896.92</v>
      </c>
      <c r="AI984" s="26">
        <v>9236.2799999999988</v>
      </c>
      <c r="AJ984" s="26">
        <v>5896.92</v>
      </c>
      <c r="AK984" s="26">
        <v>5945.78</v>
      </c>
      <c r="AL984" s="26">
        <v>6599.8</v>
      </c>
      <c r="AM984" s="26">
        <v>7862.5599999999995</v>
      </c>
      <c r="AN984" s="26">
        <v>6123.1600000000008</v>
      </c>
      <c r="AO984" s="26">
        <v>9198.2400000000016</v>
      </c>
      <c r="AP984" s="26">
        <v>6483.7200000000012</v>
      </c>
      <c r="AQ984" s="26">
        <v>6081.1200000000008</v>
      </c>
      <c r="AR984" s="26">
        <v>6572.7000000000007</v>
      </c>
      <c r="AS984" s="26">
        <v>7974.18</v>
      </c>
      <c r="AT984" s="26">
        <v>9550.380000000001</v>
      </c>
      <c r="AU984" s="26">
        <v>6517.2000000000007</v>
      </c>
      <c r="AV984" s="26">
        <v>4785.99</v>
      </c>
      <c r="AW984" s="26">
        <v>6516.1</v>
      </c>
      <c r="AX984" s="26">
        <v>6509.5400000000009</v>
      </c>
      <c r="AY984" s="26">
        <v>14210.219999999998</v>
      </c>
      <c r="AZ984" s="26">
        <v>8770.9599999999991</v>
      </c>
      <c r="BA984" s="26">
        <v>12357.64</v>
      </c>
      <c r="BB984" s="26">
        <v>8040.4100000000008</v>
      </c>
      <c r="BC984" s="26">
        <v>6370.0800000000008</v>
      </c>
      <c r="BD984" s="26">
        <v>6431.1200000000008</v>
      </c>
      <c r="BE984" s="26">
        <v>7141.869999999999</v>
      </c>
      <c r="BF984" s="26">
        <v>10163.25</v>
      </c>
      <c r="BG984" s="26">
        <v>7215.920000000001</v>
      </c>
      <c r="BH984" s="26">
        <v>6022.8600000000006</v>
      </c>
      <c r="BI984" s="26">
        <v>6370.0800000000008</v>
      </c>
      <c r="BJ984" s="26">
        <v>7556.52</v>
      </c>
      <c r="BK984" s="3">
        <f t="shared" si="15"/>
        <v>7411.75</v>
      </c>
    </row>
    <row r="985" spans="1:63" x14ac:dyDescent="0.25">
      <c r="A985" s="26">
        <v>429310332</v>
      </c>
      <c r="B985" s="26" t="s">
        <v>190</v>
      </c>
      <c r="C985" s="26"/>
      <c r="D985" s="26"/>
      <c r="E985" s="26"/>
      <c r="F985" s="26"/>
      <c r="G985" s="26"/>
      <c r="H985" s="26"/>
      <c r="I985" s="26"/>
      <c r="J985" s="26"/>
      <c r="K985" s="26"/>
      <c r="L985" s="26"/>
      <c r="M985" s="26"/>
      <c r="N985" s="26"/>
      <c r="O985" s="26"/>
      <c r="P985" s="26"/>
      <c r="Q985" s="26"/>
      <c r="R985" s="26"/>
      <c r="S985" s="26"/>
      <c r="T985" s="26"/>
      <c r="U985" s="26"/>
      <c r="V985" s="26"/>
      <c r="W985" s="26"/>
      <c r="X985" s="26">
        <v>4029</v>
      </c>
      <c r="Y985" s="26">
        <v>2584</v>
      </c>
      <c r="Z985" s="26">
        <v>2176</v>
      </c>
      <c r="AA985" s="26">
        <v>3570</v>
      </c>
      <c r="AB985" s="26">
        <v>458.16</v>
      </c>
      <c r="AC985" s="26"/>
      <c r="AD985" s="26">
        <v>4046.4</v>
      </c>
      <c r="AE985" s="26">
        <v>4046.4</v>
      </c>
      <c r="AF985" s="26">
        <v>4046.4</v>
      </c>
      <c r="AG985" s="26">
        <v>4046.4</v>
      </c>
      <c r="AH985" s="26">
        <v>3821.6000000000004</v>
      </c>
      <c r="AI985" s="26">
        <v>5929.1</v>
      </c>
      <c r="AJ985" s="26">
        <v>3924.7200000000003</v>
      </c>
      <c r="AK985" s="26">
        <v>4236.08</v>
      </c>
      <c r="AL985" s="26">
        <v>3934</v>
      </c>
      <c r="AM985" s="26">
        <v>5370.75</v>
      </c>
      <c r="AN985" s="26">
        <v>3821.6</v>
      </c>
      <c r="AO985" s="26">
        <v>5985.3200000000006</v>
      </c>
      <c r="AP985" s="26">
        <v>4074.5000000000005</v>
      </c>
      <c r="AQ985" s="26">
        <v>4580.04</v>
      </c>
      <c r="AR985" s="26">
        <v>5225.2000000000007</v>
      </c>
      <c r="AS985" s="26">
        <v>5336.7000000000007</v>
      </c>
      <c r="AT985" s="26">
        <v>7529.98</v>
      </c>
      <c r="AU985" s="26">
        <v>5590.54</v>
      </c>
      <c r="AV985" s="26">
        <v>5051.5599999999995</v>
      </c>
      <c r="AW985" s="26">
        <v>4868.1399999999994</v>
      </c>
      <c r="AX985" s="26">
        <v>5335</v>
      </c>
      <c r="AY985" s="26">
        <v>8020.6799999999994</v>
      </c>
      <c r="AZ985" s="26">
        <v>6218.46</v>
      </c>
      <c r="BA985" s="26">
        <v>7915.16</v>
      </c>
      <c r="BB985" s="26">
        <v>5769.52</v>
      </c>
      <c r="BC985" s="26">
        <v>5488.84</v>
      </c>
      <c r="BD985" s="26">
        <v>8523.7999999999993</v>
      </c>
      <c r="BE985" s="26">
        <v>7521.36</v>
      </c>
      <c r="BF985" s="26">
        <v>11801.340000000002</v>
      </c>
      <c r="BG985" s="26">
        <v>8424.06</v>
      </c>
      <c r="BH985" s="26">
        <v>8038.1399999999994</v>
      </c>
      <c r="BI985" s="26">
        <v>7615.7</v>
      </c>
      <c r="BJ985" s="26">
        <v>8794.4</v>
      </c>
      <c r="BK985" s="3">
        <f t="shared" si="15"/>
        <v>8699.1666666666661</v>
      </c>
    </row>
    <row r="986" spans="1:63" x14ac:dyDescent="0.25">
      <c r="A986" s="26">
        <v>429314389</v>
      </c>
      <c r="B986" s="26" t="s">
        <v>191</v>
      </c>
      <c r="C986" s="26">
        <v>2671.08</v>
      </c>
      <c r="D986" s="26">
        <v>1789.8400000000001</v>
      </c>
      <c r="E986" s="26">
        <v>1921.94</v>
      </c>
      <c r="F986" s="26">
        <v>1832</v>
      </c>
      <c r="G986" s="26">
        <v>2911.01</v>
      </c>
      <c r="H986" s="26">
        <v>1876.97</v>
      </c>
      <c r="I986" s="26">
        <v>1832</v>
      </c>
      <c r="J986" s="26">
        <v>1832</v>
      </c>
      <c r="K986" s="26">
        <v>1832</v>
      </c>
      <c r="L986" s="26">
        <v>2789.27</v>
      </c>
      <c r="M986" s="26">
        <v>1830.44</v>
      </c>
      <c r="N986" s="26">
        <v>1837.52</v>
      </c>
      <c r="O986" s="26">
        <v>1743.76</v>
      </c>
      <c r="P986" s="26">
        <v>1837.52</v>
      </c>
      <c r="Q986" s="26">
        <v>1837.52</v>
      </c>
      <c r="R986" s="26">
        <v>2566.39</v>
      </c>
      <c r="S986" s="26">
        <v>1837.52</v>
      </c>
      <c r="T986" s="26">
        <v>1837.52</v>
      </c>
      <c r="U986" s="26">
        <v>1833.47</v>
      </c>
      <c r="V986" s="26">
        <v>1837.52</v>
      </c>
      <c r="W986" s="26">
        <v>1837.52</v>
      </c>
      <c r="X986" s="26">
        <v>2710.35</v>
      </c>
      <c r="Y986" s="26">
        <v>1843.08</v>
      </c>
      <c r="Z986" s="26">
        <v>1829.48</v>
      </c>
      <c r="AA986" s="26">
        <v>1879.06</v>
      </c>
      <c r="AB986" s="26">
        <v>1915.04</v>
      </c>
      <c r="AC986" s="26">
        <v>1915.04</v>
      </c>
      <c r="AD986" s="26">
        <v>2872.56</v>
      </c>
      <c r="AE986" s="26">
        <v>1915.04</v>
      </c>
      <c r="AF986" s="26">
        <v>1915.04</v>
      </c>
      <c r="AG986" s="26">
        <v>1742.93</v>
      </c>
      <c r="AH986" s="26">
        <v>1769.82</v>
      </c>
      <c r="AI986" s="26">
        <v>2872.56</v>
      </c>
      <c r="AJ986" s="26">
        <v>1861.17</v>
      </c>
      <c r="AK986" s="26">
        <v>1762.48</v>
      </c>
      <c r="AL986" s="26">
        <v>1920.56</v>
      </c>
      <c r="AM986" s="26">
        <v>1919.27</v>
      </c>
      <c r="AN986" s="26">
        <v>2964.96</v>
      </c>
      <c r="AO986" s="26">
        <v>5965.7300000000005</v>
      </c>
      <c r="AP986" s="26">
        <v>3830.94</v>
      </c>
      <c r="AQ986" s="26">
        <v>3727.63</v>
      </c>
      <c r="AR986" s="26">
        <v>3768.0600000000004</v>
      </c>
      <c r="AS986" s="26">
        <v>4098.82</v>
      </c>
      <c r="AT986" s="26">
        <v>5779.4000000000005</v>
      </c>
      <c r="AU986" s="26">
        <v>3669.7700000000004</v>
      </c>
      <c r="AV986" s="26">
        <v>3670.3199999999997</v>
      </c>
      <c r="AW986" s="26">
        <v>4055.49</v>
      </c>
      <c r="AX986" s="26">
        <v>3707.42</v>
      </c>
      <c r="AY986" s="26">
        <v>5635.24</v>
      </c>
      <c r="AZ986" s="26">
        <v>5028</v>
      </c>
      <c r="BA986" s="26">
        <v>6539.19</v>
      </c>
      <c r="BB986" s="26">
        <v>3917.9399999999996</v>
      </c>
      <c r="BC986" s="26">
        <v>4118.32</v>
      </c>
      <c r="BD986" s="26">
        <v>4118.32</v>
      </c>
      <c r="BE986" s="26">
        <v>4773</v>
      </c>
      <c r="BF986" s="26">
        <v>6596.7</v>
      </c>
      <c r="BG986" s="26">
        <v>4036.5599999999995</v>
      </c>
      <c r="BH986" s="26">
        <v>4472.96</v>
      </c>
      <c r="BI986" s="26">
        <v>4432.46</v>
      </c>
      <c r="BJ986" s="26">
        <v>4978.0999999999995</v>
      </c>
      <c r="BK986" s="3">
        <f t="shared" si="15"/>
        <v>4881.63</v>
      </c>
    </row>
    <row r="987" spans="1:63" x14ac:dyDescent="0.25">
      <c r="A987" s="26">
        <v>429318156</v>
      </c>
      <c r="B987" s="26" t="s">
        <v>2092</v>
      </c>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L987" s="26"/>
      <c r="AM987" s="26"/>
      <c r="AN987" s="26"/>
      <c r="AO987" s="26"/>
      <c r="AP987" s="26"/>
      <c r="AQ987" s="26"/>
      <c r="AR987" s="26"/>
      <c r="AS987" s="26"/>
      <c r="AT987" s="26"/>
      <c r="AU987" s="26">
        <v>1248.6799999999998</v>
      </c>
      <c r="AV987" s="26">
        <v>1679.2599999999998</v>
      </c>
      <c r="AW987" s="26">
        <v>2136.75</v>
      </c>
      <c r="AX987" s="26">
        <v>1711.56</v>
      </c>
      <c r="AY987" s="26">
        <v>1799.24</v>
      </c>
      <c r="AZ987" s="26">
        <v>1799.24</v>
      </c>
      <c r="BA987" s="26">
        <v>2249.0500000000002</v>
      </c>
      <c r="BB987" s="26">
        <v>1799.24</v>
      </c>
      <c r="BC987" s="26">
        <v>2249.0500000000002</v>
      </c>
      <c r="BD987" s="26">
        <v>1799.24</v>
      </c>
      <c r="BE987" s="26">
        <v>1799.24</v>
      </c>
      <c r="BF987" s="26">
        <v>1799.24</v>
      </c>
      <c r="BG987" s="26">
        <v>1800.62</v>
      </c>
      <c r="BH987" s="26">
        <v>1802</v>
      </c>
      <c r="BI987" s="26">
        <v>1802</v>
      </c>
      <c r="BJ987" s="26">
        <v>1802</v>
      </c>
      <c r="BK987" s="3">
        <f t="shared" si="15"/>
        <v>1800.8500000000001</v>
      </c>
    </row>
    <row r="988" spans="1:63" x14ac:dyDescent="0.25">
      <c r="A988" s="26">
        <v>429330823</v>
      </c>
      <c r="B988" s="26" t="s">
        <v>197</v>
      </c>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c r="AA988" s="26"/>
      <c r="AB988" s="26"/>
      <c r="AC988" s="26"/>
      <c r="AD988" s="26"/>
      <c r="AE988" s="26">
        <v>418.04</v>
      </c>
      <c r="AF988" s="26">
        <v>1672.16</v>
      </c>
      <c r="AG988" s="26">
        <v>2090.1999999999998</v>
      </c>
      <c r="AH988" s="26">
        <v>1672.16</v>
      </c>
      <c r="AI988" s="26">
        <v>2090.2000000000003</v>
      </c>
      <c r="AJ988" s="26">
        <v>1672.16</v>
      </c>
      <c r="AK988" s="26">
        <v>1672.16</v>
      </c>
      <c r="AL988" s="26">
        <v>2090.1999999999998</v>
      </c>
      <c r="AM988" s="26">
        <v>1697.2400000000002</v>
      </c>
      <c r="AN988" s="26">
        <v>1722.32</v>
      </c>
      <c r="AO988" s="26">
        <v>2152.9</v>
      </c>
      <c r="AP988" s="26">
        <v>1722.3200000000002</v>
      </c>
      <c r="AQ988" s="26">
        <v>1292.43</v>
      </c>
      <c r="AR988" s="26">
        <v>1725.08</v>
      </c>
      <c r="AS988" s="26">
        <v>1725.08</v>
      </c>
      <c r="AT988" s="26">
        <v>2587.62</v>
      </c>
      <c r="AU988" s="26">
        <v>1725.08</v>
      </c>
      <c r="AV988" s="26">
        <v>1725.08</v>
      </c>
      <c r="AW988" s="26">
        <v>1725.08</v>
      </c>
      <c r="AX988" s="26">
        <v>1725.08</v>
      </c>
      <c r="AY988" s="26">
        <v>1763.54</v>
      </c>
      <c r="AZ988" s="26">
        <v>1802</v>
      </c>
      <c r="BA988" s="26">
        <v>2703</v>
      </c>
      <c r="BB988" s="26">
        <v>1802</v>
      </c>
      <c r="BC988" s="26">
        <v>1802.69</v>
      </c>
      <c r="BD988" s="26">
        <v>1804.76</v>
      </c>
      <c r="BE988" s="26">
        <v>1804.76</v>
      </c>
      <c r="BF988" s="26">
        <v>2707.14</v>
      </c>
      <c r="BG988" s="26">
        <v>1804.76</v>
      </c>
      <c r="BH988" s="26">
        <v>1804.76</v>
      </c>
      <c r="BI988" s="26">
        <v>1804.76</v>
      </c>
      <c r="BJ988" s="26">
        <v>1804.76</v>
      </c>
      <c r="BK988" s="3">
        <f t="shared" si="15"/>
        <v>1955.1566666666668</v>
      </c>
    </row>
    <row r="989" spans="1:63" x14ac:dyDescent="0.25">
      <c r="A989" s="26">
        <v>429332110</v>
      </c>
      <c r="B989" s="26" t="s">
        <v>198</v>
      </c>
      <c r="C989" s="26">
        <v>2652.48</v>
      </c>
      <c r="D989" s="26">
        <v>2696.48</v>
      </c>
      <c r="E989" s="26">
        <v>2696.48</v>
      </c>
      <c r="F989" s="26">
        <v>2696.48</v>
      </c>
      <c r="G989" s="26">
        <v>4044.7200000000003</v>
      </c>
      <c r="H989" s="26">
        <v>2702</v>
      </c>
      <c r="I989" s="26">
        <v>2702</v>
      </c>
      <c r="J989" s="26">
        <v>2702</v>
      </c>
      <c r="K989" s="26">
        <v>2702</v>
      </c>
      <c r="L989" s="26">
        <v>4069.44</v>
      </c>
      <c r="M989" s="26">
        <v>2702</v>
      </c>
      <c r="N989" s="26">
        <v>2702</v>
      </c>
      <c r="O989" s="26">
        <v>2702</v>
      </c>
      <c r="P989" s="26">
        <v>2707.52</v>
      </c>
      <c r="Q989" s="26">
        <v>2707.52</v>
      </c>
      <c r="R989" s="26">
        <v>4061.2799999999997</v>
      </c>
      <c r="S989" s="26">
        <v>2707.52</v>
      </c>
      <c r="T989" s="26">
        <v>2707.52</v>
      </c>
      <c r="U989" s="26">
        <v>2707.52</v>
      </c>
      <c r="V989" s="26">
        <v>2707.52</v>
      </c>
      <c r="W989" s="26">
        <v>2707.52</v>
      </c>
      <c r="X989" s="26">
        <v>4061.2799999999997</v>
      </c>
      <c r="Y989" s="26">
        <v>2707.52</v>
      </c>
      <c r="Z989" s="26">
        <v>2707.52</v>
      </c>
      <c r="AA989" s="26">
        <v>2760.12</v>
      </c>
      <c r="AB989" s="26">
        <v>2818.28</v>
      </c>
      <c r="AC989" s="26">
        <v>2818.28</v>
      </c>
      <c r="AD989" s="26">
        <v>4227.42</v>
      </c>
      <c r="AE989" s="26">
        <v>2818.28</v>
      </c>
      <c r="AF989" s="26">
        <v>2818.28</v>
      </c>
      <c r="AG989" s="26">
        <v>2818.28</v>
      </c>
      <c r="AH989" s="26">
        <v>2818.28</v>
      </c>
      <c r="AI989" s="26">
        <v>4227.42</v>
      </c>
      <c r="AJ989" s="26">
        <v>2818.28</v>
      </c>
      <c r="AK989" s="26">
        <v>2818.28</v>
      </c>
      <c r="AL989" s="26">
        <v>2818.28</v>
      </c>
      <c r="AM989" s="26">
        <v>2818.28</v>
      </c>
      <c r="AN989" s="26">
        <v>2905.84</v>
      </c>
      <c r="AO989" s="26">
        <v>4358.76</v>
      </c>
      <c r="AP989" s="26">
        <v>2905.84</v>
      </c>
      <c r="AQ989" s="26">
        <v>2905.84</v>
      </c>
      <c r="AR989" s="26">
        <v>2905.84</v>
      </c>
      <c r="AS989" s="26">
        <v>2905.84</v>
      </c>
      <c r="AT989" s="26">
        <v>4358.76</v>
      </c>
      <c r="AU989" s="26">
        <v>2905.84</v>
      </c>
      <c r="AV989" s="26">
        <v>2905.84</v>
      </c>
      <c r="AW989" s="26">
        <v>2905.84</v>
      </c>
      <c r="AX989" s="26">
        <v>2905.84</v>
      </c>
      <c r="AY989" s="26">
        <v>2948.1000000000004</v>
      </c>
      <c r="AZ989" s="26">
        <v>2995.92</v>
      </c>
      <c r="BA989" s="26">
        <v>4493.88</v>
      </c>
      <c r="BB989" s="26">
        <v>2995.92</v>
      </c>
      <c r="BC989" s="26">
        <v>2995.92</v>
      </c>
      <c r="BD989" s="26">
        <v>2995.92</v>
      </c>
      <c r="BE989" s="26">
        <v>2995.92</v>
      </c>
      <c r="BF989" s="26">
        <v>4144.58</v>
      </c>
      <c r="BG989" s="26">
        <v>2995.92</v>
      </c>
      <c r="BH989" s="26">
        <v>2995.92</v>
      </c>
      <c r="BI989" s="26">
        <v>2995.92</v>
      </c>
      <c r="BJ989" s="26">
        <v>2995.92</v>
      </c>
      <c r="BK989" s="3">
        <f t="shared" si="15"/>
        <v>3187.3633333333332</v>
      </c>
    </row>
    <row r="990" spans="1:63" x14ac:dyDescent="0.25">
      <c r="A990" s="26">
        <v>429333852</v>
      </c>
      <c r="B990" s="26" t="s">
        <v>2251</v>
      </c>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c r="AF990" s="26"/>
      <c r="AG990" s="26"/>
      <c r="AH990" s="26"/>
      <c r="AI990" s="26"/>
      <c r="AJ990" s="26"/>
      <c r="AK990" s="26"/>
      <c r="AL990" s="26"/>
      <c r="AM990" s="26"/>
      <c r="AN990" s="26"/>
      <c r="AO990" s="26"/>
      <c r="AP990" s="26"/>
      <c r="AQ990" s="26"/>
      <c r="AR990" s="26"/>
      <c r="AS990" s="26"/>
      <c r="AT990" s="26"/>
      <c r="AU990" s="26"/>
      <c r="AV990" s="26"/>
      <c r="AW990" s="26"/>
      <c r="AX990" s="26"/>
      <c r="AY990" s="26"/>
      <c r="AZ990" s="26"/>
      <c r="BA990" s="26">
        <v>0</v>
      </c>
      <c r="BB990" s="26">
        <v>0</v>
      </c>
      <c r="BC990" s="26"/>
      <c r="BD990" s="26"/>
      <c r="BE990" s="26"/>
      <c r="BF990" s="26"/>
      <c r="BG990" s="26"/>
      <c r="BH990" s="26"/>
      <c r="BI990" s="26"/>
      <c r="BJ990" s="26"/>
      <c r="BK990" s="3" t="e">
        <f t="shared" si="15"/>
        <v>#DIV/0!</v>
      </c>
    </row>
    <row r="991" spans="1:63" x14ac:dyDescent="0.25">
      <c r="A991" s="26">
        <v>429335330</v>
      </c>
      <c r="B991" s="26" t="s">
        <v>199</v>
      </c>
      <c r="C991" s="26">
        <v>1531.42</v>
      </c>
      <c r="D991" s="26">
        <v>1551.56</v>
      </c>
      <c r="E991" s="26">
        <v>1551.56</v>
      </c>
      <c r="F991" s="26">
        <v>1551.56</v>
      </c>
      <c r="G991" s="26">
        <v>2438.2600000000002</v>
      </c>
      <c r="H991" s="26">
        <v>1747.65</v>
      </c>
      <c r="I991" s="26">
        <v>1262.79</v>
      </c>
      <c r="J991" s="26">
        <v>1014.52</v>
      </c>
      <c r="K991" s="26">
        <v>1937.36</v>
      </c>
      <c r="L991" s="26">
        <v>2328.7199999999998</v>
      </c>
      <c r="M991" s="26">
        <v>1554.32</v>
      </c>
      <c r="N991" s="26">
        <v>1554.32</v>
      </c>
      <c r="O991" s="26">
        <v>1515.74</v>
      </c>
      <c r="P991" s="26">
        <v>1435.69</v>
      </c>
      <c r="Q991" s="26">
        <v>1548.53</v>
      </c>
      <c r="R991" s="26">
        <v>2331.48</v>
      </c>
      <c r="S991" s="26">
        <v>1554.32</v>
      </c>
      <c r="T991" s="26">
        <v>1554.32</v>
      </c>
      <c r="U991" s="26">
        <v>1522.49</v>
      </c>
      <c r="V991" s="26">
        <v>1554.32</v>
      </c>
      <c r="W991" s="26">
        <v>1554.32</v>
      </c>
      <c r="X991" s="26">
        <v>2332.8599999999997</v>
      </c>
      <c r="Y991" s="26">
        <v>1557.08</v>
      </c>
      <c r="Z991" s="26">
        <v>1557.08</v>
      </c>
      <c r="AA991" s="26">
        <v>1587.94</v>
      </c>
      <c r="AB991" s="26">
        <v>1618.8</v>
      </c>
      <c r="AC991" s="26">
        <v>1618.8</v>
      </c>
      <c r="AD991" s="26">
        <v>2428.1999999999998</v>
      </c>
      <c r="AE991" s="26">
        <v>1618.8</v>
      </c>
      <c r="AF991" s="26">
        <v>1618.8</v>
      </c>
      <c r="AG991" s="26">
        <v>1618.8</v>
      </c>
      <c r="AH991" s="26">
        <v>1489.6100000000001</v>
      </c>
      <c r="AI991" s="26">
        <v>2329.39</v>
      </c>
      <c r="AJ991" s="26">
        <v>1548.25</v>
      </c>
      <c r="AK991" s="26">
        <v>1638.2</v>
      </c>
      <c r="AL991" s="26">
        <v>1541.9</v>
      </c>
      <c r="AM991" s="26">
        <v>1587.34</v>
      </c>
      <c r="AN991" s="26">
        <v>1643.59</v>
      </c>
      <c r="AO991" s="26">
        <v>2354.41</v>
      </c>
      <c r="AP991" s="26">
        <v>1341.99</v>
      </c>
      <c r="AQ991" s="26">
        <v>1686.36</v>
      </c>
      <c r="AR991" s="26">
        <v>1511.02</v>
      </c>
      <c r="AS991" s="26">
        <v>1686.36</v>
      </c>
      <c r="AT991" s="26">
        <v>2529.54</v>
      </c>
      <c r="AU991" s="26">
        <v>1686.36</v>
      </c>
      <c r="AV991" s="26">
        <v>1537.1399999999999</v>
      </c>
      <c r="AW991" s="26">
        <v>1691.88</v>
      </c>
      <c r="AX991" s="26">
        <v>1615.73</v>
      </c>
      <c r="AY991" s="26">
        <v>1692.63</v>
      </c>
      <c r="AZ991" s="26">
        <v>1768.8</v>
      </c>
      <c r="BA991" s="26">
        <v>2344.8199999999997</v>
      </c>
      <c r="BB991" s="26">
        <v>1612.13</v>
      </c>
      <c r="BC991" s="26">
        <v>1768.8</v>
      </c>
      <c r="BD991" s="26">
        <v>1712.47</v>
      </c>
      <c r="BE991" s="26">
        <v>1768.8</v>
      </c>
      <c r="BF991" s="26">
        <v>2377.69</v>
      </c>
      <c r="BG991" s="26">
        <v>1369.17</v>
      </c>
      <c r="BH991" s="26">
        <v>1512.08</v>
      </c>
      <c r="BI991" s="26">
        <v>1774.36</v>
      </c>
      <c r="BJ991" s="26">
        <v>1774.36</v>
      </c>
      <c r="BK991" s="3">
        <f t="shared" si="15"/>
        <v>1762.7433333333336</v>
      </c>
    </row>
    <row r="992" spans="1:63" x14ac:dyDescent="0.25">
      <c r="A992" s="26">
        <v>429350589</v>
      </c>
      <c r="B992" s="26" t="s">
        <v>202</v>
      </c>
      <c r="C992" s="26">
        <v>1852.02</v>
      </c>
      <c r="D992" s="26">
        <v>1890.48</v>
      </c>
      <c r="E992" s="26">
        <v>1890.48</v>
      </c>
      <c r="F992" s="26">
        <v>1890.48</v>
      </c>
      <c r="G992" s="26">
        <v>2835.7200000000003</v>
      </c>
      <c r="H992" s="26">
        <v>606.48</v>
      </c>
      <c r="I992" s="26">
        <v>606.48</v>
      </c>
      <c r="J992" s="26">
        <v>1398.5</v>
      </c>
      <c r="K992" s="26">
        <v>1274.74</v>
      </c>
      <c r="L992" s="26">
        <v>3074.8</v>
      </c>
      <c r="M992" s="26">
        <v>1893.24</v>
      </c>
      <c r="N992" s="26">
        <v>1893.24</v>
      </c>
      <c r="O992" s="26">
        <v>1893.24</v>
      </c>
      <c r="P992" s="26">
        <v>1893.24</v>
      </c>
      <c r="Q992" s="26">
        <v>1893.24</v>
      </c>
      <c r="R992" s="26">
        <v>2839.86</v>
      </c>
      <c r="S992" s="26">
        <v>1893.24</v>
      </c>
      <c r="T992" s="26">
        <v>1893.24</v>
      </c>
      <c r="U992" s="26">
        <v>1893.24</v>
      </c>
      <c r="V992" s="26">
        <v>1893.24</v>
      </c>
      <c r="W992" s="26">
        <v>1912.64</v>
      </c>
      <c r="X992" s="26">
        <v>2868.96</v>
      </c>
      <c r="Y992" s="26">
        <v>1912.64</v>
      </c>
      <c r="Z992" s="26">
        <v>1912.64</v>
      </c>
      <c r="AA992" s="26">
        <v>1950.22</v>
      </c>
      <c r="AB992" s="26">
        <v>1987.8</v>
      </c>
      <c r="AC992" s="26">
        <v>1987.8</v>
      </c>
      <c r="AD992" s="26">
        <v>2981.7</v>
      </c>
      <c r="AE992" s="26">
        <v>1987.8</v>
      </c>
      <c r="AF992" s="26">
        <v>1758.26</v>
      </c>
      <c r="AG992" s="26">
        <v>1987.8</v>
      </c>
      <c r="AH992" s="26">
        <v>1987.8</v>
      </c>
      <c r="AI992" s="26">
        <v>2989.98</v>
      </c>
      <c r="AJ992" s="26">
        <v>1993.32</v>
      </c>
      <c r="AK992" s="26">
        <v>1993.32</v>
      </c>
      <c r="AL992" s="26">
        <v>1993.32</v>
      </c>
      <c r="AM992" s="26">
        <v>1993.32</v>
      </c>
      <c r="AN992" s="26">
        <v>2051.96</v>
      </c>
      <c r="AO992" s="26">
        <v>2698.2</v>
      </c>
      <c r="AP992" s="26">
        <v>2051.96</v>
      </c>
      <c r="AQ992" s="26">
        <v>2051.96</v>
      </c>
      <c r="AR992" s="26">
        <v>2051.96</v>
      </c>
      <c r="AS992" s="26">
        <v>2051.96</v>
      </c>
      <c r="AT992" s="26">
        <v>3080.7200000000003</v>
      </c>
      <c r="AU992" s="26">
        <v>2057.52</v>
      </c>
      <c r="AV992" s="26">
        <v>2057.52</v>
      </c>
      <c r="AW992" s="26">
        <v>2057.52</v>
      </c>
      <c r="AX992" s="26">
        <v>2057.52</v>
      </c>
      <c r="AY992" s="26">
        <v>2095.98</v>
      </c>
      <c r="AZ992" s="26">
        <v>2134.44</v>
      </c>
      <c r="BA992" s="26">
        <v>6403.3200000000006</v>
      </c>
      <c r="BB992" s="26">
        <v>4583.9800000000005</v>
      </c>
      <c r="BC992" s="26">
        <v>4918.7700000000004</v>
      </c>
      <c r="BD992" s="26">
        <v>4268.88</v>
      </c>
      <c r="BE992" s="26">
        <v>4278.75</v>
      </c>
      <c r="BF992" s="26">
        <v>6408.84</v>
      </c>
      <c r="BG992" s="26">
        <v>4070.9</v>
      </c>
      <c r="BH992" s="26">
        <v>4279.92</v>
      </c>
      <c r="BI992" s="26">
        <v>4279.92</v>
      </c>
      <c r="BJ992" s="26">
        <v>4279.92</v>
      </c>
      <c r="BK992" s="3">
        <f t="shared" si="15"/>
        <v>4599.708333333333</v>
      </c>
    </row>
    <row r="993" spans="1:63" x14ac:dyDescent="0.25">
      <c r="A993" s="26">
        <v>429356013</v>
      </c>
      <c r="B993" s="26" t="s">
        <v>203</v>
      </c>
      <c r="C993" s="26">
        <v>7229.82</v>
      </c>
      <c r="D993" s="26">
        <v>6328.9199999999992</v>
      </c>
      <c r="E993" s="26">
        <v>6328.9199999999992</v>
      </c>
      <c r="F993" s="26">
        <v>6434.09</v>
      </c>
      <c r="G993" s="26">
        <v>10012.620000000003</v>
      </c>
      <c r="H993" s="26">
        <v>7826.7899999999991</v>
      </c>
      <c r="I993" s="26">
        <v>6328.9199999999992</v>
      </c>
      <c r="J993" s="26">
        <v>6328.9199999999992</v>
      </c>
      <c r="K993" s="26">
        <v>6328.9199999999992</v>
      </c>
      <c r="L993" s="26">
        <v>11075.03</v>
      </c>
      <c r="M993" s="26">
        <v>6337.2</v>
      </c>
      <c r="N993" s="26">
        <v>6337.2</v>
      </c>
      <c r="O993" s="26">
        <v>8449.6</v>
      </c>
      <c r="P993" s="26">
        <v>6337.2</v>
      </c>
      <c r="Q993" s="26">
        <v>7126.14</v>
      </c>
      <c r="R993" s="26">
        <v>9505.8000000000011</v>
      </c>
      <c r="S993" s="26">
        <v>6337.2</v>
      </c>
      <c r="T993" s="26">
        <v>8105.3499999999995</v>
      </c>
      <c r="U993" s="26">
        <v>6337.2</v>
      </c>
      <c r="V993" s="26">
        <v>6337.2</v>
      </c>
      <c r="W993" s="26">
        <v>6337.2</v>
      </c>
      <c r="X993" s="26">
        <v>9509.94</v>
      </c>
      <c r="Y993" s="26">
        <v>6345.48</v>
      </c>
      <c r="Z993" s="26">
        <v>5715.0599999999995</v>
      </c>
      <c r="AA993" s="26">
        <v>8628.7200000000012</v>
      </c>
      <c r="AB993" s="26">
        <v>6597.6</v>
      </c>
      <c r="AC993" s="26">
        <v>7500.2999999999993</v>
      </c>
      <c r="AD993" s="26">
        <v>9896.4000000000015</v>
      </c>
      <c r="AE993" s="26">
        <v>6597.6</v>
      </c>
      <c r="AF993" s="26">
        <v>8607.86</v>
      </c>
      <c r="AG993" s="26">
        <v>6597.6</v>
      </c>
      <c r="AH993" s="26">
        <v>6597.6</v>
      </c>
      <c r="AI993" s="26">
        <v>9946.4000000000015</v>
      </c>
      <c r="AJ993" s="26">
        <v>6626.7</v>
      </c>
      <c r="AK993" s="26">
        <v>6655.8</v>
      </c>
      <c r="AL993" s="26">
        <v>6655.8</v>
      </c>
      <c r="AM993" s="26">
        <v>8874.4</v>
      </c>
      <c r="AN993" s="26">
        <v>6852.48</v>
      </c>
      <c r="AO993" s="26">
        <v>10914.06</v>
      </c>
      <c r="AP993" s="26">
        <v>6852.48</v>
      </c>
      <c r="AQ993" s="26">
        <v>6852.48</v>
      </c>
      <c r="AR993" s="26">
        <v>9052.880000000001</v>
      </c>
      <c r="AS993" s="26">
        <v>6852.48</v>
      </c>
      <c r="AT993" s="26">
        <v>10278.719999999999</v>
      </c>
      <c r="AU993" s="26">
        <v>6852.48</v>
      </c>
      <c r="AV993" s="26">
        <v>6860.76</v>
      </c>
      <c r="AW993" s="26">
        <v>7069.04</v>
      </c>
      <c r="AX993" s="26">
        <v>6869.04</v>
      </c>
      <c r="AY993" s="26">
        <v>9312.56</v>
      </c>
      <c r="AZ993" s="26">
        <v>7099.8</v>
      </c>
      <c r="BA993" s="26">
        <v>11438.439999999999</v>
      </c>
      <c r="BB993" s="26">
        <v>7099.8</v>
      </c>
      <c r="BC993" s="26">
        <v>7099.8</v>
      </c>
      <c r="BD993" s="26">
        <v>9901.1999999999989</v>
      </c>
      <c r="BE993" s="26">
        <v>7099.8</v>
      </c>
      <c r="BF993" s="26">
        <v>7099.8</v>
      </c>
      <c r="BG993" s="26">
        <v>4733.2</v>
      </c>
      <c r="BH993" s="26">
        <v>5002.8700000000008</v>
      </c>
      <c r="BI993" s="26">
        <v>4744.32</v>
      </c>
      <c r="BJ993" s="26">
        <v>4744.32</v>
      </c>
      <c r="BK993" s="3">
        <f t="shared" si="15"/>
        <v>5570.7183333333332</v>
      </c>
    </row>
    <row r="994" spans="1:63" x14ac:dyDescent="0.25">
      <c r="A994" s="26">
        <v>429358038</v>
      </c>
      <c r="B994" s="26" t="s">
        <v>204</v>
      </c>
      <c r="C994" s="26">
        <v>1903.12</v>
      </c>
      <c r="D994" s="26">
        <v>2500</v>
      </c>
      <c r="E994" s="26">
        <v>1926.08</v>
      </c>
      <c r="F994" s="26">
        <v>2112.04</v>
      </c>
      <c r="G994" s="26">
        <v>2889.12</v>
      </c>
      <c r="H994" s="26">
        <v>1838.62</v>
      </c>
      <c r="I994" s="26">
        <v>1960.6599999999999</v>
      </c>
      <c r="J994" s="26">
        <v>1995.53</v>
      </c>
      <c r="K994" s="26">
        <v>2062.35</v>
      </c>
      <c r="L994" s="26">
        <v>2897.3999999999996</v>
      </c>
      <c r="M994" s="26">
        <v>1931.6</v>
      </c>
      <c r="N994" s="26">
        <v>1931.6</v>
      </c>
      <c r="O994" s="26">
        <v>1838.65</v>
      </c>
      <c r="P994" s="26">
        <v>1842.76</v>
      </c>
      <c r="Q994" s="26">
        <v>1844.1399999999999</v>
      </c>
      <c r="R994" s="26">
        <v>2905.68</v>
      </c>
      <c r="S994" s="26">
        <v>1937.12</v>
      </c>
      <c r="T994" s="26">
        <v>1896.97</v>
      </c>
      <c r="U994" s="26">
        <v>1933.44</v>
      </c>
      <c r="V994" s="26">
        <v>2031.13</v>
      </c>
      <c r="W994" s="26">
        <v>2031.13</v>
      </c>
      <c r="X994" s="26">
        <v>3046.68</v>
      </c>
      <c r="Y994" s="26">
        <v>1933.44</v>
      </c>
      <c r="Z994" s="26">
        <v>1933.47</v>
      </c>
      <c r="AA994" s="26">
        <v>1881.0300000000002</v>
      </c>
      <c r="AB994" s="26">
        <v>2011.9</v>
      </c>
      <c r="AC994" s="26">
        <v>2013.29</v>
      </c>
      <c r="AD994" s="26">
        <v>3172.32</v>
      </c>
      <c r="AE994" s="26">
        <v>2114.88</v>
      </c>
      <c r="AF994" s="26">
        <v>2114.88</v>
      </c>
      <c r="AG994" s="26">
        <v>2114.88</v>
      </c>
      <c r="AH994" s="26">
        <v>2114.88</v>
      </c>
      <c r="AI994" s="26">
        <v>3172.32</v>
      </c>
      <c r="AJ994" s="26">
        <v>2114.87</v>
      </c>
      <c r="AK994" s="26">
        <v>2114.88</v>
      </c>
      <c r="AL994" s="26">
        <v>2114.88</v>
      </c>
      <c r="AM994" s="26">
        <v>2114.88</v>
      </c>
      <c r="AN994" s="26">
        <v>2179.8199999999997</v>
      </c>
      <c r="AO994" s="26">
        <v>3271.7999999999997</v>
      </c>
      <c r="AP994" s="26">
        <v>2390.46</v>
      </c>
      <c r="AQ994" s="26">
        <v>2181.1999999999998</v>
      </c>
      <c r="AR994" s="26">
        <v>2181.1999999999998</v>
      </c>
      <c r="AS994" s="26">
        <v>2181.1999999999998</v>
      </c>
      <c r="AT994" s="26">
        <v>3271.7999999999997</v>
      </c>
      <c r="AU994" s="26">
        <v>2181.1999999999998</v>
      </c>
      <c r="AV994" s="26">
        <v>2181.1999999999998</v>
      </c>
      <c r="AW994" s="26">
        <v>2181.1999999999998</v>
      </c>
      <c r="AX994" s="26">
        <v>2181.1999999999998</v>
      </c>
      <c r="AY994" s="26">
        <v>2219.6999999999998</v>
      </c>
      <c r="AZ994" s="26">
        <v>2262.37</v>
      </c>
      <c r="BA994" s="26">
        <v>3504.12</v>
      </c>
      <c r="BB994" s="26">
        <v>2263.7600000000002</v>
      </c>
      <c r="BC994" s="26">
        <v>2263.7600000000002</v>
      </c>
      <c r="BD994" s="26">
        <v>2372.2399999999998</v>
      </c>
      <c r="BE994" s="26">
        <v>2263.7600000000002</v>
      </c>
      <c r="BF994" s="26">
        <v>1659.96</v>
      </c>
      <c r="BG994" s="26">
        <v>1721.3600000000001</v>
      </c>
      <c r="BH994" s="26">
        <v>2263.7600000000002</v>
      </c>
      <c r="BI994" s="26">
        <v>2263.7600000000002</v>
      </c>
      <c r="BJ994" s="26">
        <v>2263.7600000000002</v>
      </c>
      <c r="BK994" s="3">
        <f t="shared" si="15"/>
        <v>2072.7266666666669</v>
      </c>
    </row>
    <row r="995" spans="1:63" x14ac:dyDescent="0.25">
      <c r="A995" s="26">
        <v>429371559</v>
      </c>
      <c r="B995" s="26" t="s">
        <v>2094</v>
      </c>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c r="AA995" s="26"/>
      <c r="AB995" s="26"/>
      <c r="AC995" s="26"/>
      <c r="AD995" s="26"/>
      <c r="AE995" s="26"/>
      <c r="AF995" s="26"/>
      <c r="AG995" s="26"/>
      <c r="AH995" s="26"/>
      <c r="AI995" s="26"/>
      <c r="AJ995" s="26"/>
      <c r="AK995" s="26"/>
      <c r="AL995" s="26"/>
      <c r="AM995" s="26"/>
      <c r="AN995" s="26"/>
      <c r="AO995" s="26"/>
      <c r="AP995" s="26"/>
      <c r="AQ995" s="26"/>
      <c r="AR995" s="26"/>
      <c r="AS995" s="26">
        <v>1627.4</v>
      </c>
      <c r="AT995" s="26">
        <v>2030.8900000000003</v>
      </c>
      <c r="AU995" s="26">
        <v>1546.0300000000002</v>
      </c>
      <c r="AV995" s="26">
        <v>1464.6600000000003</v>
      </c>
      <c r="AW995" s="26">
        <v>1970.58</v>
      </c>
      <c r="AX995" s="26">
        <v>1546.0300000000002</v>
      </c>
      <c r="AY995" s="26">
        <v>1704.3199999999997</v>
      </c>
      <c r="AZ995" s="26">
        <v>1704.32</v>
      </c>
      <c r="BA995" s="26">
        <v>2130.3999999999996</v>
      </c>
      <c r="BB995" s="26">
        <v>1704.32</v>
      </c>
      <c r="BC995" s="26">
        <v>2130.4</v>
      </c>
      <c r="BD995" s="26">
        <v>1704.3199999999997</v>
      </c>
      <c r="BE995" s="26">
        <v>853.54</v>
      </c>
      <c r="BF995" s="26">
        <v>2560.62</v>
      </c>
      <c r="BG995" s="26">
        <v>1582.02</v>
      </c>
      <c r="BH995" s="26">
        <v>1707.08</v>
      </c>
      <c r="BI995" s="26">
        <v>1707.08</v>
      </c>
      <c r="BJ995" s="26">
        <v>1707.08</v>
      </c>
      <c r="BK995" s="3">
        <f t="shared" si="15"/>
        <v>1686.2366666666667</v>
      </c>
    </row>
    <row r="996" spans="1:63" x14ac:dyDescent="0.25">
      <c r="A996" s="26">
        <v>429372510</v>
      </c>
      <c r="B996" s="26" t="s">
        <v>206</v>
      </c>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c r="AA996" s="26"/>
      <c r="AB996" s="26"/>
      <c r="AC996" s="26"/>
      <c r="AD996" s="26"/>
      <c r="AE996" s="26"/>
      <c r="AF996" s="26">
        <v>64</v>
      </c>
      <c r="AG996" s="26"/>
      <c r="AH996" s="26"/>
      <c r="AI996" s="26"/>
      <c r="AJ996" s="26"/>
      <c r="AK996" s="26">
        <v>395</v>
      </c>
      <c r="AL996" s="26">
        <v>1975</v>
      </c>
      <c r="AM996" s="26">
        <v>1603.6999999999998</v>
      </c>
      <c r="AN996" s="26">
        <v>1627.4</v>
      </c>
      <c r="AO996" s="26">
        <v>1952.88</v>
      </c>
      <c r="AP996" s="26">
        <v>1607.0600000000004</v>
      </c>
      <c r="AQ996" s="26">
        <v>1622.31</v>
      </c>
      <c r="AR996" s="26">
        <v>2034.25</v>
      </c>
      <c r="AS996" s="26">
        <v>1627.4</v>
      </c>
      <c r="AT996" s="26">
        <v>2034.25</v>
      </c>
      <c r="AU996" s="26">
        <v>1627.4</v>
      </c>
      <c r="AV996" s="26">
        <v>1627.4</v>
      </c>
      <c r="AW996" s="26">
        <v>1220.5500000000002</v>
      </c>
      <c r="AX996" s="26">
        <v>1630.16</v>
      </c>
      <c r="AY996" s="26">
        <v>1668.62</v>
      </c>
      <c r="AZ996" s="26">
        <v>1707.08</v>
      </c>
      <c r="BA996" s="26">
        <v>2560.62</v>
      </c>
      <c r="BB996" s="26">
        <v>1707.08</v>
      </c>
      <c r="BC996" s="26">
        <v>1707.08</v>
      </c>
      <c r="BD996" s="26">
        <v>1707.08</v>
      </c>
      <c r="BE996" s="26">
        <v>1707.08</v>
      </c>
      <c r="BF996" s="26">
        <v>2560.62</v>
      </c>
      <c r="BG996" s="26">
        <v>1707.08</v>
      </c>
      <c r="BH996" s="26">
        <v>1723.06</v>
      </c>
      <c r="BI996" s="26">
        <v>1707.08</v>
      </c>
      <c r="BJ996" s="26">
        <v>1709.84</v>
      </c>
      <c r="BK996" s="3">
        <f t="shared" si="15"/>
        <v>1852.46</v>
      </c>
    </row>
    <row r="997" spans="1:63" x14ac:dyDescent="0.25">
      <c r="A997" s="26">
        <v>429391888</v>
      </c>
      <c r="B997" s="26" t="s">
        <v>207</v>
      </c>
      <c r="C997" s="26">
        <v>2825.24</v>
      </c>
      <c r="D997" s="26">
        <v>2919.49</v>
      </c>
      <c r="E997" s="26">
        <v>2868</v>
      </c>
      <c r="F997" s="26">
        <v>2902.33</v>
      </c>
      <c r="G997" s="26">
        <v>4692.45</v>
      </c>
      <c r="H997" s="26">
        <v>2868</v>
      </c>
      <c r="I997" s="26">
        <v>2868</v>
      </c>
      <c r="J997" s="26">
        <v>2970.98</v>
      </c>
      <c r="K997" s="26">
        <v>2868</v>
      </c>
      <c r="L997" s="26">
        <v>4533.71</v>
      </c>
      <c r="M997" s="26">
        <v>2970.98</v>
      </c>
      <c r="N997" s="26">
        <v>2919.49</v>
      </c>
      <c r="O997" s="26">
        <v>2922.26</v>
      </c>
      <c r="P997" s="26">
        <v>2873.56</v>
      </c>
      <c r="Q997" s="26">
        <v>2873.56</v>
      </c>
      <c r="R997" s="26">
        <v>4310.34</v>
      </c>
      <c r="S997" s="26">
        <v>2873.56</v>
      </c>
      <c r="T997" s="26">
        <v>2873.56</v>
      </c>
      <c r="U997" s="26">
        <v>2873.56</v>
      </c>
      <c r="V997" s="26">
        <v>2873.56</v>
      </c>
      <c r="W997" s="26">
        <v>2873.56</v>
      </c>
      <c r="X997" s="26">
        <v>4310.34</v>
      </c>
      <c r="Y997" s="26">
        <v>2873.56</v>
      </c>
      <c r="Z997" s="26">
        <v>2873.56</v>
      </c>
      <c r="AA997" s="26">
        <v>2927.12</v>
      </c>
      <c r="AB997" s="26">
        <v>2980.68</v>
      </c>
      <c r="AC997" s="26">
        <v>2980.68</v>
      </c>
      <c r="AD997" s="26">
        <v>4344.16</v>
      </c>
      <c r="AE997" s="26">
        <v>2698.76</v>
      </c>
      <c r="AF997" s="26">
        <v>2698.76</v>
      </c>
      <c r="AG997" s="26">
        <v>2698.76</v>
      </c>
      <c r="AH997" s="26">
        <v>2698.76</v>
      </c>
      <c r="AI997" s="26">
        <v>4048.1400000000003</v>
      </c>
      <c r="AJ997" s="26">
        <v>2698.76</v>
      </c>
      <c r="AK997" s="26">
        <v>2698.76</v>
      </c>
      <c r="AL997" s="26">
        <v>2698.76</v>
      </c>
      <c r="AM997" s="26">
        <v>2701.54</v>
      </c>
      <c r="AN997" s="26">
        <v>2781.28</v>
      </c>
      <c r="AO997" s="26">
        <v>4171.92</v>
      </c>
      <c r="AP997" s="26">
        <v>2781.28</v>
      </c>
      <c r="AQ997" s="26">
        <v>2781.28</v>
      </c>
      <c r="AR997" s="26">
        <v>2781.28</v>
      </c>
      <c r="AS997" s="26">
        <v>2781.28</v>
      </c>
      <c r="AT997" s="26">
        <v>4171.92</v>
      </c>
      <c r="AU997" s="26">
        <v>2781.28</v>
      </c>
      <c r="AV997" s="26">
        <v>2781.28</v>
      </c>
      <c r="AW997" s="26">
        <v>2781.28</v>
      </c>
      <c r="AX997" s="26">
        <v>2781.28</v>
      </c>
      <c r="AY997" s="26">
        <v>2823.6800000000003</v>
      </c>
      <c r="AZ997" s="26">
        <v>2866.08</v>
      </c>
      <c r="BA997" s="26">
        <v>4299.12</v>
      </c>
      <c r="BB997" s="26">
        <v>2866.08</v>
      </c>
      <c r="BC997" s="26">
        <v>2866.08</v>
      </c>
      <c r="BD997" s="26">
        <v>2866.08</v>
      </c>
      <c r="BE997" s="26">
        <v>2866.08</v>
      </c>
      <c r="BF997" s="26">
        <v>4299.12</v>
      </c>
      <c r="BG997" s="26">
        <v>2866.08</v>
      </c>
      <c r="BH997" s="26">
        <v>2866.08</v>
      </c>
      <c r="BI997" s="26">
        <v>2866.08</v>
      </c>
      <c r="BJ997" s="26">
        <v>2866.08</v>
      </c>
      <c r="BK997" s="3">
        <f t="shared" si="15"/>
        <v>3104.9199999999996</v>
      </c>
    </row>
    <row r="998" spans="1:63" x14ac:dyDescent="0.25">
      <c r="A998" s="26">
        <v>429392488</v>
      </c>
      <c r="B998" s="26" t="s">
        <v>208</v>
      </c>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c r="AA998" s="26"/>
      <c r="AB998" s="26"/>
      <c r="AC998" s="26"/>
      <c r="AD998" s="26"/>
      <c r="AE998" s="26">
        <v>46</v>
      </c>
      <c r="AF998" s="26">
        <v>12.78</v>
      </c>
      <c r="AG998" s="26"/>
      <c r="AH998" s="26"/>
      <c r="AI998" s="26"/>
      <c r="AJ998" s="26">
        <v>389.57</v>
      </c>
      <c r="AK998" s="26">
        <v>1480.0599999999997</v>
      </c>
      <c r="AL998" s="26">
        <v>1768.31</v>
      </c>
      <c r="AM998" s="26">
        <v>1581.48</v>
      </c>
      <c r="AN998" s="26">
        <v>1592.92</v>
      </c>
      <c r="AO998" s="26">
        <v>1946.0700000000002</v>
      </c>
      <c r="AP998" s="26">
        <v>1604.5100000000002</v>
      </c>
      <c r="AQ998" s="26">
        <v>1627.4</v>
      </c>
      <c r="AR998" s="26">
        <v>2034.25</v>
      </c>
      <c r="AS998" s="26">
        <v>1624.65</v>
      </c>
      <c r="AT998" s="26">
        <v>2015.5299999999997</v>
      </c>
      <c r="AU998" s="26">
        <v>1627.4</v>
      </c>
      <c r="AV998" s="26">
        <v>1120.2600000000002</v>
      </c>
      <c r="AW998" s="26">
        <v>1581.95</v>
      </c>
      <c r="AX998" s="26">
        <v>1586.5300000000002</v>
      </c>
      <c r="AY998" s="26">
        <v>1620.1</v>
      </c>
      <c r="AZ998" s="26">
        <v>1707.08</v>
      </c>
      <c r="BA998" s="26">
        <v>2560.62</v>
      </c>
      <c r="BB998" s="26">
        <v>1707.08</v>
      </c>
      <c r="BC998" s="26">
        <v>1111.8799999999997</v>
      </c>
      <c r="BD998" s="26">
        <v>412.42</v>
      </c>
      <c r="BE998" s="26">
        <v>1621.8600000000001</v>
      </c>
      <c r="BF998" s="26">
        <v>2533.46</v>
      </c>
      <c r="BG998" s="26">
        <v>1707.08</v>
      </c>
      <c r="BH998" s="26">
        <v>1707.08</v>
      </c>
      <c r="BI998" s="26">
        <v>1709.84</v>
      </c>
      <c r="BJ998" s="26">
        <v>1629.9499999999998</v>
      </c>
      <c r="BK998" s="3">
        <f t="shared" si="15"/>
        <v>1818.2116666666668</v>
      </c>
    </row>
    <row r="999" spans="1:63" x14ac:dyDescent="0.25">
      <c r="A999" s="26">
        <v>429413574</v>
      </c>
      <c r="B999" s="26" t="s">
        <v>2095</v>
      </c>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c r="AA999" s="26"/>
      <c r="AB999" s="26"/>
      <c r="AC999" s="26"/>
      <c r="AD999" s="26"/>
      <c r="AE999" s="26"/>
      <c r="AF999" s="26"/>
      <c r="AG999" s="26"/>
      <c r="AH999" s="26"/>
      <c r="AI999" s="26"/>
      <c r="AJ999" s="26"/>
      <c r="AK999" s="26"/>
      <c r="AL999" s="26"/>
      <c r="AM999" s="26"/>
      <c r="AN999" s="26"/>
      <c r="AO999" s="26"/>
      <c r="AP999" s="26"/>
      <c r="AQ999" s="26"/>
      <c r="AR999" s="26"/>
      <c r="AS999" s="26"/>
      <c r="AT999" s="26"/>
      <c r="AU999" s="26"/>
      <c r="AV999" s="26"/>
      <c r="AW999" s="26"/>
      <c r="AX999" s="26"/>
      <c r="AY999" s="26"/>
      <c r="AZ999" s="26"/>
      <c r="BA999" s="26"/>
      <c r="BB999" s="26"/>
      <c r="BC999" s="26"/>
      <c r="BD999" s="26"/>
      <c r="BE999" s="26">
        <v>1687.32</v>
      </c>
      <c r="BF999" s="26">
        <v>2343.5</v>
      </c>
      <c r="BG999" s="26">
        <v>1751.77</v>
      </c>
      <c r="BH999" s="26">
        <v>1874.8</v>
      </c>
      <c r="BI999" s="26">
        <v>2062.2799999999997</v>
      </c>
      <c r="BJ999" s="26">
        <v>890.53</v>
      </c>
      <c r="BK999" s="3">
        <f t="shared" si="15"/>
        <v>1768.3666666666668</v>
      </c>
    </row>
    <row r="1000" spans="1:63" x14ac:dyDescent="0.25">
      <c r="A1000" s="26">
        <v>429413588</v>
      </c>
      <c r="B1000" s="26" t="s">
        <v>212</v>
      </c>
      <c r="C1000" s="26">
        <v>1843.66</v>
      </c>
      <c r="D1000" s="26">
        <v>1882.16</v>
      </c>
      <c r="E1000" s="26">
        <v>1882.16</v>
      </c>
      <c r="F1000" s="26">
        <v>1882.16</v>
      </c>
      <c r="G1000" s="26">
        <v>2905.46</v>
      </c>
      <c r="H1000" s="26">
        <v>1788.19</v>
      </c>
      <c r="I1000" s="26">
        <v>1882.16</v>
      </c>
      <c r="J1000" s="26">
        <v>1884.23</v>
      </c>
      <c r="K1000" s="26">
        <v>1877.41</v>
      </c>
      <c r="L1000" s="26">
        <v>2909.63</v>
      </c>
      <c r="M1000" s="26">
        <v>1908.41</v>
      </c>
      <c r="N1000" s="26">
        <v>1884.92</v>
      </c>
      <c r="O1000" s="26">
        <v>1805.6399999999999</v>
      </c>
      <c r="P1000" s="26">
        <v>1884.92</v>
      </c>
      <c r="Q1000" s="26">
        <v>1884.92</v>
      </c>
      <c r="R1000" s="26">
        <v>2826.44</v>
      </c>
      <c r="S1000" s="26">
        <v>1896.67</v>
      </c>
      <c r="T1000" s="26">
        <v>1884.92</v>
      </c>
      <c r="U1000" s="26">
        <v>1884.92</v>
      </c>
      <c r="V1000" s="26">
        <v>1887.02</v>
      </c>
      <c r="W1000" s="26">
        <v>1899.47</v>
      </c>
      <c r="X1000" s="26">
        <v>2831.58</v>
      </c>
      <c r="Y1000" s="26">
        <v>1887.72</v>
      </c>
      <c r="Z1000" s="26">
        <v>1887.72</v>
      </c>
      <c r="AA1000" s="26">
        <v>1925.3000000000002</v>
      </c>
      <c r="AB1000" s="26">
        <v>1962.88</v>
      </c>
      <c r="AC1000" s="26">
        <v>1962.88</v>
      </c>
      <c r="AD1000" s="26">
        <v>2944.32</v>
      </c>
      <c r="AE1000" s="26">
        <v>1962.88</v>
      </c>
      <c r="AF1000" s="26">
        <v>1962.88</v>
      </c>
      <c r="AG1000" s="26">
        <v>1962.8799999999999</v>
      </c>
      <c r="AH1000" s="26">
        <v>1964.95</v>
      </c>
      <c r="AI1000" s="26">
        <v>2948.46</v>
      </c>
      <c r="AJ1000" s="26">
        <v>1965.64</v>
      </c>
      <c r="AK1000" s="26">
        <v>1965.64</v>
      </c>
      <c r="AL1000" s="26">
        <v>1965.64</v>
      </c>
      <c r="AM1000" s="26">
        <v>1867.9099999999999</v>
      </c>
      <c r="AN1000" s="26">
        <v>2024.28</v>
      </c>
      <c r="AO1000" s="26">
        <v>3036.42</v>
      </c>
      <c r="AP1000" s="26">
        <v>2024.28</v>
      </c>
      <c r="AQ1000" s="26">
        <v>2024.28</v>
      </c>
      <c r="AR1000" s="26">
        <v>2024.28</v>
      </c>
      <c r="AS1000" s="26">
        <v>2024.28</v>
      </c>
      <c r="AT1000" s="26">
        <v>3039.87</v>
      </c>
      <c r="AU1000" s="26">
        <v>2027.04</v>
      </c>
      <c r="AV1000" s="26">
        <v>2027.04</v>
      </c>
      <c r="AW1000" s="26">
        <v>2027.04</v>
      </c>
      <c r="AX1000" s="26">
        <v>2027.04</v>
      </c>
      <c r="AY1000" s="26">
        <v>2065.5</v>
      </c>
      <c r="AZ1000" s="26">
        <v>2103.96</v>
      </c>
      <c r="BA1000" s="26">
        <v>3155.94</v>
      </c>
      <c r="BB1000" s="26">
        <v>2103.96</v>
      </c>
      <c r="BC1000" s="26">
        <v>2103.96</v>
      </c>
      <c r="BD1000" s="26">
        <v>2103.96</v>
      </c>
      <c r="BE1000" s="26">
        <v>2103.96</v>
      </c>
      <c r="BF1000" s="26">
        <v>3180.1900000000005</v>
      </c>
      <c r="BG1000" s="26">
        <v>2123.36</v>
      </c>
      <c r="BH1000" s="26">
        <v>2189.9899999999998</v>
      </c>
      <c r="BI1000" s="26">
        <v>2123.36</v>
      </c>
      <c r="BJ1000" s="26">
        <v>2123.36</v>
      </c>
      <c r="BK1000" s="3">
        <f t="shared" si="15"/>
        <v>2307.3700000000003</v>
      </c>
    </row>
    <row r="1001" spans="1:63" x14ac:dyDescent="0.25">
      <c r="A1001" s="26">
        <v>429436537</v>
      </c>
      <c r="B1001" s="26" t="s">
        <v>2096</v>
      </c>
      <c r="C1001" s="26"/>
      <c r="D1001" s="26"/>
      <c r="E1001" s="26"/>
      <c r="F1001" s="26"/>
      <c r="G1001" s="26"/>
      <c r="H1001" s="26"/>
      <c r="I1001" s="26"/>
      <c r="J1001" s="26"/>
      <c r="K1001" s="26"/>
      <c r="L1001" s="26"/>
      <c r="M1001" s="26"/>
      <c r="N1001" s="26"/>
      <c r="O1001" s="26"/>
      <c r="P1001" s="26"/>
      <c r="Q1001" s="26"/>
      <c r="R1001" s="26"/>
      <c r="S1001" s="26"/>
      <c r="T1001" s="26"/>
      <c r="U1001" s="26"/>
      <c r="V1001" s="26"/>
      <c r="W1001" s="26"/>
      <c r="X1001" s="26"/>
      <c r="Y1001" s="26"/>
      <c r="Z1001" s="26"/>
      <c r="AA1001" s="26"/>
      <c r="AB1001" s="26"/>
      <c r="AC1001" s="26"/>
      <c r="AD1001" s="26"/>
      <c r="AE1001" s="26"/>
      <c r="AF1001" s="26"/>
      <c r="AG1001" s="26"/>
      <c r="AH1001" s="26"/>
      <c r="AI1001" s="26"/>
      <c r="AJ1001" s="26"/>
      <c r="AK1001" s="26"/>
      <c r="AL1001" s="26"/>
      <c r="AM1001" s="26"/>
      <c r="AN1001" s="26"/>
      <c r="AO1001" s="26"/>
      <c r="AP1001" s="26"/>
      <c r="AQ1001" s="26"/>
      <c r="AR1001" s="26"/>
      <c r="AS1001" s="26"/>
      <c r="AT1001" s="26"/>
      <c r="AU1001" s="26"/>
      <c r="AV1001" s="26">
        <v>1736.94</v>
      </c>
      <c r="AW1001" s="26">
        <v>2894.9</v>
      </c>
      <c r="AX1001" s="26">
        <v>2200.12</v>
      </c>
      <c r="AY1001" s="26">
        <v>2392.84</v>
      </c>
      <c r="AZ1001" s="26">
        <v>2392.84</v>
      </c>
      <c r="BA1001" s="26">
        <v>2991.05</v>
      </c>
      <c r="BB1001" s="26">
        <v>2392.8400000000006</v>
      </c>
      <c r="BC1001" s="26">
        <v>2991.05</v>
      </c>
      <c r="BD1001" s="26">
        <v>2392.8400000000006</v>
      </c>
      <c r="BE1001" s="26">
        <v>2392.8400000000006</v>
      </c>
      <c r="BF1001" s="26">
        <v>2991.05</v>
      </c>
      <c r="BG1001" s="26">
        <v>1794.63</v>
      </c>
      <c r="BH1001" s="26">
        <v>2394.2200000000003</v>
      </c>
      <c r="BI1001" s="26">
        <v>2395.6</v>
      </c>
      <c r="BJ1001" s="26">
        <v>2395.6</v>
      </c>
      <c r="BK1001" s="3">
        <f t="shared" si="15"/>
        <v>2393.9900000000002</v>
      </c>
    </row>
    <row r="1002" spans="1:63" x14ac:dyDescent="0.25">
      <c r="A1002" s="26">
        <v>429437951</v>
      </c>
      <c r="B1002" s="26" t="s">
        <v>218</v>
      </c>
      <c r="C1002" s="26">
        <v>1714.8600000000001</v>
      </c>
      <c r="D1002" s="26">
        <v>1753.32</v>
      </c>
      <c r="E1002" s="26">
        <v>1753.32</v>
      </c>
      <c r="F1002" s="26">
        <v>1989.06</v>
      </c>
      <c r="G1002" s="26">
        <v>2983.6099999999997</v>
      </c>
      <c r="H1002" s="26">
        <v>2139.09</v>
      </c>
      <c r="I1002" s="26">
        <v>1753.32</v>
      </c>
      <c r="J1002" s="26">
        <v>1753.32</v>
      </c>
      <c r="K1002" s="26">
        <v>1756.1</v>
      </c>
      <c r="L1002" s="26">
        <v>2938.36</v>
      </c>
      <c r="M1002" s="26">
        <v>1758.88</v>
      </c>
      <c r="N1002" s="26">
        <v>1758.88</v>
      </c>
      <c r="O1002" s="26">
        <v>1758.88</v>
      </c>
      <c r="P1002" s="26">
        <v>1758.88</v>
      </c>
      <c r="Q1002" s="26">
        <v>1758.88</v>
      </c>
      <c r="R1002" s="26">
        <v>2638.32</v>
      </c>
      <c r="S1002" s="26">
        <v>1758.88</v>
      </c>
      <c r="T1002" s="26">
        <v>1694.58</v>
      </c>
      <c r="U1002" s="26">
        <v>1758.88</v>
      </c>
      <c r="V1002" s="26">
        <v>1758.88</v>
      </c>
      <c r="W1002" s="26">
        <v>1761.64</v>
      </c>
      <c r="X1002" s="26">
        <v>2646.6000000000004</v>
      </c>
      <c r="Y1002" s="26">
        <v>1764.4</v>
      </c>
      <c r="Z1002" s="26">
        <v>1764.4</v>
      </c>
      <c r="AA1002" s="26">
        <v>1798.68</v>
      </c>
      <c r="AB1002" s="26">
        <v>1832.96</v>
      </c>
      <c r="AC1002" s="26">
        <v>1832.96</v>
      </c>
      <c r="AD1002" s="26">
        <v>2749.44</v>
      </c>
      <c r="AE1002" s="26">
        <v>1832.96</v>
      </c>
      <c r="AF1002" s="26">
        <v>1832.96</v>
      </c>
      <c r="AG1002" s="26">
        <v>1832.96</v>
      </c>
      <c r="AH1002" s="26">
        <v>1832.96</v>
      </c>
      <c r="AI1002" s="26">
        <v>2755</v>
      </c>
      <c r="AJ1002" s="26">
        <v>1838.52</v>
      </c>
      <c r="AK1002" s="26">
        <v>1838.52</v>
      </c>
      <c r="AL1002" s="26">
        <v>1838.52</v>
      </c>
      <c r="AM1002" s="26">
        <v>1838.52</v>
      </c>
      <c r="AN1002" s="26">
        <v>1892</v>
      </c>
      <c r="AO1002" s="26">
        <v>2838</v>
      </c>
      <c r="AP1002" s="26">
        <v>1892</v>
      </c>
      <c r="AQ1002" s="26">
        <v>1892</v>
      </c>
      <c r="AR1002" s="26">
        <v>1892</v>
      </c>
      <c r="AS1002" s="26">
        <v>1892</v>
      </c>
      <c r="AT1002" s="26">
        <v>2838</v>
      </c>
      <c r="AU1002" s="26">
        <v>1897.52</v>
      </c>
      <c r="AV1002" s="26">
        <v>1897.52</v>
      </c>
      <c r="AW1002" s="26">
        <v>1897.52</v>
      </c>
      <c r="AX1002" s="26">
        <v>1897.52</v>
      </c>
      <c r="AY1002" s="26">
        <v>1935.98</v>
      </c>
      <c r="AZ1002" s="26">
        <v>1974.44</v>
      </c>
      <c r="BA1002" s="26">
        <v>2961.66</v>
      </c>
      <c r="BB1002" s="26">
        <v>1974.44</v>
      </c>
      <c r="BC1002" s="26">
        <v>1974.44</v>
      </c>
      <c r="BD1002" s="26">
        <v>1974.44</v>
      </c>
      <c r="BE1002" s="26">
        <v>1974.44</v>
      </c>
      <c r="BF1002" s="26">
        <v>2961.66</v>
      </c>
      <c r="BG1002" s="26">
        <v>1980</v>
      </c>
      <c r="BH1002" s="26">
        <v>1980</v>
      </c>
      <c r="BI1002" s="26">
        <v>1980</v>
      </c>
      <c r="BJ1002" s="26">
        <v>1980</v>
      </c>
      <c r="BK1002" s="3">
        <f t="shared" si="15"/>
        <v>2142.6833333333334</v>
      </c>
    </row>
    <row r="1003" spans="1:63" x14ac:dyDescent="0.25">
      <c r="A1003" s="26">
        <v>429450251</v>
      </c>
      <c r="B1003" s="26" t="s">
        <v>219</v>
      </c>
      <c r="C1003" s="26">
        <v>2125.2200000000003</v>
      </c>
      <c r="D1003" s="26">
        <v>2214.81</v>
      </c>
      <c r="E1003" s="26">
        <v>2167.52</v>
      </c>
      <c r="F1003" s="26">
        <v>2167.52</v>
      </c>
      <c r="G1003" s="26">
        <v>3251.2799999999997</v>
      </c>
      <c r="H1003" s="26">
        <v>2167.52</v>
      </c>
      <c r="I1003" s="26">
        <v>2167.52</v>
      </c>
      <c r="J1003" s="26">
        <v>2167.52</v>
      </c>
      <c r="K1003" s="26">
        <v>2167.52</v>
      </c>
      <c r="L1003" s="26">
        <v>3251.2799999999997</v>
      </c>
      <c r="M1003" s="26">
        <v>2168.92</v>
      </c>
      <c r="N1003" s="26">
        <v>2170.3200000000002</v>
      </c>
      <c r="O1003" s="26">
        <v>2170.3200000000002</v>
      </c>
      <c r="P1003" s="26">
        <v>2170.3200000000002</v>
      </c>
      <c r="Q1003" s="26">
        <v>2170.3200000000002</v>
      </c>
      <c r="R1003" s="26">
        <v>3336.4800000000005</v>
      </c>
      <c r="S1003" s="26">
        <v>2224.3200000000002</v>
      </c>
      <c r="T1003" s="26">
        <v>2224.3200000000002</v>
      </c>
      <c r="U1003" s="26">
        <v>2224.3200000000002</v>
      </c>
      <c r="V1003" s="26">
        <v>2224.3200000000002</v>
      </c>
      <c r="W1003" s="26">
        <v>2224.3200000000002</v>
      </c>
      <c r="X1003" s="26">
        <v>3336.4800000000005</v>
      </c>
      <c r="Y1003" s="26">
        <v>2225.6999999999998</v>
      </c>
      <c r="Z1003" s="26">
        <v>2227.08</v>
      </c>
      <c r="AA1003" s="26">
        <v>2271.3999999999996</v>
      </c>
      <c r="AB1003" s="26">
        <v>2315.7199999999998</v>
      </c>
      <c r="AC1003" s="26">
        <v>2315.7199999999998</v>
      </c>
      <c r="AD1003" s="26">
        <v>3473.58</v>
      </c>
      <c r="AE1003" s="26">
        <v>2315.7199999999998</v>
      </c>
      <c r="AF1003" s="26">
        <v>2315.7199999999998</v>
      </c>
      <c r="AG1003" s="26">
        <v>2315.7199999999998</v>
      </c>
      <c r="AH1003" s="26">
        <v>2315.7199999999998</v>
      </c>
      <c r="AI1003" s="26">
        <v>3473.58</v>
      </c>
      <c r="AJ1003" s="26">
        <v>2315.7199999999998</v>
      </c>
      <c r="AK1003" s="26">
        <v>2317.1</v>
      </c>
      <c r="AL1003" s="26">
        <v>2318.48</v>
      </c>
      <c r="AM1003" s="26">
        <v>4939.03</v>
      </c>
      <c r="AN1003" s="26">
        <v>5088.12</v>
      </c>
      <c r="AO1003" s="26">
        <v>6111.1500000000005</v>
      </c>
      <c r="AP1003" s="26">
        <v>4895.2</v>
      </c>
      <c r="AQ1003" s="26">
        <v>4905.05</v>
      </c>
      <c r="AR1003" s="26">
        <v>4924.21</v>
      </c>
      <c r="AS1003" s="26">
        <v>5087.9399999999996</v>
      </c>
      <c r="AT1003" s="26">
        <v>6100.57</v>
      </c>
      <c r="AU1003" s="26">
        <v>5181.8900000000003</v>
      </c>
      <c r="AV1003" s="26">
        <v>4930.16</v>
      </c>
      <c r="AW1003" s="26">
        <v>4929.84</v>
      </c>
      <c r="AX1003" s="26">
        <v>5343.26</v>
      </c>
      <c r="AY1003" s="26">
        <v>5772.32</v>
      </c>
      <c r="AZ1003" s="26">
        <v>5388.2099999999991</v>
      </c>
      <c r="BA1003" s="26">
        <v>6387.2799999999988</v>
      </c>
      <c r="BB1003" s="26">
        <v>5088.79</v>
      </c>
      <c r="BC1003" s="26">
        <v>5343.7099999999991</v>
      </c>
      <c r="BD1003" s="26">
        <v>5624.8600000000006</v>
      </c>
      <c r="BE1003" s="26">
        <v>5828.58</v>
      </c>
      <c r="BF1003" s="26">
        <v>6864.99</v>
      </c>
      <c r="BG1003" s="26">
        <v>5156.5499999999993</v>
      </c>
      <c r="BH1003" s="26">
        <v>5168.88</v>
      </c>
      <c r="BI1003" s="26">
        <v>5474.08</v>
      </c>
      <c r="BJ1003" s="26">
        <v>5948.2199999999993</v>
      </c>
      <c r="BK1003" s="3">
        <f t="shared" si="15"/>
        <v>5740.2166666666672</v>
      </c>
    </row>
    <row r="1004" spans="1:63" x14ac:dyDescent="0.25">
      <c r="A1004" s="26">
        <v>429474005</v>
      </c>
      <c r="B1004" s="26" t="s">
        <v>2097</v>
      </c>
      <c r="C1004" s="26"/>
      <c r="D1004" s="26"/>
      <c r="E1004" s="26"/>
      <c r="F1004" s="26"/>
      <c r="G1004" s="26"/>
      <c r="H1004" s="26"/>
      <c r="I1004" s="26"/>
      <c r="J1004" s="26"/>
      <c r="K1004" s="26"/>
      <c r="L1004" s="26"/>
      <c r="M1004" s="26"/>
      <c r="N1004" s="26"/>
      <c r="O1004" s="26"/>
      <c r="P1004" s="26"/>
      <c r="Q1004" s="26"/>
      <c r="R1004" s="26"/>
      <c r="S1004" s="26"/>
      <c r="T1004" s="26"/>
      <c r="U1004" s="26"/>
      <c r="V1004" s="26"/>
      <c r="W1004" s="26"/>
      <c r="X1004" s="26"/>
      <c r="Y1004" s="26"/>
      <c r="Z1004" s="26"/>
      <c r="AA1004" s="26"/>
      <c r="AB1004" s="26"/>
      <c r="AC1004" s="26"/>
      <c r="AD1004" s="26"/>
      <c r="AE1004" s="26"/>
      <c r="AF1004" s="26"/>
      <c r="AG1004" s="26"/>
      <c r="AH1004" s="26"/>
      <c r="AI1004" s="26"/>
      <c r="AJ1004" s="26">
        <v>652</v>
      </c>
      <c r="AK1004" s="26">
        <v>1184</v>
      </c>
      <c r="AL1004" s="26">
        <v>1139.2</v>
      </c>
      <c r="AM1004" s="26">
        <v>1648.4</v>
      </c>
      <c r="AN1004" s="26">
        <v>1152</v>
      </c>
      <c r="AO1004" s="26">
        <v>1777.2800000000002</v>
      </c>
      <c r="AP1004" s="26">
        <v>1248.6399999999999</v>
      </c>
      <c r="AQ1004" s="26">
        <v>1228.56</v>
      </c>
      <c r="AR1004" s="26">
        <v>1192.96</v>
      </c>
      <c r="AS1004" s="26">
        <v>1352</v>
      </c>
      <c r="AT1004" s="26">
        <v>1940.1600000000003</v>
      </c>
      <c r="AU1004" s="26">
        <v>1244.92</v>
      </c>
      <c r="AV1004" s="26">
        <v>1251.04</v>
      </c>
      <c r="AW1004" s="26">
        <v>1110.4000000000001</v>
      </c>
      <c r="AX1004" s="26">
        <v>1093.52</v>
      </c>
      <c r="AY1004" s="26">
        <v>2458.08</v>
      </c>
      <c r="AZ1004" s="26">
        <v>1553.7199999999998</v>
      </c>
      <c r="BA1004" s="26">
        <v>1566.29</v>
      </c>
      <c r="BB1004" s="26">
        <v>1167.54</v>
      </c>
      <c r="BC1004" s="26">
        <v>1291.7</v>
      </c>
      <c r="BD1004" s="26">
        <v>1237.5</v>
      </c>
      <c r="BE1004" s="26">
        <v>1254</v>
      </c>
      <c r="BF1004" s="26">
        <v>1947</v>
      </c>
      <c r="BG1004" s="26">
        <v>1229.25</v>
      </c>
      <c r="BH1004" s="26">
        <v>1676.24</v>
      </c>
      <c r="BI1004" s="26">
        <v>1604.69</v>
      </c>
      <c r="BJ1004" s="26">
        <v>2168.0500000000002</v>
      </c>
      <c r="BK1004" s="3">
        <f t="shared" si="15"/>
        <v>1646.5383333333332</v>
      </c>
    </row>
    <row r="1005" spans="1:63" x14ac:dyDescent="0.25">
      <c r="A1005" s="26">
        <v>429479626</v>
      </c>
      <c r="B1005" s="26" t="s">
        <v>227</v>
      </c>
      <c r="C1005" s="26">
        <v>5497.8</v>
      </c>
      <c r="D1005" s="26">
        <v>5682.34</v>
      </c>
      <c r="E1005" s="26">
        <v>5571.28</v>
      </c>
      <c r="F1005" s="26">
        <v>5722.42</v>
      </c>
      <c r="G1005" s="26">
        <v>8364.14</v>
      </c>
      <c r="H1005" s="26">
        <v>6606.9400000000005</v>
      </c>
      <c r="I1005" s="26">
        <v>5722.8700000000008</v>
      </c>
      <c r="J1005" s="26">
        <v>5725.83</v>
      </c>
      <c r="K1005" s="26">
        <v>6361.66</v>
      </c>
      <c r="L1005" s="26">
        <v>8709.1699999999983</v>
      </c>
      <c r="M1005" s="26">
        <v>6214.4</v>
      </c>
      <c r="N1005" s="26">
        <v>6122.79</v>
      </c>
      <c r="O1005" s="26">
        <v>5733.68</v>
      </c>
      <c r="P1005" s="26">
        <v>5658.3499999999995</v>
      </c>
      <c r="Q1005" s="26">
        <v>5656.87</v>
      </c>
      <c r="R1005" s="26">
        <v>8332.7200000000012</v>
      </c>
      <c r="S1005" s="26">
        <v>3516.76</v>
      </c>
      <c r="T1005" s="26">
        <v>5623.81</v>
      </c>
      <c r="U1005" s="26">
        <v>5692.82</v>
      </c>
      <c r="V1005" s="26">
        <v>5708.7</v>
      </c>
      <c r="W1005" s="26">
        <v>5590.48</v>
      </c>
      <c r="X1005" s="26">
        <v>8509.9</v>
      </c>
      <c r="Y1005" s="26">
        <v>6037.32</v>
      </c>
      <c r="Z1005" s="26">
        <v>5780.2</v>
      </c>
      <c r="AA1005" s="26">
        <v>6248.45</v>
      </c>
      <c r="AB1005" s="26">
        <v>6171.51</v>
      </c>
      <c r="AC1005" s="26">
        <v>5823.28</v>
      </c>
      <c r="AD1005" s="26">
        <v>9133.16</v>
      </c>
      <c r="AE1005" s="26">
        <v>5811.26</v>
      </c>
      <c r="AF1005" s="26">
        <v>6208.2199999999993</v>
      </c>
      <c r="AG1005" s="26">
        <v>5793.44</v>
      </c>
      <c r="AH1005" s="26">
        <v>5825.52</v>
      </c>
      <c r="AI1005" s="26">
        <v>8750.1200000000008</v>
      </c>
      <c r="AJ1005" s="26">
        <v>5822.56</v>
      </c>
      <c r="AK1005" s="26">
        <v>5822.56</v>
      </c>
      <c r="AL1005" s="26">
        <v>5826.26</v>
      </c>
      <c r="AM1005" s="26">
        <v>5833.4</v>
      </c>
      <c r="AN1005" s="26">
        <v>6019.6</v>
      </c>
      <c r="AO1005" s="26">
        <v>9183.16</v>
      </c>
      <c r="AP1005" s="26">
        <v>6000.8</v>
      </c>
      <c r="AQ1005" s="26">
        <v>6026.1200000000008</v>
      </c>
      <c r="AR1005" s="26">
        <v>6340.2199999999993</v>
      </c>
      <c r="AS1005" s="26">
        <v>6386.75</v>
      </c>
      <c r="AT1005" s="26">
        <v>9504.6999999999989</v>
      </c>
      <c r="AU1005" s="26">
        <v>6218.8</v>
      </c>
      <c r="AV1005" s="26">
        <v>6015.5999999999995</v>
      </c>
      <c r="AW1005" s="26">
        <v>6030.64</v>
      </c>
      <c r="AX1005" s="26">
        <v>6483.9299999999994</v>
      </c>
      <c r="AY1005" s="26">
        <v>7458.0599999999995</v>
      </c>
      <c r="AZ1005" s="26">
        <v>6297.42</v>
      </c>
      <c r="BA1005" s="26">
        <v>9633.84</v>
      </c>
      <c r="BB1005" s="26">
        <v>6610.16</v>
      </c>
      <c r="BC1005" s="26">
        <v>6709.54</v>
      </c>
      <c r="BD1005" s="26">
        <v>6318.41</v>
      </c>
      <c r="BE1005" s="26">
        <v>6310.82</v>
      </c>
      <c r="BF1005" s="26">
        <v>9327.1999999999989</v>
      </c>
      <c r="BG1005" s="26">
        <v>6288.38</v>
      </c>
      <c r="BH1005" s="26">
        <v>6645.44</v>
      </c>
      <c r="BI1005" s="26">
        <v>6544.62</v>
      </c>
      <c r="BJ1005" s="26">
        <v>6197.3099999999995</v>
      </c>
      <c r="BK1005" s="3">
        <f t="shared" si="15"/>
        <v>6885.6283333333331</v>
      </c>
    </row>
    <row r="1006" spans="1:63" x14ac:dyDescent="0.25">
      <c r="A1006" s="26">
        <v>429517345</v>
      </c>
      <c r="B1006" s="26" t="s">
        <v>229</v>
      </c>
      <c r="C1006" s="26">
        <v>1899.98</v>
      </c>
      <c r="D1006" s="26">
        <v>1944.31</v>
      </c>
      <c r="E1006" s="26">
        <v>1903.0500000000002</v>
      </c>
      <c r="F1006" s="26">
        <v>1897.16</v>
      </c>
      <c r="G1006" s="26">
        <v>3116.9100000000003</v>
      </c>
      <c r="H1006" s="26">
        <v>2038.6399999999999</v>
      </c>
      <c r="I1006" s="26">
        <v>1965.89</v>
      </c>
      <c r="J1006" s="26">
        <v>1970.66</v>
      </c>
      <c r="K1006" s="26">
        <v>2053.19</v>
      </c>
      <c r="L1006" s="26">
        <v>2973.67</v>
      </c>
      <c r="M1006" s="26">
        <v>1958.87</v>
      </c>
      <c r="N1006" s="26">
        <v>1899.92</v>
      </c>
      <c r="O1006" s="26">
        <v>3804.28</v>
      </c>
      <c r="P1006" s="26">
        <v>4431.63</v>
      </c>
      <c r="Q1006" s="26">
        <v>3799.84</v>
      </c>
      <c r="R1006" s="26">
        <v>4749.8</v>
      </c>
      <c r="S1006" s="26">
        <v>3799.84</v>
      </c>
      <c r="T1006" s="26">
        <v>3799.84</v>
      </c>
      <c r="U1006" s="26">
        <v>3823.42</v>
      </c>
      <c r="V1006" s="26">
        <v>3838.64</v>
      </c>
      <c r="W1006" s="26">
        <v>3838.64</v>
      </c>
      <c r="X1006" s="26">
        <v>4798.3</v>
      </c>
      <c r="Y1006" s="26">
        <v>4017.02</v>
      </c>
      <c r="Z1006" s="26">
        <v>3838.64</v>
      </c>
      <c r="AA1006" s="26">
        <v>4236.6899999999996</v>
      </c>
      <c r="AB1006" s="26">
        <v>4488.59</v>
      </c>
      <c r="AC1006" s="26">
        <v>4217.29</v>
      </c>
      <c r="AD1006" s="26">
        <v>4986.8999999999996</v>
      </c>
      <c r="AE1006" s="26">
        <v>3989.52</v>
      </c>
      <c r="AF1006" s="26">
        <v>4054.4300000000003</v>
      </c>
      <c r="AG1006" s="26">
        <v>4008.01</v>
      </c>
      <c r="AH1006" s="26">
        <v>4000.56</v>
      </c>
      <c r="AI1006" s="26">
        <v>5000.7</v>
      </c>
      <c r="AJ1006" s="26">
        <v>4000.56</v>
      </c>
      <c r="AK1006" s="26">
        <v>4000.56</v>
      </c>
      <c r="AL1006" s="26">
        <v>4000.56</v>
      </c>
      <c r="AM1006" s="26">
        <v>4000.56</v>
      </c>
      <c r="AN1006" s="26">
        <v>4118.24</v>
      </c>
      <c r="AO1006" s="26">
        <v>5226.1900000000005</v>
      </c>
      <c r="AP1006" s="26">
        <v>4118.24</v>
      </c>
      <c r="AQ1006" s="26">
        <v>4118.24</v>
      </c>
      <c r="AR1006" s="26">
        <v>4118.24</v>
      </c>
      <c r="AS1006" s="26">
        <v>4118.24</v>
      </c>
      <c r="AT1006" s="26">
        <v>5161.7</v>
      </c>
      <c r="AU1006" s="26">
        <v>4210.4000000000005</v>
      </c>
      <c r="AV1006" s="26">
        <v>4294.08</v>
      </c>
      <c r="AW1006" s="26">
        <v>4377.2700000000004</v>
      </c>
      <c r="AX1006" s="26">
        <v>4301.0199999999995</v>
      </c>
      <c r="AY1006" s="26">
        <v>5534.2699999999995</v>
      </c>
      <c r="AZ1006" s="26">
        <v>5692.96</v>
      </c>
      <c r="BA1006" s="26">
        <v>5798.8600000000006</v>
      </c>
      <c r="BB1006" s="26">
        <v>4283.2</v>
      </c>
      <c r="BC1006" s="26">
        <v>4283.2</v>
      </c>
      <c r="BD1006" s="26">
        <v>4283.2</v>
      </c>
      <c r="BE1006" s="26">
        <v>4283.2</v>
      </c>
      <c r="BF1006" s="26">
        <v>5367.7999999999993</v>
      </c>
      <c r="BG1006" s="26">
        <v>4084.52</v>
      </c>
      <c r="BH1006" s="26">
        <v>4294.24</v>
      </c>
      <c r="BI1006" s="26">
        <v>4294.24</v>
      </c>
      <c r="BJ1006" s="26">
        <v>5117.5399999999991</v>
      </c>
      <c r="BK1006" s="3">
        <f t="shared" si="15"/>
        <v>4573.59</v>
      </c>
    </row>
    <row r="1007" spans="1:63" x14ac:dyDescent="0.25">
      <c r="A1007" s="26">
        <v>429518451</v>
      </c>
      <c r="B1007" s="26" t="s">
        <v>230</v>
      </c>
      <c r="C1007" s="26">
        <v>4965.2700000000004</v>
      </c>
      <c r="D1007" s="26">
        <v>4545.67</v>
      </c>
      <c r="E1007" s="26">
        <v>4543.46</v>
      </c>
      <c r="F1007" s="26">
        <v>4236</v>
      </c>
      <c r="G1007" s="26">
        <v>6432.74</v>
      </c>
      <c r="H1007" s="26">
        <v>4602.3500000000004</v>
      </c>
      <c r="I1007" s="26">
        <v>4494.63</v>
      </c>
      <c r="J1007" s="26">
        <v>4393.93</v>
      </c>
      <c r="K1007" s="26">
        <v>4286.76</v>
      </c>
      <c r="L1007" s="26">
        <v>6617.6</v>
      </c>
      <c r="M1007" s="26">
        <v>4317.53</v>
      </c>
      <c r="N1007" s="26">
        <v>4564.51</v>
      </c>
      <c r="O1007" s="26">
        <v>6808.2600000000011</v>
      </c>
      <c r="P1007" s="26">
        <v>6768.62</v>
      </c>
      <c r="Q1007" s="26">
        <v>6718.46</v>
      </c>
      <c r="R1007" s="26">
        <v>8506.44</v>
      </c>
      <c r="S1007" s="26">
        <v>6362.2800000000007</v>
      </c>
      <c r="T1007" s="26">
        <v>6698.6800000000012</v>
      </c>
      <c r="U1007" s="26">
        <v>6854.6799999999994</v>
      </c>
      <c r="V1007" s="26">
        <v>6436.2800000000007</v>
      </c>
      <c r="W1007" s="26">
        <v>6362.2800000000007</v>
      </c>
      <c r="X1007" s="26">
        <v>8799.66</v>
      </c>
      <c r="Y1007" s="26">
        <v>6637.66</v>
      </c>
      <c r="Z1007" s="26">
        <v>7161.81</v>
      </c>
      <c r="AA1007" s="26">
        <v>7052.96</v>
      </c>
      <c r="AB1007" s="26">
        <v>7130.78</v>
      </c>
      <c r="AC1007" s="26">
        <v>7397.4400000000005</v>
      </c>
      <c r="AD1007" s="26">
        <v>9051.83</v>
      </c>
      <c r="AE1007" s="26">
        <v>6778.5800000000008</v>
      </c>
      <c r="AF1007" s="26">
        <v>6673.3200000000006</v>
      </c>
      <c r="AG1007" s="26">
        <v>6749.7000000000016</v>
      </c>
      <c r="AH1007" s="26">
        <v>6814.5</v>
      </c>
      <c r="AI1007" s="26">
        <v>9110.44</v>
      </c>
      <c r="AJ1007" s="26">
        <v>6829.380000000001</v>
      </c>
      <c r="AK1007" s="26">
        <v>7056.5400000000009</v>
      </c>
      <c r="AL1007" s="26">
        <v>7433.4599999999991</v>
      </c>
      <c r="AM1007" s="26">
        <v>7583.4</v>
      </c>
      <c r="AN1007" s="26">
        <v>7162.52</v>
      </c>
      <c r="AO1007" s="26">
        <v>9616.73</v>
      </c>
      <c r="AP1007" s="26">
        <v>6962.7800000000007</v>
      </c>
      <c r="AQ1007" s="26">
        <v>7541.68</v>
      </c>
      <c r="AR1007" s="26">
        <v>7582.74</v>
      </c>
      <c r="AS1007" s="26">
        <v>7006.2000000000007</v>
      </c>
      <c r="AT1007" s="26">
        <v>9070.6799999999985</v>
      </c>
      <c r="AU1007" s="26">
        <v>7118.380000000001</v>
      </c>
      <c r="AV1007" s="26">
        <v>6913.8600000000006</v>
      </c>
      <c r="AW1007" s="26">
        <v>6932.79</v>
      </c>
      <c r="AX1007" s="26">
        <v>7653.92</v>
      </c>
      <c r="AY1007" s="26">
        <v>8280.52</v>
      </c>
      <c r="AZ1007" s="26">
        <v>6559.42</v>
      </c>
      <c r="BA1007" s="26">
        <v>6089.82</v>
      </c>
      <c r="BB1007" s="26">
        <v>4902.4699999999993</v>
      </c>
      <c r="BC1007" s="26">
        <v>4772.84</v>
      </c>
      <c r="BD1007" s="26">
        <v>5238.38</v>
      </c>
      <c r="BE1007" s="26">
        <v>5011.88</v>
      </c>
      <c r="BF1007" s="26">
        <v>6153.5599999999995</v>
      </c>
      <c r="BG1007" s="26">
        <v>5060.3</v>
      </c>
      <c r="BH1007" s="26">
        <v>4805.43</v>
      </c>
      <c r="BI1007" s="26">
        <v>4767.24</v>
      </c>
      <c r="BJ1007" s="26">
        <v>5165.13</v>
      </c>
      <c r="BK1007" s="3">
        <f t="shared" si="15"/>
        <v>5160.5899999999992</v>
      </c>
    </row>
    <row r="1008" spans="1:63" x14ac:dyDescent="0.25">
      <c r="A1008" s="26">
        <v>429530825</v>
      </c>
      <c r="B1008" s="26" t="s">
        <v>2099</v>
      </c>
      <c r="C1008" s="26"/>
      <c r="D1008" s="26"/>
      <c r="E1008" s="26"/>
      <c r="F1008" s="26"/>
      <c r="G1008" s="26"/>
      <c r="H1008" s="26"/>
      <c r="I1008" s="26"/>
      <c r="J1008" s="26"/>
      <c r="K1008" s="26"/>
      <c r="L1008" s="26"/>
      <c r="M1008" s="26"/>
      <c r="N1008" s="26"/>
      <c r="O1008" s="26"/>
      <c r="P1008" s="26"/>
      <c r="Q1008" s="26"/>
      <c r="R1008" s="26"/>
      <c r="S1008" s="26"/>
      <c r="T1008" s="26"/>
      <c r="U1008" s="26"/>
      <c r="V1008" s="26"/>
      <c r="W1008" s="26"/>
      <c r="X1008" s="26"/>
      <c r="Y1008" s="26"/>
      <c r="Z1008" s="26"/>
      <c r="AA1008" s="26"/>
      <c r="AB1008" s="26"/>
      <c r="AC1008" s="26"/>
      <c r="AD1008" s="26"/>
      <c r="AE1008" s="26"/>
      <c r="AF1008" s="26"/>
      <c r="AG1008" s="26"/>
      <c r="AH1008" s="26"/>
      <c r="AI1008" s="26"/>
      <c r="AJ1008" s="26"/>
      <c r="AK1008" s="26"/>
      <c r="AL1008" s="26"/>
      <c r="AM1008" s="26"/>
      <c r="AN1008" s="26"/>
      <c r="AO1008" s="26"/>
      <c r="AP1008" s="26"/>
      <c r="AQ1008" s="26"/>
      <c r="AR1008" s="26"/>
      <c r="AS1008" s="26"/>
      <c r="AT1008" s="26"/>
      <c r="AU1008" s="26"/>
      <c r="AV1008" s="26"/>
      <c r="AW1008" s="26"/>
      <c r="AX1008" s="26"/>
      <c r="AY1008" s="26"/>
      <c r="AZ1008" s="26">
        <v>1008</v>
      </c>
      <c r="BA1008" s="26">
        <v>2793</v>
      </c>
      <c r="BB1008" s="26">
        <v>2092.02</v>
      </c>
      <c r="BC1008" s="26">
        <v>2772</v>
      </c>
      <c r="BD1008" s="26">
        <v>2240</v>
      </c>
      <c r="BE1008" s="26">
        <v>2236.5</v>
      </c>
      <c r="BF1008" s="26">
        <v>2800</v>
      </c>
      <c r="BG1008" s="26">
        <v>2096.5</v>
      </c>
      <c r="BH1008" s="26">
        <v>2240</v>
      </c>
      <c r="BI1008" s="26">
        <v>2800</v>
      </c>
      <c r="BJ1008" s="26">
        <v>1120</v>
      </c>
      <c r="BK1008" s="3">
        <f t="shared" si="15"/>
        <v>2215.5</v>
      </c>
    </row>
    <row r="1009" spans="1:63" x14ac:dyDescent="0.25">
      <c r="A1009" s="26">
        <v>429555722</v>
      </c>
      <c r="B1009" s="26" t="s">
        <v>234</v>
      </c>
      <c r="C1009" s="26">
        <v>2096.66</v>
      </c>
      <c r="D1009" s="26">
        <v>2075.4</v>
      </c>
      <c r="E1009" s="26">
        <v>2063.02</v>
      </c>
      <c r="F1009" s="26">
        <v>2075.98</v>
      </c>
      <c r="G1009" s="26">
        <v>3197.1500000000005</v>
      </c>
      <c r="H1009" s="26">
        <v>2033.16</v>
      </c>
      <c r="I1009" s="26">
        <v>1928.48</v>
      </c>
      <c r="J1009" s="26">
        <v>1979.4499999999998</v>
      </c>
      <c r="K1009" s="26">
        <v>1999.5700000000002</v>
      </c>
      <c r="L1009" s="26">
        <v>3067.31</v>
      </c>
      <c r="M1009" s="26">
        <v>2073.5100000000002</v>
      </c>
      <c r="N1009" s="26">
        <v>2012.54</v>
      </c>
      <c r="O1009" s="26">
        <v>2134.6</v>
      </c>
      <c r="P1009" s="26">
        <v>1927.62</v>
      </c>
      <c r="Q1009" s="26">
        <v>1979.75</v>
      </c>
      <c r="R1009" s="26">
        <v>2904.82</v>
      </c>
      <c r="S1009" s="26">
        <v>1868.67</v>
      </c>
      <c r="T1009" s="26">
        <v>1985.92</v>
      </c>
      <c r="U1009" s="26">
        <v>1973.58</v>
      </c>
      <c r="V1009" s="26">
        <v>1924.21</v>
      </c>
      <c r="W1009" s="26">
        <v>1874.8400000000001</v>
      </c>
      <c r="X1009" s="26">
        <v>2769.0499999999997</v>
      </c>
      <c r="Y1009" s="26">
        <v>1831.6399999999999</v>
      </c>
      <c r="Z1009" s="26">
        <v>1967.41</v>
      </c>
      <c r="AA1009" s="26">
        <v>1759.5700000000002</v>
      </c>
      <c r="AB1009" s="26">
        <v>1904.47</v>
      </c>
      <c r="AC1009" s="26">
        <v>2067.6799999999998</v>
      </c>
      <c r="AD1009" s="26">
        <v>3088.6800000000003</v>
      </c>
      <c r="AE1009" s="26">
        <v>2067.6799999999998</v>
      </c>
      <c r="AF1009" s="26">
        <v>2019.54</v>
      </c>
      <c r="AG1009" s="26">
        <v>1967.17</v>
      </c>
      <c r="AH1009" s="26">
        <v>2054.84</v>
      </c>
      <c r="AI1009" s="26">
        <v>2992.4100000000003</v>
      </c>
      <c r="AJ1009" s="26">
        <v>2048.42</v>
      </c>
      <c r="AK1009" s="26">
        <v>2061.2600000000002</v>
      </c>
      <c r="AL1009" s="26">
        <v>1964.9899999999998</v>
      </c>
      <c r="AM1009" s="26">
        <v>2067.6799999999998</v>
      </c>
      <c r="AN1009" s="26">
        <v>2129.2800000000002</v>
      </c>
      <c r="AO1009" s="26">
        <v>3123.99</v>
      </c>
      <c r="AP1009" s="26">
        <v>2041.19</v>
      </c>
      <c r="AQ1009" s="26">
        <v>2128.85</v>
      </c>
      <c r="AR1009" s="26">
        <v>2146.6999999999998</v>
      </c>
      <c r="AS1009" s="26">
        <v>2007.61</v>
      </c>
      <c r="AT1009" s="26">
        <v>3163.5299999999997</v>
      </c>
      <c r="AU1009" s="26">
        <v>2138.7600000000002</v>
      </c>
      <c r="AV1009" s="26">
        <v>2143.66</v>
      </c>
      <c r="AW1009" s="26">
        <v>2146.4299999999998</v>
      </c>
      <c r="AX1009" s="26">
        <v>2139.6899999999996</v>
      </c>
      <c r="AY1009" s="26">
        <v>2187.14</v>
      </c>
      <c r="AZ1009" s="26">
        <v>2225.6</v>
      </c>
      <c r="BA1009" s="26">
        <v>3170.88</v>
      </c>
      <c r="BB1009" s="26">
        <v>1957.0700000000002</v>
      </c>
      <c r="BC1009" s="26">
        <v>2211.52</v>
      </c>
      <c r="BD1009" s="26">
        <v>2105.4700000000003</v>
      </c>
      <c r="BE1009" s="26">
        <v>2169.46</v>
      </c>
      <c r="BF1009" s="26">
        <v>3223.36</v>
      </c>
      <c r="BG1009" s="26">
        <v>2231.12</v>
      </c>
      <c r="BH1009" s="26">
        <v>2214.6800000000003</v>
      </c>
      <c r="BI1009" s="26">
        <v>2101.63</v>
      </c>
      <c r="BJ1009" s="26">
        <v>2107.8000000000002</v>
      </c>
      <c r="BK1009" s="3">
        <f t="shared" si="15"/>
        <v>2341.3416666666667</v>
      </c>
    </row>
    <row r="1010" spans="1:63" x14ac:dyDescent="0.25">
      <c r="A1010" s="26">
        <v>429557081</v>
      </c>
      <c r="B1010" s="26" t="s">
        <v>2100</v>
      </c>
      <c r="C1010" s="26"/>
      <c r="D1010" s="26"/>
      <c r="E1010" s="26"/>
      <c r="F1010" s="26"/>
      <c r="G1010" s="26"/>
      <c r="H1010" s="26"/>
      <c r="I1010" s="26"/>
      <c r="J1010" s="26"/>
      <c r="K1010" s="26"/>
      <c r="L1010" s="26"/>
      <c r="M1010" s="26"/>
      <c r="N1010" s="26"/>
      <c r="O1010" s="26"/>
      <c r="P1010" s="26"/>
      <c r="Q1010" s="26"/>
      <c r="R1010" s="26"/>
      <c r="S1010" s="26"/>
      <c r="T1010" s="26"/>
      <c r="U1010" s="26"/>
      <c r="V1010" s="26"/>
      <c r="W1010" s="26"/>
      <c r="X1010" s="26"/>
      <c r="Y1010" s="26"/>
      <c r="Z1010" s="26"/>
      <c r="AA1010" s="26"/>
      <c r="AB1010" s="26"/>
      <c r="AC1010" s="26"/>
      <c r="AD1010" s="26"/>
      <c r="AE1010" s="26"/>
      <c r="AF1010" s="26"/>
      <c r="AG1010" s="26"/>
      <c r="AH1010" s="26"/>
      <c r="AI1010" s="26"/>
      <c r="AJ1010" s="26"/>
      <c r="AK1010" s="26"/>
      <c r="AL1010" s="26"/>
      <c r="AM1010" s="26"/>
      <c r="AN1010" s="26"/>
      <c r="AO1010" s="26"/>
      <c r="AP1010" s="26"/>
      <c r="AQ1010" s="26"/>
      <c r="AR1010" s="26"/>
      <c r="AS1010" s="26"/>
      <c r="AT1010" s="26"/>
      <c r="AU1010" s="26"/>
      <c r="AV1010" s="26"/>
      <c r="AW1010" s="26">
        <v>1836.24</v>
      </c>
      <c r="AX1010" s="26">
        <v>1836.24</v>
      </c>
      <c r="AY1010" s="26">
        <v>1913.16</v>
      </c>
      <c r="AZ1010" s="26">
        <v>1913.16</v>
      </c>
      <c r="BA1010" s="26">
        <v>2391.4500000000003</v>
      </c>
      <c r="BB1010" s="26">
        <v>1907.18</v>
      </c>
      <c r="BC1010" s="26">
        <v>2385.4699999999998</v>
      </c>
      <c r="BD1010" s="26">
        <v>1913.16</v>
      </c>
      <c r="BE1010" s="26">
        <v>1913.16</v>
      </c>
      <c r="BF1010" s="26">
        <v>2391.4500000000003</v>
      </c>
      <c r="BG1010" s="26">
        <v>1913.16</v>
      </c>
      <c r="BH1010" s="26">
        <v>1913.16</v>
      </c>
      <c r="BI1010" s="26">
        <v>1436.2500000000002</v>
      </c>
      <c r="BJ1010" s="26">
        <v>1915.92</v>
      </c>
      <c r="BK1010" s="3">
        <f t="shared" si="15"/>
        <v>1913.8500000000001</v>
      </c>
    </row>
    <row r="1011" spans="1:63" x14ac:dyDescent="0.25">
      <c r="A1011" s="26">
        <v>429571005</v>
      </c>
      <c r="B1011" s="26" t="s">
        <v>235</v>
      </c>
      <c r="C1011" s="26">
        <v>1560</v>
      </c>
      <c r="D1011" s="26">
        <v>1530</v>
      </c>
      <c r="E1011" s="26">
        <v>1590</v>
      </c>
      <c r="F1011" s="26">
        <v>1575</v>
      </c>
      <c r="G1011" s="26">
        <v>2445</v>
      </c>
      <c r="H1011" s="26">
        <v>1600</v>
      </c>
      <c r="I1011" s="26">
        <v>1505</v>
      </c>
      <c r="J1011" s="26">
        <v>650</v>
      </c>
      <c r="K1011" s="26">
        <v>1455</v>
      </c>
      <c r="L1011" s="26">
        <v>2225</v>
      </c>
      <c r="M1011" s="26">
        <v>1550</v>
      </c>
      <c r="N1011" s="26">
        <v>1475</v>
      </c>
      <c r="O1011" s="26">
        <v>1520</v>
      </c>
      <c r="P1011" s="26">
        <v>1617</v>
      </c>
      <c r="Q1011" s="26">
        <v>1794</v>
      </c>
      <c r="R1011" s="26">
        <v>2880</v>
      </c>
      <c r="S1011" s="26">
        <v>1920</v>
      </c>
      <c r="T1011" s="26">
        <v>1908</v>
      </c>
      <c r="U1011" s="26">
        <v>1920</v>
      </c>
      <c r="V1011" s="26">
        <v>1920</v>
      </c>
      <c r="W1011" s="26">
        <v>1686</v>
      </c>
      <c r="X1011" s="26">
        <v>2712</v>
      </c>
      <c r="Y1011" s="26">
        <v>1914</v>
      </c>
      <c r="Z1011" s="26">
        <v>1704</v>
      </c>
      <c r="AA1011" s="26">
        <v>1884</v>
      </c>
      <c r="AB1011" s="26">
        <v>2067.21</v>
      </c>
      <c r="AC1011" s="26">
        <v>2250.42</v>
      </c>
      <c r="AD1011" s="26">
        <v>3937.4100000000003</v>
      </c>
      <c r="AE1011" s="26">
        <v>2249.7600000000002</v>
      </c>
      <c r="AF1011" s="26">
        <v>2249.7600000000002</v>
      </c>
      <c r="AG1011" s="26">
        <v>2812.2000000000003</v>
      </c>
      <c r="AH1011" s="26">
        <v>2249.7600000000002</v>
      </c>
      <c r="AI1011" s="26">
        <v>2812.2000000000003</v>
      </c>
      <c r="AJ1011" s="26">
        <v>2249.7600000000002</v>
      </c>
      <c r="AK1011" s="26">
        <v>2249.7600000000002</v>
      </c>
      <c r="AL1011" s="26">
        <v>2812.2000000000003</v>
      </c>
      <c r="AM1011" s="26">
        <v>2266.6400000000003</v>
      </c>
      <c r="AN1011" s="26">
        <v>1143.5999999999999</v>
      </c>
      <c r="AO1011" s="26">
        <v>3430.7999999999997</v>
      </c>
      <c r="AP1011" s="26">
        <v>2287.1999999999998</v>
      </c>
      <c r="AQ1011" s="26">
        <v>2287.1999999999998</v>
      </c>
      <c r="AR1011" s="26">
        <v>2287.1999999999998</v>
      </c>
      <c r="AS1011" s="26">
        <v>2287.1999999999998</v>
      </c>
      <c r="AT1011" s="26">
        <v>3510.7799999999997</v>
      </c>
      <c r="AU1011" s="26">
        <v>2340.52</v>
      </c>
      <c r="AV1011" s="26">
        <v>2340.52</v>
      </c>
      <c r="AW1011" s="26">
        <v>2340.52</v>
      </c>
      <c r="AX1011" s="26">
        <v>2340.52</v>
      </c>
      <c r="AY1011" s="26">
        <v>2378.98</v>
      </c>
      <c r="AZ1011" s="26">
        <v>2418.8199999999997</v>
      </c>
      <c r="BA1011" s="26">
        <v>3630.2999999999997</v>
      </c>
      <c r="BB1011" s="26">
        <v>2420.1999999999998</v>
      </c>
      <c r="BC1011" s="26">
        <v>2420.1999999999998</v>
      </c>
      <c r="BD1011" s="26">
        <v>2420.1999999999998</v>
      </c>
      <c r="BE1011" s="26">
        <v>2420.1999999999998</v>
      </c>
      <c r="BF1011" s="26">
        <v>3630.2999999999997</v>
      </c>
      <c r="BG1011" s="26">
        <v>2299.4699999999998</v>
      </c>
      <c r="BH1011" s="26">
        <v>2420.1999999999998</v>
      </c>
      <c r="BI1011" s="26">
        <v>2420.1999999999998</v>
      </c>
      <c r="BJ1011" s="26">
        <v>2420.1999999999998</v>
      </c>
      <c r="BK1011" s="3">
        <f t="shared" si="15"/>
        <v>2601.7616666666668</v>
      </c>
    </row>
    <row r="1012" spans="1:63" x14ac:dyDescent="0.25">
      <c r="A1012" s="26">
        <v>429571365</v>
      </c>
      <c r="B1012" s="26" t="s">
        <v>236</v>
      </c>
      <c r="C1012" s="26">
        <v>1908.77</v>
      </c>
      <c r="D1012" s="26">
        <v>1021.28</v>
      </c>
      <c r="E1012" s="26">
        <v>2020.02</v>
      </c>
      <c r="F1012" s="26">
        <v>1856.46</v>
      </c>
      <c r="G1012" s="26">
        <v>2426.1</v>
      </c>
      <c r="H1012" s="26">
        <v>1526.85</v>
      </c>
      <c r="I1012" s="26">
        <v>2270.7799999999997</v>
      </c>
      <c r="J1012" s="26">
        <v>2242.92</v>
      </c>
      <c r="K1012" s="26">
        <v>2242.92</v>
      </c>
      <c r="L1012" s="26">
        <v>3726.57</v>
      </c>
      <c r="M1012" s="26">
        <v>2242.92</v>
      </c>
      <c r="N1012" s="26">
        <v>2262.3200000000002</v>
      </c>
      <c r="O1012" s="26">
        <v>2262.3200000000002</v>
      </c>
      <c r="P1012" s="26">
        <v>2262.3200000000002</v>
      </c>
      <c r="Q1012" s="26">
        <v>2262.3200000000002</v>
      </c>
      <c r="R1012" s="26">
        <v>3393.4800000000005</v>
      </c>
      <c r="S1012" s="26">
        <v>2262.3200000000002</v>
      </c>
      <c r="T1012" s="26">
        <v>2262.3200000000002</v>
      </c>
      <c r="U1012" s="26">
        <v>2262.3200000000002</v>
      </c>
      <c r="V1012" s="26">
        <v>2262.3200000000002</v>
      </c>
      <c r="W1012" s="26">
        <v>2262.3200000000002</v>
      </c>
      <c r="X1012" s="26">
        <v>3393.4800000000005</v>
      </c>
      <c r="Y1012" s="26">
        <v>2262.3200000000002</v>
      </c>
      <c r="Z1012" s="26">
        <v>2267.84</v>
      </c>
      <c r="AA1012" s="26">
        <v>2312.42</v>
      </c>
      <c r="AB1012" s="26">
        <v>2357</v>
      </c>
      <c r="AC1012" s="26">
        <v>2357</v>
      </c>
      <c r="AD1012" s="26">
        <v>3535.5</v>
      </c>
      <c r="AE1012" s="26">
        <v>2357</v>
      </c>
      <c r="AF1012" s="26">
        <v>2357</v>
      </c>
      <c r="AG1012" s="26">
        <v>2357</v>
      </c>
      <c r="AH1012" s="26">
        <v>2357</v>
      </c>
      <c r="AI1012" s="26">
        <v>3535.5</v>
      </c>
      <c r="AJ1012" s="26">
        <v>2357</v>
      </c>
      <c r="AK1012" s="26">
        <v>2357</v>
      </c>
      <c r="AL1012" s="26">
        <v>2362.56</v>
      </c>
      <c r="AM1012" s="26">
        <v>2362.56</v>
      </c>
      <c r="AN1012" s="26">
        <v>2432.08</v>
      </c>
      <c r="AO1012" s="26">
        <v>3648.12</v>
      </c>
      <c r="AP1012" s="26">
        <v>2432.08</v>
      </c>
      <c r="AQ1012" s="26">
        <v>2432.08</v>
      </c>
      <c r="AR1012" s="26">
        <v>2432.08</v>
      </c>
      <c r="AS1012" s="26">
        <v>2432.08</v>
      </c>
      <c r="AT1012" s="26">
        <v>3648.12</v>
      </c>
      <c r="AU1012" s="26">
        <v>2432.08</v>
      </c>
      <c r="AV1012" s="26">
        <v>2432.08</v>
      </c>
      <c r="AW1012" s="26">
        <v>2432.08</v>
      </c>
      <c r="AX1012" s="26">
        <v>2437.6</v>
      </c>
      <c r="AY1012" s="26">
        <v>2476.06</v>
      </c>
      <c r="AZ1012" s="26">
        <v>2514.52</v>
      </c>
      <c r="BA1012" s="26">
        <v>3771.7799999999997</v>
      </c>
      <c r="BB1012" s="26">
        <v>2514.52</v>
      </c>
      <c r="BC1012" s="26">
        <v>2514.52</v>
      </c>
      <c r="BD1012" s="26">
        <v>2514.52</v>
      </c>
      <c r="BE1012" s="26">
        <v>2514.52</v>
      </c>
      <c r="BF1012" s="26">
        <v>3771.7799999999997</v>
      </c>
      <c r="BG1012" s="26">
        <v>2514.52</v>
      </c>
      <c r="BH1012" s="26">
        <v>2514.52</v>
      </c>
      <c r="BI1012" s="26">
        <v>2514.52</v>
      </c>
      <c r="BJ1012" s="26">
        <v>2520.08</v>
      </c>
      <c r="BK1012" s="3">
        <f t="shared" si="15"/>
        <v>2724.9900000000002</v>
      </c>
    </row>
    <row r="1013" spans="1:63" x14ac:dyDescent="0.25">
      <c r="A1013" s="26">
        <v>429595978</v>
      </c>
      <c r="B1013" s="26" t="s">
        <v>239</v>
      </c>
      <c r="C1013" s="26">
        <v>2220.9299999999998</v>
      </c>
      <c r="D1013" s="26">
        <v>1522.2</v>
      </c>
      <c r="E1013" s="26">
        <v>1519.24</v>
      </c>
      <c r="F1013" s="26">
        <v>1519.24</v>
      </c>
      <c r="G1013" s="26">
        <v>2276.96</v>
      </c>
      <c r="H1013" s="26">
        <v>1519.24</v>
      </c>
      <c r="I1013" s="26">
        <v>1533.49</v>
      </c>
      <c r="J1013" s="26">
        <v>2293.5</v>
      </c>
      <c r="K1013" s="26">
        <v>3044</v>
      </c>
      <c r="L1013" s="26">
        <v>4696.59</v>
      </c>
      <c r="M1013" s="26">
        <v>3062.99</v>
      </c>
      <c r="N1013" s="26">
        <v>3062.99</v>
      </c>
      <c r="O1013" s="26">
        <v>3985.28</v>
      </c>
      <c r="P1013" s="26">
        <v>3647.9300000000003</v>
      </c>
      <c r="Q1013" s="26">
        <v>3229.27</v>
      </c>
      <c r="R1013" s="26">
        <v>4575.5</v>
      </c>
      <c r="S1013" s="26">
        <v>3467.44</v>
      </c>
      <c r="T1013" s="26">
        <v>3062.98</v>
      </c>
      <c r="U1013" s="26">
        <v>3081.98</v>
      </c>
      <c r="V1013" s="26">
        <v>3046.76</v>
      </c>
      <c r="W1013" s="26">
        <v>3049.52</v>
      </c>
      <c r="X1013" s="26">
        <v>4688.2300000000005</v>
      </c>
      <c r="Y1013" s="26">
        <v>3049.52</v>
      </c>
      <c r="Z1013" s="26">
        <v>3068.51</v>
      </c>
      <c r="AA1013" s="26">
        <v>4224.91</v>
      </c>
      <c r="AB1013" s="26">
        <v>4031.54</v>
      </c>
      <c r="AC1013" s="26">
        <v>3237.7700000000004</v>
      </c>
      <c r="AD1013" s="26">
        <v>4927.0600000000004</v>
      </c>
      <c r="AE1013" s="26">
        <v>3171.04</v>
      </c>
      <c r="AF1013" s="26">
        <v>3338.9300000000003</v>
      </c>
      <c r="AG1013" s="26">
        <v>3171.04</v>
      </c>
      <c r="AH1013" s="26">
        <v>3173.8399999999997</v>
      </c>
      <c r="AI1013" s="26">
        <v>4764.96</v>
      </c>
      <c r="AJ1013" s="26">
        <v>3334.6499999999996</v>
      </c>
      <c r="AK1013" s="26">
        <v>3228.56</v>
      </c>
      <c r="AL1013" s="26">
        <v>3176.64</v>
      </c>
      <c r="AM1013" s="26">
        <v>3970.7999999999997</v>
      </c>
      <c r="AN1013" s="26">
        <v>3271.44</v>
      </c>
      <c r="AO1013" s="26">
        <v>5090.2199999999993</v>
      </c>
      <c r="AP1013" s="26">
        <v>3271.44</v>
      </c>
      <c r="AQ1013" s="26">
        <v>3271.44</v>
      </c>
      <c r="AR1013" s="26">
        <v>3393.65</v>
      </c>
      <c r="AS1013" s="26">
        <v>3271.44</v>
      </c>
      <c r="AT1013" s="26">
        <v>5373.17</v>
      </c>
      <c r="AU1013" s="26">
        <v>3924.75</v>
      </c>
      <c r="AV1013" s="26">
        <v>3851.92</v>
      </c>
      <c r="AW1013" s="26">
        <v>3941.84</v>
      </c>
      <c r="AX1013" s="26">
        <v>3756.1800000000003</v>
      </c>
      <c r="AY1013" s="26">
        <v>7113.9400000000005</v>
      </c>
      <c r="AZ1013" s="26">
        <v>5486.18</v>
      </c>
      <c r="BA1013" s="26">
        <v>6533.8200000000015</v>
      </c>
      <c r="BB1013" s="26">
        <v>4005.76</v>
      </c>
      <c r="BC1013" s="26">
        <v>4005.76</v>
      </c>
      <c r="BD1013" s="26">
        <v>4005.76</v>
      </c>
      <c r="BE1013" s="26">
        <v>4454.6499999999996</v>
      </c>
      <c r="BF1013" s="26">
        <v>6912.0999999999995</v>
      </c>
      <c r="BG1013" s="26">
        <v>4583.05</v>
      </c>
      <c r="BH1013" s="26">
        <v>4460.57</v>
      </c>
      <c r="BI1013" s="26">
        <v>4310.62</v>
      </c>
      <c r="BJ1013" s="26">
        <v>4751.9799999999996</v>
      </c>
      <c r="BK1013" s="3">
        <f t="shared" si="15"/>
        <v>4912.161666666666</v>
      </c>
    </row>
    <row r="1014" spans="1:63" x14ac:dyDescent="0.25">
      <c r="A1014" s="26">
        <v>429612569</v>
      </c>
      <c r="B1014" s="26" t="s">
        <v>2104</v>
      </c>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L1014" s="26"/>
      <c r="AM1014" s="26"/>
      <c r="AN1014" s="26"/>
      <c r="AO1014" s="26"/>
      <c r="AP1014" s="26"/>
      <c r="AQ1014" s="26"/>
      <c r="AR1014" s="26"/>
      <c r="AS1014" s="26"/>
      <c r="AT1014" s="26"/>
      <c r="AU1014" s="26"/>
      <c r="AV1014" s="26"/>
      <c r="AW1014" s="26"/>
      <c r="AX1014" s="26"/>
      <c r="AY1014" s="26"/>
      <c r="AZ1014" s="26"/>
      <c r="BA1014" s="26">
        <v>1316.7100000000003</v>
      </c>
      <c r="BB1014" s="26">
        <v>1799.4</v>
      </c>
      <c r="BC1014" s="26">
        <v>1349.5500000000002</v>
      </c>
      <c r="BD1014" s="26">
        <v>2189.4899999999998</v>
      </c>
      <c r="BE1014" s="26">
        <v>2650.2900000000004</v>
      </c>
      <c r="BF1014" s="26">
        <v>2249.25</v>
      </c>
      <c r="BG1014" s="26">
        <v>1799.4</v>
      </c>
      <c r="BH1014" s="26">
        <v>1799.4</v>
      </c>
      <c r="BI1014" s="26">
        <v>2249.2500000000005</v>
      </c>
      <c r="BJ1014" s="26">
        <v>899.7</v>
      </c>
      <c r="BK1014" s="3">
        <f t="shared" si="15"/>
        <v>1941.2150000000001</v>
      </c>
    </row>
    <row r="1015" spans="1:63" x14ac:dyDescent="0.25">
      <c r="A1015" s="26">
        <v>429613367</v>
      </c>
      <c r="B1015" s="26" t="s">
        <v>241</v>
      </c>
      <c r="C1015" s="26">
        <v>2384.1</v>
      </c>
      <c r="D1015" s="26">
        <v>2422.56</v>
      </c>
      <c r="E1015" s="26">
        <v>2467.3599999999997</v>
      </c>
      <c r="F1015" s="26">
        <v>2952.71</v>
      </c>
      <c r="G1015" s="26">
        <v>4037.06</v>
      </c>
      <c r="H1015" s="26">
        <v>2353.41</v>
      </c>
      <c r="I1015" s="26">
        <v>2428.08</v>
      </c>
      <c r="J1015" s="26">
        <v>2428.08</v>
      </c>
      <c r="K1015" s="26">
        <v>2428.08</v>
      </c>
      <c r="L1015" s="26">
        <v>3940.8</v>
      </c>
      <c r="M1015" s="26">
        <v>2428.08</v>
      </c>
      <c r="N1015" s="26">
        <v>2428.08</v>
      </c>
      <c r="O1015" s="26">
        <v>4856.16</v>
      </c>
      <c r="P1015" s="26">
        <v>4856.16</v>
      </c>
      <c r="Q1015" s="26">
        <v>5339.61</v>
      </c>
      <c r="R1015" s="26">
        <v>6070.2</v>
      </c>
      <c r="S1015" s="26">
        <v>4867.42</v>
      </c>
      <c r="T1015" s="26">
        <v>5002.4599999999991</v>
      </c>
      <c r="U1015" s="26">
        <v>4867.28</v>
      </c>
      <c r="V1015" s="26">
        <v>4867.28</v>
      </c>
      <c r="W1015" s="26">
        <v>4923.6099999999997</v>
      </c>
      <c r="X1015" s="26">
        <v>6106.6299999999992</v>
      </c>
      <c r="Y1015" s="26">
        <v>4867.28</v>
      </c>
      <c r="Z1015" s="26">
        <v>4889.8099999999995</v>
      </c>
      <c r="AA1015" s="26">
        <v>4962.84</v>
      </c>
      <c r="AB1015" s="26">
        <v>5058.3999999999996</v>
      </c>
      <c r="AC1015" s="26">
        <v>5572.869999999999</v>
      </c>
      <c r="AD1015" s="26">
        <v>6323</v>
      </c>
      <c r="AE1015" s="26">
        <v>5058.3999999999996</v>
      </c>
      <c r="AF1015" s="26">
        <v>5186.07</v>
      </c>
      <c r="AG1015" s="26">
        <v>5069.4399999999996</v>
      </c>
      <c r="AH1015" s="26">
        <v>5081.1699999999992</v>
      </c>
      <c r="AI1015" s="26">
        <v>6336.7999999999993</v>
      </c>
      <c r="AJ1015" s="26">
        <v>4324</v>
      </c>
      <c r="AK1015" s="26">
        <v>5116.329999999999</v>
      </c>
      <c r="AL1015" s="26">
        <v>5069.4399999999996</v>
      </c>
      <c r="AM1015" s="26">
        <v>5069.4399999999996</v>
      </c>
      <c r="AN1015" s="26">
        <v>5218.5600000000004</v>
      </c>
      <c r="AO1015" s="26">
        <v>7053.3300000000008</v>
      </c>
      <c r="AP1015" s="26">
        <v>5218.5600000000004</v>
      </c>
      <c r="AQ1015" s="26">
        <v>5218.5600000000004</v>
      </c>
      <c r="AR1015" s="26">
        <v>5326.29</v>
      </c>
      <c r="AS1015" s="26">
        <v>5229.68</v>
      </c>
      <c r="AT1015" s="26">
        <v>6537.1</v>
      </c>
      <c r="AU1015" s="26">
        <v>5326.29</v>
      </c>
      <c r="AV1015" s="26">
        <v>5326.29</v>
      </c>
      <c r="AW1015" s="26">
        <v>5229.68</v>
      </c>
      <c r="AX1015" s="26">
        <v>5229.68</v>
      </c>
      <c r="AY1015" s="26">
        <v>5406.09</v>
      </c>
      <c r="AZ1015" s="26">
        <v>5383.52</v>
      </c>
      <c r="BA1015" s="26">
        <v>6729.4000000000005</v>
      </c>
      <c r="BB1015" s="26">
        <v>5433.2800000000007</v>
      </c>
      <c r="BC1015" s="26">
        <v>5408.41</v>
      </c>
      <c r="BD1015" s="26">
        <v>5692.4000000000005</v>
      </c>
      <c r="BE1015" s="26">
        <v>5394.56</v>
      </c>
      <c r="BF1015" s="26">
        <v>6768.1100000000006</v>
      </c>
      <c r="BG1015" s="26">
        <v>5407.01</v>
      </c>
      <c r="BH1015" s="26">
        <v>5394.5599999999995</v>
      </c>
      <c r="BI1015" s="26">
        <v>5394.56</v>
      </c>
      <c r="BJ1015" s="26">
        <v>5394.56</v>
      </c>
      <c r="BK1015" s="3">
        <f t="shared" si="15"/>
        <v>5625.56</v>
      </c>
    </row>
    <row r="1016" spans="1:63" x14ac:dyDescent="0.25">
      <c r="A1016" s="26">
        <v>429650767</v>
      </c>
      <c r="B1016" s="26" t="s">
        <v>243</v>
      </c>
      <c r="C1016" s="26"/>
      <c r="D1016" s="26"/>
      <c r="E1016" s="26"/>
      <c r="F1016" s="26"/>
      <c r="G1016" s="26"/>
      <c r="H1016" s="26"/>
      <c r="I1016" s="26"/>
      <c r="J1016" s="26">
        <v>11.32</v>
      </c>
      <c r="K1016" s="26">
        <v>1915.93</v>
      </c>
      <c r="L1016" s="26">
        <v>2271.1099999999997</v>
      </c>
      <c r="M1016" s="26">
        <v>1554.85</v>
      </c>
      <c r="N1016" s="26">
        <v>1867.7099999999998</v>
      </c>
      <c r="O1016" s="26">
        <v>2263.75</v>
      </c>
      <c r="P1016" s="26">
        <v>1811</v>
      </c>
      <c r="Q1016" s="26">
        <v>1811</v>
      </c>
      <c r="R1016" s="26">
        <v>2263.75</v>
      </c>
      <c r="S1016" s="26">
        <v>1811</v>
      </c>
      <c r="T1016" s="26">
        <v>1811</v>
      </c>
      <c r="U1016" s="26">
        <v>2308.09</v>
      </c>
      <c r="V1016" s="26">
        <v>1899.68</v>
      </c>
      <c r="W1016" s="26">
        <v>951.22</v>
      </c>
      <c r="X1016" s="26">
        <v>2853.66</v>
      </c>
      <c r="Y1016" s="26">
        <v>1807.46</v>
      </c>
      <c r="Z1016" s="26">
        <v>1807.46</v>
      </c>
      <c r="AA1016" s="26">
        <v>1750.48</v>
      </c>
      <c r="AB1016" s="26">
        <v>1978.44</v>
      </c>
      <c r="AC1016" s="26">
        <v>1978.44</v>
      </c>
      <c r="AD1016" s="26">
        <v>2967.66</v>
      </c>
      <c r="AE1016" s="26">
        <v>1978.44</v>
      </c>
      <c r="AF1016" s="26">
        <v>1978.44</v>
      </c>
      <c r="AG1016" s="26">
        <v>1978.44</v>
      </c>
      <c r="AH1016" s="26">
        <v>1978.44</v>
      </c>
      <c r="AI1016" s="26">
        <v>2970.42</v>
      </c>
      <c r="AJ1016" s="26">
        <v>1981.2</v>
      </c>
      <c r="AK1016" s="26">
        <v>1981.2</v>
      </c>
      <c r="AL1016" s="26">
        <v>1975.03</v>
      </c>
      <c r="AM1016" s="26">
        <v>1981.2</v>
      </c>
      <c r="AN1016" s="26">
        <v>2040.48</v>
      </c>
      <c r="AO1016" s="26">
        <v>3060.7200000000003</v>
      </c>
      <c r="AP1016" s="26">
        <v>2040.48</v>
      </c>
      <c r="AQ1016" s="26">
        <v>2040.48</v>
      </c>
      <c r="AR1016" s="26">
        <v>2040.48</v>
      </c>
      <c r="AS1016" s="26">
        <v>2040.48</v>
      </c>
      <c r="AT1016" s="26">
        <v>3060.7200000000003</v>
      </c>
      <c r="AU1016" s="26">
        <v>2043.28</v>
      </c>
      <c r="AV1016" s="26">
        <v>2043.28</v>
      </c>
      <c r="AW1016" s="26">
        <v>2043.28</v>
      </c>
      <c r="AX1016" s="26">
        <v>2043.28</v>
      </c>
      <c r="AY1016" s="26">
        <v>2081.7399999999998</v>
      </c>
      <c r="AZ1016" s="26">
        <v>2120.1999999999998</v>
      </c>
      <c r="BA1016" s="26">
        <v>3180.2999999999997</v>
      </c>
      <c r="BB1016" s="26">
        <v>2120.1999999999998</v>
      </c>
      <c r="BC1016" s="26">
        <v>2120.1999999999998</v>
      </c>
      <c r="BD1016" s="26">
        <v>2120.1999999999998</v>
      </c>
      <c r="BE1016" s="26">
        <v>2120.1999999999998</v>
      </c>
      <c r="BF1016" s="26">
        <v>3180.2999999999997</v>
      </c>
      <c r="BG1016" s="26">
        <v>2122.96</v>
      </c>
      <c r="BH1016" s="26">
        <v>2122.96</v>
      </c>
      <c r="BI1016" s="26">
        <v>2122.96</v>
      </c>
      <c r="BJ1016" s="26">
        <v>2122.96</v>
      </c>
      <c r="BK1016" s="3">
        <f t="shared" si="15"/>
        <v>2298.7233333333334</v>
      </c>
    </row>
    <row r="1017" spans="1:63" x14ac:dyDescent="0.25">
      <c r="A1017" s="26">
        <v>429711396</v>
      </c>
      <c r="B1017" s="26" t="s">
        <v>245</v>
      </c>
      <c r="C1017" s="26">
        <v>2146.89</v>
      </c>
      <c r="D1017" s="26">
        <v>2170.8900000000003</v>
      </c>
      <c r="E1017" s="26">
        <v>2270.34</v>
      </c>
      <c r="F1017" s="26">
        <v>2102.58</v>
      </c>
      <c r="G1017" s="26">
        <v>3080.86</v>
      </c>
      <c r="H1017" s="26">
        <v>1990.73</v>
      </c>
      <c r="I1017" s="26">
        <v>2074.62</v>
      </c>
      <c r="J1017" s="26">
        <v>1894.42</v>
      </c>
      <c r="K1017" s="26">
        <v>1894.42</v>
      </c>
      <c r="L1017" s="26">
        <v>1996.6399999999999</v>
      </c>
      <c r="M1017" s="26">
        <v>3106.8</v>
      </c>
      <c r="N1017" s="26">
        <v>1946.93</v>
      </c>
      <c r="O1017" s="26">
        <v>4086.4900000000002</v>
      </c>
      <c r="P1017" s="26">
        <v>4695.99</v>
      </c>
      <c r="Q1017" s="26">
        <v>4052.3100000000004</v>
      </c>
      <c r="R1017" s="26">
        <v>5197.7</v>
      </c>
      <c r="S1017" s="26">
        <v>4011.9500000000003</v>
      </c>
      <c r="T1017" s="26">
        <v>4103.6400000000003</v>
      </c>
      <c r="U1017" s="26">
        <v>4126.97</v>
      </c>
      <c r="V1017" s="26">
        <v>4018.28</v>
      </c>
      <c r="W1017" s="26">
        <v>4084.98</v>
      </c>
      <c r="X1017" s="26">
        <v>5087.2</v>
      </c>
      <c r="Y1017" s="26">
        <v>4023.6499999999996</v>
      </c>
      <c r="Z1017" s="26">
        <v>4060.99</v>
      </c>
      <c r="AA1017" s="26">
        <v>4138.6499999999996</v>
      </c>
      <c r="AB1017" s="26">
        <v>4215.71</v>
      </c>
      <c r="AC1017" s="26">
        <v>4262.95</v>
      </c>
      <c r="AD1017" s="26">
        <v>5378.26</v>
      </c>
      <c r="AE1017" s="26">
        <v>4196.68</v>
      </c>
      <c r="AF1017" s="26">
        <v>4371.1900000000005</v>
      </c>
      <c r="AG1017" s="26">
        <v>4356.6100000000006</v>
      </c>
      <c r="AH1017" s="26">
        <v>4264.6100000000006</v>
      </c>
      <c r="AI1017" s="26">
        <v>5528.5</v>
      </c>
      <c r="AJ1017" s="26">
        <v>4211.93</v>
      </c>
      <c r="AK1017" s="26">
        <v>4318.45</v>
      </c>
      <c r="AL1017" s="26">
        <v>4357.3100000000004</v>
      </c>
      <c r="AM1017" s="26">
        <v>4551.09</v>
      </c>
      <c r="AN1017" s="26">
        <v>4467.1099999999997</v>
      </c>
      <c r="AO1017" s="26">
        <v>5538.96</v>
      </c>
      <c r="AP1017" s="26">
        <v>4407.41</v>
      </c>
      <c r="AQ1017" s="26">
        <v>4342.38</v>
      </c>
      <c r="AR1017" s="26">
        <v>4447.1000000000004</v>
      </c>
      <c r="AS1017" s="26">
        <v>3262.37</v>
      </c>
      <c r="AT1017" s="26">
        <v>4557.5</v>
      </c>
      <c r="AU1017" s="26">
        <v>4506.5899999999992</v>
      </c>
      <c r="AV1017" s="26">
        <v>4581.8599999999997</v>
      </c>
      <c r="AW1017" s="26">
        <v>4676.2299999999996</v>
      </c>
      <c r="AX1017" s="26">
        <v>4762.75</v>
      </c>
      <c r="AY1017" s="26">
        <v>4890.6100000000006</v>
      </c>
      <c r="AZ1017" s="26">
        <v>4767.7199999999993</v>
      </c>
      <c r="BA1017" s="26">
        <v>5879.93</v>
      </c>
      <c r="BB1017" s="26">
        <v>4719.07</v>
      </c>
      <c r="BC1017" s="26">
        <v>4630.76</v>
      </c>
      <c r="BD1017" s="26">
        <v>4811.8099999999995</v>
      </c>
      <c r="BE1017" s="26">
        <v>4798.25</v>
      </c>
      <c r="BF1017" s="26">
        <v>5787.1100000000006</v>
      </c>
      <c r="BG1017" s="26">
        <v>5087.55</v>
      </c>
      <c r="BH1017" s="26">
        <v>5224.1100000000006</v>
      </c>
      <c r="BI1017" s="26">
        <v>4901.46</v>
      </c>
      <c r="BJ1017" s="26">
        <v>4869.79</v>
      </c>
      <c r="BK1017" s="3">
        <f t="shared" si="15"/>
        <v>5111.3783333333331</v>
      </c>
    </row>
    <row r="1018" spans="1:63" x14ac:dyDescent="0.25">
      <c r="A1018" s="26">
        <v>429804112</v>
      </c>
      <c r="B1018" s="26" t="s">
        <v>2114</v>
      </c>
      <c r="C1018" s="26">
        <v>1645.3600000000001</v>
      </c>
      <c r="D1018" s="26">
        <v>1683.84</v>
      </c>
      <c r="E1018" s="26">
        <v>1683.84</v>
      </c>
      <c r="F1018" s="26">
        <v>1683.84</v>
      </c>
      <c r="G1018" s="26">
        <v>2525.7599999999998</v>
      </c>
      <c r="H1018" s="26">
        <v>1688.25</v>
      </c>
      <c r="I1018" s="26">
        <v>1683.84</v>
      </c>
      <c r="J1018" s="26">
        <v>1683.84</v>
      </c>
      <c r="K1018" s="26">
        <v>1683.84</v>
      </c>
      <c r="L1018" s="26">
        <v>2528.56</v>
      </c>
      <c r="M1018" s="26">
        <v>1686.64</v>
      </c>
      <c r="N1018" s="26">
        <v>1686.64</v>
      </c>
      <c r="O1018" s="26">
        <v>1615.8400000000001</v>
      </c>
      <c r="P1018" s="26">
        <v>1686.64</v>
      </c>
      <c r="Q1018" s="26">
        <v>1686.64</v>
      </c>
      <c r="R1018" s="26">
        <v>2529.96</v>
      </c>
      <c r="S1018" s="26">
        <v>1686.64</v>
      </c>
      <c r="T1018" s="26">
        <v>1686.64</v>
      </c>
      <c r="U1018" s="26">
        <v>1686.64</v>
      </c>
      <c r="V1018" s="26">
        <v>1686.64</v>
      </c>
      <c r="W1018" s="26">
        <v>1686.64</v>
      </c>
      <c r="X1018" s="26">
        <v>2532.7200000000003</v>
      </c>
      <c r="Y1018" s="26">
        <v>548.41</v>
      </c>
      <c r="Z1018" s="26">
        <v>549.4</v>
      </c>
      <c r="AA1018" s="26">
        <v>495.69</v>
      </c>
      <c r="AB1018" s="26">
        <v>616.52</v>
      </c>
      <c r="AC1018" s="26">
        <v>616.52</v>
      </c>
      <c r="AD1018" s="26">
        <v>1012.05</v>
      </c>
      <c r="AE1018" s="26"/>
      <c r="AF1018" s="26"/>
      <c r="AG1018" s="26"/>
      <c r="AH1018" s="26"/>
      <c r="AI1018" s="26"/>
      <c r="AJ1018" s="26"/>
      <c r="AK1018" s="26"/>
      <c r="AL1018" s="26"/>
      <c r="AM1018" s="26"/>
      <c r="AN1018" s="26"/>
      <c r="AO1018" s="26"/>
      <c r="AP1018" s="26"/>
      <c r="AQ1018" s="26"/>
      <c r="AR1018" s="26"/>
      <c r="AS1018" s="26"/>
      <c r="AT1018" s="26"/>
      <c r="AU1018" s="26"/>
      <c r="AV1018" s="26"/>
      <c r="AW1018" s="26"/>
      <c r="AX1018" s="26"/>
      <c r="AY1018" s="26"/>
      <c r="AZ1018" s="26"/>
      <c r="BA1018" s="26"/>
      <c r="BB1018" s="26"/>
      <c r="BC1018" s="26"/>
      <c r="BD1018" s="26"/>
      <c r="BE1018" s="26"/>
      <c r="BF1018" s="26"/>
      <c r="BG1018" s="26"/>
      <c r="BH1018" s="26"/>
      <c r="BI1018" s="26">
        <v>887.2</v>
      </c>
      <c r="BJ1018" s="26">
        <v>887.2</v>
      </c>
      <c r="BK1018" s="3">
        <f t="shared" si="15"/>
        <v>887.2</v>
      </c>
    </row>
    <row r="1019" spans="1:63" x14ac:dyDescent="0.25">
      <c r="A1019" s="26">
        <v>429905254</v>
      </c>
      <c r="B1019" s="26" t="s">
        <v>255</v>
      </c>
      <c r="C1019" s="26">
        <v>3870.48</v>
      </c>
      <c r="D1019" s="26">
        <v>3947.44</v>
      </c>
      <c r="E1019" s="26">
        <v>3958.48</v>
      </c>
      <c r="F1019" s="26">
        <v>3958.48</v>
      </c>
      <c r="G1019" s="26">
        <v>4948.1000000000004</v>
      </c>
      <c r="H1019" s="26">
        <v>3958.48</v>
      </c>
      <c r="I1019" s="26">
        <v>3958.48</v>
      </c>
      <c r="J1019" s="26">
        <v>3958.48</v>
      </c>
      <c r="K1019" s="26">
        <v>3958.48</v>
      </c>
      <c r="L1019" s="26">
        <v>4948.1000000000004</v>
      </c>
      <c r="M1019" s="26">
        <v>3958.48</v>
      </c>
      <c r="N1019" s="26">
        <v>3958.48</v>
      </c>
      <c r="O1019" s="26">
        <v>3958.48</v>
      </c>
      <c r="P1019" s="26">
        <v>3958.48</v>
      </c>
      <c r="Q1019" s="26">
        <v>3969.6</v>
      </c>
      <c r="R1019" s="26">
        <v>4962</v>
      </c>
      <c r="S1019" s="26">
        <v>3969.6</v>
      </c>
      <c r="T1019" s="26">
        <v>3969.6</v>
      </c>
      <c r="U1019" s="26">
        <v>3969.6</v>
      </c>
      <c r="V1019" s="26">
        <v>3969.6</v>
      </c>
      <c r="W1019" s="26">
        <v>3969.6</v>
      </c>
      <c r="X1019" s="26">
        <v>4962</v>
      </c>
      <c r="Y1019" s="26">
        <v>3969.6</v>
      </c>
      <c r="Z1019" s="26">
        <v>3969.6</v>
      </c>
      <c r="AA1019" s="26">
        <v>4046.3199999999997</v>
      </c>
      <c r="AB1019" s="26">
        <v>4123.04</v>
      </c>
      <c r="AC1019" s="26">
        <v>4134.08</v>
      </c>
      <c r="AD1019" s="26">
        <v>5167.6000000000004</v>
      </c>
      <c r="AE1019" s="26">
        <v>4134.08</v>
      </c>
      <c r="AF1019" s="26">
        <v>4134.08</v>
      </c>
      <c r="AG1019" s="26">
        <v>4134.08</v>
      </c>
      <c r="AH1019" s="26">
        <v>4134.08</v>
      </c>
      <c r="AI1019" s="26">
        <v>5167.6000000000004</v>
      </c>
      <c r="AJ1019" s="26">
        <v>4134.08</v>
      </c>
      <c r="AK1019" s="26">
        <v>4134.08</v>
      </c>
      <c r="AL1019" s="26">
        <v>4134.08</v>
      </c>
      <c r="AM1019" s="26">
        <v>4134.08</v>
      </c>
      <c r="AN1019" s="26">
        <v>4253.76</v>
      </c>
      <c r="AO1019" s="26">
        <v>5331</v>
      </c>
      <c r="AP1019" s="26">
        <v>4264.8</v>
      </c>
      <c r="AQ1019" s="26">
        <v>4264.8</v>
      </c>
      <c r="AR1019" s="26">
        <v>4264.8</v>
      </c>
      <c r="AS1019" s="26">
        <v>4264.8</v>
      </c>
      <c r="AT1019" s="26">
        <v>5331</v>
      </c>
      <c r="AU1019" s="26">
        <v>4264.8</v>
      </c>
      <c r="AV1019" s="26">
        <v>4264.8</v>
      </c>
      <c r="AW1019" s="26">
        <v>4264.8</v>
      </c>
      <c r="AX1019" s="26">
        <v>4264.8</v>
      </c>
      <c r="AY1019" s="26">
        <v>4341.72</v>
      </c>
      <c r="AZ1019" s="26">
        <v>4418.6400000000003</v>
      </c>
      <c r="BA1019" s="26">
        <v>5537.2000000000007</v>
      </c>
      <c r="BB1019" s="26">
        <v>4429.76</v>
      </c>
      <c r="BC1019" s="26">
        <v>4429.76</v>
      </c>
      <c r="BD1019" s="26">
        <v>4429.76</v>
      </c>
      <c r="BE1019" s="26">
        <v>4429.76</v>
      </c>
      <c r="BF1019" s="26">
        <v>5537.2000000000007</v>
      </c>
      <c r="BG1019" s="26">
        <v>4429.76</v>
      </c>
      <c r="BH1019" s="26">
        <v>4429.76</v>
      </c>
      <c r="BI1019" s="26">
        <v>4429.76</v>
      </c>
      <c r="BJ1019" s="26">
        <v>4429.76</v>
      </c>
      <c r="BK1019" s="3">
        <f t="shared" si="15"/>
        <v>4614.3333333333348</v>
      </c>
    </row>
    <row r="1020" spans="1:63" x14ac:dyDescent="0.25">
      <c r="A1020" s="26">
        <v>429915654</v>
      </c>
      <c r="B1020" s="26" t="s">
        <v>256</v>
      </c>
      <c r="C1020" s="26">
        <v>2093.38</v>
      </c>
      <c r="D1020" s="26">
        <v>2105.37</v>
      </c>
      <c r="E1020" s="26">
        <v>2244.38</v>
      </c>
      <c r="F1020" s="26">
        <v>2204.66</v>
      </c>
      <c r="G1020" s="26">
        <v>3443.9700000000003</v>
      </c>
      <c r="H1020" s="26">
        <v>3170.54</v>
      </c>
      <c r="I1020" s="26">
        <v>2581.46</v>
      </c>
      <c r="J1020" s="26">
        <v>2958.72</v>
      </c>
      <c r="K1020" s="26">
        <v>2475.56</v>
      </c>
      <c r="L1020" s="26">
        <v>3716.66</v>
      </c>
      <c r="M1020" s="26">
        <v>2151.2399999999998</v>
      </c>
      <c r="N1020" s="26">
        <v>2151.2399999999998</v>
      </c>
      <c r="O1020" s="26">
        <v>2151.2399999999998</v>
      </c>
      <c r="P1020" s="26">
        <v>2151.2399999999998</v>
      </c>
      <c r="Q1020" s="26">
        <v>2151.2399999999998</v>
      </c>
      <c r="R1020" s="26">
        <v>3226.8599999999997</v>
      </c>
      <c r="S1020" s="26">
        <v>2155.38</v>
      </c>
      <c r="T1020" s="26">
        <v>2097.19</v>
      </c>
      <c r="U1020" s="26">
        <v>2083.9500000000003</v>
      </c>
      <c r="V1020" s="26">
        <v>2156.7600000000002</v>
      </c>
      <c r="W1020" s="26">
        <v>2097.19</v>
      </c>
      <c r="X1020" s="26">
        <v>3235.1400000000003</v>
      </c>
      <c r="Y1020" s="26">
        <v>2156.7600000000002</v>
      </c>
      <c r="Z1020" s="26">
        <v>2156.7600000000002</v>
      </c>
      <c r="AA1020" s="26">
        <v>2199.12</v>
      </c>
      <c r="AB1020" s="26">
        <v>2241.48</v>
      </c>
      <c r="AC1020" s="26">
        <v>2241.48</v>
      </c>
      <c r="AD1020" s="26">
        <v>3362.2200000000003</v>
      </c>
      <c r="AE1020" s="26">
        <v>2245.65</v>
      </c>
      <c r="AF1020" s="26">
        <v>2247.04</v>
      </c>
      <c r="AG1020" s="26">
        <v>2247.04</v>
      </c>
      <c r="AH1020" s="26">
        <v>2247.04</v>
      </c>
      <c r="AI1020" s="26">
        <v>3370.56</v>
      </c>
      <c r="AJ1020" s="26">
        <v>2247.04</v>
      </c>
      <c r="AK1020" s="26">
        <v>2247.04</v>
      </c>
      <c r="AL1020" s="26">
        <v>2247.04</v>
      </c>
      <c r="AM1020" s="26">
        <v>2247.04</v>
      </c>
      <c r="AN1020" s="26">
        <v>2313.12</v>
      </c>
      <c r="AO1020" s="26">
        <v>3469.68</v>
      </c>
      <c r="AP1020" s="26">
        <v>2313.12</v>
      </c>
      <c r="AQ1020" s="26">
        <v>2317.2600000000002</v>
      </c>
      <c r="AR1020" s="26">
        <v>2318.64</v>
      </c>
      <c r="AS1020" s="26">
        <v>2318.64</v>
      </c>
      <c r="AT1020" s="26">
        <v>3477.96</v>
      </c>
      <c r="AU1020" s="26">
        <v>2318.64</v>
      </c>
      <c r="AV1020" s="26">
        <v>2318.64</v>
      </c>
      <c r="AW1020" s="26">
        <v>2318.64</v>
      </c>
      <c r="AX1020" s="26">
        <v>2318.64</v>
      </c>
      <c r="AY1020" s="26">
        <v>2357.1</v>
      </c>
      <c r="AZ1020" s="26">
        <v>2395.56</v>
      </c>
      <c r="BA1020" s="26">
        <v>3593.34</v>
      </c>
      <c r="BB1020" s="26">
        <v>2395.56</v>
      </c>
      <c r="BC1020" s="26">
        <v>2399.73</v>
      </c>
      <c r="BD1020" s="26">
        <v>2401.12</v>
      </c>
      <c r="BE1020" s="26">
        <v>2401.12</v>
      </c>
      <c r="BF1020" s="26">
        <v>3601.68</v>
      </c>
      <c r="BG1020" s="26">
        <v>2401.12</v>
      </c>
      <c r="BH1020" s="26">
        <v>2401.12</v>
      </c>
      <c r="BI1020" s="26">
        <v>2401.12</v>
      </c>
      <c r="BJ1020" s="26">
        <v>2401.12</v>
      </c>
      <c r="BK1020" s="3">
        <f t="shared" si="15"/>
        <v>2601.2133333333327</v>
      </c>
    </row>
    <row r="1021" spans="1:63" x14ac:dyDescent="0.25">
      <c r="A1021" s="26">
        <v>429922396</v>
      </c>
      <c r="B1021" s="26" t="s">
        <v>257</v>
      </c>
      <c r="C1021" s="26">
        <v>3086.77</v>
      </c>
      <c r="D1021" s="26">
        <v>3320.29</v>
      </c>
      <c r="E1021" s="26">
        <v>3178.24</v>
      </c>
      <c r="F1021" s="26">
        <v>3197.18</v>
      </c>
      <c r="G1021" s="26">
        <v>4701.07</v>
      </c>
      <c r="H1021" s="26">
        <v>3140.71</v>
      </c>
      <c r="I1021" s="26">
        <v>3350.3199999999997</v>
      </c>
      <c r="J1021" s="26">
        <v>3254.66</v>
      </c>
      <c r="K1021" s="26">
        <v>3302.96</v>
      </c>
      <c r="L1021" s="26">
        <v>4973.38</v>
      </c>
      <c r="M1021" s="26">
        <v>3113.56</v>
      </c>
      <c r="N1021" s="26">
        <v>3189.3199999999997</v>
      </c>
      <c r="O1021" s="26">
        <v>3113.56</v>
      </c>
      <c r="P1021" s="26">
        <v>3113.56</v>
      </c>
      <c r="Q1021" s="26">
        <v>3113.56</v>
      </c>
      <c r="R1021" s="26">
        <v>4670.34</v>
      </c>
      <c r="S1021" s="26">
        <v>3113.56</v>
      </c>
      <c r="T1021" s="26">
        <v>3116.3199999999997</v>
      </c>
      <c r="U1021" s="26">
        <v>3119.08</v>
      </c>
      <c r="V1021" s="26">
        <v>3119.08</v>
      </c>
      <c r="W1021" s="26">
        <v>3119.08</v>
      </c>
      <c r="X1021" s="26">
        <v>4678.62</v>
      </c>
      <c r="Y1021" s="26">
        <v>3119.08</v>
      </c>
      <c r="Z1021" s="26">
        <v>3119.08</v>
      </c>
      <c r="AA1021" s="26">
        <v>3179.6800000000003</v>
      </c>
      <c r="AB1021" s="26">
        <v>3240.28</v>
      </c>
      <c r="AC1021" s="26">
        <v>3240.28</v>
      </c>
      <c r="AD1021" s="26">
        <v>4860.42</v>
      </c>
      <c r="AE1021" s="26">
        <v>3240.28</v>
      </c>
      <c r="AF1021" s="26">
        <v>3243.0600000000004</v>
      </c>
      <c r="AG1021" s="26">
        <v>3245.84</v>
      </c>
      <c r="AH1021" s="26">
        <v>3245.84</v>
      </c>
      <c r="AI1021" s="26">
        <v>4868.76</v>
      </c>
      <c r="AJ1021" s="26">
        <v>3245.84</v>
      </c>
      <c r="AK1021" s="26">
        <v>3245.84</v>
      </c>
      <c r="AL1021" s="26">
        <v>3245.84</v>
      </c>
      <c r="AM1021" s="26">
        <v>3245.84</v>
      </c>
      <c r="AN1021" s="26">
        <v>3340.4</v>
      </c>
      <c r="AO1021" s="26">
        <v>5010.6000000000004</v>
      </c>
      <c r="AP1021" s="26">
        <v>3340.4</v>
      </c>
      <c r="AQ1021" s="26">
        <v>3340.4</v>
      </c>
      <c r="AR1021" s="26">
        <v>3343.16</v>
      </c>
      <c r="AS1021" s="26">
        <v>3345.92</v>
      </c>
      <c r="AT1021" s="26">
        <v>5018.88</v>
      </c>
      <c r="AU1021" s="26">
        <v>3345.92</v>
      </c>
      <c r="AV1021" s="26">
        <v>3345.92</v>
      </c>
      <c r="AW1021" s="26">
        <v>3345.92</v>
      </c>
      <c r="AX1021" s="26">
        <v>3345.92</v>
      </c>
      <c r="AY1021" s="26">
        <v>3394.6000000000004</v>
      </c>
      <c r="AZ1021" s="26">
        <v>3443.28</v>
      </c>
      <c r="BA1021" s="26">
        <v>5164.92</v>
      </c>
      <c r="BB1021" s="26">
        <v>3443.28</v>
      </c>
      <c r="BC1021" s="26">
        <v>3443.28</v>
      </c>
      <c r="BD1021" s="26">
        <v>3446.0600000000004</v>
      </c>
      <c r="BE1021" s="26">
        <v>3448.84</v>
      </c>
      <c r="BF1021" s="26">
        <v>5173.26</v>
      </c>
      <c r="BG1021" s="26">
        <v>3448.84</v>
      </c>
      <c r="BH1021" s="26">
        <v>3448.84</v>
      </c>
      <c r="BI1021" s="26">
        <v>3448.84</v>
      </c>
      <c r="BJ1021" s="26">
        <v>3448.84</v>
      </c>
      <c r="BK1021" s="3">
        <f t="shared" si="15"/>
        <v>3736.2433333333338</v>
      </c>
    </row>
    <row r="1022" spans="1:63" x14ac:dyDescent="0.25">
      <c r="A1022" s="26">
        <v>429941286</v>
      </c>
      <c r="B1022" s="26" t="s">
        <v>259</v>
      </c>
      <c r="C1022" s="26">
        <v>2115.06</v>
      </c>
      <c r="D1022" s="26">
        <v>2153.52</v>
      </c>
      <c r="E1022" s="26">
        <v>2153.52</v>
      </c>
      <c r="F1022" s="26">
        <v>2153.52</v>
      </c>
      <c r="G1022" s="26">
        <v>3235.84</v>
      </c>
      <c r="H1022" s="26">
        <v>2164.6</v>
      </c>
      <c r="I1022" s="26">
        <v>2164.6</v>
      </c>
      <c r="J1022" s="26">
        <v>2164.6</v>
      </c>
      <c r="K1022" s="26">
        <v>2164.6</v>
      </c>
      <c r="L1022" s="26">
        <v>3246.8999999999996</v>
      </c>
      <c r="M1022" s="26">
        <v>2164.6</v>
      </c>
      <c r="N1022" s="26">
        <v>2164.6</v>
      </c>
      <c r="O1022" s="26">
        <v>2164.6</v>
      </c>
      <c r="P1022" s="26">
        <v>2164.6</v>
      </c>
      <c r="Q1022" s="26">
        <v>2164.6</v>
      </c>
      <c r="R1022" s="26">
        <v>3246.8999999999996</v>
      </c>
      <c r="S1022" s="26">
        <v>2170.12</v>
      </c>
      <c r="T1022" s="26">
        <v>2170.12</v>
      </c>
      <c r="U1022" s="26">
        <v>2170.12</v>
      </c>
      <c r="V1022" s="26">
        <v>2170.12</v>
      </c>
      <c r="W1022" s="26">
        <v>2170.12</v>
      </c>
      <c r="X1022" s="26">
        <v>3255.18</v>
      </c>
      <c r="Y1022" s="26">
        <v>2170.12</v>
      </c>
      <c r="Z1022" s="26">
        <v>2065.4899999999998</v>
      </c>
      <c r="AA1022" s="26">
        <v>2211.98</v>
      </c>
      <c r="AB1022" s="26">
        <v>2253.84</v>
      </c>
      <c r="AC1022" s="26">
        <v>2253.84</v>
      </c>
      <c r="AD1022" s="26">
        <v>3380.76</v>
      </c>
      <c r="AE1022" s="26">
        <v>2259.4</v>
      </c>
      <c r="AF1022" s="26">
        <v>2259.4</v>
      </c>
      <c r="AG1022" s="26">
        <v>2259.4</v>
      </c>
      <c r="AH1022" s="26">
        <v>2259.4</v>
      </c>
      <c r="AI1022" s="26">
        <v>3389.1000000000004</v>
      </c>
      <c r="AJ1022" s="26">
        <v>2259.4</v>
      </c>
      <c r="AK1022" s="26">
        <v>2259.4</v>
      </c>
      <c r="AL1022" s="26">
        <v>2259.4</v>
      </c>
      <c r="AM1022" s="26">
        <v>2259.4</v>
      </c>
      <c r="AN1022" s="26">
        <v>2324.6799999999998</v>
      </c>
      <c r="AO1022" s="26">
        <v>3487.0199999999995</v>
      </c>
      <c r="AP1022" s="26">
        <v>2324.6799999999998</v>
      </c>
      <c r="AQ1022" s="26">
        <v>2330.1999999999998</v>
      </c>
      <c r="AR1022" s="26">
        <v>2330.1999999999998</v>
      </c>
      <c r="AS1022" s="26">
        <v>2330.1999999999998</v>
      </c>
      <c r="AT1022" s="26">
        <v>3495.2999999999997</v>
      </c>
      <c r="AU1022" s="26">
        <v>2330.1999999999998</v>
      </c>
      <c r="AV1022" s="26">
        <v>2330.1999999999998</v>
      </c>
      <c r="AW1022" s="26">
        <v>2330.1999999999998</v>
      </c>
      <c r="AX1022" s="26">
        <v>2330.1999999999998</v>
      </c>
      <c r="AY1022" s="26">
        <v>2368.66</v>
      </c>
      <c r="AZ1022" s="26">
        <v>2407.12</v>
      </c>
      <c r="BA1022" s="26">
        <v>3610.68</v>
      </c>
      <c r="BB1022" s="26">
        <v>2407.12</v>
      </c>
      <c r="BC1022" s="26">
        <v>2412.6799999999998</v>
      </c>
      <c r="BD1022" s="26">
        <v>2412.6799999999998</v>
      </c>
      <c r="BE1022" s="26">
        <v>2412.6799999999998</v>
      </c>
      <c r="BF1022" s="26">
        <v>3619.0199999999995</v>
      </c>
      <c r="BG1022" s="26">
        <v>2412.6799999999998</v>
      </c>
      <c r="BH1022" s="26">
        <v>2412.6800000000003</v>
      </c>
      <c r="BI1022" s="26">
        <v>2412.6799999999998</v>
      </c>
      <c r="BJ1022" s="26">
        <v>2412.6799999999998</v>
      </c>
      <c r="BK1022" s="3">
        <f t="shared" si="15"/>
        <v>2613.7366666666667</v>
      </c>
    </row>
    <row r="1023" spans="1:63" x14ac:dyDescent="0.25">
      <c r="A1023" s="26">
        <v>429999835</v>
      </c>
      <c r="B1023" s="26" t="s">
        <v>263</v>
      </c>
      <c r="C1023" s="26">
        <v>6296.9400000000005</v>
      </c>
      <c r="D1023" s="26">
        <v>5535.16</v>
      </c>
      <c r="E1023" s="26">
        <v>5529.24</v>
      </c>
      <c r="F1023" s="26">
        <v>5844</v>
      </c>
      <c r="G1023" s="26">
        <v>7462.7799999999988</v>
      </c>
      <c r="H1023" s="26">
        <v>5642.329999999999</v>
      </c>
      <c r="I1023" s="26">
        <v>5537.52</v>
      </c>
      <c r="J1023" s="26">
        <v>6241.18</v>
      </c>
      <c r="K1023" s="26">
        <v>3697.2</v>
      </c>
      <c r="L1023" s="26">
        <v>4621.5</v>
      </c>
      <c r="M1023" s="26">
        <v>3697.2</v>
      </c>
      <c r="N1023" s="26">
        <v>3973.0700000000006</v>
      </c>
      <c r="O1023" s="26">
        <v>1778.34</v>
      </c>
      <c r="P1023" s="26">
        <v>1848.6</v>
      </c>
      <c r="Q1023" s="26">
        <v>1848.6</v>
      </c>
      <c r="R1023" s="26">
        <v>2772.8999999999996</v>
      </c>
      <c r="S1023" s="26">
        <v>1848.6</v>
      </c>
      <c r="T1023" s="26">
        <v>1848.6</v>
      </c>
      <c r="U1023" s="26">
        <v>1854.19</v>
      </c>
      <c r="V1023" s="26">
        <v>1854.16</v>
      </c>
      <c r="W1023" s="26">
        <v>1854.16</v>
      </c>
      <c r="X1023" s="26">
        <v>2781.2400000000002</v>
      </c>
      <c r="Y1023" s="26">
        <v>1854.16</v>
      </c>
      <c r="Z1023" s="26">
        <v>1854.16</v>
      </c>
      <c r="AA1023" s="26">
        <v>1890.1399999999999</v>
      </c>
      <c r="AB1023" s="26">
        <v>1926.12</v>
      </c>
      <c r="AC1023" s="26">
        <v>1926.12</v>
      </c>
      <c r="AD1023" s="26">
        <v>2889.18</v>
      </c>
      <c r="AE1023" s="26">
        <v>1926.12</v>
      </c>
      <c r="AF1023" s="26">
        <v>1926.12</v>
      </c>
      <c r="AG1023" s="26">
        <v>1928.88</v>
      </c>
      <c r="AH1023" s="26">
        <v>1931.64</v>
      </c>
      <c r="AI1023" s="26">
        <v>2897.46</v>
      </c>
      <c r="AJ1023" s="26">
        <v>1931.64</v>
      </c>
      <c r="AK1023" s="26">
        <v>1931.64</v>
      </c>
      <c r="AL1023" s="26">
        <v>1931.64</v>
      </c>
      <c r="AM1023" s="26">
        <v>1931.64</v>
      </c>
      <c r="AN1023" s="26">
        <v>1987.72</v>
      </c>
      <c r="AO1023" s="26">
        <v>2885.2400000000002</v>
      </c>
      <c r="AP1023" s="26">
        <v>1987.72</v>
      </c>
      <c r="AQ1023" s="26">
        <v>1987.72</v>
      </c>
      <c r="AR1023" s="26">
        <v>1987.72</v>
      </c>
      <c r="AS1023" s="26">
        <v>1990.5</v>
      </c>
      <c r="AT1023" s="26">
        <v>2989.92</v>
      </c>
      <c r="AU1023" s="26">
        <v>1993.28</v>
      </c>
      <c r="AV1023" s="26">
        <v>1993.28</v>
      </c>
      <c r="AW1023" s="26">
        <v>1993.28</v>
      </c>
      <c r="AX1023" s="26">
        <v>1993.28</v>
      </c>
      <c r="AY1023" s="26">
        <v>2031.7599999999998</v>
      </c>
      <c r="AZ1023" s="26">
        <v>2070.2399999999998</v>
      </c>
      <c r="BA1023" s="26">
        <v>3105.3599999999997</v>
      </c>
      <c r="BB1023" s="26">
        <v>2070.2399999999998</v>
      </c>
      <c r="BC1023" s="26">
        <v>2070.2399999999998</v>
      </c>
      <c r="BD1023" s="26">
        <v>2070.2399999999998</v>
      </c>
      <c r="BE1023" s="26">
        <v>2073</v>
      </c>
      <c r="BF1023" s="26">
        <v>3113.6400000000003</v>
      </c>
      <c r="BG1023" s="26">
        <v>2075.7600000000002</v>
      </c>
      <c r="BH1023" s="26">
        <v>2075.7600000000002</v>
      </c>
      <c r="BI1023" s="26">
        <v>2075.7600000000002</v>
      </c>
      <c r="BJ1023" s="26">
        <v>2075.7600000000002</v>
      </c>
      <c r="BK1023" s="3">
        <f t="shared" si="15"/>
        <v>2248.2800000000002</v>
      </c>
    </row>
    <row r="1024" spans="1:63" x14ac:dyDescent="0.25">
      <c r="A1024" s="26">
        <v>430025203</v>
      </c>
      <c r="B1024" s="26" t="s">
        <v>267</v>
      </c>
      <c r="C1024" s="26">
        <v>2559.52</v>
      </c>
      <c r="D1024" s="26">
        <v>2598</v>
      </c>
      <c r="E1024" s="26">
        <v>2598</v>
      </c>
      <c r="F1024" s="26">
        <v>3240.84</v>
      </c>
      <c r="G1024" s="26">
        <v>4743.76</v>
      </c>
      <c r="H1024" s="26">
        <v>3038.28</v>
      </c>
      <c r="I1024" s="26">
        <v>2600.8000000000002</v>
      </c>
      <c r="J1024" s="26">
        <v>2600.8000000000002</v>
      </c>
      <c r="K1024" s="26">
        <v>2600.8000000000002</v>
      </c>
      <c r="L1024" s="26">
        <v>4363.01</v>
      </c>
      <c r="M1024" s="26">
        <v>2600.8000000000002</v>
      </c>
      <c r="N1024" s="26">
        <v>2600.8000000000002</v>
      </c>
      <c r="O1024" s="26">
        <v>2600.8000000000002</v>
      </c>
      <c r="P1024" s="26">
        <v>2600.8000000000002</v>
      </c>
      <c r="Q1024" s="26">
        <v>2600.8000000000002</v>
      </c>
      <c r="R1024" s="26">
        <v>3905.34</v>
      </c>
      <c r="S1024" s="26">
        <v>2603.56</v>
      </c>
      <c r="T1024" s="26">
        <v>2506.34</v>
      </c>
      <c r="U1024" s="26">
        <v>2603.56</v>
      </c>
      <c r="V1024" s="26">
        <v>2603.56</v>
      </c>
      <c r="W1024" s="26">
        <v>2473.94</v>
      </c>
      <c r="X1024" s="26">
        <v>3905.34</v>
      </c>
      <c r="Y1024" s="26">
        <v>2603.56</v>
      </c>
      <c r="Z1024" s="26">
        <v>2603.56</v>
      </c>
      <c r="AA1024" s="26">
        <v>2655.3999999999996</v>
      </c>
      <c r="AB1024" s="26">
        <v>2707.24</v>
      </c>
      <c r="AC1024" s="26">
        <v>2572.4299999999998</v>
      </c>
      <c r="AD1024" s="26">
        <v>4065</v>
      </c>
      <c r="AE1024" s="26">
        <v>2710</v>
      </c>
      <c r="AF1024" s="26">
        <v>2710</v>
      </c>
      <c r="AG1024" s="26">
        <v>2710</v>
      </c>
      <c r="AH1024" s="26">
        <v>2710</v>
      </c>
      <c r="AI1024" s="26">
        <v>4065</v>
      </c>
      <c r="AJ1024" s="26">
        <v>2710</v>
      </c>
      <c r="AK1024" s="26">
        <v>2710</v>
      </c>
      <c r="AL1024" s="26">
        <v>2710</v>
      </c>
      <c r="AM1024" s="26">
        <v>2710</v>
      </c>
      <c r="AN1024" s="26">
        <v>2790.88</v>
      </c>
      <c r="AO1024" s="26">
        <v>4196.0200000000004</v>
      </c>
      <c r="AP1024" s="26">
        <v>2810.28</v>
      </c>
      <c r="AQ1024" s="26">
        <v>2810.28</v>
      </c>
      <c r="AR1024" s="26">
        <v>2810.28</v>
      </c>
      <c r="AS1024" s="26">
        <v>2810.28</v>
      </c>
      <c r="AT1024" s="26">
        <v>4215.42</v>
      </c>
      <c r="AU1024" s="26">
        <v>2810.28</v>
      </c>
      <c r="AV1024" s="26">
        <v>2810.28</v>
      </c>
      <c r="AW1024" s="26">
        <v>2810.28</v>
      </c>
      <c r="AX1024" s="26">
        <v>2810.28</v>
      </c>
      <c r="AY1024" s="26">
        <v>2851.94</v>
      </c>
      <c r="AZ1024" s="26">
        <v>2893.6</v>
      </c>
      <c r="BA1024" s="26">
        <v>4343.16</v>
      </c>
      <c r="BB1024" s="26">
        <v>2899.12</v>
      </c>
      <c r="BC1024" s="26">
        <v>2899.12</v>
      </c>
      <c r="BD1024" s="26">
        <v>2899.12</v>
      </c>
      <c r="BE1024" s="26">
        <v>2899.12</v>
      </c>
      <c r="BF1024" s="26">
        <v>4348.68</v>
      </c>
      <c r="BG1024" s="26">
        <v>2899.12</v>
      </c>
      <c r="BH1024" s="26">
        <v>2899.12</v>
      </c>
      <c r="BI1024" s="26">
        <v>2899.12</v>
      </c>
      <c r="BJ1024" s="26">
        <v>2899.12</v>
      </c>
      <c r="BK1024" s="3">
        <f t="shared" si="15"/>
        <v>3140.7133333333331</v>
      </c>
    </row>
    <row r="1025" spans="1:63" x14ac:dyDescent="0.25">
      <c r="A1025" s="26">
        <v>430061229</v>
      </c>
      <c r="B1025" s="26" t="s">
        <v>270</v>
      </c>
      <c r="C1025" s="26">
        <v>3406.76</v>
      </c>
      <c r="D1025" s="26">
        <v>3308.2200000000003</v>
      </c>
      <c r="E1025" s="26">
        <v>2652.3</v>
      </c>
      <c r="F1025" s="26">
        <v>2954.78</v>
      </c>
      <c r="G1025" s="26">
        <v>4730.9299999999994</v>
      </c>
      <c r="H1025" s="26">
        <v>2718.4799999999996</v>
      </c>
      <c r="I1025" s="26">
        <v>2748.76</v>
      </c>
      <c r="J1025" s="26">
        <v>2642.66</v>
      </c>
      <c r="K1025" s="26">
        <v>2312.42</v>
      </c>
      <c r="L1025" s="26">
        <v>3367.0600000000004</v>
      </c>
      <c r="M1025" s="26">
        <v>2653.12</v>
      </c>
      <c r="N1025" s="26">
        <v>2543.2399999999998</v>
      </c>
      <c r="O1025" s="26">
        <v>4084.1500000000005</v>
      </c>
      <c r="P1025" s="26">
        <v>1715.44</v>
      </c>
      <c r="Q1025" s="26">
        <v>171.48000000000002</v>
      </c>
      <c r="R1025" s="26"/>
      <c r="S1025" s="26">
        <v>2325.92</v>
      </c>
      <c r="T1025" s="26">
        <v>3320.92</v>
      </c>
      <c r="U1025" s="26">
        <v>3108.64</v>
      </c>
      <c r="V1025" s="26">
        <v>3108.64</v>
      </c>
      <c r="W1025" s="26">
        <v>3031.48</v>
      </c>
      <c r="X1025" s="26">
        <v>4662.96</v>
      </c>
      <c r="Y1025" s="26">
        <v>3222.2700000000004</v>
      </c>
      <c r="Z1025" s="26">
        <v>3114.16</v>
      </c>
      <c r="AA1025" s="26">
        <v>4173.42</v>
      </c>
      <c r="AB1025" s="26">
        <v>3514.64</v>
      </c>
      <c r="AC1025" s="26">
        <v>3337.9</v>
      </c>
      <c r="AD1025" s="26">
        <v>4916.58</v>
      </c>
      <c r="AE1025" s="26">
        <v>3237.6</v>
      </c>
      <c r="AF1025" s="26">
        <v>2852.2</v>
      </c>
      <c r="AG1025" s="26">
        <v>2608.2200000000003</v>
      </c>
      <c r="AH1025" s="26">
        <v>3159.95</v>
      </c>
      <c r="AI1025" s="26">
        <v>4214.2199999999993</v>
      </c>
      <c r="AJ1025" s="26">
        <v>3071.08</v>
      </c>
      <c r="AK1025" s="26">
        <v>3094.1</v>
      </c>
      <c r="AL1025" s="26">
        <v>3535.89</v>
      </c>
      <c r="AM1025" s="26">
        <v>2528.0299999999997</v>
      </c>
      <c r="AN1025" s="26">
        <v>3055.1</v>
      </c>
      <c r="AO1025" s="26">
        <v>4715.74</v>
      </c>
      <c r="AP1025" s="26">
        <v>3372.72</v>
      </c>
      <c r="AQ1025" s="26">
        <v>3343.38</v>
      </c>
      <c r="AR1025" s="26">
        <v>3545.8299999999995</v>
      </c>
      <c r="AS1025" s="26">
        <v>3204.1000000000004</v>
      </c>
      <c r="AT1025" s="26">
        <v>4524.2</v>
      </c>
      <c r="AU1025" s="26">
        <v>3064.54</v>
      </c>
      <c r="AV1025" s="26">
        <v>3346.68</v>
      </c>
      <c r="AW1025" s="26">
        <v>3131.92</v>
      </c>
      <c r="AX1025" s="26">
        <v>3542.86</v>
      </c>
      <c r="AY1025" s="26">
        <v>5519.16</v>
      </c>
      <c r="AZ1025" s="26">
        <v>3897.0499999999997</v>
      </c>
      <c r="BA1025" s="26">
        <v>4861.7899999999991</v>
      </c>
      <c r="BB1025" s="26">
        <v>3237.02</v>
      </c>
      <c r="BC1025" s="26">
        <v>3128.2400000000002</v>
      </c>
      <c r="BD1025" s="26">
        <v>3361.1400000000003</v>
      </c>
      <c r="BE1025" s="26">
        <v>3192.71</v>
      </c>
      <c r="BF1025" s="26">
        <v>4013.17</v>
      </c>
      <c r="BG1025" s="26">
        <v>2524.89</v>
      </c>
      <c r="BH1025" s="26">
        <v>3154.8399999999997</v>
      </c>
      <c r="BI1025" s="26">
        <v>3336.8399999999997</v>
      </c>
      <c r="BJ1025" s="26">
        <v>3850.8399999999997</v>
      </c>
      <c r="BK1025" s="3">
        <f t="shared" si="15"/>
        <v>3345.5483333333336</v>
      </c>
    </row>
    <row r="1026" spans="1:63" x14ac:dyDescent="0.25">
      <c r="A1026" s="26">
        <v>430061456</v>
      </c>
      <c r="B1026" s="26" t="s">
        <v>271</v>
      </c>
      <c r="C1026" s="26">
        <v>2633.8599999999997</v>
      </c>
      <c r="D1026" s="26">
        <v>2850.62</v>
      </c>
      <c r="E1026" s="26">
        <v>2675.08</v>
      </c>
      <c r="F1026" s="26">
        <v>2802.74</v>
      </c>
      <c r="G1026" s="26">
        <v>4072.46</v>
      </c>
      <c r="H1026" s="26">
        <v>2722.95</v>
      </c>
      <c r="I1026" s="26">
        <v>3058.07</v>
      </c>
      <c r="J1026" s="26">
        <v>2762.85</v>
      </c>
      <c r="K1026" s="26">
        <v>2770.8199999999997</v>
      </c>
      <c r="L1026" s="26">
        <v>4263.9699999999993</v>
      </c>
      <c r="M1026" s="26">
        <v>2802.75</v>
      </c>
      <c r="N1026" s="26">
        <v>2778.81</v>
      </c>
      <c r="O1026" s="26">
        <v>2741.7</v>
      </c>
      <c r="P1026" s="26">
        <v>2680.64</v>
      </c>
      <c r="Q1026" s="26">
        <v>2680.64</v>
      </c>
      <c r="R1026" s="26">
        <v>4020.96</v>
      </c>
      <c r="S1026" s="26">
        <v>2680.64</v>
      </c>
      <c r="T1026" s="26">
        <v>2680.64</v>
      </c>
      <c r="U1026" s="26">
        <v>2680.64</v>
      </c>
      <c r="V1026" s="26">
        <v>2680.64</v>
      </c>
      <c r="W1026" s="26">
        <v>2680.64</v>
      </c>
      <c r="X1026" s="26">
        <v>4020.96</v>
      </c>
      <c r="Y1026" s="26">
        <v>2680.64</v>
      </c>
      <c r="Z1026" s="26">
        <v>2680.64</v>
      </c>
      <c r="AA1026" s="26">
        <v>2734.46</v>
      </c>
      <c r="AB1026" s="26">
        <v>2788.28</v>
      </c>
      <c r="AC1026" s="26">
        <v>2788.28</v>
      </c>
      <c r="AD1026" s="26">
        <v>4182.42</v>
      </c>
      <c r="AE1026" s="26">
        <v>2788.28</v>
      </c>
      <c r="AF1026" s="26">
        <v>2788.28</v>
      </c>
      <c r="AG1026" s="26">
        <v>2788.28</v>
      </c>
      <c r="AH1026" s="26">
        <v>2788.28</v>
      </c>
      <c r="AI1026" s="26">
        <v>4182.42</v>
      </c>
      <c r="AJ1026" s="26">
        <v>2788.28</v>
      </c>
      <c r="AK1026" s="26">
        <v>2788.28</v>
      </c>
      <c r="AL1026" s="26">
        <v>2788.28</v>
      </c>
      <c r="AM1026" s="26">
        <v>2791.0600000000004</v>
      </c>
      <c r="AN1026" s="26">
        <v>2873.48</v>
      </c>
      <c r="AO1026" s="26">
        <v>4310.22</v>
      </c>
      <c r="AP1026" s="26">
        <v>2873.48</v>
      </c>
      <c r="AQ1026" s="26">
        <v>2873.48</v>
      </c>
      <c r="AR1026" s="26">
        <v>2897.24</v>
      </c>
      <c r="AS1026" s="26">
        <v>2873.48</v>
      </c>
      <c r="AT1026" s="26">
        <v>4310.22</v>
      </c>
      <c r="AU1026" s="26">
        <v>2973.13</v>
      </c>
      <c r="AV1026" s="26">
        <v>2873.48</v>
      </c>
      <c r="AW1026" s="26">
        <v>2873.48</v>
      </c>
      <c r="AX1026" s="26">
        <v>2873.48</v>
      </c>
      <c r="AY1026" s="26">
        <v>2917.26</v>
      </c>
      <c r="AZ1026" s="26">
        <v>2961.04</v>
      </c>
      <c r="BA1026" s="26">
        <v>4441.5599999999995</v>
      </c>
      <c r="BB1026" s="26">
        <v>2961.04</v>
      </c>
      <c r="BC1026" s="26">
        <v>2961.04</v>
      </c>
      <c r="BD1026" s="26">
        <v>2961.04</v>
      </c>
      <c r="BE1026" s="26">
        <v>2961.04</v>
      </c>
      <c r="BF1026" s="26">
        <v>4441.5599999999995</v>
      </c>
      <c r="BG1026" s="26">
        <v>2974.24</v>
      </c>
      <c r="BH1026" s="26">
        <v>2961.04</v>
      </c>
      <c r="BI1026" s="26">
        <v>2961.04</v>
      </c>
      <c r="BJ1026" s="26">
        <v>2961.04</v>
      </c>
      <c r="BK1026" s="3">
        <f t="shared" si="15"/>
        <v>3209.9933333333338</v>
      </c>
    </row>
    <row r="1027" spans="1:63" x14ac:dyDescent="0.25">
      <c r="A1027" s="26">
        <v>430062785</v>
      </c>
      <c r="B1027" s="26" t="s">
        <v>2116</v>
      </c>
      <c r="C1027" s="26"/>
      <c r="D1027" s="26"/>
      <c r="E1027" s="26"/>
      <c r="F1027" s="26"/>
      <c r="G1027" s="26"/>
      <c r="H1027" s="26"/>
      <c r="I1027" s="26"/>
      <c r="J1027" s="26"/>
      <c r="K1027" s="26"/>
      <c r="L1027" s="26"/>
      <c r="M1027" s="26"/>
      <c r="N1027" s="26"/>
      <c r="O1027" s="26">
        <v>120</v>
      </c>
      <c r="P1027" s="26">
        <v>120</v>
      </c>
      <c r="Q1027" s="26">
        <v>180</v>
      </c>
      <c r="R1027" s="26"/>
      <c r="S1027" s="26">
        <v>45</v>
      </c>
      <c r="T1027" s="26">
        <v>60</v>
      </c>
      <c r="U1027" s="26"/>
      <c r="V1027" s="26">
        <v>90</v>
      </c>
      <c r="W1027" s="26"/>
      <c r="X1027" s="26"/>
      <c r="Y1027" s="26">
        <v>30</v>
      </c>
      <c r="Z1027" s="26"/>
      <c r="AA1027" s="26">
        <v>30</v>
      </c>
      <c r="AB1027" s="26">
        <v>450</v>
      </c>
      <c r="AC1027" s="26">
        <v>120</v>
      </c>
      <c r="AD1027" s="26">
        <v>64</v>
      </c>
      <c r="AE1027" s="26">
        <v>192</v>
      </c>
      <c r="AF1027" s="26">
        <v>128</v>
      </c>
      <c r="AG1027" s="26">
        <v>80</v>
      </c>
      <c r="AH1027" s="26"/>
      <c r="AI1027" s="26"/>
      <c r="AJ1027" s="26"/>
      <c r="AK1027" s="26"/>
      <c r="AL1027" s="26">
        <v>88</v>
      </c>
      <c r="AM1027" s="26">
        <v>192</v>
      </c>
      <c r="AN1027" s="26">
        <v>200</v>
      </c>
      <c r="AO1027" s="26">
        <v>192</v>
      </c>
      <c r="AP1027" s="26">
        <v>32</v>
      </c>
      <c r="AQ1027" s="26"/>
      <c r="AR1027" s="26"/>
      <c r="AS1027" s="26">
        <v>-45.5</v>
      </c>
      <c r="AT1027" s="26">
        <v>2275.2000000000003</v>
      </c>
      <c r="AU1027" s="26">
        <v>1820.16</v>
      </c>
      <c r="AV1027" s="26">
        <v>1820.16</v>
      </c>
      <c r="AW1027" s="26">
        <v>2275.2000000000003</v>
      </c>
      <c r="AX1027" s="26">
        <v>1763.28</v>
      </c>
      <c r="AY1027" s="26">
        <v>1814.09</v>
      </c>
      <c r="AZ1027" s="26">
        <v>1897.08</v>
      </c>
      <c r="BA1027" s="26">
        <v>2371.35</v>
      </c>
      <c r="BB1027" s="26">
        <v>1897.08</v>
      </c>
      <c r="BC1027" s="26">
        <v>2268.67</v>
      </c>
      <c r="BD1027" s="26">
        <v>1696.4699999999998</v>
      </c>
      <c r="BE1027" s="26">
        <v>853.68999999999994</v>
      </c>
      <c r="BF1027" s="26">
        <v>2848.38</v>
      </c>
      <c r="BG1027" s="26">
        <v>1899.84</v>
      </c>
      <c r="BH1027" s="26">
        <v>1899.8400000000001</v>
      </c>
      <c r="BI1027" s="26">
        <v>1899.84</v>
      </c>
      <c r="BJ1027" s="26">
        <v>1647.52</v>
      </c>
      <c r="BK1027" s="3">
        <f t="shared" si="15"/>
        <v>1841.5183333333334</v>
      </c>
    </row>
    <row r="1028" spans="1:63" x14ac:dyDescent="0.25">
      <c r="A1028" s="26">
        <v>430063436</v>
      </c>
      <c r="B1028" s="26" t="s">
        <v>272</v>
      </c>
      <c r="C1028" s="26">
        <v>3671.33</v>
      </c>
      <c r="D1028" s="26">
        <v>3684</v>
      </c>
      <c r="E1028" s="26">
        <v>3650.49</v>
      </c>
      <c r="F1028" s="26">
        <v>3580.64</v>
      </c>
      <c r="G1028" s="26">
        <v>5398.9</v>
      </c>
      <c r="H1028" s="26">
        <v>3580.64</v>
      </c>
      <c r="I1028" s="26">
        <v>3580.64</v>
      </c>
      <c r="J1028" s="26">
        <v>3608.6</v>
      </c>
      <c r="K1028" s="26">
        <v>3854.45</v>
      </c>
      <c r="L1028" s="26">
        <v>5520.92</v>
      </c>
      <c r="M1028" s="26">
        <v>3683.97</v>
      </c>
      <c r="N1028" s="26">
        <v>3573.42</v>
      </c>
      <c r="O1028" s="26">
        <v>4500.9799999999996</v>
      </c>
      <c r="P1028" s="26">
        <v>4090.4700000000003</v>
      </c>
      <c r="Q1028" s="26">
        <v>3653.2599999999998</v>
      </c>
      <c r="R1028" s="26">
        <v>5396.0099999999993</v>
      </c>
      <c r="S1028" s="26">
        <v>3588.95</v>
      </c>
      <c r="T1028" s="26">
        <v>3586.16</v>
      </c>
      <c r="U1028" s="26">
        <v>3594.5499999999997</v>
      </c>
      <c r="V1028" s="26">
        <v>3586.16</v>
      </c>
      <c r="W1028" s="26">
        <v>3586.16</v>
      </c>
      <c r="X1028" s="26">
        <v>5384.84</v>
      </c>
      <c r="Y1028" s="26">
        <v>3591.76</v>
      </c>
      <c r="Z1028" s="26">
        <v>3600.1600000000003</v>
      </c>
      <c r="AA1028" s="26">
        <v>5008.22</v>
      </c>
      <c r="AB1028" s="26">
        <v>3834</v>
      </c>
      <c r="AC1028" s="26">
        <v>3548.96</v>
      </c>
      <c r="AD1028" s="26">
        <v>5612.4900000000007</v>
      </c>
      <c r="AE1028" s="26">
        <v>3734.88</v>
      </c>
      <c r="AF1028" s="26">
        <v>3734.88</v>
      </c>
      <c r="AG1028" s="26">
        <v>3291.2200000000003</v>
      </c>
      <c r="AH1028" s="26">
        <v>3271.94</v>
      </c>
      <c r="AI1028" s="26">
        <v>5471.9400000000005</v>
      </c>
      <c r="AJ1028" s="26">
        <v>3311.8599999999997</v>
      </c>
      <c r="AK1028" s="26">
        <v>3240.9799999999996</v>
      </c>
      <c r="AL1028" s="26">
        <v>2897.04</v>
      </c>
      <c r="AM1028" s="26">
        <v>4155.76</v>
      </c>
      <c r="AN1028" s="26">
        <v>3632.44</v>
      </c>
      <c r="AO1028" s="26">
        <v>4543.5</v>
      </c>
      <c r="AP1028" s="26">
        <v>3292.5600000000004</v>
      </c>
      <c r="AQ1028" s="26">
        <v>3475.66</v>
      </c>
      <c r="AR1028" s="26">
        <v>3054.16</v>
      </c>
      <c r="AS1028" s="26">
        <v>3589.12</v>
      </c>
      <c r="AT1028" s="26">
        <v>4934.88</v>
      </c>
      <c r="AU1028" s="26">
        <v>2659.71</v>
      </c>
      <c r="AV1028" s="26">
        <v>3237.04</v>
      </c>
      <c r="AW1028" s="26">
        <v>3465.12</v>
      </c>
      <c r="AX1028" s="26">
        <v>3625.98</v>
      </c>
      <c r="AY1028" s="26">
        <v>7763.43</v>
      </c>
      <c r="AZ1028" s="26">
        <v>4859.97</v>
      </c>
      <c r="BA1028" s="26">
        <v>5823.97</v>
      </c>
      <c r="BB1028" s="26">
        <v>3084.8399999999997</v>
      </c>
      <c r="BC1028" s="26">
        <v>3949.29</v>
      </c>
      <c r="BD1028" s="26">
        <v>3665.94</v>
      </c>
      <c r="BE1028" s="26">
        <v>3940.08</v>
      </c>
      <c r="BF1028" s="26">
        <v>5664.1400000000012</v>
      </c>
      <c r="BG1028" s="26">
        <v>3623.2400000000002</v>
      </c>
      <c r="BH1028" s="26">
        <v>3812.8</v>
      </c>
      <c r="BI1028" s="26">
        <v>3818.4900000000002</v>
      </c>
      <c r="BJ1028" s="26">
        <v>4306.6000000000004</v>
      </c>
      <c r="BK1028" s="3">
        <f t="shared" si="15"/>
        <v>4194.2250000000013</v>
      </c>
    </row>
    <row r="1029" spans="1:63" x14ac:dyDescent="0.25">
      <c r="A1029" s="26">
        <v>430083500</v>
      </c>
      <c r="B1029" s="26" t="s">
        <v>275</v>
      </c>
      <c r="C1029" s="26">
        <v>1770.24</v>
      </c>
      <c r="D1029" s="26">
        <v>1853.92</v>
      </c>
      <c r="E1029" s="26">
        <v>1935.85</v>
      </c>
      <c r="F1029" s="26">
        <v>2407.98</v>
      </c>
      <c r="G1029" s="26">
        <v>3597.83</v>
      </c>
      <c r="H1029" s="26">
        <v>2532.3900000000003</v>
      </c>
      <c r="I1029" s="26">
        <v>2391.0100000000002</v>
      </c>
      <c r="J1029" s="26">
        <v>2210.0500000000002</v>
      </c>
      <c r="K1029" s="26">
        <v>1814.2</v>
      </c>
      <c r="L1029" s="26">
        <v>2845.71</v>
      </c>
      <c r="M1029" s="26">
        <v>1859.44</v>
      </c>
      <c r="N1029" s="26">
        <v>1859.44</v>
      </c>
      <c r="O1029" s="26">
        <v>1859.44</v>
      </c>
      <c r="P1029" s="26">
        <v>1859.44</v>
      </c>
      <c r="Q1029" s="26">
        <v>1862.22</v>
      </c>
      <c r="R1029" s="26">
        <v>2797.5</v>
      </c>
      <c r="S1029" s="26">
        <v>1865</v>
      </c>
      <c r="T1029" s="26">
        <v>1791.48</v>
      </c>
      <c r="U1029" s="26">
        <v>1717.97</v>
      </c>
      <c r="V1029" s="26">
        <v>1865</v>
      </c>
      <c r="W1029" s="26">
        <v>1808.45</v>
      </c>
      <c r="X1029" s="26">
        <v>2797.5</v>
      </c>
      <c r="Y1029" s="26">
        <v>1865</v>
      </c>
      <c r="Z1029" s="26">
        <v>1865</v>
      </c>
      <c r="AA1029" s="26">
        <v>1901.2</v>
      </c>
      <c r="AB1029" s="26">
        <v>1937.4</v>
      </c>
      <c r="AC1029" s="26">
        <v>1940.16</v>
      </c>
      <c r="AD1029" s="26">
        <v>2914.38</v>
      </c>
      <c r="AE1029" s="26">
        <v>1942.92</v>
      </c>
      <c r="AF1029" s="26">
        <v>1942.92</v>
      </c>
      <c r="AG1029" s="26">
        <v>1942.92</v>
      </c>
      <c r="AH1029" s="26">
        <v>1942.92</v>
      </c>
      <c r="AI1029" s="26">
        <v>2914.38</v>
      </c>
      <c r="AJ1029" s="26">
        <v>1942.92</v>
      </c>
      <c r="AK1029" s="26">
        <v>1942.92</v>
      </c>
      <c r="AL1029" s="26">
        <v>1942.92</v>
      </c>
      <c r="AM1029" s="26">
        <v>1942.92</v>
      </c>
      <c r="AN1029" s="26">
        <v>1999.36</v>
      </c>
      <c r="AO1029" s="26">
        <v>3004.6</v>
      </c>
      <c r="AP1029" s="26">
        <v>2004.92</v>
      </c>
      <c r="AQ1029" s="26">
        <v>2004.92</v>
      </c>
      <c r="AR1029" s="26">
        <v>2004.92</v>
      </c>
      <c r="AS1029" s="26">
        <v>2004.92</v>
      </c>
      <c r="AT1029" s="26">
        <v>3222.7799999999997</v>
      </c>
      <c r="AU1029" s="26">
        <v>2220.3200000000002</v>
      </c>
      <c r="AV1029" s="26">
        <v>2220.3200000000002</v>
      </c>
      <c r="AW1029" s="26">
        <v>2220.3200000000002</v>
      </c>
      <c r="AX1029" s="26">
        <v>2220.3200000000002</v>
      </c>
      <c r="AY1029" s="26">
        <v>2258.7799999999997</v>
      </c>
      <c r="AZ1029" s="26">
        <v>2297.2399999999998</v>
      </c>
      <c r="BA1029" s="26">
        <v>3451.38</v>
      </c>
      <c r="BB1029" s="26">
        <v>2302.7600000000002</v>
      </c>
      <c r="BC1029" s="26">
        <v>2302.7600000000002</v>
      </c>
      <c r="BD1029" s="26">
        <v>2302.7600000000002</v>
      </c>
      <c r="BE1029" s="26">
        <v>2302.7600000000002</v>
      </c>
      <c r="BF1029" s="26">
        <v>3454.1400000000003</v>
      </c>
      <c r="BG1029" s="26">
        <v>2302.7600000000002</v>
      </c>
      <c r="BH1029" s="26">
        <v>2302.7600000000002</v>
      </c>
      <c r="BI1029" s="26">
        <v>2302.7600000000002</v>
      </c>
      <c r="BJ1029" s="26">
        <v>2302.7600000000002</v>
      </c>
      <c r="BK1029" s="3">
        <f t="shared" si="15"/>
        <v>2494.6566666666672</v>
      </c>
    </row>
    <row r="1030" spans="1:63" x14ac:dyDescent="0.25">
      <c r="A1030" s="26">
        <v>430086308</v>
      </c>
      <c r="B1030" s="26" t="s">
        <v>278</v>
      </c>
      <c r="C1030" s="26">
        <v>1567.91</v>
      </c>
      <c r="D1030" s="26">
        <v>1914.52</v>
      </c>
      <c r="E1030" s="26">
        <v>1572.88</v>
      </c>
      <c r="F1030" s="26">
        <v>1655.08</v>
      </c>
      <c r="G1030" s="26">
        <v>2564.8199999999997</v>
      </c>
      <c r="H1030" s="26">
        <v>1575.4499999999998</v>
      </c>
      <c r="I1030" s="26">
        <v>1691.04</v>
      </c>
      <c r="J1030" s="26">
        <v>1655.08</v>
      </c>
      <c r="K1030" s="26">
        <v>1629.3899999999999</v>
      </c>
      <c r="L1030" s="26">
        <v>2611.06</v>
      </c>
      <c r="M1030" s="26">
        <v>1578.02</v>
      </c>
      <c r="N1030" s="26">
        <v>1660.2199999999998</v>
      </c>
      <c r="O1030" s="26">
        <v>1572.88</v>
      </c>
      <c r="P1030" s="26">
        <v>1575.6399999999999</v>
      </c>
      <c r="Q1030" s="26">
        <v>1575.6399999999999</v>
      </c>
      <c r="R1030" s="26">
        <v>2486.7599999999998</v>
      </c>
      <c r="S1030" s="26">
        <v>1657.84</v>
      </c>
      <c r="T1030" s="26">
        <v>1617.6399999999999</v>
      </c>
      <c r="U1030" s="26">
        <v>1815.44</v>
      </c>
      <c r="V1030" s="26">
        <v>1889.04</v>
      </c>
      <c r="W1030" s="26">
        <v>1889.04</v>
      </c>
      <c r="X1030" s="26">
        <v>2833.56</v>
      </c>
      <c r="Y1030" s="26">
        <v>1889.04</v>
      </c>
      <c r="Z1030" s="26">
        <v>1889.04</v>
      </c>
      <c r="AA1030" s="26">
        <v>1926.54</v>
      </c>
      <c r="AB1030" s="26">
        <v>1983.44</v>
      </c>
      <c r="AC1030" s="26">
        <v>1983.44</v>
      </c>
      <c r="AD1030" s="26">
        <v>2975.16</v>
      </c>
      <c r="AE1030" s="26">
        <v>1983.44</v>
      </c>
      <c r="AF1030" s="26">
        <v>1983.44</v>
      </c>
      <c r="AG1030" s="26">
        <v>1983.44</v>
      </c>
      <c r="AH1030" s="26">
        <v>1983.44</v>
      </c>
      <c r="AI1030" s="26">
        <v>2975.16</v>
      </c>
      <c r="AJ1030" s="26">
        <v>1983.44</v>
      </c>
      <c r="AK1030" s="26">
        <v>1983.44</v>
      </c>
      <c r="AL1030" s="26">
        <v>1983.44</v>
      </c>
      <c r="AM1030" s="26">
        <v>1983.44</v>
      </c>
      <c r="AN1030" s="26">
        <v>2047.44</v>
      </c>
      <c r="AO1030" s="26">
        <v>3071.16</v>
      </c>
      <c r="AP1030" s="26">
        <v>2047.44</v>
      </c>
      <c r="AQ1030" s="26">
        <v>2047.44</v>
      </c>
      <c r="AR1030" s="26">
        <v>2047.44</v>
      </c>
      <c r="AS1030" s="26">
        <v>2047.44</v>
      </c>
      <c r="AT1030" s="26">
        <v>3071.16</v>
      </c>
      <c r="AU1030" s="26">
        <v>2047.44</v>
      </c>
      <c r="AV1030" s="26">
        <v>2047.44</v>
      </c>
      <c r="AW1030" s="26">
        <v>2047.44</v>
      </c>
      <c r="AX1030" s="26">
        <v>2047.44</v>
      </c>
      <c r="AY1030" s="26">
        <v>2085.9</v>
      </c>
      <c r="AZ1030" s="26">
        <v>2129.92</v>
      </c>
      <c r="BA1030" s="26">
        <v>3194.88</v>
      </c>
      <c r="BB1030" s="26">
        <v>2129.92</v>
      </c>
      <c r="BC1030" s="26">
        <v>2129.92</v>
      </c>
      <c r="BD1030" s="26">
        <v>2129.92</v>
      </c>
      <c r="BE1030" s="26">
        <v>2129.92</v>
      </c>
      <c r="BF1030" s="26">
        <v>3194.88</v>
      </c>
      <c r="BG1030" s="26">
        <v>2129.92</v>
      </c>
      <c r="BH1030" s="26">
        <v>2129.92</v>
      </c>
      <c r="BI1030" s="26">
        <v>2129.92</v>
      </c>
      <c r="BJ1030" s="26">
        <v>2129.92</v>
      </c>
      <c r="BK1030" s="3">
        <f t="shared" ref="BK1030:BK1093" si="16">AVERAGE(BE1030:BJ1030)</f>
        <v>2307.4133333333334</v>
      </c>
    </row>
    <row r="1031" spans="1:63" x14ac:dyDescent="0.25">
      <c r="A1031" s="26">
        <v>430087050</v>
      </c>
      <c r="B1031" s="26" t="s">
        <v>281</v>
      </c>
      <c r="C1031" s="26"/>
      <c r="D1031" s="26"/>
      <c r="E1031" s="26"/>
      <c r="F1031" s="26"/>
      <c r="G1031" s="26"/>
      <c r="H1031" s="26"/>
      <c r="I1031" s="26"/>
      <c r="J1031" s="26"/>
      <c r="K1031" s="26"/>
      <c r="L1031" s="26"/>
      <c r="M1031" s="26"/>
      <c r="N1031" s="26"/>
      <c r="O1031" s="26"/>
      <c r="P1031" s="26"/>
      <c r="Q1031" s="26"/>
      <c r="R1031" s="26"/>
      <c r="S1031" s="26"/>
      <c r="T1031" s="26"/>
      <c r="U1031" s="26"/>
      <c r="V1031" s="26"/>
      <c r="W1031" s="26"/>
      <c r="X1031" s="26">
        <v>2004.97</v>
      </c>
      <c r="Y1031" s="26">
        <v>1447.1999999999998</v>
      </c>
      <c r="Z1031" s="26">
        <v>1800.1599999999999</v>
      </c>
      <c r="AA1031" s="26">
        <v>1672.32</v>
      </c>
      <c r="AB1031" s="26">
        <v>1580.02</v>
      </c>
      <c r="AC1031" s="26">
        <v>1672.32</v>
      </c>
      <c r="AD1031" s="26">
        <v>2090.4</v>
      </c>
      <c r="AE1031" s="26">
        <v>1672.32</v>
      </c>
      <c r="AF1031" s="26">
        <v>1588.6999999999998</v>
      </c>
      <c r="AG1031" s="26">
        <v>2090.4</v>
      </c>
      <c r="AH1031" s="26">
        <v>1672.32</v>
      </c>
      <c r="AI1031" s="26">
        <v>2059.73</v>
      </c>
      <c r="AJ1031" s="26">
        <v>1256.31</v>
      </c>
      <c r="AK1031" s="26">
        <v>1643.7199999999998</v>
      </c>
      <c r="AL1031" s="26">
        <v>1675.08</v>
      </c>
      <c r="AM1031" s="26">
        <v>1675.08</v>
      </c>
      <c r="AN1031" s="26">
        <v>1624.8</v>
      </c>
      <c r="AO1031" s="26">
        <v>2587.86</v>
      </c>
      <c r="AP1031" s="26">
        <v>2587.86</v>
      </c>
      <c r="AQ1031" s="26">
        <v>1725.24</v>
      </c>
      <c r="AR1031" s="26">
        <v>1725.24</v>
      </c>
      <c r="AS1031" s="26">
        <v>1725.24</v>
      </c>
      <c r="AT1031" s="26">
        <v>2587.86</v>
      </c>
      <c r="AU1031" s="26">
        <v>1725.24</v>
      </c>
      <c r="AV1031" s="26">
        <v>1728</v>
      </c>
      <c r="AW1031" s="26">
        <v>1728</v>
      </c>
      <c r="AX1031" s="26">
        <v>1728</v>
      </c>
      <c r="AY1031" s="26">
        <v>1676.49</v>
      </c>
      <c r="AZ1031" s="26">
        <v>1804.92</v>
      </c>
      <c r="BA1031" s="26">
        <v>2707.38</v>
      </c>
      <c r="BB1031" s="26">
        <v>1804.92</v>
      </c>
      <c r="BC1031" s="26">
        <v>1804.92</v>
      </c>
      <c r="BD1031" s="26">
        <v>1804.92</v>
      </c>
      <c r="BE1031" s="26">
        <v>1804.92</v>
      </c>
      <c r="BF1031" s="26">
        <v>2698.95</v>
      </c>
      <c r="BG1031" s="26">
        <v>1714.95</v>
      </c>
      <c r="BH1031" s="26">
        <v>1801.31</v>
      </c>
      <c r="BI1031" s="26">
        <v>1807.72</v>
      </c>
      <c r="BJ1031" s="26">
        <v>1792.54</v>
      </c>
      <c r="BK1031" s="3">
        <f t="shared" si="16"/>
        <v>1936.7316666666666</v>
      </c>
    </row>
    <row r="1032" spans="1:63" x14ac:dyDescent="0.25">
      <c r="A1032" s="26">
        <v>430118556</v>
      </c>
      <c r="B1032" s="26" t="s">
        <v>282</v>
      </c>
      <c r="C1032" s="26">
        <v>1735.15</v>
      </c>
      <c r="D1032" s="26">
        <v>1742.2199999999998</v>
      </c>
      <c r="E1032" s="26">
        <v>1742.2199999999998</v>
      </c>
      <c r="F1032" s="26">
        <v>1683.52</v>
      </c>
      <c r="G1032" s="26">
        <v>2491.2599999999998</v>
      </c>
      <c r="H1032" s="26">
        <v>1747.31</v>
      </c>
      <c r="I1032" s="26">
        <v>1665.9299999999998</v>
      </c>
      <c r="J1032" s="26">
        <v>1661.27</v>
      </c>
      <c r="K1032" s="26">
        <v>1668.09</v>
      </c>
      <c r="L1032" s="26">
        <v>2580.9199999999996</v>
      </c>
      <c r="M1032" s="26">
        <v>1584.98</v>
      </c>
      <c r="N1032" s="26">
        <v>1734.01</v>
      </c>
      <c r="O1032" s="26">
        <v>1791.1799999999998</v>
      </c>
      <c r="P1032" s="26">
        <v>1666.36</v>
      </c>
      <c r="Q1032" s="26">
        <v>1666.36</v>
      </c>
      <c r="R1032" s="26">
        <v>2499.54</v>
      </c>
      <c r="S1032" s="26">
        <v>1666.36</v>
      </c>
      <c r="T1032" s="26">
        <v>1666.36</v>
      </c>
      <c r="U1032" s="26">
        <v>1666.36</v>
      </c>
      <c r="V1032" s="26">
        <v>1671.92</v>
      </c>
      <c r="W1032" s="26">
        <v>1671.92</v>
      </c>
      <c r="X1032" s="26">
        <v>2507.88</v>
      </c>
      <c r="Y1032" s="26">
        <v>1590.54</v>
      </c>
      <c r="Z1032" s="26">
        <v>1590.54</v>
      </c>
      <c r="AA1032" s="26">
        <v>1508.35</v>
      </c>
      <c r="AB1032" s="26">
        <v>1737.04</v>
      </c>
      <c r="AC1032" s="26">
        <v>1737.04</v>
      </c>
      <c r="AD1032" s="26">
        <v>2605.56</v>
      </c>
      <c r="AE1032" s="26">
        <v>1737.04</v>
      </c>
      <c r="AF1032" s="26">
        <v>1737.04</v>
      </c>
      <c r="AG1032" s="26">
        <v>1737.04</v>
      </c>
      <c r="AH1032" s="26">
        <v>1742.56</v>
      </c>
      <c r="AI1032" s="26">
        <v>2613.84</v>
      </c>
      <c r="AJ1032" s="26">
        <v>1742.56</v>
      </c>
      <c r="AK1032" s="26">
        <v>1742.56</v>
      </c>
      <c r="AL1032" s="26">
        <v>1742.56</v>
      </c>
      <c r="AM1032" s="26">
        <v>1742.56</v>
      </c>
      <c r="AN1032" s="26">
        <v>1793.32</v>
      </c>
      <c r="AO1032" s="26">
        <v>2689.98</v>
      </c>
      <c r="AP1032" s="26">
        <v>1793.32</v>
      </c>
      <c r="AQ1032" s="26">
        <v>1793.32</v>
      </c>
      <c r="AR1032" s="26">
        <v>1793.32</v>
      </c>
      <c r="AS1032" s="26">
        <v>1793.32</v>
      </c>
      <c r="AT1032" s="26">
        <v>2698.32</v>
      </c>
      <c r="AU1032" s="26">
        <v>1798.88</v>
      </c>
      <c r="AV1032" s="26">
        <v>1798.88</v>
      </c>
      <c r="AW1032" s="26">
        <v>1798.88</v>
      </c>
      <c r="AX1032" s="26">
        <v>1798.88</v>
      </c>
      <c r="AY1032" s="26">
        <v>1837.3400000000001</v>
      </c>
      <c r="AZ1032" s="26">
        <v>1875.8</v>
      </c>
      <c r="BA1032" s="26">
        <v>2813.7</v>
      </c>
      <c r="BB1032" s="26">
        <v>1875.8</v>
      </c>
      <c r="BC1032" s="26">
        <v>1875.8</v>
      </c>
      <c r="BD1032" s="26">
        <v>1875.8</v>
      </c>
      <c r="BE1032" s="26">
        <v>1875.8</v>
      </c>
      <c r="BF1032" s="26">
        <v>2821.98</v>
      </c>
      <c r="BG1032" s="26">
        <v>1881.32</v>
      </c>
      <c r="BH1032" s="26">
        <v>1881.32</v>
      </c>
      <c r="BI1032" s="26">
        <v>1881.32</v>
      </c>
      <c r="BJ1032" s="26">
        <v>1881.32</v>
      </c>
      <c r="BK1032" s="3">
        <f t="shared" si="16"/>
        <v>2037.1766666666665</v>
      </c>
    </row>
    <row r="1033" spans="1:63" x14ac:dyDescent="0.25">
      <c r="A1033" s="26">
        <v>430118925</v>
      </c>
      <c r="B1033" s="26" t="s">
        <v>283</v>
      </c>
      <c r="C1033" s="26">
        <v>4454.9800000000005</v>
      </c>
      <c r="D1033" s="26">
        <v>3660.16</v>
      </c>
      <c r="E1033" s="26">
        <v>3910.3999999999996</v>
      </c>
      <c r="F1033" s="26">
        <v>3997.76</v>
      </c>
      <c r="G1033" s="26">
        <v>5478.96</v>
      </c>
      <c r="H1033" s="26">
        <v>3652.64</v>
      </c>
      <c r="I1033" s="26">
        <v>3612.4199999999996</v>
      </c>
      <c r="J1033" s="26">
        <v>3652.64</v>
      </c>
      <c r="K1033" s="26">
        <v>3809.0399999999995</v>
      </c>
      <c r="L1033" s="26">
        <v>5773.27</v>
      </c>
      <c r="M1033" s="26">
        <v>3595.84</v>
      </c>
      <c r="N1033" s="26">
        <v>4013.5599999999995</v>
      </c>
      <c r="O1033" s="26">
        <v>4697.01</v>
      </c>
      <c r="P1033" s="26">
        <v>3724.0400000000004</v>
      </c>
      <c r="Q1033" s="26">
        <v>3663.76</v>
      </c>
      <c r="R1033" s="26">
        <v>2747.82</v>
      </c>
      <c r="S1033" s="26">
        <v>1831.88</v>
      </c>
      <c r="T1033" s="26">
        <v>1831.88</v>
      </c>
      <c r="U1033" s="26">
        <v>1831.88</v>
      </c>
      <c r="V1033" s="26">
        <v>1825.5100000000002</v>
      </c>
      <c r="W1033" s="26">
        <v>1831.88</v>
      </c>
      <c r="X1033" s="26">
        <v>2765.89</v>
      </c>
      <c r="Y1033" s="26">
        <v>1837.4</v>
      </c>
      <c r="Z1033" s="26">
        <v>1837.4</v>
      </c>
      <c r="AA1033" s="26">
        <v>1873.18</v>
      </c>
      <c r="AB1033" s="26">
        <v>1908.96</v>
      </c>
      <c r="AC1033" s="26">
        <v>1908.96</v>
      </c>
      <c r="AD1033" s="26">
        <v>2863.44</v>
      </c>
      <c r="AE1033" s="26">
        <v>1908.96</v>
      </c>
      <c r="AF1033" s="26">
        <v>1908.96</v>
      </c>
      <c r="AG1033" s="26">
        <v>1908.96</v>
      </c>
      <c r="AH1033" s="26">
        <v>1908.96</v>
      </c>
      <c r="AI1033" s="26">
        <v>2864.83</v>
      </c>
      <c r="AJ1033" s="26">
        <v>1914.52</v>
      </c>
      <c r="AK1033" s="26">
        <v>1914.52</v>
      </c>
      <c r="AL1033" s="26">
        <v>1848.6399999999999</v>
      </c>
      <c r="AM1033" s="26">
        <v>1914.52</v>
      </c>
      <c r="AN1033" s="26">
        <v>1970.28</v>
      </c>
      <c r="AO1033" s="26">
        <v>2955.42</v>
      </c>
      <c r="AP1033" s="26">
        <v>1970.28</v>
      </c>
      <c r="AQ1033" s="26">
        <v>2006.1799999999998</v>
      </c>
      <c r="AR1033" s="26">
        <v>1970.28</v>
      </c>
      <c r="AS1033" s="26">
        <v>1970.28</v>
      </c>
      <c r="AT1033" s="26">
        <v>2967.39</v>
      </c>
      <c r="AU1033" s="26">
        <v>1983.63</v>
      </c>
      <c r="AV1033" s="26">
        <v>1975.8</v>
      </c>
      <c r="AW1033" s="26">
        <v>1975.8</v>
      </c>
      <c r="AX1033" s="26">
        <v>1975.8</v>
      </c>
      <c r="AY1033" s="26">
        <v>2014.2599999999998</v>
      </c>
      <c r="AZ1033" s="26">
        <v>2052.7199999999998</v>
      </c>
      <c r="BA1033" s="26">
        <v>3079.08</v>
      </c>
      <c r="BB1033" s="26">
        <v>2052.7199999999998</v>
      </c>
      <c r="BC1033" s="26">
        <v>2052.7199999999998</v>
      </c>
      <c r="BD1033" s="26">
        <v>2052.7199999999998</v>
      </c>
      <c r="BE1033" s="26">
        <v>2052.7199999999998</v>
      </c>
      <c r="BF1033" s="26">
        <v>2913.7599999999998</v>
      </c>
      <c r="BG1033" s="26">
        <v>1912.44</v>
      </c>
      <c r="BH1033" s="26">
        <v>2058.2799999999997</v>
      </c>
      <c r="BI1033" s="26">
        <v>2058.2800000000002</v>
      </c>
      <c r="BJ1033" s="26">
        <v>2058.2800000000002</v>
      </c>
      <c r="BK1033" s="3">
        <f t="shared" si="16"/>
        <v>2175.626666666667</v>
      </c>
    </row>
    <row r="1034" spans="1:63" x14ac:dyDescent="0.25">
      <c r="A1034" s="26">
        <v>430133386</v>
      </c>
      <c r="B1034" s="26" t="s">
        <v>286</v>
      </c>
      <c r="C1034" s="26">
        <v>2441.1</v>
      </c>
      <c r="D1034" s="26">
        <v>2481.63</v>
      </c>
      <c r="E1034" s="26">
        <v>2482.3200000000002</v>
      </c>
      <c r="F1034" s="26">
        <v>2528.6000000000004</v>
      </c>
      <c r="G1034" s="26">
        <v>3723.4800000000005</v>
      </c>
      <c r="H1034" s="26">
        <v>2482.3200000000002</v>
      </c>
      <c r="I1034" s="26">
        <v>2482.3200000000002</v>
      </c>
      <c r="J1034" s="26">
        <v>2544.0299999999997</v>
      </c>
      <c r="K1034" s="26">
        <v>2482.3200000000002</v>
      </c>
      <c r="L1034" s="26">
        <v>3723.4800000000005</v>
      </c>
      <c r="M1034" s="26">
        <v>2482.3200000000002</v>
      </c>
      <c r="N1034" s="26">
        <v>2482.3200000000002</v>
      </c>
      <c r="O1034" s="26">
        <v>2482.3200000000002</v>
      </c>
      <c r="P1034" s="26">
        <v>2496.87</v>
      </c>
      <c r="Q1034" s="26">
        <v>2501.7199999999998</v>
      </c>
      <c r="R1034" s="26">
        <v>3752.58</v>
      </c>
      <c r="S1034" s="26">
        <v>2501.7199999999998</v>
      </c>
      <c r="T1034" s="26">
        <v>2501.7199999999998</v>
      </c>
      <c r="U1034" s="26">
        <v>2501.7199999999998</v>
      </c>
      <c r="V1034" s="26">
        <v>2501.7199999999998</v>
      </c>
      <c r="W1034" s="26">
        <v>2501.7199999999998</v>
      </c>
      <c r="X1034" s="26">
        <v>3752.58</v>
      </c>
      <c r="Y1034" s="26">
        <v>2501.7199999999998</v>
      </c>
      <c r="Z1034" s="26">
        <v>2362.87</v>
      </c>
      <c r="AA1034" s="26">
        <v>2551.08</v>
      </c>
      <c r="AB1034" s="26">
        <v>2604.58</v>
      </c>
      <c r="AC1034" s="26">
        <v>2605.96</v>
      </c>
      <c r="AD1034" s="26">
        <v>3908.94</v>
      </c>
      <c r="AE1034" s="26">
        <v>2605.96</v>
      </c>
      <c r="AF1034" s="26">
        <v>2605.96</v>
      </c>
      <c r="AG1034" s="26">
        <v>2605.96</v>
      </c>
      <c r="AH1034" s="26">
        <v>2605.96</v>
      </c>
      <c r="AI1034" s="26">
        <v>3908.94</v>
      </c>
      <c r="AJ1034" s="26">
        <v>2605.96</v>
      </c>
      <c r="AK1034" s="26">
        <v>2605.96</v>
      </c>
      <c r="AL1034" s="26">
        <v>2605.96</v>
      </c>
      <c r="AM1034" s="26">
        <v>2605.96</v>
      </c>
      <c r="AN1034" s="26">
        <v>2687.13</v>
      </c>
      <c r="AO1034" s="26">
        <v>4032.7799999999997</v>
      </c>
      <c r="AP1034" s="26">
        <v>2688.52</v>
      </c>
      <c r="AQ1034" s="26">
        <v>2688.52</v>
      </c>
      <c r="AR1034" s="26">
        <v>2688.52</v>
      </c>
      <c r="AS1034" s="26">
        <v>2688.52</v>
      </c>
      <c r="AT1034" s="26">
        <v>4032.7799999999997</v>
      </c>
      <c r="AU1034" s="26">
        <v>2688.52</v>
      </c>
      <c r="AV1034" s="26">
        <v>2688.52</v>
      </c>
      <c r="AW1034" s="26">
        <v>2688.52</v>
      </c>
      <c r="AX1034" s="26">
        <v>2688.52</v>
      </c>
      <c r="AY1034" s="26">
        <v>2728.1800000000003</v>
      </c>
      <c r="AZ1034" s="26">
        <v>2771.98</v>
      </c>
      <c r="BA1034" s="26">
        <v>4160.04</v>
      </c>
      <c r="BB1034" s="26">
        <v>2773.36</v>
      </c>
      <c r="BC1034" s="26">
        <v>2773.36</v>
      </c>
      <c r="BD1034" s="26">
        <v>2773.36</v>
      </c>
      <c r="BE1034" s="26">
        <v>2773.36</v>
      </c>
      <c r="BF1034" s="26">
        <v>4160.04</v>
      </c>
      <c r="BG1034" s="26">
        <v>2773.36</v>
      </c>
      <c r="BH1034" s="26">
        <v>2773.36</v>
      </c>
      <c r="BI1034" s="26">
        <v>2773.36</v>
      </c>
      <c r="BJ1034" s="26">
        <v>2773.36</v>
      </c>
      <c r="BK1034" s="3">
        <f t="shared" si="16"/>
        <v>3004.4733333333334</v>
      </c>
    </row>
    <row r="1035" spans="1:63" x14ac:dyDescent="0.25">
      <c r="A1035" s="26">
        <v>430134511</v>
      </c>
      <c r="B1035" s="26" t="s">
        <v>287</v>
      </c>
      <c r="C1035" s="26">
        <v>2130</v>
      </c>
      <c r="D1035" s="26">
        <v>2181.6800000000003</v>
      </c>
      <c r="E1035" s="26">
        <v>2175.06</v>
      </c>
      <c r="F1035" s="26">
        <v>2168.44</v>
      </c>
      <c r="G1035" s="26">
        <v>3252.66</v>
      </c>
      <c r="H1035" s="26">
        <v>2271.0500000000002</v>
      </c>
      <c r="I1035" s="26">
        <v>2188.3000000000002</v>
      </c>
      <c r="J1035" s="26">
        <v>2191.61</v>
      </c>
      <c r="K1035" s="26">
        <v>2168.44</v>
      </c>
      <c r="L1035" s="26">
        <v>3313.6399999999994</v>
      </c>
      <c r="M1035" s="26">
        <v>2279.9300000000003</v>
      </c>
      <c r="N1035" s="26">
        <v>2174</v>
      </c>
      <c r="O1035" s="26">
        <v>2005.17</v>
      </c>
      <c r="P1035" s="26">
        <v>2174</v>
      </c>
      <c r="Q1035" s="26">
        <v>2174</v>
      </c>
      <c r="R1035" s="26">
        <v>3261</v>
      </c>
      <c r="S1035" s="26">
        <v>2174</v>
      </c>
      <c r="T1035" s="26">
        <v>2174</v>
      </c>
      <c r="U1035" s="26">
        <v>2174</v>
      </c>
      <c r="V1035" s="26">
        <v>2174</v>
      </c>
      <c r="W1035" s="26">
        <v>2174</v>
      </c>
      <c r="X1035" s="26">
        <v>3262.38</v>
      </c>
      <c r="Y1035" s="26">
        <v>2179.52</v>
      </c>
      <c r="Z1035" s="26">
        <v>2179.52</v>
      </c>
      <c r="AA1035" s="26">
        <v>2221.9</v>
      </c>
      <c r="AB1035" s="26">
        <v>2264.2800000000002</v>
      </c>
      <c r="AC1035" s="26">
        <v>2264.2800000000002</v>
      </c>
      <c r="AD1035" s="26">
        <v>3396.42</v>
      </c>
      <c r="AE1035" s="26">
        <v>2264.2800000000002</v>
      </c>
      <c r="AF1035" s="26">
        <v>2264.2800000000002</v>
      </c>
      <c r="AG1035" s="26">
        <v>2264.2800000000002</v>
      </c>
      <c r="AH1035" s="26">
        <v>2264.2800000000002</v>
      </c>
      <c r="AI1035" s="26">
        <v>3396.42</v>
      </c>
      <c r="AJ1035" s="26">
        <v>2265.67</v>
      </c>
      <c r="AK1035" s="26">
        <v>2269.84</v>
      </c>
      <c r="AL1035" s="26">
        <v>2269.84</v>
      </c>
      <c r="AM1035" s="26">
        <v>2269.84</v>
      </c>
      <c r="AN1035" s="26">
        <v>2335.92</v>
      </c>
      <c r="AO1035" s="26">
        <v>3503.88</v>
      </c>
      <c r="AP1035" s="26">
        <v>2335.92</v>
      </c>
      <c r="AQ1035" s="26">
        <v>2335.92</v>
      </c>
      <c r="AR1035" s="26">
        <v>2335.92</v>
      </c>
      <c r="AS1035" s="26">
        <v>2335.92</v>
      </c>
      <c r="AT1035" s="26">
        <v>3503.88</v>
      </c>
      <c r="AU1035" s="26">
        <v>2335.92</v>
      </c>
      <c r="AV1035" s="26">
        <v>2337.3000000000002</v>
      </c>
      <c r="AW1035" s="26">
        <v>2341.44</v>
      </c>
      <c r="AX1035" s="26">
        <v>2341.44</v>
      </c>
      <c r="AY1035" s="26">
        <v>2379.9</v>
      </c>
      <c r="AZ1035" s="26">
        <v>2418.36</v>
      </c>
      <c r="BA1035" s="26">
        <v>3627.54</v>
      </c>
      <c r="BB1035" s="26">
        <v>2418.36</v>
      </c>
      <c r="BC1035" s="26">
        <v>2418.36</v>
      </c>
      <c r="BD1035" s="26">
        <v>2418.36</v>
      </c>
      <c r="BE1035" s="26">
        <v>2418.36</v>
      </c>
      <c r="BF1035" s="26">
        <v>3627.54</v>
      </c>
      <c r="BG1035" s="26">
        <v>2418.36</v>
      </c>
      <c r="BH1035" s="26">
        <v>2419.7399999999998</v>
      </c>
      <c r="BI1035" s="26">
        <v>2423.88</v>
      </c>
      <c r="BJ1035" s="26">
        <v>2464.21</v>
      </c>
      <c r="BK1035" s="3">
        <f t="shared" si="16"/>
        <v>2628.6816666666668</v>
      </c>
    </row>
    <row r="1036" spans="1:63" x14ac:dyDescent="0.25">
      <c r="A1036" s="26">
        <v>430134638</v>
      </c>
      <c r="B1036" s="26" t="s">
        <v>288</v>
      </c>
      <c r="C1036" s="26">
        <v>6832.6599999999989</v>
      </c>
      <c r="D1036" s="26">
        <v>6019.95</v>
      </c>
      <c r="E1036" s="26">
        <v>5956.84</v>
      </c>
      <c r="F1036" s="26">
        <v>5919.33</v>
      </c>
      <c r="G1036" s="26">
        <v>8068.86</v>
      </c>
      <c r="H1036" s="26">
        <v>5379.24</v>
      </c>
      <c r="I1036" s="26">
        <v>5381.3399999999992</v>
      </c>
      <c r="J1036" s="26">
        <v>5398.8099999999995</v>
      </c>
      <c r="K1036" s="26">
        <v>5387.6400000000012</v>
      </c>
      <c r="L1036" s="26">
        <v>8103.8500000000022</v>
      </c>
      <c r="M1036" s="26">
        <v>7737.11</v>
      </c>
      <c r="N1036" s="26">
        <v>7860.1299999999992</v>
      </c>
      <c r="O1036" s="26">
        <v>9829.17</v>
      </c>
      <c r="P1036" s="26">
        <v>9289.2799999999988</v>
      </c>
      <c r="Q1036" s="26">
        <v>7485.5599999999995</v>
      </c>
      <c r="R1036" s="26">
        <v>10347.08</v>
      </c>
      <c r="S1036" s="26">
        <v>5387.6400000000012</v>
      </c>
      <c r="T1036" s="26">
        <v>5387.6400000000012</v>
      </c>
      <c r="U1036" s="26">
        <v>5389.71</v>
      </c>
      <c r="V1036" s="26">
        <v>5395.92</v>
      </c>
      <c r="W1036" s="26">
        <v>5395.92</v>
      </c>
      <c r="X1036" s="26">
        <v>8244.98</v>
      </c>
      <c r="Y1036" s="26">
        <v>5664.4</v>
      </c>
      <c r="Z1036" s="26">
        <v>5530.22</v>
      </c>
      <c r="AA1036" s="26">
        <v>7085.62</v>
      </c>
      <c r="AB1036" s="26">
        <v>6491.88</v>
      </c>
      <c r="AC1036" s="26">
        <v>6099.54</v>
      </c>
      <c r="AD1036" s="26">
        <v>9137.5400000000009</v>
      </c>
      <c r="AE1036" s="26">
        <v>5610.6</v>
      </c>
      <c r="AF1036" s="26">
        <v>5610.6</v>
      </c>
      <c r="AG1036" s="26">
        <v>5612.67</v>
      </c>
      <c r="AH1036" s="26">
        <v>5618.8799999999992</v>
      </c>
      <c r="AI1036" s="26">
        <v>8428.3199999999979</v>
      </c>
      <c r="AJ1036" s="26">
        <v>5618.8799999999992</v>
      </c>
      <c r="AK1036" s="26">
        <v>5618.8799999999992</v>
      </c>
      <c r="AL1036" s="26">
        <v>5618.8799999999992</v>
      </c>
      <c r="AM1036" s="26">
        <v>6555.3599999999988</v>
      </c>
      <c r="AN1036" s="26">
        <v>5858.14</v>
      </c>
      <c r="AO1036" s="26">
        <v>8679.24</v>
      </c>
      <c r="AP1036" s="26">
        <v>5786.16</v>
      </c>
      <c r="AQ1036" s="26">
        <v>5786.16</v>
      </c>
      <c r="AR1036" s="26">
        <v>5786.16</v>
      </c>
      <c r="AS1036" s="26">
        <v>5800.71</v>
      </c>
      <c r="AT1036" s="26">
        <v>8793.6199999999972</v>
      </c>
      <c r="AU1036" s="26">
        <v>6015.84</v>
      </c>
      <c r="AV1036" s="26">
        <v>5844.3599999999988</v>
      </c>
      <c r="AW1036" s="26">
        <v>6053.9999999999991</v>
      </c>
      <c r="AX1036" s="26">
        <v>6020.92</v>
      </c>
      <c r="AY1036" s="26">
        <v>9430.6999999999989</v>
      </c>
      <c r="AZ1036" s="26">
        <v>8113.9800000000005</v>
      </c>
      <c r="BA1036" s="26">
        <v>9500.2200000000012</v>
      </c>
      <c r="BB1036" s="26">
        <v>6075.1200000000008</v>
      </c>
      <c r="BC1036" s="26">
        <v>6100.0199999999995</v>
      </c>
      <c r="BD1036" s="26">
        <v>6075.1200000000008</v>
      </c>
      <c r="BE1036" s="26">
        <v>6079.2599999999993</v>
      </c>
      <c r="BF1036" s="26">
        <v>9262.48</v>
      </c>
      <c r="BG1036" s="26">
        <v>5792.91</v>
      </c>
      <c r="BH1036" s="26">
        <v>6091.68</v>
      </c>
      <c r="BI1036" s="26">
        <v>6091.6799999999994</v>
      </c>
      <c r="BJ1036" s="26">
        <v>7313.0199999999995</v>
      </c>
      <c r="BK1036" s="3">
        <f t="shared" si="16"/>
        <v>6771.8383333333322</v>
      </c>
    </row>
    <row r="1037" spans="1:63" x14ac:dyDescent="0.25">
      <c r="A1037" s="26">
        <v>430158874</v>
      </c>
      <c r="B1037" s="26" t="s">
        <v>291</v>
      </c>
      <c r="C1037" s="26">
        <v>2332.62</v>
      </c>
      <c r="D1037" s="26">
        <v>2527.0100000000002</v>
      </c>
      <c r="E1037" s="26">
        <v>2378.3000000000002</v>
      </c>
      <c r="F1037" s="26">
        <v>2371.08</v>
      </c>
      <c r="G1037" s="26">
        <v>3578.2799999999997</v>
      </c>
      <c r="H1037" s="26">
        <v>2371.08</v>
      </c>
      <c r="I1037" s="26">
        <v>2371.08</v>
      </c>
      <c r="J1037" s="26">
        <v>2385.52</v>
      </c>
      <c r="K1037" s="26">
        <v>2515.46</v>
      </c>
      <c r="L1037" s="26">
        <v>3655.47</v>
      </c>
      <c r="M1037" s="26">
        <v>2427.17</v>
      </c>
      <c r="N1037" s="26">
        <v>2383.8599999999997</v>
      </c>
      <c r="O1037" s="26">
        <v>2376.64</v>
      </c>
      <c r="P1037" s="26">
        <v>2376.64</v>
      </c>
      <c r="Q1037" s="26">
        <v>2376.64</v>
      </c>
      <c r="R1037" s="26">
        <v>3564.96</v>
      </c>
      <c r="S1037" s="26">
        <v>2376.64</v>
      </c>
      <c r="T1037" s="26">
        <v>1582.6399999999999</v>
      </c>
      <c r="U1037" s="26">
        <v>788.64</v>
      </c>
      <c r="V1037" s="26">
        <v>2149.7799999999997</v>
      </c>
      <c r="W1037" s="26">
        <v>2376.64</v>
      </c>
      <c r="X1037" s="26">
        <v>3566.34</v>
      </c>
      <c r="Y1037" s="26">
        <v>2382.16</v>
      </c>
      <c r="Z1037" s="26">
        <v>2382.16</v>
      </c>
      <c r="AA1037" s="26">
        <v>2428.3599999999997</v>
      </c>
      <c r="AB1037" s="26">
        <v>2474.56</v>
      </c>
      <c r="AC1037" s="26">
        <v>2474.56</v>
      </c>
      <c r="AD1037" s="26">
        <v>3711.84</v>
      </c>
      <c r="AE1037" s="26">
        <v>2474.56</v>
      </c>
      <c r="AF1037" s="26">
        <v>2474.56</v>
      </c>
      <c r="AG1037" s="26">
        <v>2474.56</v>
      </c>
      <c r="AH1037" s="26">
        <v>2474.56</v>
      </c>
      <c r="AI1037" s="26">
        <v>3711.84</v>
      </c>
      <c r="AJ1037" s="26">
        <v>2475.94</v>
      </c>
      <c r="AK1037" s="26">
        <v>2480.08</v>
      </c>
      <c r="AL1037" s="26">
        <v>2480.08</v>
      </c>
      <c r="AM1037" s="26">
        <v>2480.08</v>
      </c>
      <c r="AN1037" s="26">
        <v>2552.16</v>
      </c>
      <c r="AO1037" s="26">
        <v>3828.24</v>
      </c>
      <c r="AP1037" s="26">
        <v>2552.16</v>
      </c>
      <c r="AQ1037" s="26">
        <v>2552.16</v>
      </c>
      <c r="AR1037" s="26">
        <v>2552.16</v>
      </c>
      <c r="AS1037" s="26">
        <v>2552.16</v>
      </c>
      <c r="AT1037" s="26">
        <v>3828.24</v>
      </c>
      <c r="AU1037" s="26">
        <v>2047.42</v>
      </c>
      <c r="AV1037" s="26">
        <v>2243.54</v>
      </c>
      <c r="AW1037" s="26">
        <v>2361.64</v>
      </c>
      <c r="AX1037" s="26">
        <v>2361.64</v>
      </c>
      <c r="AY1037" s="26">
        <v>2395.6999999999998</v>
      </c>
      <c r="AZ1037" s="26">
        <v>2429.7600000000002</v>
      </c>
      <c r="BA1037" s="26">
        <v>3644.6400000000003</v>
      </c>
      <c r="BB1037" s="26">
        <v>2429.7600000000002</v>
      </c>
      <c r="BC1037" s="26">
        <v>2429.7600000000002</v>
      </c>
      <c r="BD1037" s="26">
        <v>2429.7600000000002</v>
      </c>
      <c r="BE1037" s="26">
        <v>2429.7600000000002</v>
      </c>
      <c r="BF1037" s="26">
        <v>3644.6400000000003</v>
      </c>
      <c r="BG1037" s="26">
        <v>2429.7600000000002</v>
      </c>
      <c r="BH1037" s="26">
        <v>2431.1400000000003</v>
      </c>
      <c r="BI1037" s="26">
        <v>2435.2800000000002</v>
      </c>
      <c r="BJ1037" s="26">
        <v>2435.2800000000002</v>
      </c>
      <c r="BK1037" s="3">
        <f t="shared" si="16"/>
        <v>2634.31</v>
      </c>
    </row>
    <row r="1038" spans="1:63" x14ac:dyDescent="0.25">
      <c r="A1038" s="26">
        <v>430171496</v>
      </c>
      <c r="B1038" s="26" t="s">
        <v>295</v>
      </c>
      <c r="C1038" s="26">
        <v>2186.94</v>
      </c>
      <c r="D1038" s="26">
        <v>2226.11</v>
      </c>
      <c r="E1038" s="26">
        <v>2226.11</v>
      </c>
      <c r="F1038" s="26">
        <v>2120.7600000000002</v>
      </c>
      <c r="G1038" s="26">
        <v>3184.4300000000003</v>
      </c>
      <c r="H1038" s="26">
        <v>2226.11</v>
      </c>
      <c r="I1038" s="26">
        <v>2015.41</v>
      </c>
      <c r="J1038" s="26">
        <v>2120.7600000000002</v>
      </c>
      <c r="K1038" s="26">
        <v>2138.8000000000002</v>
      </c>
      <c r="L1038" s="26">
        <v>3286.4900000000002</v>
      </c>
      <c r="M1038" s="26">
        <v>2015.41</v>
      </c>
      <c r="N1038" s="26">
        <v>2226.11</v>
      </c>
      <c r="O1038" s="26">
        <v>2273.1899999999996</v>
      </c>
      <c r="P1038" s="26">
        <v>2140.16</v>
      </c>
      <c r="Q1038" s="26">
        <v>2140.16</v>
      </c>
      <c r="R1038" s="26">
        <v>3210.24</v>
      </c>
      <c r="S1038" s="26">
        <v>2140.16</v>
      </c>
      <c r="T1038" s="26">
        <v>2140.16</v>
      </c>
      <c r="U1038" s="26">
        <v>2140.16</v>
      </c>
      <c r="V1038" s="26">
        <v>2140.16</v>
      </c>
      <c r="W1038" s="26">
        <v>2140.16</v>
      </c>
      <c r="X1038" s="26">
        <v>3210.24</v>
      </c>
      <c r="Y1038" s="26">
        <v>2034.81</v>
      </c>
      <c r="Z1038" s="26">
        <v>2034.81</v>
      </c>
      <c r="AA1038" s="26">
        <v>1941.5</v>
      </c>
      <c r="AB1038" s="26">
        <v>2229.96</v>
      </c>
      <c r="AC1038" s="26">
        <v>2229.96</v>
      </c>
      <c r="AD1038" s="26">
        <v>3344.94</v>
      </c>
      <c r="AE1038" s="26">
        <v>2229.96</v>
      </c>
      <c r="AF1038" s="26">
        <v>2229.96</v>
      </c>
      <c r="AG1038" s="26">
        <v>2229.96</v>
      </c>
      <c r="AH1038" s="26">
        <v>2229.96</v>
      </c>
      <c r="AI1038" s="26">
        <v>3344.94</v>
      </c>
      <c r="AJ1038" s="26">
        <v>2229.96</v>
      </c>
      <c r="AK1038" s="26">
        <v>2229.96</v>
      </c>
      <c r="AL1038" s="26">
        <v>2229.96</v>
      </c>
      <c r="AM1038" s="26">
        <v>2234.13</v>
      </c>
      <c r="AN1038" s="26">
        <v>2301.2399999999998</v>
      </c>
      <c r="AO1038" s="26">
        <v>3451.8599999999997</v>
      </c>
      <c r="AP1038" s="26">
        <v>2301.2399999999998</v>
      </c>
      <c r="AQ1038" s="26">
        <v>2301.2399999999998</v>
      </c>
      <c r="AR1038" s="26">
        <v>2301.2399999999998</v>
      </c>
      <c r="AS1038" s="26">
        <v>2301.2399999999998</v>
      </c>
      <c r="AT1038" s="26">
        <v>3451.8599999999997</v>
      </c>
      <c r="AU1038" s="26">
        <v>2301.2399999999998</v>
      </c>
      <c r="AV1038" s="26">
        <v>2301.2399999999998</v>
      </c>
      <c r="AW1038" s="26">
        <v>2301.2399999999998</v>
      </c>
      <c r="AX1038" s="26">
        <v>2301.2399999999998</v>
      </c>
      <c r="AY1038" s="26">
        <v>2343.84</v>
      </c>
      <c r="AZ1038" s="26">
        <v>2383.6799999999998</v>
      </c>
      <c r="BA1038" s="26">
        <v>3575.5199999999995</v>
      </c>
      <c r="BB1038" s="26">
        <v>2383.6799999999998</v>
      </c>
      <c r="BC1038" s="26">
        <v>2369.09</v>
      </c>
      <c r="BD1038" s="26">
        <v>2383.6799999999998</v>
      </c>
      <c r="BE1038" s="26">
        <v>2383.6799999999998</v>
      </c>
      <c r="BF1038" s="26">
        <v>3575.5199999999995</v>
      </c>
      <c r="BG1038" s="26">
        <v>2383.6799999999998</v>
      </c>
      <c r="BH1038" s="26">
        <v>2369.09</v>
      </c>
      <c r="BI1038" s="26">
        <v>2383.6799999999998</v>
      </c>
      <c r="BJ1038" s="26">
        <v>2383.6799999999998</v>
      </c>
      <c r="BK1038" s="3">
        <f t="shared" si="16"/>
        <v>2579.8883333333333</v>
      </c>
    </row>
    <row r="1039" spans="1:63" x14ac:dyDescent="0.25">
      <c r="A1039" s="26">
        <v>430178054</v>
      </c>
      <c r="B1039" s="26" t="s">
        <v>298</v>
      </c>
      <c r="C1039" s="26"/>
      <c r="D1039" s="26"/>
      <c r="E1039" s="26"/>
      <c r="F1039" s="26"/>
      <c r="G1039" s="26"/>
      <c r="H1039" s="26"/>
      <c r="I1039" s="26"/>
      <c r="J1039" s="26"/>
      <c r="K1039" s="26"/>
      <c r="L1039" s="26"/>
      <c r="M1039" s="26"/>
      <c r="N1039" s="26"/>
      <c r="O1039" s="26"/>
      <c r="P1039" s="26">
        <v>1417.0499999999997</v>
      </c>
      <c r="Q1039" s="26">
        <v>1608</v>
      </c>
      <c r="R1039" s="26">
        <v>2010</v>
      </c>
      <c r="S1039" s="26">
        <v>1608</v>
      </c>
      <c r="T1039" s="26">
        <v>1447.1999999999998</v>
      </c>
      <c r="U1039" s="26">
        <v>723.6</v>
      </c>
      <c r="V1039" s="26">
        <v>1557.75</v>
      </c>
      <c r="W1039" s="26">
        <v>1608</v>
      </c>
      <c r="X1039" s="26">
        <v>2010</v>
      </c>
      <c r="Y1039" s="26">
        <v>1441.37</v>
      </c>
      <c r="Z1039" s="26">
        <v>1815.83</v>
      </c>
      <c r="AA1039" s="26">
        <v>1672.3200000000002</v>
      </c>
      <c r="AB1039" s="26">
        <v>837.54</v>
      </c>
      <c r="AC1039" s="26">
        <v>1675.08</v>
      </c>
      <c r="AD1039" s="26">
        <v>2507.39</v>
      </c>
      <c r="AE1039" s="26">
        <v>1675.08</v>
      </c>
      <c r="AF1039" s="26">
        <v>1675.08</v>
      </c>
      <c r="AG1039" s="26">
        <v>1675.08</v>
      </c>
      <c r="AH1039" s="26">
        <v>1675.08</v>
      </c>
      <c r="AI1039" s="26">
        <v>2512.62</v>
      </c>
      <c r="AJ1039" s="26">
        <v>1675.08</v>
      </c>
      <c r="AK1039" s="26">
        <v>1675.08</v>
      </c>
      <c r="AL1039" s="26">
        <v>1675.08</v>
      </c>
      <c r="AM1039" s="26">
        <v>1675.08</v>
      </c>
      <c r="AN1039" s="26">
        <v>1726.62</v>
      </c>
      <c r="AO1039" s="26">
        <v>2586.62</v>
      </c>
      <c r="AP1039" s="26">
        <v>1728</v>
      </c>
      <c r="AQ1039" s="26">
        <v>1728</v>
      </c>
      <c r="AR1039" s="26">
        <v>1728</v>
      </c>
      <c r="AS1039" s="26">
        <v>1728</v>
      </c>
      <c r="AT1039" s="26">
        <v>2592</v>
      </c>
      <c r="AU1039" s="26">
        <v>1728</v>
      </c>
      <c r="AV1039" s="26">
        <v>1725.52</v>
      </c>
      <c r="AW1039" s="26">
        <v>1722.62</v>
      </c>
      <c r="AX1039" s="26">
        <v>1728</v>
      </c>
      <c r="AY1039" s="26">
        <v>1766.46</v>
      </c>
      <c r="AZ1039" s="26">
        <v>1806.3200000000002</v>
      </c>
      <c r="BA1039" s="26">
        <v>2711.58</v>
      </c>
      <c r="BB1039" s="26">
        <v>1807.72</v>
      </c>
      <c r="BC1039" s="26">
        <v>1804.9099999999999</v>
      </c>
      <c r="BD1039" s="26">
        <v>1790.85</v>
      </c>
      <c r="BE1039" s="26">
        <v>1807.72</v>
      </c>
      <c r="BF1039" s="26">
        <v>2711.58</v>
      </c>
      <c r="BG1039" s="26">
        <v>1804.01</v>
      </c>
      <c r="BH1039" s="26">
        <v>1807.72</v>
      </c>
      <c r="BI1039" s="26">
        <v>1807.72</v>
      </c>
      <c r="BJ1039" s="26">
        <v>1807.72</v>
      </c>
      <c r="BK1039" s="3">
        <f t="shared" si="16"/>
        <v>1957.7449999999999</v>
      </c>
    </row>
    <row r="1040" spans="1:63" x14ac:dyDescent="0.25">
      <c r="A1040" s="26">
        <v>430212980</v>
      </c>
      <c r="B1040" s="26" t="s">
        <v>302</v>
      </c>
      <c r="C1040" s="26">
        <v>2170.29</v>
      </c>
      <c r="D1040" s="26">
        <v>2096.4499999999998</v>
      </c>
      <c r="E1040" s="26">
        <v>2281.25</v>
      </c>
      <c r="F1040" s="26">
        <v>1212.03</v>
      </c>
      <c r="G1040" s="26">
        <v>33.260000000000005</v>
      </c>
      <c r="H1040" s="26"/>
      <c r="I1040" s="26">
        <v>1989.71</v>
      </c>
      <c r="J1040" s="26">
        <v>2110.96</v>
      </c>
      <c r="K1040" s="26">
        <v>2092.6799999999998</v>
      </c>
      <c r="L1040" s="26">
        <v>3246.88</v>
      </c>
      <c r="M1040" s="26">
        <v>2127.06</v>
      </c>
      <c r="N1040" s="26">
        <v>2215.9899999999998</v>
      </c>
      <c r="O1040" s="26">
        <v>2239.02</v>
      </c>
      <c r="P1040" s="26">
        <v>2096.8199999999997</v>
      </c>
      <c r="Q1040" s="26">
        <v>2098.1999999999998</v>
      </c>
      <c r="R1040" s="26">
        <v>3140.86</v>
      </c>
      <c r="S1040" s="26">
        <v>2091.7600000000002</v>
      </c>
      <c r="T1040" s="26">
        <v>2098.1999999999998</v>
      </c>
      <c r="U1040" s="26">
        <v>2098.1999999999998</v>
      </c>
      <c r="V1040" s="26">
        <v>2098.1999999999998</v>
      </c>
      <c r="W1040" s="26">
        <v>2098.1999999999998</v>
      </c>
      <c r="X1040" s="26">
        <v>3147.2999999999997</v>
      </c>
      <c r="Y1040" s="26">
        <v>1995.23</v>
      </c>
      <c r="Z1040" s="26">
        <v>1995.23</v>
      </c>
      <c r="AA1040" s="26">
        <v>1875.28</v>
      </c>
      <c r="AB1040" s="26">
        <v>2184.77</v>
      </c>
      <c r="AC1040" s="26">
        <v>2186.16</v>
      </c>
      <c r="AD1040" s="26">
        <v>3279.24</v>
      </c>
      <c r="AE1040" s="26">
        <v>2186.16</v>
      </c>
      <c r="AF1040" s="26">
        <v>2186.16</v>
      </c>
      <c r="AG1040" s="26">
        <v>2186.16</v>
      </c>
      <c r="AH1040" s="26">
        <v>2079.0699999999997</v>
      </c>
      <c r="AI1040" s="26">
        <v>3279.24</v>
      </c>
      <c r="AJ1040" s="26">
        <v>2186.16</v>
      </c>
      <c r="AK1040" s="26">
        <v>2186.16</v>
      </c>
      <c r="AL1040" s="26">
        <v>2186.16</v>
      </c>
      <c r="AM1040" s="26">
        <v>2186.16</v>
      </c>
      <c r="AN1040" s="26">
        <v>2254.54</v>
      </c>
      <c r="AO1040" s="26">
        <v>3383.88</v>
      </c>
      <c r="AP1040" s="26">
        <v>2255.92</v>
      </c>
      <c r="AQ1040" s="26">
        <v>2255.92</v>
      </c>
      <c r="AR1040" s="26">
        <v>2255.92</v>
      </c>
      <c r="AS1040" s="26">
        <v>2255.92</v>
      </c>
      <c r="AT1040" s="26">
        <v>3383.88</v>
      </c>
      <c r="AU1040" s="26">
        <v>2255.92</v>
      </c>
      <c r="AV1040" s="26">
        <v>2255.92</v>
      </c>
      <c r="AW1040" s="26">
        <v>2255.92</v>
      </c>
      <c r="AX1040" s="26">
        <v>2255.92</v>
      </c>
      <c r="AY1040" s="26">
        <v>2294.38</v>
      </c>
      <c r="AZ1040" s="26">
        <v>2337.0100000000002</v>
      </c>
      <c r="BA1040" s="26">
        <v>3507.6000000000004</v>
      </c>
      <c r="BB1040" s="26">
        <v>2338.4</v>
      </c>
      <c r="BC1040" s="26">
        <v>2338.4</v>
      </c>
      <c r="BD1040" s="26">
        <v>2338.4</v>
      </c>
      <c r="BE1040" s="26">
        <v>2338.4</v>
      </c>
      <c r="BF1040" s="26">
        <v>3507.6000000000004</v>
      </c>
      <c r="BG1040" s="26">
        <v>2324.13</v>
      </c>
      <c r="BH1040" s="26">
        <v>2338.3999999999996</v>
      </c>
      <c r="BI1040" s="26">
        <v>2338.4</v>
      </c>
      <c r="BJ1040" s="26">
        <v>2338.4</v>
      </c>
      <c r="BK1040" s="3">
        <f t="shared" si="16"/>
        <v>2530.8883333333329</v>
      </c>
    </row>
    <row r="1041" spans="1:63" x14ac:dyDescent="0.25">
      <c r="A1041" s="26">
        <v>430236630</v>
      </c>
      <c r="B1041" s="26" t="s">
        <v>308</v>
      </c>
      <c r="C1041" s="26"/>
      <c r="D1041" s="26"/>
      <c r="E1041" s="26"/>
      <c r="F1041" s="26"/>
      <c r="G1041" s="26"/>
      <c r="H1041" s="26"/>
      <c r="I1041" s="26"/>
      <c r="J1041" s="26"/>
      <c r="K1041" s="26"/>
      <c r="L1041" s="26"/>
      <c r="M1041" s="26"/>
      <c r="N1041" s="26"/>
      <c r="O1041" s="26"/>
      <c r="P1041" s="26"/>
      <c r="Q1041" s="26"/>
      <c r="R1041" s="26"/>
      <c r="S1041" s="26"/>
      <c r="T1041" s="26"/>
      <c r="U1041" s="26"/>
      <c r="V1041" s="26"/>
      <c r="W1041" s="26">
        <v>0</v>
      </c>
      <c r="X1041" s="26"/>
      <c r="Y1041" s="26"/>
      <c r="Z1041" s="26"/>
      <c r="AA1041" s="26"/>
      <c r="AB1041" s="26"/>
      <c r="AC1041" s="26"/>
      <c r="AD1041" s="26"/>
      <c r="AE1041" s="26">
        <v>418.04</v>
      </c>
      <c r="AF1041" s="26">
        <v>1672.16</v>
      </c>
      <c r="AG1041" s="26">
        <v>2090.2000000000003</v>
      </c>
      <c r="AH1041" s="26">
        <v>1640.81</v>
      </c>
      <c r="AI1041" s="26">
        <v>2090.2000000000003</v>
      </c>
      <c r="AJ1041" s="26">
        <v>1672.16</v>
      </c>
      <c r="AK1041" s="26">
        <v>1672.16</v>
      </c>
      <c r="AL1041" s="26">
        <v>2090.2000000000003</v>
      </c>
      <c r="AM1041" s="26">
        <v>1697.24</v>
      </c>
      <c r="AN1041" s="26">
        <v>1722.32</v>
      </c>
      <c r="AO1041" s="26">
        <v>2066.7799999999997</v>
      </c>
      <c r="AP1041" s="26">
        <v>1722.32</v>
      </c>
      <c r="AQ1041" s="26">
        <v>1291.74</v>
      </c>
      <c r="AR1041" s="26">
        <v>1725.08</v>
      </c>
      <c r="AS1041" s="26">
        <v>1725.08</v>
      </c>
      <c r="AT1041" s="26">
        <v>2587.62</v>
      </c>
      <c r="AU1041" s="26">
        <v>1725.08</v>
      </c>
      <c r="AV1041" s="26">
        <v>1725.08</v>
      </c>
      <c r="AW1041" s="26">
        <v>1725.08</v>
      </c>
      <c r="AX1041" s="26">
        <v>1725.08</v>
      </c>
      <c r="AY1041" s="26">
        <v>1763.54</v>
      </c>
      <c r="AZ1041" s="26">
        <v>1802</v>
      </c>
      <c r="BA1041" s="26">
        <v>2703</v>
      </c>
      <c r="BB1041" s="26">
        <v>1802</v>
      </c>
      <c r="BC1041" s="26">
        <v>1802</v>
      </c>
      <c r="BD1041" s="26">
        <v>1804.76</v>
      </c>
      <c r="BE1041" s="26">
        <v>1804.76</v>
      </c>
      <c r="BF1041" s="26">
        <v>2707.14</v>
      </c>
      <c r="BG1041" s="26">
        <v>1804.76</v>
      </c>
      <c r="BH1041" s="26">
        <v>1804.76</v>
      </c>
      <c r="BI1041" s="26">
        <v>1804.76</v>
      </c>
      <c r="BJ1041" s="26">
        <v>2079.12</v>
      </c>
      <c r="BK1041" s="3">
        <f t="shared" si="16"/>
        <v>2000.8833333333332</v>
      </c>
    </row>
    <row r="1042" spans="1:63" x14ac:dyDescent="0.25">
      <c r="A1042" s="26">
        <v>430237451</v>
      </c>
      <c r="B1042" s="26" t="s">
        <v>309</v>
      </c>
      <c r="C1042" s="26">
        <v>1513.35</v>
      </c>
      <c r="D1042" s="26">
        <v>1567.49</v>
      </c>
      <c r="E1042" s="26">
        <v>1529.51</v>
      </c>
      <c r="F1042" s="26">
        <v>1524.76</v>
      </c>
      <c r="G1042" s="26">
        <v>2306.14</v>
      </c>
      <c r="H1042" s="26">
        <v>1569.8600000000001</v>
      </c>
      <c r="I1042" s="26">
        <v>1534.26</v>
      </c>
      <c r="J1042" s="26">
        <v>1529.51</v>
      </c>
      <c r="K1042" s="26">
        <v>1648.2</v>
      </c>
      <c r="L1042" s="26">
        <v>2325.12</v>
      </c>
      <c r="M1042" s="26">
        <v>1543.75</v>
      </c>
      <c r="N1042" s="26">
        <v>1527.56</v>
      </c>
      <c r="O1042" s="26">
        <v>1546.56</v>
      </c>
      <c r="P1042" s="26">
        <v>1527.56</v>
      </c>
      <c r="Q1042" s="26">
        <v>1527.56</v>
      </c>
      <c r="R1042" s="26">
        <v>2291.34</v>
      </c>
      <c r="S1042" s="26">
        <v>1527.56</v>
      </c>
      <c r="T1042" s="26">
        <v>1527.56</v>
      </c>
      <c r="U1042" s="26">
        <v>1532.31</v>
      </c>
      <c r="V1042" s="26">
        <v>1527.56</v>
      </c>
      <c r="W1042" s="26">
        <v>1527.56</v>
      </c>
      <c r="X1042" s="26">
        <v>2291.34</v>
      </c>
      <c r="Y1042" s="26">
        <v>1527.56</v>
      </c>
      <c r="Z1042" s="26">
        <v>1530.32</v>
      </c>
      <c r="AA1042" s="26">
        <v>1560.6999999999998</v>
      </c>
      <c r="AB1042" s="26">
        <v>1591.08</v>
      </c>
      <c r="AC1042" s="26">
        <v>1591.08</v>
      </c>
      <c r="AD1042" s="26">
        <v>2386.62</v>
      </c>
      <c r="AE1042" s="26">
        <v>1591.08</v>
      </c>
      <c r="AF1042" s="26">
        <v>1591.08</v>
      </c>
      <c r="AG1042" s="26">
        <v>1591.08</v>
      </c>
      <c r="AH1042" s="26">
        <v>1591.08</v>
      </c>
      <c r="AI1042" s="26">
        <v>2386.62</v>
      </c>
      <c r="AJ1042" s="26">
        <v>1591.08</v>
      </c>
      <c r="AK1042" s="26">
        <v>1591.08</v>
      </c>
      <c r="AL1042" s="26">
        <v>1593.84</v>
      </c>
      <c r="AM1042" s="26">
        <v>1593.84</v>
      </c>
      <c r="AN1042" s="26">
        <v>1641.24</v>
      </c>
      <c r="AO1042" s="26">
        <v>2461.86</v>
      </c>
      <c r="AP1042" s="26">
        <v>1641.24</v>
      </c>
      <c r="AQ1042" s="26">
        <v>1641.24</v>
      </c>
      <c r="AR1042" s="26">
        <v>1641.24</v>
      </c>
      <c r="AS1042" s="26">
        <v>1641.24</v>
      </c>
      <c r="AT1042" s="26">
        <v>2461.86</v>
      </c>
      <c r="AU1042" s="26">
        <v>1641.24</v>
      </c>
      <c r="AV1042" s="26">
        <v>1641.24</v>
      </c>
      <c r="AW1042" s="26">
        <v>1641.24</v>
      </c>
      <c r="AX1042" s="26">
        <v>1660.64</v>
      </c>
      <c r="AY1042" s="26">
        <v>1699.1</v>
      </c>
      <c r="AZ1042" s="26">
        <v>1737.56</v>
      </c>
      <c r="BA1042" s="26">
        <v>2606.34</v>
      </c>
      <c r="BB1042" s="26">
        <v>1737.56</v>
      </c>
      <c r="BC1042" s="26">
        <v>1737.56</v>
      </c>
      <c r="BD1042" s="26">
        <v>1737.56</v>
      </c>
      <c r="BE1042" s="26">
        <v>1737.56</v>
      </c>
      <c r="BF1042" s="26">
        <v>2606.34</v>
      </c>
      <c r="BG1042" s="26">
        <v>1737.56</v>
      </c>
      <c r="BH1042" s="26">
        <v>1737.56</v>
      </c>
      <c r="BI1042" s="26">
        <v>1737.56</v>
      </c>
      <c r="BJ1042" s="26">
        <v>1743.08</v>
      </c>
      <c r="BK1042" s="3">
        <f t="shared" si="16"/>
        <v>1883.2766666666664</v>
      </c>
    </row>
    <row r="1043" spans="1:63" x14ac:dyDescent="0.25">
      <c r="A1043" s="26">
        <v>430256742</v>
      </c>
      <c r="B1043" s="26" t="s">
        <v>312</v>
      </c>
      <c r="C1043" s="26">
        <v>2268.2799999999997</v>
      </c>
      <c r="D1043" s="26">
        <v>1832.2399999999998</v>
      </c>
      <c r="E1043" s="26">
        <v>1408.02</v>
      </c>
      <c r="F1043" s="26">
        <v>925.99</v>
      </c>
      <c r="G1043" s="26">
        <v>2925.64</v>
      </c>
      <c r="H1043" s="26">
        <v>1943.9099999999999</v>
      </c>
      <c r="I1043" s="26">
        <v>1893.65</v>
      </c>
      <c r="J1043" s="26">
        <v>1918.8200000000002</v>
      </c>
      <c r="K1043" s="26">
        <v>2018.81</v>
      </c>
      <c r="L1043" s="26">
        <v>2805.58</v>
      </c>
      <c r="M1043" s="26">
        <v>1839.48</v>
      </c>
      <c r="N1043" s="26">
        <v>2091.9700000000003</v>
      </c>
      <c r="O1043" s="26">
        <v>1756.81</v>
      </c>
      <c r="P1043" s="26">
        <v>1790.32</v>
      </c>
      <c r="Q1043" s="26">
        <v>1790.32</v>
      </c>
      <c r="R1043" s="26">
        <v>2688.24</v>
      </c>
      <c r="S1043" s="26">
        <v>1793.08</v>
      </c>
      <c r="T1043" s="26">
        <v>1793.08</v>
      </c>
      <c r="U1043" s="26">
        <v>1798.67</v>
      </c>
      <c r="V1043" s="26">
        <v>1793.08</v>
      </c>
      <c r="W1043" s="26">
        <v>1793.08</v>
      </c>
      <c r="X1043" s="26">
        <v>2689.62</v>
      </c>
      <c r="Y1043" s="26">
        <v>1793.08</v>
      </c>
      <c r="Z1043" s="26">
        <v>1793.08</v>
      </c>
      <c r="AA1043" s="26">
        <v>1828.8600000000001</v>
      </c>
      <c r="AB1043" s="26">
        <v>1864.64</v>
      </c>
      <c r="AC1043" s="26">
        <v>1864.64</v>
      </c>
      <c r="AD1043" s="26">
        <v>2799.76</v>
      </c>
      <c r="AE1043" s="26">
        <v>1867.44</v>
      </c>
      <c r="AF1043" s="26">
        <v>1867.44</v>
      </c>
      <c r="AG1043" s="26">
        <v>1867.44</v>
      </c>
      <c r="AH1043" s="26">
        <v>1867.44</v>
      </c>
      <c r="AI1043" s="26">
        <v>2801.16</v>
      </c>
      <c r="AJ1043" s="26">
        <v>1867.44</v>
      </c>
      <c r="AK1043" s="26">
        <v>1867.44</v>
      </c>
      <c r="AL1043" s="26">
        <v>1867.44</v>
      </c>
      <c r="AM1043" s="26">
        <v>1867.44</v>
      </c>
      <c r="AN1043" s="26">
        <v>1923.2</v>
      </c>
      <c r="AO1043" s="26">
        <v>2884.8</v>
      </c>
      <c r="AP1043" s="26">
        <v>1925.96</v>
      </c>
      <c r="AQ1043" s="26">
        <v>1925.96</v>
      </c>
      <c r="AR1043" s="26">
        <v>1925.96</v>
      </c>
      <c r="AS1043" s="26">
        <v>1925.96</v>
      </c>
      <c r="AT1043" s="26">
        <v>2888.94</v>
      </c>
      <c r="AU1043" s="26">
        <v>1925.96</v>
      </c>
      <c r="AV1043" s="26">
        <v>1925.96</v>
      </c>
      <c r="AW1043" s="26">
        <v>1925.96</v>
      </c>
      <c r="AX1043" s="26">
        <v>1925.96</v>
      </c>
      <c r="AY1043" s="26">
        <v>1964.42</v>
      </c>
      <c r="AZ1043" s="26">
        <v>2002.88</v>
      </c>
      <c r="BA1043" s="26">
        <v>3004.32</v>
      </c>
      <c r="BB1043" s="26">
        <v>2005.64</v>
      </c>
      <c r="BC1043" s="26">
        <v>2005.64</v>
      </c>
      <c r="BD1043" s="26">
        <v>2005.64</v>
      </c>
      <c r="BE1043" s="26">
        <v>2005.64</v>
      </c>
      <c r="BF1043" s="26">
        <v>3008.46</v>
      </c>
      <c r="BG1043" s="26">
        <v>2005.64</v>
      </c>
      <c r="BH1043" s="26">
        <v>2005.6399999999999</v>
      </c>
      <c r="BI1043" s="26">
        <v>2005.64</v>
      </c>
      <c r="BJ1043" s="26">
        <v>2005.64</v>
      </c>
      <c r="BK1043" s="3">
        <f t="shared" si="16"/>
        <v>2172.7766666666666</v>
      </c>
    </row>
    <row r="1044" spans="1:63" x14ac:dyDescent="0.25">
      <c r="A1044" s="26">
        <v>430257615</v>
      </c>
      <c r="B1044" s="26" t="s">
        <v>314</v>
      </c>
      <c r="C1044" s="26">
        <v>6686.98</v>
      </c>
      <c r="D1044" s="26">
        <v>5356.2</v>
      </c>
      <c r="E1044" s="26">
        <v>5430.7199999999993</v>
      </c>
      <c r="F1044" s="26">
        <v>5605.73</v>
      </c>
      <c r="G1044" s="26">
        <v>7847.5399999999991</v>
      </c>
      <c r="H1044" s="26">
        <v>5554.84</v>
      </c>
      <c r="I1044" s="26">
        <v>5481.04</v>
      </c>
      <c r="J1044" s="26">
        <v>5430.7199999999993</v>
      </c>
      <c r="K1044" s="26">
        <v>5364.5999999999995</v>
      </c>
      <c r="L1044" s="26">
        <v>8420.0399999999991</v>
      </c>
      <c r="M1044" s="26">
        <v>5334.92</v>
      </c>
      <c r="N1044" s="26">
        <v>5397.3700000000008</v>
      </c>
      <c r="O1044" s="26">
        <v>6614.66</v>
      </c>
      <c r="P1044" s="26">
        <v>5082.84</v>
      </c>
      <c r="Q1044" s="26">
        <v>5389.98</v>
      </c>
      <c r="R1044" s="26">
        <v>7949.7699999999995</v>
      </c>
      <c r="S1044" s="26">
        <v>5637.77</v>
      </c>
      <c r="T1044" s="26">
        <v>5436.99</v>
      </c>
      <c r="U1044" s="26">
        <v>5774.45</v>
      </c>
      <c r="V1044" s="26">
        <v>5389.98</v>
      </c>
      <c r="W1044" s="26">
        <v>5389.9800000000005</v>
      </c>
      <c r="X1044" s="26">
        <v>8348.32</v>
      </c>
      <c r="Y1044" s="26">
        <v>5502.7899999999991</v>
      </c>
      <c r="Z1044" s="26">
        <v>5417.19</v>
      </c>
      <c r="AA1044" s="26">
        <v>7238.9000000000005</v>
      </c>
      <c r="AB1044" s="26">
        <v>5913.72</v>
      </c>
      <c r="AC1044" s="26">
        <v>5825.4400000000005</v>
      </c>
      <c r="AD1044" s="26">
        <v>8239.18</v>
      </c>
      <c r="AE1044" s="26">
        <v>5643.13</v>
      </c>
      <c r="AF1044" s="26">
        <v>5622.35</v>
      </c>
      <c r="AG1044" s="26">
        <v>5553.9900000000007</v>
      </c>
      <c r="AH1044" s="26">
        <v>6072.47</v>
      </c>
      <c r="AI1044" s="26">
        <v>8659.7300000000014</v>
      </c>
      <c r="AJ1044" s="26">
        <v>5918.0300000000007</v>
      </c>
      <c r="AK1044" s="26">
        <v>5791.91</v>
      </c>
      <c r="AL1044" s="26">
        <v>5626.0300000000007</v>
      </c>
      <c r="AM1044" s="26">
        <v>7190.17</v>
      </c>
      <c r="AN1044" s="26">
        <v>5413.92</v>
      </c>
      <c r="AO1044" s="26">
        <v>8722.8299999999981</v>
      </c>
      <c r="AP1044" s="26">
        <v>5765.9599999999991</v>
      </c>
      <c r="AQ1044" s="26">
        <v>5940.76</v>
      </c>
      <c r="AR1044" s="26">
        <v>6448.48</v>
      </c>
      <c r="AS1044" s="26">
        <v>5778.52</v>
      </c>
      <c r="AT1044" s="26">
        <v>9739.74</v>
      </c>
      <c r="AU1044" s="26">
        <v>6474.63</v>
      </c>
      <c r="AV1044" s="26">
        <v>6459.41</v>
      </c>
      <c r="AW1044" s="26">
        <v>6496</v>
      </c>
      <c r="AX1044" s="26">
        <v>6593.51</v>
      </c>
      <c r="AY1044" s="26">
        <v>8300.7200000000012</v>
      </c>
      <c r="AZ1044" s="26">
        <v>6115.39</v>
      </c>
      <c r="BA1044" s="26">
        <v>9045.369999999999</v>
      </c>
      <c r="BB1044" s="26">
        <v>6201.88</v>
      </c>
      <c r="BC1044" s="26">
        <v>4401.96</v>
      </c>
      <c r="BD1044" s="26">
        <v>2767.84</v>
      </c>
      <c r="BE1044" s="26">
        <v>2767.84</v>
      </c>
      <c r="BF1044" s="26">
        <v>4151.76</v>
      </c>
      <c r="BG1044" s="26">
        <v>2770.6000000000004</v>
      </c>
      <c r="BH1044" s="26">
        <v>2773.36</v>
      </c>
      <c r="BI1044" s="26">
        <v>2773.36</v>
      </c>
      <c r="BJ1044" s="26">
        <v>2773.36</v>
      </c>
      <c r="BK1044" s="3">
        <f t="shared" si="16"/>
        <v>3001.7133333333336</v>
      </c>
    </row>
    <row r="1045" spans="1:63" x14ac:dyDescent="0.25">
      <c r="A1045" s="26">
        <v>430271165</v>
      </c>
      <c r="B1045" s="26" t="s">
        <v>317</v>
      </c>
      <c r="C1045" s="26">
        <v>6530.1399999999994</v>
      </c>
      <c r="D1045" s="26">
        <v>5277.97</v>
      </c>
      <c r="E1045" s="26">
        <v>5268.61</v>
      </c>
      <c r="F1045" s="26">
        <v>5115.84</v>
      </c>
      <c r="G1045" s="26">
        <v>7048.82</v>
      </c>
      <c r="H1045" s="26">
        <v>4978.4299999999994</v>
      </c>
      <c r="I1045" s="26">
        <v>4856.4699999999993</v>
      </c>
      <c r="J1045" s="26">
        <v>4981.95</v>
      </c>
      <c r="K1045" s="26">
        <v>4837.42</v>
      </c>
      <c r="L1045" s="26">
        <v>9159.57</v>
      </c>
      <c r="M1045" s="26">
        <v>7852.8799999999992</v>
      </c>
      <c r="N1045" s="26">
        <v>7564.88</v>
      </c>
      <c r="O1045" s="26">
        <v>9008.2300000000014</v>
      </c>
      <c r="P1045" s="26">
        <v>6955.9800000000005</v>
      </c>
      <c r="Q1045" s="26">
        <v>6996.6</v>
      </c>
      <c r="R1045" s="26">
        <v>10379.77</v>
      </c>
      <c r="S1045" s="26">
        <v>5652.1399999999994</v>
      </c>
      <c r="T1045" s="26">
        <v>5236.4299999999994</v>
      </c>
      <c r="U1045" s="26">
        <v>5120.3100000000004</v>
      </c>
      <c r="V1045" s="26">
        <v>4926.16</v>
      </c>
      <c r="W1045" s="26">
        <v>4893.38</v>
      </c>
      <c r="X1045" s="26">
        <v>7530.73</v>
      </c>
      <c r="Y1045" s="26">
        <v>5031.6499999999996</v>
      </c>
      <c r="Z1045" s="26">
        <v>5448.62</v>
      </c>
      <c r="AA1045" s="26">
        <v>7623.77</v>
      </c>
      <c r="AB1045" s="26">
        <v>5366.22</v>
      </c>
      <c r="AC1045" s="26">
        <v>5568.86</v>
      </c>
      <c r="AD1045" s="26">
        <v>8775.7999999999993</v>
      </c>
      <c r="AE1045" s="26">
        <v>5536.92</v>
      </c>
      <c r="AF1045" s="26">
        <v>5575.72</v>
      </c>
      <c r="AG1045" s="26">
        <v>5314.21</v>
      </c>
      <c r="AH1045" s="26">
        <v>5041.92</v>
      </c>
      <c r="AI1045" s="26">
        <v>7667.7799999999988</v>
      </c>
      <c r="AJ1045" s="26">
        <v>5076.2999999999993</v>
      </c>
      <c r="AK1045" s="26">
        <v>5458.46</v>
      </c>
      <c r="AL1045" s="26">
        <v>6007.9800000000005</v>
      </c>
      <c r="AM1045" s="26">
        <v>7601.5599999999995</v>
      </c>
      <c r="AN1045" s="26">
        <v>5495.0999999999995</v>
      </c>
      <c r="AO1045" s="26">
        <v>8411.81</v>
      </c>
      <c r="AP1045" s="26">
        <v>6023.45</v>
      </c>
      <c r="AQ1045" s="26">
        <v>6050.58</v>
      </c>
      <c r="AR1045" s="26">
        <v>5755.4999999999991</v>
      </c>
      <c r="AS1045" s="26">
        <v>5717.54</v>
      </c>
      <c r="AT1045" s="26">
        <v>7957.3399999999992</v>
      </c>
      <c r="AU1045" s="26">
        <v>5807.3</v>
      </c>
      <c r="AV1045" s="26">
        <v>5345.0000000000009</v>
      </c>
      <c r="AW1045" s="26">
        <v>5348.0599999999995</v>
      </c>
      <c r="AX1045" s="26">
        <v>6633.49</v>
      </c>
      <c r="AY1045" s="26">
        <v>9135.1</v>
      </c>
      <c r="AZ1045" s="26">
        <v>5830.74</v>
      </c>
      <c r="BA1045" s="26">
        <v>8873.02</v>
      </c>
      <c r="BB1045" s="26">
        <v>6004.369999999999</v>
      </c>
      <c r="BC1045" s="26">
        <v>6394.7199999999993</v>
      </c>
      <c r="BD1045" s="26">
        <v>7066.9999999999991</v>
      </c>
      <c r="BE1045" s="26">
        <v>6004.8</v>
      </c>
      <c r="BF1045" s="26">
        <v>8541.6</v>
      </c>
      <c r="BG1045" s="26">
        <v>5739.98</v>
      </c>
      <c r="BH1045" s="26">
        <v>5578.34</v>
      </c>
      <c r="BI1045" s="26">
        <v>5845.7</v>
      </c>
      <c r="BJ1045" s="26">
        <v>6576.5</v>
      </c>
      <c r="BK1045" s="3">
        <f t="shared" si="16"/>
        <v>6381.1533333333327</v>
      </c>
    </row>
    <row r="1046" spans="1:63" x14ac:dyDescent="0.25">
      <c r="A1046" s="26">
        <v>430273500</v>
      </c>
      <c r="B1046" s="26" t="s">
        <v>2119</v>
      </c>
      <c r="C1046" s="26"/>
      <c r="D1046" s="26"/>
      <c r="E1046" s="26"/>
      <c r="F1046" s="26"/>
      <c r="G1046" s="26"/>
      <c r="H1046" s="26"/>
      <c r="I1046" s="26"/>
      <c r="J1046" s="26"/>
      <c r="K1046" s="26"/>
      <c r="L1046" s="26"/>
      <c r="M1046" s="26"/>
      <c r="N1046" s="26"/>
      <c r="O1046" s="26"/>
      <c r="P1046" s="26"/>
      <c r="Q1046" s="26"/>
      <c r="R1046" s="26"/>
      <c r="S1046" s="26"/>
      <c r="T1046" s="26"/>
      <c r="U1046" s="26"/>
      <c r="V1046" s="26"/>
      <c r="W1046" s="26"/>
      <c r="X1046" s="26"/>
      <c r="Y1046" s="26"/>
      <c r="Z1046" s="26"/>
      <c r="AA1046" s="26"/>
      <c r="AB1046" s="26"/>
      <c r="AC1046" s="26"/>
      <c r="AD1046" s="26"/>
      <c r="AE1046" s="26"/>
      <c r="AF1046" s="26"/>
      <c r="AG1046" s="26"/>
      <c r="AH1046" s="26"/>
      <c r="AI1046" s="26"/>
      <c r="AJ1046" s="26">
        <v>720</v>
      </c>
      <c r="AK1046" s="26">
        <v>1368</v>
      </c>
      <c r="AL1046" s="26">
        <v>1264.5</v>
      </c>
      <c r="AM1046" s="26">
        <v>1858.5</v>
      </c>
      <c r="AN1046" s="26">
        <v>1368</v>
      </c>
      <c r="AO1046" s="26">
        <v>2022.75</v>
      </c>
      <c r="AP1046" s="26">
        <v>1336.5</v>
      </c>
      <c r="AQ1046" s="26">
        <v>1408.5</v>
      </c>
      <c r="AR1046" s="26">
        <v>1476</v>
      </c>
      <c r="AS1046" s="26">
        <v>1293.75</v>
      </c>
      <c r="AT1046" s="26">
        <v>2130.75</v>
      </c>
      <c r="AU1046" s="26">
        <v>1382.63</v>
      </c>
      <c r="AV1046" s="26">
        <v>1296</v>
      </c>
      <c r="AW1046" s="26">
        <v>1368</v>
      </c>
      <c r="AX1046" s="26">
        <v>1296</v>
      </c>
      <c r="AY1046" s="26">
        <v>2896.2</v>
      </c>
      <c r="AZ1046" s="26">
        <v>1852.83</v>
      </c>
      <c r="BA1046" s="26">
        <v>2888</v>
      </c>
      <c r="BB1046" s="26">
        <v>2950.76</v>
      </c>
      <c r="BC1046" s="26">
        <v>2932.26</v>
      </c>
      <c r="BD1046" s="26">
        <v>2960</v>
      </c>
      <c r="BE1046" s="26">
        <v>3439.96</v>
      </c>
      <c r="BF1046" s="26">
        <v>5026.0399999999991</v>
      </c>
      <c r="BG1046" s="26">
        <v>3316.38</v>
      </c>
      <c r="BH1046" s="26">
        <v>3382</v>
      </c>
      <c r="BI1046" s="26">
        <v>3360.7</v>
      </c>
      <c r="BJ1046" s="26">
        <v>4973.4799999999996</v>
      </c>
      <c r="BK1046" s="3">
        <f t="shared" si="16"/>
        <v>3916.4266666666667</v>
      </c>
    </row>
    <row r="1047" spans="1:63" x14ac:dyDescent="0.25">
      <c r="A1047" s="26">
        <v>430299686</v>
      </c>
      <c r="B1047" s="26" t="s">
        <v>320</v>
      </c>
      <c r="C1047" s="26">
        <v>4641.5200000000004</v>
      </c>
      <c r="D1047" s="26">
        <v>4718.4799999999996</v>
      </c>
      <c r="E1047" s="26">
        <v>4718.4799999999996</v>
      </c>
      <c r="F1047" s="26">
        <v>4718.4799999999996</v>
      </c>
      <c r="G1047" s="26">
        <v>7368.9</v>
      </c>
      <c r="H1047" s="26">
        <v>5699.41</v>
      </c>
      <c r="I1047" s="26">
        <v>4729.5200000000004</v>
      </c>
      <c r="J1047" s="26">
        <v>4729.5200000000004</v>
      </c>
      <c r="K1047" s="26">
        <v>4729.5200000000004</v>
      </c>
      <c r="L1047" s="26">
        <v>7262.52</v>
      </c>
      <c r="M1047" s="26">
        <v>4729.5200000000004</v>
      </c>
      <c r="N1047" s="26">
        <v>4729.5200000000004</v>
      </c>
      <c r="O1047" s="26">
        <v>4729.5200000000004</v>
      </c>
      <c r="P1047" s="26">
        <v>4729.5200000000004</v>
      </c>
      <c r="Q1047" s="26">
        <v>4729.5200000000004</v>
      </c>
      <c r="R1047" s="26">
        <v>7094.2800000000007</v>
      </c>
      <c r="S1047" s="26">
        <v>4887.41</v>
      </c>
      <c r="T1047" s="26">
        <v>5729.0499999999993</v>
      </c>
      <c r="U1047" s="26">
        <v>4740.6400000000003</v>
      </c>
      <c r="V1047" s="26">
        <v>4740.6400000000003</v>
      </c>
      <c r="W1047" s="26">
        <v>4740.6400000000003</v>
      </c>
      <c r="X1047" s="26">
        <v>7110.96</v>
      </c>
      <c r="Y1047" s="26">
        <v>4740.6400000000003</v>
      </c>
      <c r="Z1047" s="26">
        <v>4740.6400000000003</v>
      </c>
      <c r="AA1047" s="26">
        <v>4830.3600000000006</v>
      </c>
      <c r="AB1047" s="26">
        <v>4920.08</v>
      </c>
      <c r="AC1047" s="26">
        <v>4920.08</v>
      </c>
      <c r="AD1047" s="26">
        <v>7380.1200000000008</v>
      </c>
      <c r="AE1047" s="26">
        <v>4928.3599999999997</v>
      </c>
      <c r="AF1047" s="26">
        <v>5832.9699999999993</v>
      </c>
      <c r="AG1047" s="26">
        <v>4931.12</v>
      </c>
      <c r="AH1047" s="26">
        <v>4931.12</v>
      </c>
      <c r="AI1047" s="26">
        <v>7396.6799999999994</v>
      </c>
      <c r="AJ1047" s="26">
        <v>4931.12</v>
      </c>
      <c r="AK1047" s="26">
        <v>4931.12</v>
      </c>
      <c r="AL1047" s="26">
        <v>4931.12</v>
      </c>
      <c r="AM1047" s="26">
        <v>4931.12</v>
      </c>
      <c r="AN1047" s="26">
        <v>5071.04</v>
      </c>
      <c r="AO1047" s="26">
        <v>7606.56</v>
      </c>
      <c r="AP1047" s="26">
        <v>5071.04</v>
      </c>
      <c r="AQ1047" s="26">
        <v>5079.38</v>
      </c>
      <c r="AR1047" s="26">
        <v>6094.57</v>
      </c>
      <c r="AS1047" s="26">
        <v>5082.16</v>
      </c>
      <c r="AT1047" s="26">
        <v>7623.24</v>
      </c>
      <c r="AU1047" s="26">
        <v>5082.16</v>
      </c>
      <c r="AV1047" s="26">
        <v>5082.16</v>
      </c>
      <c r="AW1047" s="26">
        <v>5082.16</v>
      </c>
      <c r="AX1047" s="26">
        <v>5082.16</v>
      </c>
      <c r="AY1047" s="26">
        <v>5159.08</v>
      </c>
      <c r="AZ1047" s="26">
        <v>5236</v>
      </c>
      <c r="BA1047" s="26">
        <v>7854</v>
      </c>
      <c r="BB1047" s="26">
        <v>5236</v>
      </c>
      <c r="BC1047" s="26">
        <v>5244.2800000000007</v>
      </c>
      <c r="BD1047" s="26">
        <v>6327.06</v>
      </c>
      <c r="BE1047" s="26">
        <v>5247.04</v>
      </c>
      <c r="BF1047" s="26">
        <v>7917.9</v>
      </c>
      <c r="BG1047" s="26">
        <v>5433.01</v>
      </c>
      <c r="BH1047" s="26">
        <v>5341.67</v>
      </c>
      <c r="BI1047" s="26">
        <v>5436.02</v>
      </c>
      <c r="BJ1047" s="26">
        <v>5247.04</v>
      </c>
      <c r="BK1047" s="3">
        <f t="shared" si="16"/>
        <v>5770.4466666666658</v>
      </c>
    </row>
    <row r="1048" spans="1:63" x14ac:dyDescent="0.25">
      <c r="A1048" s="26">
        <v>430311890</v>
      </c>
      <c r="B1048" s="26" t="s">
        <v>322</v>
      </c>
      <c r="C1048" s="26">
        <v>3585.2599999999998</v>
      </c>
      <c r="D1048" s="26">
        <v>2887.0199999999995</v>
      </c>
      <c r="E1048" s="26">
        <v>2889.7999999999997</v>
      </c>
      <c r="F1048" s="26">
        <v>2932.79</v>
      </c>
      <c r="G1048" s="26">
        <v>2889.7999999999997</v>
      </c>
      <c r="H1048" s="26">
        <v>4334.7000000000007</v>
      </c>
      <c r="I1048" s="26">
        <v>4334.7000000000007</v>
      </c>
      <c r="J1048" s="26">
        <v>4356.41</v>
      </c>
      <c r="K1048" s="26">
        <v>4334.7000000000007</v>
      </c>
      <c r="L1048" s="26">
        <v>5779.6</v>
      </c>
      <c r="M1048" s="26">
        <v>4334.7000000000007</v>
      </c>
      <c r="N1048" s="26">
        <v>4334.7000000000007</v>
      </c>
      <c r="O1048" s="26">
        <v>4334.7000000000007</v>
      </c>
      <c r="P1048" s="26">
        <v>4334.7000000000007</v>
      </c>
      <c r="Q1048" s="26">
        <v>4342.9800000000005</v>
      </c>
      <c r="R1048" s="26">
        <v>5790.64</v>
      </c>
      <c r="S1048" s="26">
        <v>4342.9800000000005</v>
      </c>
      <c r="T1048" s="26">
        <v>4342.9800000000005</v>
      </c>
      <c r="U1048" s="26">
        <v>4342.9800000000005</v>
      </c>
      <c r="V1048" s="26">
        <v>4342.9800000000005</v>
      </c>
      <c r="W1048" s="26">
        <v>4342.9800000000005</v>
      </c>
      <c r="X1048" s="26">
        <v>5790.64</v>
      </c>
      <c r="Y1048" s="26">
        <v>4342.9800000000005</v>
      </c>
      <c r="Z1048" s="26">
        <v>4342.9800000000005</v>
      </c>
      <c r="AA1048" s="26">
        <v>4453.0200000000004</v>
      </c>
      <c r="AB1048" s="26">
        <v>4508.04</v>
      </c>
      <c r="AC1048" s="26">
        <v>4516.32</v>
      </c>
      <c r="AD1048" s="26">
        <v>6060.1</v>
      </c>
      <c r="AE1048" s="26">
        <v>4516.32</v>
      </c>
      <c r="AF1048" s="26">
        <v>1412.77</v>
      </c>
      <c r="AG1048" s="26">
        <v>526.82000000000005</v>
      </c>
      <c r="AH1048" s="26">
        <v>1764.91</v>
      </c>
      <c r="AI1048" s="26">
        <v>4516.32</v>
      </c>
      <c r="AJ1048" s="26">
        <v>2939.3500000000004</v>
      </c>
      <c r="AK1048" s="26">
        <v>2867.81</v>
      </c>
      <c r="AL1048" s="26">
        <v>3010.88</v>
      </c>
      <c r="AM1048" s="26">
        <v>3010.88</v>
      </c>
      <c r="AN1048" s="26">
        <v>2949.3599999999997</v>
      </c>
      <c r="AO1048" s="26">
        <v>4340.2800000000007</v>
      </c>
      <c r="AP1048" s="26">
        <v>2954.92</v>
      </c>
      <c r="AQ1048" s="26">
        <v>3102.28</v>
      </c>
      <c r="AR1048" s="26">
        <v>2798.3500000000004</v>
      </c>
      <c r="AS1048" s="26">
        <v>3102.28</v>
      </c>
      <c r="AT1048" s="26">
        <v>4653.42</v>
      </c>
      <c r="AU1048" s="26">
        <v>2991.76</v>
      </c>
      <c r="AV1048" s="26">
        <v>3102.28</v>
      </c>
      <c r="AW1048" s="26">
        <v>2752.3</v>
      </c>
      <c r="AX1048" s="26">
        <v>3102.28</v>
      </c>
      <c r="AY1048" s="26">
        <v>3146.48</v>
      </c>
      <c r="AZ1048" s="26">
        <v>3190.68</v>
      </c>
      <c r="BA1048" s="26">
        <v>4794.2999999999993</v>
      </c>
      <c r="BB1048" s="26">
        <v>3196.2</v>
      </c>
      <c r="BC1048" s="26">
        <v>3196.2</v>
      </c>
      <c r="BD1048" s="26">
        <v>3196.2</v>
      </c>
      <c r="BE1048" s="26">
        <v>3196.2</v>
      </c>
      <c r="BF1048" s="26">
        <v>4794.2999999999993</v>
      </c>
      <c r="BG1048" s="26">
        <v>3196.2</v>
      </c>
      <c r="BH1048" s="26">
        <v>3196.2</v>
      </c>
      <c r="BI1048" s="26">
        <v>3196.2</v>
      </c>
      <c r="BJ1048" s="26">
        <v>3196.2</v>
      </c>
      <c r="BK1048" s="3">
        <f t="shared" si="16"/>
        <v>3462.5499999999997</v>
      </c>
    </row>
    <row r="1049" spans="1:63" x14ac:dyDescent="0.25">
      <c r="A1049" s="26">
        <v>430330627</v>
      </c>
      <c r="B1049" s="26" t="s">
        <v>324</v>
      </c>
      <c r="C1049" s="26">
        <v>1466.95</v>
      </c>
      <c r="D1049" s="26">
        <v>1522</v>
      </c>
      <c r="E1049" s="26">
        <v>1522</v>
      </c>
      <c r="F1049" s="26">
        <v>1522</v>
      </c>
      <c r="G1049" s="26">
        <v>2403.02</v>
      </c>
      <c r="H1049" s="26">
        <v>1639.8</v>
      </c>
      <c r="I1049" s="26">
        <v>1732.34</v>
      </c>
      <c r="J1049" s="26">
        <v>1522</v>
      </c>
      <c r="K1049" s="26">
        <v>1522</v>
      </c>
      <c r="L1049" s="26">
        <v>2335.2200000000003</v>
      </c>
      <c r="M1049" s="26">
        <v>1525.6100000000001</v>
      </c>
      <c r="N1049" s="26">
        <v>2284.38</v>
      </c>
      <c r="O1049" s="26">
        <v>3087.5</v>
      </c>
      <c r="P1049" s="26">
        <v>3530.91</v>
      </c>
      <c r="Q1049" s="26">
        <v>3106.4900000000002</v>
      </c>
      <c r="R1049" s="26">
        <v>4574.28</v>
      </c>
      <c r="S1049" s="26">
        <v>3049.52</v>
      </c>
      <c r="T1049" s="26">
        <v>1621.73</v>
      </c>
      <c r="U1049" s="26">
        <v>438.15999999999997</v>
      </c>
      <c r="V1049" s="26">
        <v>3249.02</v>
      </c>
      <c r="W1049" s="26">
        <v>2698.2200000000003</v>
      </c>
      <c r="X1049" s="26">
        <v>4571.82</v>
      </c>
      <c r="Y1049" s="26">
        <v>3018.76</v>
      </c>
      <c r="Z1049" s="26">
        <v>3069.91</v>
      </c>
      <c r="AA1049" s="26">
        <v>3590.9399999999996</v>
      </c>
      <c r="AB1049" s="26">
        <v>3526.3099999999995</v>
      </c>
      <c r="AC1049" s="26">
        <v>3269.3599999999997</v>
      </c>
      <c r="AD1049" s="26">
        <v>4928.13</v>
      </c>
      <c r="AE1049" s="26">
        <v>3752.49</v>
      </c>
      <c r="AF1049" s="26">
        <v>3187.7699999999995</v>
      </c>
      <c r="AG1049" s="26">
        <v>3176.64</v>
      </c>
      <c r="AH1049" s="26">
        <v>2382.48</v>
      </c>
      <c r="AI1049" s="26">
        <v>2387.42</v>
      </c>
      <c r="AJ1049" s="26">
        <v>1588.32</v>
      </c>
      <c r="AK1049" s="26">
        <v>1588.32</v>
      </c>
      <c r="AL1049" s="26">
        <v>1589.01</v>
      </c>
      <c r="AM1049" s="26">
        <v>1591.08</v>
      </c>
      <c r="AN1049" s="26">
        <v>1638.48</v>
      </c>
      <c r="AO1049" s="26">
        <v>2457.7200000000003</v>
      </c>
      <c r="AP1049" s="26">
        <v>1638.48</v>
      </c>
      <c r="AQ1049" s="26">
        <v>1638.48</v>
      </c>
      <c r="AR1049" s="26">
        <v>1638.48</v>
      </c>
      <c r="AS1049" s="26">
        <v>1638.48</v>
      </c>
      <c r="AT1049" s="26">
        <v>2457.7200000000003</v>
      </c>
      <c r="AU1049" s="26">
        <v>1638.48</v>
      </c>
      <c r="AV1049" s="26">
        <v>1551.7199999999998</v>
      </c>
      <c r="AW1049" s="26">
        <v>1638.48</v>
      </c>
      <c r="AX1049" s="26">
        <v>1639.17</v>
      </c>
      <c r="AY1049" s="26">
        <v>1679.7</v>
      </c>
      <c r="AZ1049" s="26">
        <v>1718.16</v>
      </c>
      <c r="BA1049" s="26">
        <v>2577.2400000000002</v>
      </c>
      <c r="BB1049" s="26">
        <v>1632.94</v>
      </c>
      <c r="BC1049" s="26">
        <v>1718.16</v>
      </c>
      <c r="BD1049" s="26">
        <v>1718.16</v>
      </c>
      <c r="BE1049" s="26">
        <v>1718.16</v>
      </c>
      <c r="BF1049" s="26">
        <v>2587.8900000000003</v>
      </c>
      <c r="BG1049" s="26">
        <v>1718.16</v>
      </c>
      <c r="BH1049" s="26">
        <v>1718.1599999999999</v>
      </c>
      <c r="BI1049" s="26">
        <v>1718.16</v>
      </c>
      <c r="BJ1049" s="26">
        <v>1723.01</v>
      </c>
      <c r="BK1049" s="3">
        <f t="shared" si="16"/>
        <v>1863.9233333333334</v>
      </c>
    </row>
    <row r="1050" spans="1:63" x14ac:dyDescent="0.25">
      <c r="A1050" s="26">
        <v>430332309</v>
      </c>
      <c r="B1050" s="26" t="s">
        <v>2252</v>
      </c>
      <c r="C1050" s="26"/>
      <c r="D1050" s="26"/>
      <c r="E1050" s="26"/>
      <c r="F1050" s="26"/>
      <c r="G1050" s="26"/>
      <c r="H1050" s="26"/>
      <c r="I1050" s="26"/>
      <c r="J1050" s="26"/>
      <c r="K1050" s="26"/>
      <c r="L1050" s="26"/>
      <c r="M1050" s="26"/>
      <c r="N1050" s="26"/>
      <c r="O1050" s="26"/>
      <c r="P1050" s="26"/>
      <c r="Q1050" s="26"/>
      <c r="R1050" s="26"/>
      <c r="S1050" s="26"/>
      <c r="T1050" s="26"/>
      <c r="U1050" s="26"/>
      <c r="V1050" s="26"/>
      <c r="W1050" s="26"/>
      <c r="X1050" s="26"/>
      <c r="Y1050" s="26"/>
      <c r="Z1050" s="26"/>
      <c r="AA1050" s="26"/>
      <c r="AB1050" s="26"/>
      <c r="AC1050" s="26"/>
      <c r="AD1050" s="26"/>
      <c r="AE1050" s="26"/>
      <c r="AF1050" s="26"/>
      <c r="AG1050" s="26"/>
      <c r="AH1050" s="26"/>
      <c r="AI1050" s="26"/>
      <c r="AJ1050" s="26"/>
      <c r="AK1050" s="26"/>
      <c r="AL1050" s="26"/>
      <c r="AM1050" s="26"/>
      <c r="AN1050" s="26"/>
      <c r="AO1050" s="26"/>
      <c r="AP1050" s="26"/>
      <c r="AQ1050" s="26"/>
      <c r="AR1050" s="26"/>
      <c r="AS1050" s="26"/>
      <c r="AT1050" s="26">
        <v>640</v>
      </c>
      <c r="AU1050" s="26"/>
      <c r="AV1050" s="26"/>
      <c r="AW1050" s="26"/>
      <c r="AX1050" s="26"/>
      <c r="AY1050" s="26"/>
      <c r="AZ1050" s="26"/>
      <c r="BA1050" s="26"/>
      <c r="BB1050" s="26"/>
      <c r="BC1050" s="26">
        <v>0</v>
      </c>
      <c r="BD1050" s="26"/>
      <c r="BE1050" s="26"/>
      <c r="BF1050" s="26"/>
      <c r="BG1050" s="26"/>
      <c r="BH1050" s="26"/>
      <c r="BI1050" s="26"/>
      <c r="BJ1050" s="26"/>
      <c r="BK1050" s="3" t="e">
        <f t="shared" si="16"/>
        <v>#DIV/0!</v>
      </c>
    </row>
    <row r="1051" spans="1:63" x14ac:dyDescent="0.25">
      <c r="A1051" s="26">
        <v>430332924</v>
      </c>
      <c r="B1051" s="26" t="s">
        <v>2121</v>
      </c>
      <c r="C1051" s="26"/>
      <c r="D1051" s="26"/>
      <c r="E1051" s="26"/>
      <c r="F1051" s="26"/>
      <c r="G1051" s="26"/>
      <c r="H1051" s="26"/>
      <c r="I1051" s="26"/>
      <c r="J1051" s="26"/>
      <c r="K1051" s="26"/>
      <c r="L1051" s="26"/>
      <c r="M1051" s="26"/>
      <c r="N1051" s="26"/>
      <c r="O1051" s="26"/>
      <c r="P1051" s="26"/>
      <c r="Q1051" s="26"/>
      <c r="R1051" s="26"/>
      <c r="S1051" s="26"/>
      <c r="T1051" s="26"/>
      <c r="U1051" s="26"/>
      <c r="V1051" s="26"/>
      <c r="W1051" s="26"/>
      <c r="X1051" s="26"/>
      <c r="Y1051" s="26"/>
      <c r="Z1051" s="26"/>
      <c r="AA1051" s="26"/>
      <c r="AB1051" s="26"/>
      <c r="AC1051" s="26"/>
      <c r="AD1051" s="26"/>
      <c r="AE1051" s="26"/>
      <c r="AF1051" s="26"/>
      <c r="AG1051" s="26"/>
      <c r="AH1051" s="26"/>
      <c r="AI1051" s="26"/>
      <c r="AJ1051" s="26"/>
      <c r="AK1051" s="26"/>
      <c r="AL1051" s="26"/>
      <c r="AM1051" s="26"/>
      <c r="AN1051" s="26"/>
      <c r="AO1051" s="26"/>
      <c r="AP1051" s="26"/>
      <c r="AQ1051" s="26"/>
      <c r="AR1051" s="26"/>
      <c r="AS1051" s="26"/>
      <c r="AT1051" s="26"/>
      <c r="AU1051" s="26"/>
      <c r="AV1051" s="26"/>
      <c r="AW1051" s="26"/>
      <c r="AX1051" s="26"/>
      <c r="AY1051" s="26"/>
      <c r="AZ1051" s="26"/>
      <c r="BA1051" s="26">
        <v>1046.4000000000001</v>
      </c>
      <c r="BB1051" s="26">
        <v>2092.8000000000002</v>
      </c>
      <c r="BC1051" s="26">
        <v>2616</v>
      </c>
      <c r="BD1051" s="26">
        <v>2092.8000000000002</v>
      </c>
      <c r="BE1051" s="26">
        <v>2092.8000000000002</v>
      </c>
      <c r="BF1051" s="26">
        <v>2616</v>
      </c>
      <c r="BG1051" s="26">
        <v>2092.8000000000002</v>
      </c>
      <c r="BH1051" s="26">
        <v>2092.8000000000002</v>
      </c>
      <c r="BI1051" s="26">
        <v>2616</v>
      </c>
      <c r="BJ1051" s="26">
        <v>1046.4000000000001</v>
      </c>
      <c r="BK1051" s="3">
        <f t="shared" si="16"/>
        <v>2092.8000000000002</v>
      </c>
    </row>
    <row r="1052" spans="1:63" x14ac:dyDescent="0.25">
      <c r="A1052" s="26">
        <v>430338596</v>
      </c>
      <c r="B1052" s="26" t="s">
        <v>326</v>
      </c>
      <c r="C1052" s="26"/>
      <c r="D1052" s="26"/>
      <c r="E1052" s="26"/>
      <c r="F1052" s="26"/>
      <c r="G1052" s="26"/>
      <c r="H1052" s="26"/>
      <c r="I1052" s="26"/>
      <c r="J1052" s="26"/>
      <c r="K1052" s="26"/>
      <c r="L1052" s="26"/>
      <c r="M1052" s="26"/>
      <c r="N1052" s="26"/>
      <c r="O1052" s="26"/>
      <c r="P1052" s="26"/>
      <c r="Q1052" s="26"/>
      <c r="R1052" s="26"/>
      <c r="S1052" s="26"/>
      <c r="T1052" s="26"/>
      <c r="U1052" s="26"/>
      <c r="V1052" s="26">
        <v>1303.99</v>
      </c>
      <c r="W1052" s="26">
        <v>1519.24</v>
      </c>
      <c r="X1052" s="26">
        <v>1798.5</v>
      </c>
      <c r="Y1052" s="26">
        <v>1443.28</v>
      </c>
      <c r="Z1052" s="26">
        <v>1671.1699999999998</v>
      </c>
      <c r="AA1052" s="26">
        <v>1580</v>
      </c>
      <c r="AB1052" s="26">
        <v>1580</v>
      </c>
      <c r="AC1052" s="26">
        <v>1580</v>
      </c>
      <c r="AD1052" s="26">
        <v>1975</v>
      </c>
      <c r="AE1052" s="26">
        <v>1580</v>
      </c>
      <c r="AF1052" s="26">
        <v>1580</v>
      </c>
      <c r="AG1052" s="26">
        <v>1974.9999999999998</v>
      </c>
      <c r="AH1052" s="26">
        <v>791.38</v>
      </c>
      <c r="AI1052" s="26">
        <v>2374.14</v>
      </c>
      <c r="AJ1052" s="26">
        <v>1582.76</v>
      </c>
      <c r="AK1052" s="26">
        <v>1582.76</v>
      </c>
      <c r="AL1052" s="26">
        <v>1120.71</v>
      </c>
      <c r="AM1052" s="26">
        <v>1112.7</v>
      </c>
      <c r="AN1052" s="26">
        <v>1630.16</v>
      </c>
      <c r="AO1052" s="26">
        <v>2393.67</v>
      </c>
      <c r="AP1052" s="26">
        <v>1630.16</v>
      </c>
      <c r="AQ1052" s="26">
        <v>1428.6599999999999</v>
      </c>
      <c r="AR1052" s="26">
        <v>1447.0700000000002</v>
      </c>
      <c r="AS1052" s="26">
        <v>1611.24</v>
      </c>
      <c r="AT1052" s="26">
        <v>1802.23</v>
      </c>
      <c r="AU1052" s="26">
        <v>1470.18</v>
      </c>
      <c r="AV1052" s="26">
        <v>1386.1599999999999</v>
      </c>
      <c r="AW1052" s="26">
        <v>1154.8800000000001</v>
      </c>
      <c r="AX1052" s="26">
        <v>1458.7800000000002</v>
      </c>
      <c r="AY1052" s="26">
        <v>1462.67</v>
      </c>
      <c r="AZ1052" s="26">
        <v>1709.84</v>
      </c>
      <c r="BA1052" s="26">
        <v>2258.8200000000002</v>
      </c>
      <c r="BB1052" s="26">
        <v>1543.78</v>
      </c>
      <c r="BC1052" s="26">
        <v>1624.62</v>
      </c>
      <c r="BD1052" s="26">
        <v>1709.84</v>
      </c>
      <c r="BE1052" s="26">
        <v>1539.4</v>
      </c>
      <c r="BF1052" s="26">
        <v>1584.67</v>
      </c>
      <c r="BG1052" s="26">
        <v>984.98</v>
      </c>
      <c r="BH1052" s="26">
        <v>1571.17</v>
      </c>
      <c r="BI1052" s="26">
        <v>1134.54</v>
      </c>
      <c r="BJ1052" s="26">
        <v>1431.96</v>
      </c>
      <c r="BK1052" s="3">
        <f t="shared" si="16"/>
        <v>1374.4533333333336</v>
      </c>
    </row>
    <row r="1053" spans="1:63" x14ac:dyDescent="0.25">
      <c r="A1053" s="26">
        <v>430339161</v>
      </c>
      <c r="B1053" s="26" t="s">
        <v>328</v>
      </c>
      <c r="C1053" s="26">
        <v>2270.3000000000002</v>
      </c>
      <c r="D1053" s="26">
        <v>2274.34</v>
      </c>
      <c r="E1053" s="26">
        <v>2253.67</v>
      </c>
      <c r="F1053" s="26">
        <v>2253.6799999999998</v>
      </c>
      <c r="G1053" s="26">
        <v>3383.29</v>
      </c>
      <c r="H1053" s="26">
        <v>2286.7600000000002</v>
      </c>
      <c r="I1053" s="26">
        <v>2259.2399999999998</v>
      </c>
      <c r="J1053" s="26">
        <v>2247.21</v>
      </c>
      <c r="K1053" s="26">
        <v>2259.2299999999996</v>
      </c>
      <c r="L1053" s="26">
        <v>3388.83</v>
      </c>
      <c r="M1053" s="26">
        <v>2259.2399999999998</v>
      </c>
      <c r="N1053" s="26">
        <v>2259.2399999999998</v>
      </c>
      <c r="O1053" s="26">
        <v>2465.84</v>
      </c>
      <c r="P1053" s="26">
        <v>2259.2299999999996</v>
      </c>
      <c r="Q1053" s="26">
        <v>2259.2399999999998</v>
      </c>
      <c r="R1053" s="26">
        <v>3388.81</v>
      </c>
      <c r="S1053" s="26">
        <v>2261.96</v>
      </c>
      <c r="T1053" s="26">
        <v>2264.71</v>
      </c>
      <c r="U1053" s="26">
        <v>2264.71</v>
      </c>
      <c r="V1053" s="26">
        <v>2264.7199999999998</v>
      </c>
      <c r="W1053" s="26">
        <v>2264.7199999999998</v>
      </c>
      <c r="X1053" s="26">
        <v>3397.08</v>
      </c>
      <c r="Y1053" s="26">
        <v>2264.71</v>
      </c>
      <c r="Z1053" s="26">
        <v>2044.34</v>
      </c>
      <c r="AA1053" s="26">
        <v>2308.8199999999997</v>
      </c>
      <c r="AB1053" s="26">
        <v>2352.91</v>
      </c>
      <c r="AC1053" s="26">
        <v>2352.92</v>
      </c>
      <c r="AD1053" s="26">
        <v>3529.37</v>
      </c>
      <c r="AE1053" s="26">
        <v>2355.69</v>
      </c>
      <c r="AF1053" s="26">
        <v>2358.4700000000003</v>
      </c>
      <c r="AG1053" s="26">
        <v>2358.48</v>
      </c>
      <c r="AH1053" s="26">
        <v>2358.48</v>
      </c>
      <c r="AI1053" s="26">
        <v>3537.7</v>
      </c>
      <c r="AJ1053" s="26">
        <v>4744.04</v>
      </c>
      <c r="AK1053" s="26">
        <v>4765.71</v>
      </c>
      <c r="AL1053" s="26">
        <v>4782.03</v>
      </c>
      <c r="AM1053" s="26">
        <v>4793.07</v>
      </c>
      <c r="AN1053" s="26">
        <v>4896.04</v>
      </c>
      <c r="AO1053" s="26">
        <v>7438.7000000000007</v>
      </c>
      <c r="AP1053" s="26">
        <v>4923.79</v>
      </c>
      <c r="AQ1053" s="26">
        <v>4589.28</v>
      </c>
      <c r="AR1053" s="26">
        <v>4969.3</v>
      </c>
      <c r="AS1053" s="26">
        <v>4969.2700000000004</v>
      </c>
      <c r="AT1053" s="26">
        <v>7373.2000000000007</v>
      </c>
      <c r="AU1053" s="26">
        <v>4930.7699999999995</v>
      </c>
      <c r="AV1053" s="26">
        <v>4885.32</v>
      </c>
      <c r="AW1053" s="26">
        <v>4967.83</v>
      </c>
      <c r="AX1053" s="26">
        <v>4933.16</v>
      </c>
      <c r="AY1053" s="26">
        <v>5047.6400000000003</v>
      </c>
      <c r="AZ1053" s="26">
        <v>5187.3599999999997</v>
      </c>
      <c r="BA1053" s="26">
        <v>7706.89</v>
      </c>
      <c r="BB1053" s="26">
        <v>5112.8499999999995</v>
      </c>
      <c r="BC1053" s="26">
        <v>5146.8999999999996</v>
      </c>
      <c r="BD1053" s="26">
        <v>5245.71</v>
      </c>
      <c r="BE1053" s="26">
        <v>5181.4400000000005</v>
      </c>
      <c r="BF1053" s="26">
        <v>7717.68</v>
      </c>
      <c r="BG1053" s="26">
        <v>3808.2599999999998</v>
      </c>
      <c r="BH1053" s="26">
        <v>5129.6900000000005</v>
      </c>
      <c r="BI1053" s="26">
        <v>3914.87</v>
      </c>
      <c r="BJ1053" s="26">
        <v>2515.12</v>
      </c>
      <c r="BK1053" s="3">
        <f t="shared" si="16"/>
        <v>4711.1766666666663</v>
      </c>
    </row>
    <row r="1054" spans="1:63" x14ac:dyDescent="0.25">
      <c r="A1054" s="26">
        <v>430339662</v>
      </c>
      <c r="B1054" s="26" t="s">
        <v>330</v>
      </c>
      <c r="C1054" s="26">
        <v>2192.3200000000002</v>
      </c>
      <c r="D1054" s="26">
        <v>1769.24</v>
      </c>
      <c r="E1054" s="26">
        <v>1769.24</v>
      </c>
      <c r="F1054" s="26">
        <v>886</v>
      </c>
      <c r="G1054" s="26">
        <v>2658</v>
      </c>
      <c r="H1054" s="26">
        <v>1772</v>
      </c>
      <c r="I1054" s="26">
        <v>1772</v>
      </c>
      <c r="J1054" s="26">
        <v>1772</v>
      </c>
      <c r="K1054" s="26">
        <v>1772</v>
      </c>
      <c r="L1054" s="26">
        <v>2658</v>
      </c>
      <c r="M1054" s="26">
        <v>1772</v>
      </c>
      <c r="N1054" s="26">
        <v>1772</v>
      </c>
      <c r="O1054" s="26">
        <v>1772</v>
      </c>
      <c r="P1054" s="26">
        <v>1772</v>
      </c>
      <c r="Q1054" s="26">
        <v>1772</v>
      </c>
      <c r="R1054" s="26">
        <v>2660.76</v>
      </c>
      <c r="S1054" s="26">
        <v>1774.76</v>
      </c>
      <c r="T1054" s="26">
        <v>1774.76</v>
      </c>
      <c r="U1054" s="26">
        <v>1774.76</v>
      </c>
      <c r="V1054" s="26">
        <v>1774.76</v>
      </c>
      <c r="W1054" s="26">
        <v>1774.76</v>
      </c>
      <c r="X1054" s="26">
        <v>2662.14</v>
      </c>
      <c r="Y1054" s="26">
        <v>1774.76</v>
      </c>
      <c r="Z1054" s="26">
        <v>1774.76</v>
      </c>
      <c r="AA1054" s="26">
        <v>1810.1399999999999</v>
      </c>
      <c r="AB1054" s="26">
        <v>1845.52</v>
      </c>
      <c r="AC1054" s="26">
        <v>1845.52</v>
      </c>
      <c r="AD1054" s="26">
        <v>2771.08</v>
      </c>
      <c r="AE1054" s="26">
        <v>1848.32</v>
      </c>
      <c r="AF1054" s="26">
        <v>1848.32</v>
      </c>
      <c r="AG1054" s="26">
        <v>1848.32</v>
      </c>
      <c r="AH1054" s="26">
        <v>1848.32</v>
      </c>
      <c r="AI1054" s="26">
        <v>2772.48</v>
      </c>
      <c r="AJ1054" s="26">
        <v>1848.32</v>
      </c>
      <c r="AK1054" s="26">
        <v>1848.32</v>
      </c>
      <c r="AL1054" s="26">
        <v>1848.32</v>
      </c>
      <c r="AM1054" s="26">
        <v>1848.32</v>
      </c>
      <c r="AN1054" s="26">
        <v>1903.52</v>
      </c>
      <c r="AO1054" s="26">
        <v>2855.2799999999997</v>
      </c>
      <c r="AP1054" s="26">
        <v>1906.28</v>
      </c>
      <c r="AQ1054" s="26">
        <v>1906.28</v>
      </c>
      <c r="AR1054" s="26">
        <v>1906.28</v>
      </c>
      <c r="AS1054" s="26">
        <v>1906.28</v>
      </c>
      <c r="AT1054" s="26">
        <v>2859.42</v>
      </c>
      <c r="AU1054" s="26">
        <v>1906.28</v>
      </c>
      <c r="AV1054" s="26">
        <v>1906.28</v>
      </c>
      <c r="AW1054" s="26">
        <v>1906.28</v>
      </c>
      <c r="AX1054" s="26">
        <v>1906.28</v>
      </c>
      <c r="AY1054" s="26">
        <v>1944.74</v>
      </c>
      <c r="AZ1054" s="26">
        <v>1983.2</v>
      </c>
      <c r="BA1054" s="26">
        <v>2974.8</v>
      </c>
      <c r="BB1054" s="26">
        <v>1985.96</v>
      </c>
      <c r="BC1054" s="26">
        <v>1985.96</v>
      </c>
      <c r="BD1054" s="26">
        <v>1985.96</v>
      </c>
      <c r="BE1054" s="26">
        <v>1985.96</v>
      </c>
      <c r="BF1054" s="26">
        <v>2978.94</v>
      </c>
      <c r="BG1054" s="26">
        <v>1985.96</v>
      </c>
      <c r="BH1054" s="26">
        <v>1985.96</v>
      </c>
      <c r="BI1054" s="26">
        <v>1985.96</v>
      </c>
      <c r="BJ1054" s="26">
        <v>1985.96</v>
      </c>
      <c r="BK1054" s="3">
        <f t="shared" si="16"/>
        <v>2151.4566666666665</v>
      </c>
    </row>
    <row r="1055" spans="1:63" x14ac:dyDescent="0.25">
      <c r="A1055" s="26">
        <v>430352055</v>
      </c>
      <c r="B1055" s="26" t="s">
        <v>331</v>
      </c>
      <c r="C1055" s="26">
        <v>4163.04</v>
      </c>
      <c r="D1055" s="26">
        <v>3218.1</v>
      </c>
      <c r="E1055" s="26">
        <v>3221.52</v>
      </c>
      <c r="F1055" s="26">
        <v>3227.04</v>
      </c>
      <c r="G1055" s="26">
        <v>5164.28</v>
      </c>
      <c r="H1055" s="26">
        <v>950.5200000000001</v>
      </c>
      <c r="I1055" s="26">
        <v>411.43999999999994</v>
      </c>
      <c r="J1055" s="26">
        <v>283.60000000000002</v>
      </c>
      <c r="K1055" s="26">
        <v>3227.04</v>
      </c>
      <c r="L1055" s="26">
        <v>5189.920000000001</v>
      </c>
      <c r="M1055" s="26">
        <v>3227.04</v>
      </c>
      <c r="N1055" s="26">
        <v>3227.04</v>
      </c>
      <c r="O1055" s="26">
        <v>4209.09</v>
      </c>
      <c r="P1055" s="26">
        <v>3701.45</v>
      </c>
      <c r="Q1055" s="26">
        <v>3128.54</v>
      </c>
      <c r="R1055" s="26">
        <v>4848.96</v>
      </c>
      <c r="S1055" s="26">
        <v>3232.64</v>
      </c>
      <c r="T1055" s="26">
        <v>3178.98</v>
      </c>
      <c r="U1055" s="26">
        <v>3363.29</v>
      </c>
      <c r="V1055" s="26">
        <v>3232.64</v>
      </c>
      <c r="W1055" s="26">
        <v>3232.64</v>
      </c>
      <c r="X1055" s="26">
        <v>4848.96</v>
      </c>
      <c r="Y1055" s="26">
        <v>3252.74</v>
      </c>
      <c r="Z1055" s="26">
        <v>3232.64</v>
      </c>
      <c r="AA1055" s="26">
        <v>4341.45</v>
      </c>
      <c r="AB1055" s="26">
        <v>3519.61</v>
      </c>
      <c r="AC1055" s="26">
        <v>3361.28</v>
      </c>
      <c r="AD1055" s="26">
        <v>5398.1500000000005</v>
      </c>
      <c r="AE1055" s="26">
        <v>3636.16</v>
      </c>
      <c r="AF1055" s="26">
        <v>3448.13</v>
      </c>
      <c r="AG1055" s="26">
        <v>3399.16</v>
      </c>
      <c r="AH1055" s="26">
        <v>3253.9399999999996</v>
      </c>
      <c r="AI1055" s="26">
        <v>4901.37</v>
      </c>
      <c r="AJ1055" s="26">
        <v>3281.74</v>
      </c>
      <c r="AK1055" s="26">
        <v>3544.76</v>
      </c>
      <c r="AL1055" s="26">
        <v>3645.15</v>
      </c>
      <c r="AM1055" s="26">
        <v>4545.17</v>
      </c>
      <c r="AN1055" s="26">
        <v>3419.0999999999995</v>
      </c>
      <c r="AO1055" s="26">
        <v>5371.2300000000005</v>
      </c>
      <c r="AP1055" s="26">
        <v>3824.69</v>
      </c>
      <c r="AQ1055" s="26">
        <v>2647.3999999999996</v>
      </c>
      <c r="AR1055" s="26">
        <v>3762.67</v>
      </c>
      <c r="AS1055" s="26">
        <v>2399.83</v>
      </c>
      <c r="AT1055" s="26">
        <v>7875.54</v>
      </c>
      <c r="AU1055" s="26">
        <v>5726.1699999999992</v>
      </c>
      <c r="AV1055" s="26">
        <v>5209.09</v>
      </c>
      <c r="AW1055" s="26">
        <v>5465.72</v>
      </c>
      <c r="AX1055" s="26">
        <v>5258.98</v>
      </c>
      <c r="AY1055" s="26">
        <v>7677.1600000000008</v>
      </c>
      <c r="AZ1055" s="26">
        <v>5915.5199999999995</v>
      </c>
      <c r="BA1055" s="26">
        <v>8768.57</v>
      </c>
      <c r="BB1055" s="26">
        <v>4811.0599999999995</v>
      </c>
      <c r="BC1055" s="26">
        <v>4062.1400000000003</v>
      </c>
      <c r="BD1055" s="26">
        <v>4506.82</v>
      </c>
      <c r="BE1055" s="26">
        <v>3951.0299999999997</v>
      </c>
      <c r="BF1055" s="26">
        <v>5486.67</v>
      </c>
      <c r="BG1055" s="26">
        <v>3859.4700000000003</v>
      </c>
      <c r="BH1055" s="26">
        <v>3506.3900000000003</v>
      </c>
      <c r="BI1055" s="26">
        <v>3931.1899999999996</v>
      </c>
      <c r="BJ1055" s="26">
        <v>4174.99</v>
      </c>
      <c r="BK1055" s="3">
        <f t="shared" si="16"/>
        <v>4151.623333333333</v>
      </c>
    </row>
    <row r="1056" spans="1:63" x14ac:dyDescent="0.25">
      <c r="A1056" s="26">
        <v>430354782</v>
      </c>
      <c r="B1056" s="26" t="s">
        <v>333</v>
      </c>
      <c r="C1056" s="26"/>
      <c r="D1056" s="26"/>
      <c r="E1056" s="26"/>
      <c r="F1056" s="26"/>
      <c r="G1056" s="26"/>
      <c r="H1056" s="26"/>
      <c r="I1056" s="26"/>
      <c r="J1056" s="26"/>
      <c r="K1056" s="26"/>
      <c r="L1056" s="26"/>
      <c r="M1056" s="26"/>
      <c r="N1056" s="26"/>
      <c r="O1056" s="26"/>
      <c r="P1056" s="26"/>
      <c r="Q1056" s="26"/>
      <c r="R1056" s="26"/>
      <c r="S1056" s="26"/>
      <c r="T1056" s="26"/>
      <c r="U1056" s="26"/>
      <c r="V1056" s="26"/>
      <c r="W1056" s="26"/>
      <c r="X1056" s="26"/>
      <c r="Y1056" s="26"/>
      <c r="Z1056" s="26"/>
      <c r="AA1056" s="26"/>
      <c r="AB1056" s="26"/>
      <c r="AC1056" s="26"/>
      <c r="AD1056" s="26"/>
      <c r="AE1056" s="26">
        <v>1680.1799999999998</v>
      </c>
      <c r="AF1056" s="26">
        <v>1366.28</v>
      </c>
      <c r="AG1056" s="26">
        <v>1286.18</v>
      </c>
      <c r="AH1056" s="26">
        <v>1467.67</v>
      </c>
      <c r="AI1056" s="26">
        <v>2701.9300000000003</v>
      </c>
      <c r="AJ1056" s="26">
        <v>1681.4099999999999</v>
      </c>
      <c r="AK1056" s="26">
        <v>1956.71</v>
      </c>
      <c r="AL1056" s="26">
        <v>2022.31</v>
      </c>
      <c r="AM1056" s="26">
        <v>2867.54</v>
      </c>
      <c r="AN1056" s="26">
        <v>1866.5300000000002</v>
      </c>
      <c r="AO1056" s="26">
        <v>2931.11</v>
      </c>
      <c r="AP1056" s="26">
        <v>2230.59</v>
      </c>
      <c r="AQ1056" s="26">
        <v>2317.2600000000002</v>
      </c>
      <c r="AR1056" s="26">
        <v>2197.3000000000002</v>
      </c>
      <c r="AS1056" s="26">
        <v>1734.13</v>
      </c>
      <c r="AT1056" s="26">
        <v>4497.4800000000005</v>
      </c>
      <c r="AU1056" s="26">
        <v>3721.5099999999998</v>
      </c>
      <c r="AV1056" s="26">
        <v>3166.77</v>
      </c>
      <c r="AW1056" s="26">
        <v>3483.87</v>
      </c>
      <c r="AX1056" s="26">
        <v>4174.5200000000004</v>
      </c>
      <c r="AY1056" s="26">
        <v>5222.78</v>
      </c>
      <c r="AZ1056" s="26">
        <v>3919.11</v>
      </c>
      <c r="BA1056" s="26">
        <v>5759.5300000000007</v>
      </c>
      <c r="BB1056" s="26">
        <v>3880.88</v>
      </c>
      <c r="BC1056" s="26">
        <v>4065.4300000000003</v>
      </c>
      <c r="BD1056" s="26">
        <v>4459.6499999999996</v>
      </c>
      <c r="BE1056" s="26">
        <v>3878.7799999999997</v>
      </c>
      <c r="BF1056" s="26">
        <v>5650.92</v>
      </c>
      <c r="BG1056" s="26">
        <v>3746.95</v>
      </c>
      <c r="BH1056" s="26">
        <v>3441.2200000000003</v>
      </c>
      <c r="BI1056" s="26">
        <v>3685.08</v>
      </c>
      <c r="BJ1056" s="26">
        <v>3942.2</v>
      </c>
      <c r="BK1056" s="3">
        <f t="shared" si="16"/>
        <v>4057.525000000001</v>
      </c>
    </row>
    <row r="1057" spans="1:63" x14ac:dyDescent="0.25">
      <c r="A1057" s="26">
        <v>430374196</v>
      </c>
      <c r="B1057" s="26" t="s">
        <v>336</v>
      </c>
      <c r="C1057" s="26">
        <v>1879.82</v>
      </c>
      <c r="D1057" s="26">
        <v>1519.24</v>
      </c>
      <c r="E1057" s="26">
        <v>1519.24</v>
      </c>
      <c r="F1057" s="26">
        <v>1633.24</v>
      </c>
      <c r="G1057" s="26">
        <v>1618.7499999999998</v>
      </c>
      <c r="H1057" s="26">
        <v>1598</v>
      </c>
      <c r="I1057" s="26">
        <v>1579</v>
      </c>
      <c r="J1057" s="26">
        <v>1588.5</v>
      </c>
      <c r="K1057" s="26">
        <v>1619.0900000000001</v>
      </c>
      <c r="L1057" s="26">
        <v>2330.5</v>
      </c>
      <c r="M1057" s="26">
        <v>1531.5</v>
      </c>
      <c r="N1057" s="26">
        <v>1522</v>
      </c>
      <c r="O1057" s="26">
        <v>1453.1599999999999</v>
      </c>
      <c r="P1057" s="26">
        <v>1522</v>
      </c>
      <c r="Q1057" s="26">
        <v>1522</v>
      </c>
      <c r="R1057" s="26">
        <v>2283</v>
      </c>
      <c r="S1057" s="26">
        <v>1523.38</v>
      </c>
      <c r="T1057" s="26">
        <v>1524.76</v>
      </c>
      <c r="U1057" s="26">
        <v>1524.76</v>
      </c>
      <c r="V1057" s="26">
        <v>1524.76</v>
      </c>
      <c r="W1057" s="26">
        <v>1524.76</v>
      </c>
      <c r="X1057" s="26">
        <v>2287.14</v>
      </c>
      <c r="Y1057" s="26">
        <v>1524.76</v>
      </c>
      <c r="Z1057" s="26">
        <v>1524.76</v>
      </c>
      <c r="AA1057" s="26">
        <v>1555.1399999999999</v>
      </c>
      <c r="AB1057" s="26">
        <v>1585.52</v>
      </c>
      <c r="AC1057" s="26">
        <v>1585.52</v>
      </c>
      <c r="AD1057" s="26">
        <v>2378.2799999999997</v>
      </c>
      <c r="AE1057" s="26">
        <v>1586.92</v>
      </c>
      <c r="AF1057" s="26">
        <v>1588.32</v>
      </c>
      <c r="AG1057" s="26">
        <v>1588.32</v>
      </c>
      <c r="AH1057" s="26">
        <v>1588.32</v>
      </c>
      <c r="AI1057" s="26">
        <v>2382.48</v>
      </c>
      <c r="AJ1057" s="26">
        <v>1588.32</v>
      </c>
      <c r="AK1057" s="26">
        <v>1588.32</v>
      </c>
      <c r="AL1057" s="26">
        <v>1588.32</v>
      </c>
      <c r="AM1057" s="26">
        <v>1588.32</v>
      </c>
      <c r="AN1057" s="26">
        <v>1635.72</v>
      </c>
      <c r="AO1057" s="26">
        <v>2453.58</v>
      </c>
      <c r="AP1057" s="26">
        <v>1635.72</v>
      </c>
      <c r="AQ1057" s="26">
        <v>1637.1</v>
      </c>
      <c r="AR1057" s="26">
        <v>1638.48</v>
      </c>
      <c r="AS1057" s="26">
        <v>1638.48</v>
      </c>
      <c r="AT1057" s="26">
        <v>2376.35</v>
      </c>
      <c r="AU1057" s="26">
        <v>1638.48</v>
      </c>
      <c r="AV1057" s="26">
        <v>1638.48</v>
      </c>
      <c r="AW1057" s="26">
        <v>1638.48</v>
      </c>
      <c r="AX1057" s="26">
        <v>1638.48</v>
      </c>
      <c r="AY1057" s="26">
        <v>1676.94</v>
      </c>
      <c r="AZ1057" s="26">
        <v>1715.4</v>
      </c>
      <c r="BA1057" s="26">
        <v>2573.1000000000004</v>
      </c>
      <c r="BB1057" s="26">
        <v>1459.74</v>
      </c>
      <c r="BC1057" s="26">
        <v>1716.7800000000002</v>
      </c>
      <c r="BD1057" s="26">
        <v>1718.16</v>
      </c>
      <c r="BE1057" s="26">
        <v>1718.16</v>
      </c>
      <c r="BF1057" s="26">
        <v>2406.8000000000002</v>
      </c>
      <c r="BG1057" s="26">
        <v>1718.16</v>
      </c>
      <c r="BH1057" s="26">
        <v>1718.1599999999999</v>
      </c>
      <c r="BI1057" s="26">
        <v>1718.16</v>
      </c>
      <c r="BJ1057" s="26">
        <v>1718.16</v>
      </c>
      <c r="BK1057" s="3">
        <f t="shared" si="16"/>
        <v>1832.9333333333334</v>
      </c>
    </row>
    <row r="1058" spans="1:63" x14ac:dyDescent="0.25">
      <c r="A1058" s="26">
        <v>430376925</v>
      </c>
      <c r="B1058" s="26" t="s">
        <v>338</v>
      </c>
      <c r="C1058" s="26"/>
      <c r="D1058" s="26"/>
      <c r="E1058" s="26"/>
      <c r="F1058" s="26">
        <v>1519.24</v>
      </c>
      <c r="G1058" s="26">
        <v>2107.9499999999998</v>
      </c>
      <c r="H1058" s="26">
        <v>1570.71</v>
      </c>
      <c r="I1058" s="26">
        <v>1965.8</v>
      </c>
      <c r="J1058" s="26">
        <v>1899.0400000000002</v>
      </c>
      <c r="K1058" s="26">
        <v>1234.3899999999999</v>
      </c>
      <c r="L1058" s="26">
        <v>1956.02</v>
      </c>
      <c r="M1058" s="26">
        <v>1519.24</v>
      </c>
      <c r="N1058" s="26">
        <v>1493.1200000000001</v>
      </c>
      <c r="O1058" s="26">
        <v>1899.05</v>
      </c>
      <c r="P1058" s="26">
        <v>1519.24</v>
      </c>
      <c r="Q1058" s="26">
        <v>1519.24</v>
      </c>
      <c r="R1058" s="26">
        <v>1522</v>
      </c>
      <c r="S1058" s="26">
        <v>1531.5</v>
      </c>
      <c r="T1058" s="26">
        <v>1522</v>
      </c>
      <c r="U1058" s="26">
        <v>1531.5</v>
      </c>
      <c r="V1058" s="26">
        <v>1522</v>
      </c>
      <c r="W1058" s="26">
        <v>1522</v>
      </c>
      <c r="X1058" s="26">
        <v>2283</v>
      </c>
      <c r="Y1058" s="26">
        <v>1522</v>
      </c>
      <c r="Z1058" s="26">
        <v>1522</v>
      </c>
      <c r="AA1058" s="26">
        <v>1566.62</v>
      </c>
      <c r="AB1058" s="26">
        <v>1582.76</v>
      </c>
      <c r="AC1058" s="26">
        <v>1582.76</v>
      </c>
      <c r="AD1058" s="26">
        <v>2376.8999999999996</v>
      </c>
      <c r="AE1058" s="26">
        <v>1585.52</v>
      </c>
      <c r="AF1058" s="26">
        <v>1585.52</v>
      </c>
      <c r="AG1058" s="26">
        <v>1554.4099999999999</v>
      </c>
      <c r="AH1058" s="26">
        <v>1547.99</v>
      </c>
      <c r="AI1058" s="26">
        <v>2326.9299999999998</v>
      </c>
      <c r="AJ1058" s="26">
        <v>1585.52</v>
      </c>
      <c r="AK1058" s="26">
        <v>1467.02</v>
      </c>
      <c r="AL1058" s="26">
        <v>1515.8</v>
      </c>
      <c r="AM1058" s="26">
        <v>1427.62</v>
      </c>
      <c r="AN1058" s="26">
        <v>1639.73</v>
      </c>
      <c r="AO1058" s="26">
        <v>2135.8000000000002</v>
      </c>
      <c r="AP1058" s="26">
        <v>1635.72</v>
      </c>
      <c r="AQ1058" s="26">
        <v>1635.72</v>
      </c>
      <c r="AR1058" s="26">
        <v>1635.72</v>
      </c>
      <c r="AS1058" s="26">
        <v>1635.72</v>
      </c>
      <c r="AT1058" s="26">
        <v>2424.9</v>
      </c>
      <c r="AU1058" s="26">
        <v>1635.72</v>
      </c>
      <c r="AV1058" s="26">
        <v>1635.72</v>
      </c>
      <c r="AW1058" s="26">
        <v>1635.72</v>
      </c>
      <c r="AX1058" s="26">
        <v>1540.1100000000001</v>
      </c>
      <c r="AY1058" s="26">
        <v>1674.18</v>
      </c>
      <c r="AZ1058" s="26">
        <v>1712.64</v>
      </c>
      <c r="BA1058" s="26">
        <v>2563.21</v>
      </c>
      <c r="BB1058" s="26">
        <v>1667.79</v>
      </c>
      <c r="BC1058" s="26">
        <v>1715.4</v>
      </c>
      <c r="BD1058" s="26">
        <v>1715.4</v>
      </c>
      <c r="BE1058" s="26">
        <v>1715.4</v>
      </c>
      <c r="BF1058" s="26">
        <v>2573.1000000000004</v>
      </c>
      <c r="BG1058" s="26">
        <v>1715.4</v>
      </c>
      <c r="BH1058" s="26">
        <v>1715.4</v>
      </c>
      <c r="BI1058" s="26">
        <v>1715.4</v>
      </c>
      <c r="BJ1058" s="26">
        <v>1715.4</v>
      </c>
      <c r="BK1058" s="3">
        <f t="shared" si="16"/>
        <v>1858.3499999999997</v>
      </c>
    </row>
    <row r="1059" spans="1:63" x14ac:dyDescent="0.25">
      <c r="A1059" s="26">
        <v>430378446</v>
      </c>
      <c r="B1059" s="26" t="s">
        <v>339</v>
      </c>
      <c r="C1059" s="26">
        <v>1859.08</v>
      </c>
      <c r="D1059" s="26">
        <v>1897.56</v>
      </c>
      <c r="E1059" s="26">
        <v>1897.56</v>
      </c>
      <c r="F1059" s="26">
        <v>1897.56</v>
      </c>
      <c r="G1059" s="26">
        <v>2846.34</v>
      </c>
      <c r="H1059" s="26">
        <v>1897.56</v>
      </c>
      <c r="I1059" s="26">
        <v>1897.56</v>
      </c>
      <c r="J1059" s="26">
        <v>1897.56</v>
      </c>
      <c r="K1059" s="26">
        <v>1897.56</v>
      </c>
      <c r="L1059" s="26">
        <v>2847.72</v>
      </c>
      <c r="M1059" s="26">
        <v>1900.32</v>
      </c>
      <c r="N1059" s="26">
        <v>1900.32</v>
      </c>
      <c r="O1059" s="26">
        <v>1900.32</v>
      </c>
      <c r="P1059" s="26">
        <v>1900.32</v>
      </c>
      <c r="Q1059" s="26">
        <v>1900.32</v>
      </c>
      <c r="R1059" s="26">
        <v>2850.48</v>
      </c>
      <c r="S1059" s="26">
        <v>1900.32</v>
      </c>
      <c r="T1059" s="26">
        <v>1900.32</v>
      </c>
      <c r="U1059" s="26">
        <v>1900.32</v>
      </c>
      <c r="V1059" s="26">
        <v>1900.32</v>
      </c>
      <c r="W1059" s="26">
        <v>1900.32</v>
      </c>
      <c r="X1059" s="26">
        <v>2860.18</v>
      </c>
      <c r="Y1059" s="26">
        <v>1919.72</v>
      </c>
      <c r="Z1059" s="26">
        <v>1919.72</v>
      </c>
      <c r="AA1059" s="26">
        <v>1957.44</v>
      </c>
      <c r="AB1059" s="26">
        <v>1995.16</v>
      </c>
      <c r="AC1059" s="26">
        <v>1995.16</v>
      </c>
      <c r="AD1059" s="26">
        <v>2992.7400000000002</v>
      </c>
      <c r="AE1059" s="26">
        <v>1995.16</v>
      </c>
      <c r="AF1059" s="26">
        <v>1995.16</v>
      </c>
      <c r="AG1059" s="26">
        <v>1995.16</v>
      </c>
      <c r="AH1059" s="26">
        <v>1995.16</v>
      </c>
      <c r="AI1059" s="26">
        <v>2992.7400000000002</v>
      </c>
      <c r="AJ1059" s="26">
        <v>1997.92</v>
      </c>
      <c r="AK1059" s="26">
        <v>2000.68</v>
      </c>
      <c r="AL1059" s="26">
        <v>2000.68</v>
      </c>
      <c r="AM1059" s="26">
        <v>2000.68</v>
      </c>
      <c r="AN1059" s="26">
        <v>2059.52</v>
      </c>
      <c r="AO1059" s="26">
        <v>3089.2799999999997</v>
      </c>
      <c r="AP1059" s="26">
        <v>2059.52</v>
      </c>
      <c r="AQ1059" s="26">
        <v>2059.52</v>
      </c>
      <c r="AR1059" s="26">
        <v>2059.52</v>
      </c>
      <c r="AS1059" s="26">
        <v>2059.52</v>
      </c>
      <c r="AT1059" s="26">
        <v>3089.2799999999997</v>
      </c>
      <c r="AU1059" s="26">
        <v>2059.52</v>
      </c>
      <c r="AV1059" s="26">
        <v>2062.3000000000002</v>
      </c>
      <c r="AW1059" s="26">
        <v>2065.08</v>
      </c>
      <c r="AX1059" s="26">
        <v>2065.08</v>
      </c>
      <c r="AY1059" s="26">
        <v>2103.54</v>
      </c>
      <c r="AZ1059" s="26">
        <v>2142</v>
      </c>
      <c r="BA1059" s="26">
        <v>3213</v>
      </c>
      <c r="BB1059" s="26">
        <v>2142</v>
      </c>
      <c r="BC1059" s="26">
        <v>2142</v>
      </c>
      <c r="BD1059" s="26">
        <v>2142</v>
      </c>
      <c r="BE1059" s="26">
        <v>2142</v>
      </c>
      <c r="BF1059" s="26">
        <v>3213</v>
      </c>
      <c r="BG1059" s="26">
        <v>2142</v>
      </c>
      <c r="BH1059" s="26">
        <v>2144.7600000000002</v>
      </c>
      <c r="BI1059" s="26">
        <v>2147.52</v>
      </c>
      <c r="BJ1059" s="26">
        <v>2147.52</v>
      </c>
      <c r="BK1059" s="3">
        <f t="shared" si="16"/>
        <v>2322.8000000000002</v>
      </c>
    </row>
    <row r="1060" spans="1:63" x14ac:dyDescent="0.25">
      <c r="A1060" s="26">
        <v>430378680</v>
      </c>
      <c r="B1060" s="26" t="s">
        <v>340</v>
      </c>
      <c r="C1060" s="26">
        <v>1483.54</v>
      </c>
      <c r="D1060" s="26">
        <v>1522</v>
      </c>
      <c r="E1060" s="26">
        <v>1522</v>
      </c>
      <c r="F1060" s="26">
        <v>1522</v>
      </c>
      <c r="G1060" s="26">
        <v>2330.48</v>
      </c>
      <c r="H1060" s="26">
        <v>1567.1</v>
      </c>
      <c r="I1060" s="26">
        <v>1522</v>
      </c>
      <c r="J1060" s="26">
        <v>1522</v>
      </c>
      <c r="K1060" s="26">
        <v>1522</v>
      </c>
      <c r="L1060" s="26">
        <v>2344.7200000000003</v>
      </c>
      <c r="M1060" s="26">
        <v>1522</v>
      </c>
      <c r="N1060" s="26">
        <v>1370.77</v>
      </c>
      <c r="O1060" s="26">
        <v>1463.04</v>
      </c>
      <c r="P1060" s="26">
        <v>1524.76</v>
      </c>
      <c r="Q1060" s="26">
        <v>1524.76</v>
      </c>
      <c r="R1060" s="26">
        <v>2230.0700000000002</v>
      </c>
      <c r="S1060" s="26">
        <v>1524.76</v>
      </c>
      <c r="T1060" s="26">
        <v>1524.76</v>
      </c>
      <c r="U1060" s="26">
        <v>1614.72</v>
      </c>
      <c r="V1060" s="26">
        <v>1704.68</v>
      </c>
      <c r="W1060" s="26">
        <v>1704.68</v>
      </c>
      <c r="X1060" s="26">
        <v>2557.02</v>
      </c>
      <c r="Y1060" s="26">
        <v>1704.68</v>
      </c>
      <c r="Z1060" s="26">
        <v>1519.32</v>
      </c>
      <c r="AA1060" s="26">
        <v>1741.5</v>
      </c>
      <c r="AB1060" s="26">
        <v>1775.52</v>
      </c>
      <c r="AC1060" s="26">
        <v>1775.52</v>
      </c>
      <c r="AD1060" s="26">
        <v>2663.2799999999997</v>
      </c>
      <c r="AE1060" s="26">
        <v>1775.52</v>
      </c>
      <c r="AF1060" s="26">
        <v>1634.7</v>
      </c>
      <c r="AG1060" s="26">
        <v>1775.52</v>
      </c>
      <c r="AH1060" s="26">
        <v>1775.52</v>
      </c>
      <c r="AI1060" s="26">
        <v>2565.6400000000003</v>
      </c>
      <c r="AJ1060" s="26">
        <v>1775.52</v>
      </c>
      <c r="AK1060" s="26">
        <v>1775.52</v>
      </c>
      <c r="AL1060" s="26">
        <v>1776.21</v>
      </c>
      <c r="AM1060" s="26">
        <v>1778.28</v>
      </c>
      <c r="AN1060" s="26">
        <v>1831.28</v>
      </c>
      <c r="AO1060" s="26">
        <v>2746.92</v>
      </c>
      <c r="AP1060" s="26">
        <v>1831.28</v>
      </c>
      <c r="AQ1060" s="26">
        <v>1241.28</v>
      </c>
      <c r="AR1060" s="26">
        <v>438.77</v>
      </c>
      <c r="AS1060" s="26">
        <v>116.25</v>
      </c>
      <c r="AT1060" s="26">
        <v>32.910000000000004</v>
      </c>
      <c r="AU1060" s="26">
        <v>114.75999999999999</v>
      </c>
      <c r="AV1060" s="26">
        <v>962.65000000000009</v>
      </c>
      <c r="AW1060" s="26">
        <v>1544.71</v>
      </c>
      <c r="AX1060" s="26">
        <v>1692.27</v>
      </c>
      <c r="AY1060" s="26">
        <v>1797.3000000000002</v>
      </c>
      <c r="AZ1060" s="26">
        <v>1910.96</v>
      </c>
      <c r="BA1060" s="26">
        <v>2866.44</v>
      </c>
      <c r="BB1060" s="26">
        <v>1888.02</v>
      </c>
      <c r="BC1060" s="26">
        <v>1796.24</v>
      </c>
      <c r="BD1060" s="26">
        <v>1796.24</v>
      </c>
      <c r="BE1060" s="26">
        <v>1770.96</v>
      </c>
      <c r="BF1060" s="26">
        <v>2656.82</v>
      </c>
      <c r="BG1060" s="26">
        <v>1753.35</v>
      </c>
      <c r="BH1060" s="26">
        <v>1796.24</v>
      </c>
      <c r="BI1060" s="26">
        <v>1761.8200000000002</v>
      </c>
      <c r="BJ1060" s="26">
        <v>1801.0900000000001</v>
      </c>
      <c r="BK1060" s="3">
        <f t="shared" si="16"/>
        <v>1923.38</v>
      </c>
    </row>
    <row r="1061" spans="1:63" x14ac:dyDescent="0.25">
      <c r="A1061" s="26">
        <v>430413502</v>
      </c>
      <c r="B1061" s="26" t="s">
        <v>345</v>
      </c>
      <c r="C1061" s="26">
        <v>1896.3400000000001</v>
      </c>
      <c r="D1061" s="26">
        <v>1934.8</v>
      </c>
      <c r="E1061" s="26">
        <v>1934.8</v>
      </c>
      <c r="F1061" s="26">
        <v>1934.8</v>
      </c>
      <c r="G1061" s="26">
        <v>3007.9500000000003</v>
      </c>
      <c r="H1061" s="26">
        <v>2158.02</v>
      </c>
      <c r="I1061" s="26">
        <v>2008.0500000000002</v>
      </c>
      <c r="J1061" s="26">
        <v>1952.07</v>
      </c>
      <c r="K1061" s="26">
        <v>1975.57</v>
      </c>
      <c r="L1061" s="26">
        <v>2957.48</v>
      </c>
      <c r="M1061" s="26">
        <v>1940.32</v>
      </c>
      <c r="N1061" s="26">
        <v>1940.32</v>
      </c>
      <c r="O1061" s="26">
        <v>1940.32</v>
      </c>
      <c r="P1061" s="26">
        <v>1940.32</v>
      </c>
      <c r="Q1061" s="26">
        <v>1940.32</v>
      </c>
      <c r="R1061" s="26">
        <v>2910.48</v>
      </c>
      <c r="S1061" s="26">
        <v>1940.32</v>
      </c>
      <c r="T1061" s="26">
        <v>1940.32</v>
      </c>
      <c r="U1061" s="26">
        <v>1943.1</v>
      </c>
      <c r="V1061" s="26">
        <v>1945.88</v>
      </c>
      <c r="W1061" s="26">
        <v>1945.88</v>
      </c>
      <c r="X1061" s="26">
        <v>2918.82</v>
      </c>
      <c r="Y1061" s="26">
        <v>1945.88</v>
      </c>
      <c r="Z1061" s="26">
        <v>1945.88</v>
      </c>
      <c r="AA1061" s="26">
        <v>1983.46</v>
      </c>
      <c r="AB1061" s="26">
        <v>2021.04</v>
      </c>
      <c r="AC1061" s="26">
        <v>2021.04</v>
      </c>
      <c r="AD1061" s="26">
        <v>3031.56</v>
      </c>
      <c r="AE1061" s="26">
        <v>2021.04</v>
      </c>
      <c r="AF1061" s="26">
        <v>2021.04</v>
      </c>
      <c r="AG1061" s="26">
        <v>2023.8</v>
      </c>
      <c r="AH1061" s="26">
        <v>2026.56</v>
      </c>
      <c r="AI1061" s="26">
        <v>3039.84</v>
      </c>
      <c r="AJ1061" s="26">
        <v>2026.56</v>
      </c>
      <c r="AK1061" s="26">
        <v>2026.56</v>
      </c>
      <c r="AL1061" s="26">
        <v>1733.37</v>
      </c>
      <c r="AM1061" s="26">
        <v>2026.56</v>
      </c>
      <c r="AN1061" s="26">
        <v>2085.1999999999998</v>
      </c>
      <c r="AO1061" s="26">
        <v>3127.7999999999997</v>
      </c>
      <c r="AP1061" s="26">
        <v>2085.1999999999998</v>
      </c>
      <c r="AQ1061" s="26">
        <v>2085.1999999999998</v>
      </c>
      <c r="AR1061" s="26">
        <v>2085.1999999999998</v>
      </c>
      <c r="AS1061" s="26">
        <v>2087.96</v>
      </c>
      <c r="AT1061" s="26">
        <v>3136.08</v>
      </c>
      <c r="AU1061" s="26">
        <v>2090.7199999999998</v>
      </c>
      <c r="AV1061" s="26">
        <v>2090.7199999999998</v>
      </c>
      <c r="AW1061" s="26">
        <v>2090.7199999999998</v>
      </c>
      <c r="AX1061" s="26">
        <v>2090.7199999999998</v>
      </c>
      <c r="AY1061" s="26">
        <v>2129.1799999999998</v>
      </c>
      <c r="AZ1061" s="26">
        <v>2167.64</v>
      </c>
      <c r="BA1061" s="26">
        <v>3251.46</v>
      </c>
      <c r="BB1061" s="26">
        <v>2167.64</v>
      </c>
      <c r="BC1061" s="26">
        <v>2063.13</v>
      </c>
      <c r="BD1061" s="26">
        <v>2167.64</v>
      </c>
      <c r="BE1061" s="26">
        <v>2170.42</v>
      </c>
      <c r="BF1061" s="26">
        <v>3259.7999999999997</v>
      </c>
      <c r="BG1061" s="26">
        <v>2173.1999999999998</v>
      </c>
      <c r="BH1061" s="26">
        <v>2173.1999999999998</v>
      </c>
      <c r="BI1061" s="26">
        <v>2173.1999999999998</v>
      </c>
      <c r="BJ1061" s="26">
        <v>2173.1999999999998</v>
      </c>
      <c r="BK1061" s="3">
        <f t="shared" si="16"/>
        <v>2353.8366666666666</v>
      </c>
    </row>
    <row r="1062" spans="1:63" x14ac:dyDescent="0.25">
      <c r="A1062" s="26">
        <v>430430320</v>
      </c>
      <c r="B1062" s="26" t="s">
        <v>347</v>
      </c>
      <c r="C1062" s="26"/>
      <c r="D1062" s="26"/>
      <c r="E1062" s="26"/>
      <c r="F1062" s="26"/>
      <c r="G1062" s="26"/>
      <c r="H1062" s="26"/>
      <c r="I1062" s="26"/>
      <c r="J1062" s="26"/>
      <c r="K1062" s="26"/>
      <c r="L1062" s="26"/>
      <c r="M1062" s="26"/>
      <c r="N1062" s="26"/>
      <c r="O1062" s="26"/>
      <c r="P1062" s="26"/>
      <c r="Q1062" s="26"/>
      <c r="R1062" s="26"/>
      <c r="S1062" s="26"/>
      <c r="T1062" s="26"/>
      <c r="U1062" s="26"/>
      <c r="V1062" s="26"/>
      <c r="W1062" s="26"/>
      <c r="X1062" s="26"/>
      <c r="Y1062" s="26"/>
      <c r="Z1062" s="26"/>
      <c r="AA1062" s="26"/>
      <c r="AB1062" s="26"/>
      <c r="AC1062" s="26"/>
      <c r="AD1062" s="26"/>
      <c r="AE1062" s="26"/>
      <c r="AF1062" s="26"/>
      <c r="AG1062" s="26"/>
      <c r="AH1062" s="26"/>
      <c r="AI1062" s="26"/>
      <c r="AJ1062" s="26"/>
      <c r="AK1062" s="26"/>
      <c r="AL1062" s="26"/>
      <c r="AM1062" s="26"/>
      <c r="AN1062" s="26"/>
      <c r="AO1062" s="26">
        <v>578.98</v>
      </c>
      <c r="AP1062" s="26">
        <v>2315.92</v>
      </c>
      <c r="AQ1062" s="26">
        <v>2315.92</v>
      </c>
      <c r="AR1062" s="26">
        <v>2894.9</v>
      </c>
      <c r="AS1062" s="26">
        <v>2315.92</v>
      </c>
      <c r="AT1062" s="26">
        <v>2894.9</v>
      </c>
      <c r="AU1062" s="26">
        <v>2315.92</v>
      </c>
      <c r="AV1062" s="26">
        <v>2315.92</v>
      </c>
      <c r="AW1062" s="26">
        <v>1736.94</v>
      </c>
      <c r="AX1062" s="26">
        <v>2315.92</v>
      </c>
      <c r="AY1062" s="26">
        <v>2835.35</v>
      </c>
      <c r="AZ1062" s="26">
        <v>3724.86</v>
      </c>
      <c r="BA1062" s="26">
        <v>2392.84</v>
      </c>
      <c r="BB1062" s="26">
        <v>2395.6</v>
      </c>
      <c r="BC1062" s="26">
        <v>2395.6</v>
      </c>
      <c r="BD1062" s="26">
        <v>2395.6</v>
      </c>
      <c r="BE1062" s="26">
        <v>2395.6</v>
      </c>
      <c r="BF1062" s="26">
        <v>3593.3999999999996</v>
      </c>
      <c r="BG1062" s="26">
        <v>2395.6</v>
      </c>
      <c r="BH1062" s="26">
        <v>2395.6</v>
      </c>
      <c r="BI1062" s="26">
        <v>2395.6</v>
      </c>
      <c r="BJ1062" s="26">
        <v>2395.6</v>
      </c>
      <c r="BK1062" s="3">
        <f t="shared" si="16"/>
        <v>2595.2333333333336</v>
      </c>
    </row>
    <row r="1063" spans="1:63" x14ac:dyDescent="0.25">
      <c r="A1063" s="26">
        <v>430434026</v>
      </c>
      <c r="B1063" s="26" t="s">
        <v>2128</v>
      </c>
      <c r="C1063" s="26"/>
      <c r="D1063" s="26"/>
      <c r="E1063" s="26"/>
      <c r="F1063" s="26"/>
      <c r="G1063" s="26"/>
      <c r="H1063" s="26"/>
      <c r="I1063" s="26"/>
      <c r="J1063" s="26"/>
      <c r="K1063" s="26"/>
      <c r="L1063" s="26"/>
      <c r="M1063" s="26"/>
      <c r="N1063" s="26"/>
      <c r="O1063" s="26"/>
      <c r="P1063" s="26"/>
      <c r="Q1063" s="26"/>
      <c r="R1063" s="26"/>
      <c r="S1063" s="26"/>
      <c r="T1063" s="26"/>
      <c r="U1063" s="26"/>
      <c r="V1063" s="26"/>
      <c r="W1063" s="26"/>
      <c r="X1063" s="26"/>
      <c r="Y1063" s="26"/>
      <c r="Z1063" s="26"/>
      <c r="AA1063" s="26"/>
      <c r="AB1063" s="26"/>
      <c r="AC1063" s="26"/>
      <c r="AD1063" s="26"/>
      <c r="AE1063" s="26"/>
      <c r="AF1063" s="26"/>
      <c r="AG1063" s="26"/>
      <c r="AH1063" s="26"/>
      <c r="AI1063" s="26"/>
      <c r="AJ1063" s="26"/>
      <c r="AK1063" s="26"/>
      <c r="AL1063" s="26"/>
      <c r="AM1063" s="26"/>
      <c r="AN1063" s="26"/>
      <c r="AO1063" s="26"/>
      <c r="AP1063" s="26"/>
      <c r="AQ1063" s="26"/>
      <c r="AR1063" s="26"/>
      <c r="AS1063" s="26"/>
      <c r="AT1063" s="26"/>
      <c r="AU1063" s="26">
        <v>1652.3999999999999</v>
      </c>
      <c r="AV1063" s="26">
        <v>2203.1999999999998</v>
      </c>
      <c r="AW1063" s="26">
        <v>2754</v>
      </c>
      <c r="AX1063" s="26">
        <v>2093.04</v>
      </c>
      <c r="AY1063" s="26">
        <v>2280.12</v>
      </c>
      <c r="AZ1063" s="26">
        <v>2280.12</v>
      </c>
      <c r="BA1063" s="26">
        <v>2850.1499999999996</v>
      </c>
      <c r="BB1063" s="26">
        <v>2280.12</v>
      </c>
      <c r="BC1063" s="26">
        <v>2850.1499999999996</v>
      </c>
      <c r="BD1063" s="26">
        <v>2280.12</v>
      </c>
      <c r="BE1063" s="26">
        <v>2280.12</v>
      </c>
      <c r="BF1063" s="26">
        <v>2280.12</v>
      </c>
      <c r="BG1063" s="26">
        <v>2281.5</v>
      </c>
      <c r="BH1063" s="26">
        <v>2282.88</v>
      </c>
      <c r="BI1063" s="26">
        <v>2282.88</v>
      </c>
      <c r="BJ1063" s="26">
        <v>2282.88</v>
      </c>
      <c r="BK1063" s="3">
        <f t="shared" si="16"/>
        <v>2281.73</v>
      </c>
    </row>
    <row r="1064" spans="1:63" x14ac:dyDescent="0.25">
      <c r="A1064" s="26">
        <v>430452100</v>
      </c>
      <c r="B1064" s="26" t="s">
        <v>351</v>
      </c>
      <c r="C1064" s="26">
        <v>1543.54</v>
      </c>
      <c r="D1064" s="26">
        <v>1582</v>
      </c>
      <c r="E1064" s="26">
        <v>1582</v>
      </c>
      <c r="F1064" s="26">
        <v>1582</v>
      </c>
      <c r="G1064" s="26">
        <v>2575.6499999999996</v>
      </c>
      <c r="H1064" s="26">
        <v>1678.5</v>
      </c>
      <c r="I1064" s="26">
        <v>1649.5500000000002</v>
      </c>
      <c r="J1064" s="26">
        <v>1649.55</v>
      </c>
      <c r="K1064" s="26">
        <v>1678.5</v>
      </c>
      <c r="L1064" s="26">
        <v>2459.56</v>
      </c>
      <c r="M1064" s="26">
        <v>1635.81</v>
      </c>
      <c r="N1064" s="26">
        <v>1587.56</v>
      </c>
      <c r="O1064" s="26">
        <v>1510.4</v>
      </c>
      <c r="P1064" s="26">
        <v>1587.56</v>
      </c>
      <c r="Q1064" s="26">
        <v>1587.56</v>
      </c>
      <c r="R1064" s="26">
        <v>2381.34</v>
      </c>
      <c r="S1064" s="26">
        <v>1587.56</v>
      </c>
      <c r="T1064" s="26">
        <v>1587.56</v>
      </c>
      <c r="U1064" s="26">
        <v>1587.56</v>
      </c>
      <c r="V1064" s="26">
        <v>1587.56</v>
      </c>
      <c r="W1064" s="26">
        <v>1587.56</v>
      </c>
      <c r="X1064" s="26">
        <v>2388.2399999999998</v>
      </c>
      <c r="Y1064" s="26">
        <v>1593.08</v>
      </c>
      <c r="Z1064" s="26">
        <v>1593.08</v>
      </c>
      <c r="AA1064" s="26">
        <v>1623.94</v>
      </c>
      <c r="AB1064" s="26">
        <v>1654.8</v>
      </c>
      <c r="AC1064" s="26">
        <v>1654.8</v>
      </c>
      <c r="AD1064" s="26">
        <v>2482.1999999999998</v>
      </c>
      <c r="AE1064" s="26">
        <v>1654.8</v>
      </c>
      <c r="AF1064" s="26">
        <v>1654.8</v>
      </c>
      <c r="AG1064" s="26">
        <v>1654.8</v>
      </c>
      <c r="AH1064" s="26">
        <v>1654.8</v>
      </c>
      <c r="AI1064" s="26">
        <v>2483.59</v>
      </c>
      <c r="AJ1064" s="26">
        <v>1660.36</v>
      </c>
      <c r="AK1064" s="26">
        <v>1660.36</v>
      </c>
      <c r="AL1064" s="26">
        <v>1660.36</v>
      </c>
      <c r="AM1064" s="26">
        <v>1660.36</v>
      </c>
      <c r="AN1064" s="26">
        <v>1708.52</v>
      </c>
      <c r="AO1064" s="26">
        <v>2562.7799999999997</v>
      </c>
      <c r="AP1064" s="26">
        <v>1708.52</v>
      </c>
      <c r="AQ1064" s="26">
        <v>1708.52</v>
      </c>
      <c r="AR1064" s="26">
        <v>1708.52</v>
      </c>
      <c r="AS1064" s="26">
        <v>1708.52</v>
      </c>
      <c r="AT1064" s="26">
        <v>2562.7799999999997</v>
      </c>
      <c r="AU1064" s="26">
        <v>1709.9</v>
      </c>
      <c r="AV1064" s="26">
        <v>1714.04</v>
      </c>
      <c r="AW1064" s="26">
        <v>1714.04</v>
      </c>
      <c r="AX1064" s="26">
        <v>1714.04</v>
      </c>
      <c r="AY1064" s="26">
        <v>1752.5</v>
      </c>
      <c r="AZ1064" s="26">
        <v>1790.96</v>
      </c>
      <c r="BA1064" s="26">
        <v>2686.44</v>
      </c>
      <c r="BB1064" s="26">
        <v>1790.96</v>
      </c>
      <c r="BC1064" s="26">
        <v>1790.96</v>
      </c>
      <c r="BD1064" s="26">
        <v>1790.96</v>
      </c>
      <c r="BE1064" s="26">
        <v>1790.96</v>
      </c>
      <c r="BF1064" s="26">
        <v>2686.44</v>
      </c>
      <c r="BG1064" s="26">
        <v>1792.35</v>
      </c>
      <c r="BH1064" s="26">
        <v>1796.52</v>
      </c>
      <c r="BI1064" s="26">
        <v>1796.52</v>
      </c>
      <c r="BJ1064" s="26">
        <v>1796.52</v>
      </c>
      <c r="BK1064" s="3">
        <f t="shared" si="16"/>
        <v>1943.2183333333335</v>
      </c>
    </row>
    <row r="1065" spans="1:63" x14ac:dyDescent="0.25">
      <c r="A1065" s="26">
        <v>430452122</v>
      </c>
      <c r="B1065" s="26" t="s">
        <v>352</v>
      </c>
      <c r="C1065" s="26"/>
      <c r="D1065" s="26"/>
      <c r="E1065" s="26"/>
      <c r="F1065" s="26"/>
      <c r="G1065" s="26"/>
      <c r="H1065" s="26"/>
      <c r="I1065" s="26"/>
      <c r="J1065" s="26"/>
      <c r="K1065" s="26"/>
      <c r="L1065" s="26"/>
      <c r="M1065" s="26"/>
      <c r="N1065" s="26"/>
      <c r="O1065" s="26"/>
      <c r="P1065" s="26"/>
      <c r="Q1065" s="26"/>
      <c r="R1065" s="26"/>
      <c r="S1065" s="26"/>
      <c r="T1065" s="26"/>
      <c r="U1065" s="26"/>
      <c r="V1065" s="26"/>
      <c r="W1065" s="26"/>
      <c r="X1065" s="26"/>
      <c r="Y1065" s="26"/>
      <c r="Z1065" s="26"/>
      <c r="AA1065" s="26"/>
      <c r="AB1065" s="26"/>
      <c r="AC1065" s="26"/>
      <c r="AD1065" s="26"/>
      <c r="AE1065" s="26"/>
      <c r="AF1065" s="26"/>
      <c r="AG1065" s="26"/>
      <c r="AH1065" s="26"/>
      <c r="AI1065" s="26"/>
      <c r="AJ1065" s="26"/>
      <c r="AK1065" s="26"/>
      <c r="AL1065" s="26"/>
      <c r="AM1065" s="26"/>
      <c r="AN1065" s="26"/>
      <c r="AO1065" s="26"/>
      <c r="AP1065" s="26">
        <v>344.46</v>
      </c>
      <c r="AQ1065" s="26">
        <v>1679.2599999999998</v>
      </c>
      <c r="AR1065" s="26">
        <v>2146.23</v>
      </c>
      <c r="AS1065" s="26">
        <v>1636.1999999999998</v>
      </c>
      <c r="AT1065" s="26">
        <v>2104.6799999999998</v>
      </c>
      <c r="AU1065" s="26">
        <v>1139.7199999999998</v>
      </c>
      <c r="AV1065" s="26">
        <v>1690.1299999999999</v>
      </c>
      <c r="AW1065" s="26">
        <v>2152.9</v>
      </c>
      <c r="AX1065" s="26">
        <v>1722.32</v>
      </c>
      <c r="AY1065" s="26">
        <v>1799.24</v>
      </c>
      <c r="AZ1065" s="26">
        <v>1799.2399999999998</v>
      </c>
      <c r="BA1065" s="26">
        <v>2249.0500000000002</v>
      </c>
      <c r="BB1065" s="26">
        <v>1486.6100000000001</v>
      </c>
      <c r="BC1065" s="26">
        <v>2076.36</v>
      </c>
      <c r="BD1065" s="26">
        <v>2076.36</v>
      </c>
      <c r="BE1065" s="26">
        <v>2076.36</v>
      </c>
      <c r="BF1065" s="26">
        <v>3114.54</v>
      </c>
      <c r="BG1065" s="26">
        <v>2076.36</v>
      </c>
      <c r="BH1065" s="26">
        <v>2076.3599999999997</v>
      </c>
      <c r="BI1065" s="26">
        <v>2076.36</v>
      </c>
      <c r="BJ1065" s="26">
        <v>2076.36</v>
      </c>
      <c r="BK1065" s="3">
        <f t="shared" si="16"/>
        <v>2249.39</v>
      </c>
    </row>
    <row r="1066" spans="1:63" x14ac:dyDescent="0.25">
      <c r="A1066" s="26">
        <v>430473917</v>
      </c>
      <c r="B1066" s="26" t="s">
        <v>355</v>
      </c>
      <c r="C1066" s="26">
        <v>3041.76</v>
      </c>
      <c r="D1066" s="26">
        <v>3180.58</v>
      </c>
      <c r="E1066" s="26">
        <v>3085.88</v>
      </c>
      <c r="F1066" s="26">
        <v>3085.88</v>
      </c>
      <c r="G1066" s="26">
        <v>4685.6400000000003</v>
      </c>
      <c r="H1066" s="26">
        <v>3203.66</v>
      </c>
      <c r="I1066" s="26">
        <v>3176.63</v>
      </c>
      <c r="J1066" s="26">
        <v>3091.4</v>
      </c>
      <c r="K1066" s="26">
        <v>3186.1</v>
      </c>
      <c r="L1066" s="26">
        <v>4807.5600000000004</v>
      </c>
      <c r="M1066" s="26">
        <v>3148.2200000000003</v>
      </c>
      <c r="N1066" s="26">
        <v>3053.52</v>
      </c>
      <c r="O1066" s="26">
        <v>3223.98</v>
      </c>
      <c r="P1066" s="26">
        <v>3091.4</v>
      </c>
      <c r="Q1066" s="26">
        <v>3091.4</v>
      </c>
      <c r="R1066" s="26">
        <v>4637.1000000000004</v>
      </c>
      <c r="S1066" s="26">
        <v>3091.4</v>
      </c>
      <c r="T1066" s="26">
        <v>3095.5699999999997</v>
      </c>
      <c r="U1066" s="26">
        <v>3096.96</v>
      </c>
      <c r="V1066" s="26">
        <v>3096.96</v>
      </c>
      <c r="W1066" s="26">
        <v>3096.96</v>
      </c>
      <c r="X1066" s="26">
        <v>4645.4400000000005</v>
      </c>
      <c r="Y1066" s="26">
        <v>3096.96</v>
      </c>
      <c r="Z1066" s="26">
        <v>3096.96</v>
      </c>
      <c r="AA1066" s="26">
        <v>3157.56</v>
      </c>
      <c r="AB1066" s="26">
        <v>3218.16</v>
      </c>
      <c r="AC1066" s="26">
        <v>3218.16</v>
      </c>
      <c r="AD1066" s="26">
        <v>4827.24</v>
      </c>
      <c r="AE1066" s="26">
        <v>3218.16</v>
      </c>
      <c r="AF1066" s="26">
        <v>3222.3</v>
      </c>
      <c r="AG1066" s="26">
        <v>3223.68</v>
      </c>
      <c r="AH1066" s="26">
        <v>3223.68</v>
      </c>
      <c r="AI1066" s="26">
        <v>4835.5199999999995</v>
      </c>
      <c r="AJ1066" s="26">
        <v>3223.68</v>
      </c>
      <c r="AK1066" s="26">
        <v>3223.68</v>
      </c>
      <c r="AL1066" s="26">
        <v>3223.68</v>
      </c>
      <c r="AM1066" s="26">
        <v>3223.68</v>
      </c>
      <c r="AN1066" s="26">
        <v>3318.24</v>
      </c>
      <c r="AO1066" s="26">
        <v>4977.3599999999997</v>
      </c>
      <c r="AP1066" s="26">
        <v>3318.24</v>
      </c>
      <c r="AQ1066" s="26">
        <v>3318.24</v>
      </c>
      <c r="AR1066" s="26">
        <v>3322.38</v>
      </c>
      <c r="AS1066" s="26">
        <v>3323.76</v>
      </c>
      <c r="AT1066" s="26">
        <v>4985.6400000000003</v>
      </c>
      <c r="AU1066" s="26">
        <v>3323.76</v>
      </c>
      <c r="AV1066" s="26">
        <v>3323.76</v>
      </c>
      <c r="AW1066" s="26">
        <v>3323.76</v>
      </c>
      <c r="AX1066" s="26">
        <v>3323.76</v>
      </c>
      <c r="AY1066" s="26">
        <v>3372.44</v>
      </c>
      <c r="AZ1066" s="26">
        <v>3421.12</v>
      </c>
      <c r="BA1066" s="26">
        <v>5131.68</v>
      </c>
      <c r="BB1066" s="26">
        <v>3421.12</v>
      </c>
      <c r="BC1066" s="26">
        <v>3421.12</v>
      </c>
      <c r="BD1066" s="26">
        <v>3425.29</v>
      </c>
      <c r="BE1066" s="26">
        <v>3426.68</v>
      </c>
      <c r="BF1066" s="26">
        <v>5140.0199999999995</v>
      </c>
      <c r="BG1066" s="26">
        <v>3426.68</v>
      </c>
      <c r="BH1066" s="26">
        <v>3426.68</v>
      </c>
      <c r="BI1066" s="26">
        <v>3426.68</v>
      </c>
      <c r="BJ1066" s="26">
        <v>3426.68</v>
      </c>
      <c r="BK1066" s="3">
        <f t="shared" si="16"/>
        <v>3712.2366666666662</v>
      </c>
    </row>
    <row r="1067" spans="1:63" x14ac:dyDescent="0.25">
      <c r="A1067" s="26">
        <v>430475235</v>
      </c>
      <c r="B1067" s="26" t="s">
        <v>2129</v>
      </c>
      <c r="C1067" s="26"/>
      <c r="D1067" s="26"/>
      <c r="E1067" s="26"/>
      <c r="F1067" s="26"/>
      <c r="G1067" s="26"/>
      <c r="H1067" s="26"/>
      <c r="I1067" s="26"/>
      <c r="J1067" s="26"/>
      <c r="K1067" s="26"/>
      <c r="L1067" s="26"/>
      <c r="M1067" s="26"/>
      <c r="N1067" s="26"/>
      <c r="O1067" s="26"/>
      <c r="P1067" s="26"/>
      <c r="Q1067" s="26"/>
      <c r="R1067" s="26"/>
      <c r="S1067" s="26"/>
      <c r="T1067" s="26"/>
      <c r="U1067" s="26"/>
      <c r="V1067" s="26"/>
      <c r="W1067" s="26"/>
      <c r="X1067" s="26"/>
      <c r="Y1067" s="26"/>
      <c r="Z1067" s="26"/>
      <c r="AA1067" s="26"/>
      <c r="AB1067" s="26"/>
      <c r="AC1067" s="26"/>
      <c r="AD1067" s="26"/>
      <c r="AE1067" s="26"/>
      <c r="AF1067" s="26"/>
      <c r="AG1067" s="26"/>
      <c r="AH1067" s="26"/>
      <c r="AI1067" s="26"/>
      <c r="AJ1067" s="26"/>
      <c r="AK1067" s="26"/>
      <c r="AL1067" s="26"/>
      <c r="AM1067" s="26"/>
      <c r="AN1067" s="26"/>
      <c r="AO1067" s="26"/>
      <c r="AP1067" s="26"/>
      <c r="AQ1067" s="26"/>
      <c r="AR1067" s="26"/>
      <c r="AS1067" s="26"/>
      <c r="AT1067" s="26"/>
      <c r="AU1067" s="26"/>
      <c r="AV1067" s="26"/>
      <c r="AW1067" s="26"/>
      <c r="AX1067" s="26"/>
      <c r="AY1067" s="26"/>
      <c r="AZ1067" s="26"/>
      <c r="BA1067" s="26"/>
      <c r="BB1067" s="26"/>
      <c r="BC1067" s="26"/>
      <c r="BD1067" s="26"/>
      <c r="BE1067" s="26"/>
      <c r="BF1067" s="26"/>
      <c r="BG1067" s="26">
        <v>1788.48</v>
      </c>
      <c r="BH1067" s="26">
        <v>2384.64</v>
      </c>
      <c r="BI1067" s="26">
        <v>2980.7999999999997</v>
      </c>
      <c r="BJ1067" s="26">
        <v>1192.32</v>
      </c>
      <c r="BK1067" s="3">
        <f t="shared" si="16"/>
        <v>2086.56</v>
      </c>
    </row>
    <row r="1068" spans="1:63" x14ac:dyDescent="0.25">
      <c r="A1068" s="26">
        <v>430490539</v>
      </c>
      <c r="B1068" s="26" t="s">
        <v>357</v>
      </c>
      <c r="C1068" s="26"/>
      <c r="D1068" s="26"/>
      <c r="E1068" s="26"/>
      <c r="F1068" s="26"/>
      <c r="G1068" s="26"/>
      <c r="H1068" s="26"/>
      <c r="I1068" s="26"/>
      <c r="J1068" s="26"/>
      <c r="K1068" s="26"/>
      <c r="L1068" s="26"/>
      <c r="M1068" s="26"/>
      <c r="N1068" s="26"/>
      <c r="O1068" s="26"/>
      <c r="P1068" s="26"/>
      <c r="Q1068" s="26"/>
      <c r="R1068" s="26"/>
      <c r="S1068" s="26"/>
      <c r="T1068" s="26"/>
      <c r="U1068" s="26"/>
      <c r="V1068" s="26"/>
      <c r="W1068" s="26"/>
      <c r="X1068" s="26"/>
      <c r="Y1068" s="26"/>
      <c r="Z1068" s="26"/>
      <c r="AA1068" s="26"/>
      <c r="AB1068" s="26"/>
      <c r="AC1068" s="26"/>
      <c r="AD1068" s="26"/>
      <c r="AE1068" s="26"/>
      <c r="AF1068" s="26"/>
      <c r="AG1068" s="26"/>
      <c r="AH1068" s="26"/>
      <c r="AI1068" s="26"/>
      <c r="AJ1068" s="26"/>
      <c r="AK1068" s="26"/>
      <c r="AL1068" s="26"/>
      <c r="AM1068" s="26"/>
      <c r="AN1068" s="26"/>
      <c r="AO1068" s="26">
        <v>1291.8600000000001</v>
      </c>
      <c r="AP1068" s="26">
        <v>1722.48</v>
      </c>
      <c r="AQ1068" s="26">
        <v>1722.48</v>
      </c>
      <c r="AR1068" s="26">
        <v>2153.1</v>
      </c>
      <c r="AS1068" s="26">
        <v>1722.48</v>
      </c>
      <c r="AT1068" s="26">
        <v>2153.1</v>
      </c>
      <c r="AU1068" s="26">
        <v>1816.2600000000002</v>
      </c>
      <c r="AV1068" s="26">
        <v>1847.52</v>
      </c>
      <c r="AW1068" s="26">
        <v>2309.4</v>
      </c>
      <c r="AX1068" s="26">
        <v>1847.52</v>
      </c>
      <c r="AY1068" s="26">
        <v>1924.48</v>
      </c>
      <c r="AZ1068" s="26">
        <v>1924.48</v>
      </c>
      <c r="BA1068" s="26">
        <v>1925.8600000000001</v>
      </c>
      <c r="BB1068" s="26">
        <v>1927.24</v>
      </c>
      <c r="BC1068" s="26">
        <v>1927.24</v>
      </c>
      <c r="BD1068" s="26">
        <v>1927.24</v>
      </c>
      <c r="BE1068" s="26">
        <v>1927.24</v>
      </c>
      <c r="BF1068" s="26">
        <v>2890.86</v>
      </c>
      <c r="BG1068" s="26">
        <v>1975.3400000000001</v>
      </c>
      <c r="BH1068" s="26">
        <v>2023.44</v>
      </c>
      <c r="BI1068" s="26">
        <v>2023.44</v>
      </c>
      <c r="BJ1068" s="26">
        <v>2023.44</v>
      </c>
      <c r="BK1068" s="3">
        <f t="shared" si="16"/>
        <v>2143.9600000000005</v>
      </c>
    </row>
    <row r="1069" spans="1:63" x14ac:dyDescent="0.25">
      <c r="A1069" s="26">
        <v>430491205</v>
      </c>
      <c r="B1069" s="26" t="s">
        <v>358</v>
      </c>
      <c r="C1069" s="26">
        <v>1483.54</v>
      </c>
      <c r="D1069" s="26">
        <v>1522</v>
      </c>
      <c r="E1069" s="26">
        <v>1528.13</v>
      </c>
      <c r="F1069" s="26">
        <v>1524.76</v>
      </c>
      <c r="G1069" s="26">
        <v>2505.63</v>
      </c>
      <c r="H1069" s="26">
        <v>1648.26</v>
      </c>
      <c r="I1069" s="26">
        <v>1572.26</v>
      </c>
      <c r="J1069" s="26">
        <v>1591.26</v>
      </c>
      <c r="K1069" s="26">
        <v>1619.76</v>
      </c>
      <c r="L1069" s="26">
        <v>2481.83</v>
      </c>
      <c r="M1069" s="26">
        <v>1572.26</v>
      </c>
      <c r="N1069" s="26">
        <v>1524.76</v>
      </c>
      <c r="O1069" s="26">
        <v>1413.19</v>
      </c>
      <c r="P1069" s="26">
        <v>1524.76</v>
      </c>
      <c r="Q1069" s="26">
        <v>1526.1599999999999</v>
      </c>
      <c r="R1069" s="26">
        <v>2291.34</v>
      </c>
      <c r="S1069" s="26">
        <v>1527.56</v>
      </c>
      <c r="T1069" s="26">
        <v>1527.56</v>
      </c>
      <c r="U1069" s="26">
        <v>1527.56</v>
      </c>
      <c r="V1069" s="26">
        <v>1527.56</v>
      </c>
      <c r="W1069" s="26">
        <v>1444.67</v>
      </c>
      <c r="X1069" s="26">
        <v>2291.34</v>
      </c>
      <c r="Y1069" s="26">
        <v>1527.56</v>
      </c>
      <c r="Z1069" s="26">
        <v>1527.56</v>
      </c>
      <c r="AA1069" s="26">
        <v>1557.94</v>
      </c>
      <c r="AB1069" s="26">
        <v>1509.32</v>
      </c>
      <c r="AC1069" s="26">
        <v>1589.6999999999998</v>
      </c>
      <c r="AD1069" s="26">
        <v>2386.62</v>
      </c>
      <c r="AE1069" s="26">
        <v>1591.08</v>
      </c>
      <c r="AF1069" s="26">
        <v>1591.08</v>
      </c>
      <c r="AG1069" s="26">
        <v>1591.08</v>
      </c>
      <c r="AH1069" s="26">
        <v>1591.08</v>
      </c>
      <c r="AI1069" s="26">
        <v>2386.62</v>
      </c>
      <c r="AJ1069" s="26">
        <v>1591.08</v>
      </c>
      <c r="AK1069" s="26">
        <v>1591.08</v>
      </c>
      <c r="AL1069" s="26">
        <v>1591.08</v>
      </c>
      <c r="AM1069" s="26">
        <v>1591.08</v>
      </c>
      <c r="AN1069" s="26">
        <v>1638.48</v>
      </c>
      <c r="AO1069" s="26">
        <v>2221.46</v>
      </c>
      <c r="AP1069" s="26">
        <v>1556</v>
      </c>
      <c r="AQ1069" s="26">
        <v>1604.3200000000002</v>
      </c>
      <c r="AR1069" s="26">
        <v>1559.87</v>
      </c>
      <c r="AS1069" s="26">
        <v>1641.24</v>
      </c>
      <c r="AT1069" s="26">
        <v>2461.86</v>
      </c>
      <c r="AU1069" s="26">
        <v>1641.24</v>
      </c>
      <c r="AV1069" s="26">
        <v>1641.24</v>
      </c>
      <c r="AW1069" s="26">
        <v>1641.24</v>
      </c>
      <c r="AX1069" s="26">
        <v>1356.65</v>
      </c>
      <c r="AY1069" s="26">
        <v>1679.7</v>
      </c>
      <c r="AZ1069" s="26">
        <v>1718.16</v>
      </c>
      <c r="BA1069" s="26">
        <v>2596.6400000000003</v>
      </c>
      <c r="BB1069" s="26">
        <v>1737.56</v>
      </c>
      <c r="BC1069" s="26">
        <v>1737.56</v>
      </c>
      <c r="BD1069" s="26">
        <v>1709.01</v>
      </c>
      <c r="BE1069" s="26">
        <v>1607.29</v>
      </c>
      <c r="BF1069" s="26">
        <v>2521.12</v>
      </c>
      <c r="BG1069" s="26">
        <v>1686.1100000000001</v>
      </c>
      <c r="BH1069" s="26">
        <v>1685.15</v>
      </c>
      <c r="BI1069" s="26">
        <v>1538.47</v>
      </c>
      <c r="BJ1069" s="26">
        <v>1553.06</v>
      </c>
      <c r="BK1069" s="3">
        <f t="shared" si="16"/>
        <v>1765.1999999999998</v>
      </c>
    </row>
    <row r="1070" spans="1:63" x14ac:dyDescent="0.25">
      <c r="A1070" s="26">
        <v>430491626</v>
      </c>
      <c r="B1070" s="26" t="s">
        <v>359</v>
      </c>
      <c r="C1070" s="26"/>
      <c r="D1070" s="26"/>
      <c r="E1070" s="26"/>
      <c r="F1070" s="26"/>
      <c r="G1070" s="26"/>
      <c r="H1070" s="26">
        <v>1618.13</v>
      </c>
      <c r="I1070" s="26">
        <v>1200</v>
      </c>
      <c r="J1070" s="26">
        <v>1200</v>
      </c>
      <c r="K1070" s="26">
        <v>1200</v>
      </c>
      <c r="L1070" s="26">
        <v>1615.7800000000002</v>
      </c>
      <c r="M1070" s="26">
        <v>1228.8899999999999</v>
      </c>
      <c r="N1070" s="26">
        <v>877.26</v>
      </c>
      <c r="O1070" s="26">
        <v>1218</v>
      </c>
      <c r="P1070" s="26">
        <v>804.75</v>
      </c>
      <c r="Q1070" s="26">
        <v>1241.8800000000001</v>
      </c>
      <c r="R1070" s="26">
        <v>1800</v>
      </c>
      <c r="S1070" s="26">
        <v>1200</v>
      </c>
      <c r="T1070" s="26">
        <v>1591.88</v>
      </c>
      <c r="U1070" s="26">
        <v>1260</v>
      </c>
      <c r="V1070" s="26">
        <v>1200</v>
      </c>
      <c r="W1070" s="26">
        <v>1192.5</v>
      </c>
      <c r="X1070" s="26">
        <v>1890</v>
      </c>
      <c r="Y1070" s="26"/>
      <c r="Z1070" s="26"/>
      <c r="AA1070" s="26"/>
      <c r="AB1070" s="26"/>
      <c r="AC1070" s="26"/>
      <c r="AD1070" s="26">
        <v>1800</v>
      </c>
      <c r="AE1070" s="26">
        <v>1200</v>
      </c>
      <c r="AF1070" s="26">
        <v>1661.25</v>
      </c>
      <c r="AG1070" s="26">
        <v>1200</v>
      </c>
      <c r="AH1070" s="26">
        <v>1200</v>
      </c>
      <c r="AI1070" s="26">
        <v>1800</v>
      </c>
      <c r="AJ1070" s="26">
        <v>1200</v>
      </c>
      <c r="AK1070" s="26">
        <v>1020</v>
      </c>
      <c r="AL1070" s="26">
        <v>900</v>
      </c>
      <c r="AM1070" s="26">
        <v>960</v>
      </c>
      <c r="AN1070" s="26"/>
      <c r="AO1070" s="26">
        <v>1335</v>
      </c>
      <c r="AP1070" s="26">
        <v>1538.4</v>
      </c>
      <c r="AQ1070" s="26">
        <v>1990.8200000000002</v>
      </c>
      <c r="AR1070" s="26">
        <v>2579.61</v>
      </c>
      <c r="AS1070" s="26">
        <v>2093.1999999999998</v>
      </c>
      <c r="AT1070" s="26">
        <v>2883.83</v>
      </c>
      <c r="AU1070" s="26">
        <v>1939.62</v>
      </c>
      <c r="AV1070" s="26">
        <v>2195.59</v>
      </c>
      <c r="AW1070" s="26">
        <v>2246.79</v>
      </c>
      <c r="AX1070" s="26">
        <v>1939.63</v>
      </c>
      <c r="AY1070" s="26">
        <v>2839.84</v>
      </c>
      <c r="AZ1070" s="26">
        <v>2039.36</v>
      </c>
      <c r="BA1070" s="26">
        <v>3174.68</v>
      </c>
      <c r="BB1070" s="26">
        <v>3150.82</v>
      </c>
      <c r="BC1070" s="26">
        <v>3817.48</v>
      </c>
      <c r="BD1070" s="26">
        <v>4929.43</v>
      </c>
      <c r="BE1070" s="26">
        <v>4306.79</v>
      </c>
      <c r="BF1070" s="26">
        <v>6446.8</v>
      </c>
      <c r="BG1070" s="26">
        <v>4466.88</v>
      </c>
      <c r="BH1070" s="26">
        <v>4351.2900000000009</v>
      </c>
      <c r="BI1070" s="26">
        <v>4004.29</v>
      </c>
      <c r="BJ1070" s="26">
        <v>3799.68</v>
      </c>
      <c r="BK1070" s="3">
        <f t="shared" si="16"/>
        <v>4562.6216666666669</v>
      </c>
    </row>
    <row r="1071" spans="1:63" x14ac:dyDescent="0.25">
      <c r="A1071" s="26">
        <v>430497831</v>
      </c>
      <c r="B1071" s="26" t="s">
        <v>360</v>
      </c>
      <c r="C1071" s="26"/>
      <c r="D1071" s="26"/>
      <c r="E1071" s="26"/>
      <c r="F1071" s="26"/>
      <c r="G1071" s="26"/>
      <c r="H1071" s="26"/>
      <c r="I1071" s="26"/>
      <c r="J1071" s="26"/>
      <c r="K1071" s="26"/>
      <c r="L1071" s="26"/>
      <c r="M1071" s="26"/>
      <c r="N1071" s="26"/>
      <c r="O1071" s="26"/>
      <c r="P1071" s="26"/>
      <c r="Q1071" s="26"/>
      <c r="R1071" s="26"/>
      <c r="S1071" s="26"/>
      <c r="T1071" s="26"/>
      <c r="U1071" s="26"/>
      <c r="V1071" s="26"/>
      <c r="W1071" s="26"/>
      <c r="X1071" s="26"/>
      <c r="Y1071" s="26"/>
      <c r="Z1071" s="26"/>
      <c r="AA1071" s="26"/>
      <c r="AB1071" s="26"/>
      <c r="AC1071" s="26"/>
      <c r="AD1071" s="26"/>
      <c r="AE1071" s="26"/>
      <c r="AF1071" s="26"/>
      <c r="AG1071" s="26"/>
      <c r="AH1071" s="26"/>
      <c r="AI1071" s="26"/>
      <c r="AJ1071" s="26">
        <v>1345.29</v>
      </c>
      <c r="AK1071" s="26">
        <v>1793.72</v>
      </c>
      <c r="AL1071" s="26">
        <v>2236.54</v>
      </c>
      <c r="AM1071" s="26">
        <v>1820.62</v>
      </c>
      <c r="AN1071" s="26">
        <v>1847.52</v>
      </c>
      <c r="AO1071" s="26">
        <v>2309.4</v>
      </c>
      <c r="AP1071" s="26">
        <v>1847.52</v>
      </c>
      <c r="AQ1071" s="26">
        <v>1847.52</v>
      </c>
      <c r="AR1071" s="26">
        <v>2309.4</v>
      </c>
      <c r="AS1071" s="26">
        <v>1847.52</v>
      </c>
      <c r="AT1071" s="26">
        <v>2309.4</v>
      </c>
      <c r="AU1071" s="26">
        <v>1847.52</v>
      </c>
      <c r="AV1071" s="26">
        <v>1433.22</v>
      </c>
      <c r="AW1071" s="26">
        <v>1942.68</v>
      </c>
      <c r="AX1071" s="26">
        <v>1942.68</v>
      </c>
      <c r="AY1071" s="26">
        <v>1981.16</v>
      </c>
      <c r="AZ1071" s="26">
        <v>2019.64</v>
      </c>
      <c r="BA1071" s="26">
        <v>3029.46</v>
      </c>
      <c r="BB1071" s="26">
        <v>2019.64</v>
      </c>
      <c r="BC1071" s="26">
        <v>2019.64</v>
      </c>
      <c r="BD1071" s="26">
        <v>2019.64</v>
      </c>
      <c r="BE1071" s="26">
        <v>2019.64</v>
      </c>
      <c r="BF1071" s="26">
        <v>3029.46</v>
      </c>
      <c r="BG1071" s="26">
        <v>2019.64</v>
      </c>
      <c r="BH1071" s="26">
        <v>2021.02</v>
      </c>
      <c r="BI1071" s="26">
        <v>2022.4</v>
      </c>
      <c r="BJ1071" s="26">
        <v>2022.4</v>
      </c>
      <c r="BK1071" s="3">
        <f t="shared" si="16"/>
        <v>2189.0933333333332</v>
      </c>
    </row>
    <row r="1072" spans="1:63" x14ac:dyDescent="0.25">
      <c r="A1072" s="26">
        <v>430510157</v>
      </c>
      <c r="B1072" s="26" t="s">
        <v>2130</v>
      </c>
      <c r="C1072" s="26"/>
      <c r="D1072" s="26"/>
      <c r="E1072" s="26"/>
      <c r="F1072" s="26"/>
      <c r="G1072" s="26"/>
      <c r="H1072" s="26"/>
      <c r="I1072" s="26"/>
      <c r="J1072" s="26"/>
      <c r="K1072" s="26"/>
      <c r="L1072" s="26"/>
      <c r="M1072" s="26"/>
      <c r="N1072" s="26"/>
      <c r="O1072" s="26"/>
      <c r="P1072" s="26"/>
      <c r="Q1072" s="26"/>
      <c r="R1072" s="26"/>
      <c r="S1072" s="26"/>
      <c r="T1072" s="26"/>
      <c r="U1072" s="26"/>
      <c r="V1072" s="26"/>
      <c r="W1072" s="26"/>
      <c r="X1072" s="26"/>
      <c r="Y1072" s="26"/>
      <c r="Z1072" s="26"/>
      <c r="AA1072" s="26"/>
      <c r="AB1072" s="26"/>
      <c r="AC1072" s="26"/>
      <c r="AD1072" s="26"/>
      <c r="AE1072" s="26"/>
      <c r="AF1072" s="26"/>
      <c r="AG1072" s="26"/>
      <c r="AH1072" s="26"/>
      <c r="AI1072" s="26"/>
      <c r="AJ1072" s="26"/>
      <c r="AK1072" s="26"/>
      <c r="AL1072" s="26"/>
      <c r="AM1072" s="26"/>
      <c r="AN1072" s="26"/>
      <c r="AO1072" s="26"/>
      <c r="AP1072" s="26"/>
      <c r="AQ1072" s="26"/>
      <c r="AR1072" s="26"/>
      <c r="AS1072" s="26"/>
      <c r="AT1072" s="26">
        <v>1291.8600000000001</v>
      </c>
      <c r="AU1072" s="26">
        <v>1722.48</v>
      </c>
      <c r="AV1072" s="26">
        <v>1722.48</v>
      </c>
      <c r="AW1072" s="26">
        <v>2153.1</v>
      </c>
      <c r="AX1072" s="26">
        <v>1722.48</v>
      </c>
      <c r="AY1072" s="26">
        <v>1799.4</v>
      </c>
      <c r="AZ1072" s="26">
        <v>1799.4</v>
      </c>
      <c r="BA1072" s="26">
        <v>2245.65</v>
      </c>
      <c r="BB1072" s="26">
        <v>1799.4</v>
      </c>
      <c r="BC1072" s="26">
        <v>2249.25</v>
      </c>
      <c r="BD1072" s="26">
        <v>1700.1000000000004</v>
      </c>
      <c r="BE1072" s="26">
        <v>0</v>
      </c>
      <c r="BF1072" s="26">
        <v>1510.21</v>
      </c>
      <c r="BG1072" s="26">
        <v>1802.16</v>
      </c>
      <c r="BH1072" s="26">
        <v>1802.1599999999999</v>
      </c>
      <c r="BI1072" s="26">
        <v>1794.52</v>
      </c>
      <c r="BJ1072" s="26">
        <v>1795.19</v>
      </c>
      <c r="BK1072" s="3">
        <f t="shared" si="16"/>
        <v>1450.7066666666667</v>
      </c>
    </row>
    <row r="1073" spans="1:63" x14ac:dyDescent="0.25">
      <c r="A1073" s="26">
        <v>430512006</v>
      </c>
      <c r="B1073" s="26" t="s">
        <v>2253</v>
      </c>
      <c r="C1073" s="26"/>
      <c r="D1073" s="26"/>
      <c r="E1073" s="26"/>
      <c r="F1073" s="26"/>
      <c r="G1073" s="26"/>
      <c r="H1073" s="26"/>
      <c r="I1073" s="26"/>
      <c r="J1073" s="26"/>
      <c r="K1073" s="26"/>
      <c r="L1073" s="26"/>
      <c r="M1073" s="26"/>
      <c r="N1073" s="26"/>
      <c r="O1073" s="26"/>
      <c r="P1073" s="26"/>
      <c r="Q1073" s="26"/>
      <c r="R1073" s="26"/>
      <c r="S1073" s="26"/>
      <c r="T1073" s="26"/>
      <c r="U1073" s="26"/>
      <c r="V1073" s="26"/>
      <c r="W1073" s="26"/>
      <c r="X1073" s="26"/>
      <c r="Y1073" s="26"/>
      <c r="Z1073" s="26"/>
      <c r="AA1073" s="26"/>
      <c r="AB1073" s="26"/>
      <c r="AC1073" s="26"/>
      <c r="AD1073" s="26"/>
      <c r="AE1073" s="26"/>
      <c r="AF1073" s="26"/>
      <c r="AG1073" s="26"/>
      <c r="AH1073" s="26"/>
      <c r="AI1073" s="26"/>
      <c r="AJ1073" s="26"/>
      <c r="AK1073" s="26"/>
      <c r="AL1073" s="26"/>
      <c r="AM1073" s="26"/>
      <c r="AN1073" s="26"/>
      <c r="AO1073" s="26"/>
      <c r="AP1073" s="26"/>
      <c r="AQ1073" s="26"/>
      <c r="AR1073" s="26"/>
      <c r="AS1073" s="26"/>
      <c r="AT1073" s="26"/>
      <c r="AU1073" s="26"/>
      <c r="AV1073" s="26"/>
      <c r="AW1073" s="26"/>
      <c r="AX1073" s="26"/>
      <c r="AY1073" s="26"/>
      <c r="AZ1073" s="26"/>
      <c r="BA1073" s="26"/>
      <c r="BB1073" s="26"/>
      <c r="BC1073" s="26"/>
      <c r="BD1073" s="26"/>
      <c r="BE1073" s="26"/>
      <c r="BF1073" s="26"/>
      <c r="BG1073" s="26"/>
      <c r="BH1073" s="26">
        <v>1536.26</v>
      </c>
      <c r="BI1073" s="26">
        <v>1570.99</v>
      </c>
      <c r="BJ1073" s="26">
        <v>1703.14</v>
      </c>
      <c r="BK1073" s="3">
        <f t="shared" si="16"/>
        <v>1603.4633333333334</v>
      </c>
    </row>
    <row r="1074" spans="1:63" x14ac:dyDescent="0.25">
      <c r="A1074" s="26">
        <v>430534806</v>
      </c>
      <c r="B1074" s="26" t="s">
        <v>2133</v>
      </c>
      <c r="C1074" s="26"/>
      <c r="D1074" s="26"/>
      <c r="E1074" s="26"/>
      <c r="F1074" s="26"/>
      <c r="G1074" s="26"/>
      <c r="H1074" s="26"/>
      <c r="I1074" s="26"/>
      <c r="J1074" s="26"/>
      <c r="K1074" s="26"/>
      <c r="L1074" s="26"/>
      <c r="M1074" s="26"/>
      <c r="N1074" s="26"/>
      <c r="O1074" s="26"/>
      <c r="P1074" s="26"/>
      <c r="Q1074" s="26"/>
      <c r="R1074" s="26"/>
      <c r="S1074" s="26"/>
      <c r="T1074" s="26"/>
      <c r="U1074" s="26"/>
      <c r="V1074" s="26"/>
      <c r="W1074" s="26"/>
      <c r="X1074" s="26"/>
      <c r="Y1074" s="26"/>
      <c r="Z1074" s="26"/>
      <c r="AA1074" s="26"/>
      <c r="AB1074" s="26"/>
      <c r="AC1074" s="26"/>
      <c r="AD1074" s="26"/>
      <c r="AE1074" s="26"/>
      <c r="AF1074" s="26"/>
      <c r="AG1074" s="26"/>
      <c r="AH1074" s="26"/>
      <c r="AI1074" s="26"/>
      <c r="AJ1074" s="26"/>
      <c r="AK1074" s="26"/>
      <c r="AL1074" s="26"/>
      <c r="AM1074" s="26"/>
      <c r="AN1074" s="26"/>
      <c r="AO1074" s="26"/>
      <c r="AP1074" s="26"/>
      <c r="AQ1074" s="26"/>
      <c r="AR1074" s="26"/>
      <c r="AS1074" s="26"/>
      <c r="AT1074" s="26"/>
      <c r="AU1074" s="26"/>
      <c r="AV1074" s="26"/>
      <c r="AW1074" s="26"/>
      <c r="AX1074" s="26"/>
      <c r="AY1074" s="26"/>
      <c r="AZ1074" s="26"/>
      <c r="BA1074" s="26"/>
      <c r="BB1074" s="26">
        <v>598.4</v>
      </c>
      <c r="BC1074" s="26">
        <v>2992</v>
      </c>
      <c r="BD1074" s="26">
        <v>2393.6</v>
      </c>
      <c r="BE1074" s="26">
        <v>2393.6</v>
      </c>
      <c r="BF1074" s="26">
        <v>2872.32</v>
      </c>
      <c r="BG1074" s="26">
        <v>2049.52</v>
      </c>
      <c r="BH1074" s="26">
        <v>2139.2800000000002</v>
      </c>
      <c r="BI1074" s="26">
        <v>2992.0000000000005</v>
      </c>
      <c r="BJ1074" s="26">
        <v>1196.8</v>
      </c>
      <c r="BK1074" s="3">
        <f t="shared" si="16"/>
        <v>2273.92</v>
      </c>
    </row>
    <row r="1075" spans="1:63" x14ac:dyDescent="0.25">
      <c r="A1075" s="26">
        <v>430537921</v>
      </c>
      <c r="B1075" s="26" t="s">
        <v>369</v>
      </c>
      <c r="C1075" s="26">
        <v>2072.37</v>
      </c>
      <c r="D1075" s="26">
        <v>2125.5299999999997</v>
      </c>
      <c r="E1075" s="26">
        <v>2110.86</v>
      </c>
      <c r="F1075" s="26">
        <v>2110.8500000000004</v>
      </c>
      <c r="G1075" s="26">
        <v>3166.28</v>
      </c>
      <c r="H1075" s="26">
        <v>2136.8500000000004</v>
      </c>
      <c r="I1075" s="26">
        <v>2113.6000000000004</v>
      </c>
      <c r="J1075" s="26">
        <v>2096.91</v>
      </c>
      <c r="K1075" s="26">
        <v>2116.38</v>
      </c>
      <c r="L1075" s="26">
        <v>3174.65</v>
      </c>
      <c r="M1075" s="26">
        <v>2116.37</v>
      </c>
      <c r="N1075" s="26">
        <v>2116.37</v>
      </c>
      <c r="O1075" s="26">
        <v>2116.37</v>
      </c>
      <c r="P1075" s="26">
        <v>2116.37</v>
      </c>
      <c r="Q1075" s="26">
        <v>2116.36</v>
      </c>
      <c r="R1075" s="26">
        <v>3174.57</v>
      </c>
      <c r="S1075" s="26">
        <v>2116.36</v>
      </c>
      <c r="T1075" s="26">
        <v>2116.36</v>
      </c>
      <c r="U1075" s="26">
        <v>2119.1400000000003</v>
      </c>
      <c r="V1075" s="26">
        <v>2121.92</v>
      </c>
      <c r="W1075" s="26">
        <v>2121.92</v>
      </c>
      <c r="X1075" s="26">
        <v>3182.88</v>
      </c>
      <c r="Y1075" s="26">
        <v>2121.92</v>
      </c>
      <c r="Z1075" s="26">
        <v>1914.17</v>
      </c>
      <c r="AA1075" s="26">
        <v>2163.52</v>
      </c>
      <c r="AB1075" s="26">
        <v>2205.12</v>
      </c>
      <c r="AC1075" s="26">
        <v>2205.12</v>
      </c>
      <c r="AD1075" s="26">
        <v>3307.68</v>
      </c>
      <c r="AE1075" s="26">
        <v>2205.12</v>
      </c>
      <c r="AF1075" s="26">
        <v>2205.09</v>
      </c>
      <c r="AG1075" s="26">
        <v>2207.87</v>
      </c>
      <c r="AH1075" s="26">
        <v>2210.64</v>
      </c>
      <c r="AI1075" s="26">
        <v>3315.95</v>
      </c>
      <c r="AJ1075" s="26">
        <v>2210.64</v>
      </c>
      <c r="AK1075" s="26">
        <v>2210.64</v>
      </c>
      <c r="AL1075" s="26">
        <v>2210.64</v>
      </c>
      <c r="AM1075" s="26">
        <v>2156.6</v>
      </c>
      <c r="AN1075" s="26">
        <v>2275.44</v>
      </c>
      <c r="AO1075" s="26">
        <v>3413.11</v>
      </c>
      <c r="AP1075" s="26">
        <v>2275.44</v>
      </c>
      <c r="AQ1075" s="26">
        <v>2273.7600000000002</v>
      </c>
      <c r="AR1075" s="26">
        <v>2258.73</v>
      </c>
      <c r="AS1075" s="26">
        <v>2278.17</v>
      </c>
      <c r="AT1075" s="26">
        <v>3421.49</v>
      </c>
      <c r="AU1075" s="26">
        <v>2280.98</v>
      </c>
      <c r="AV1075" s="26">
        <v>2278.21</v>
      </c>
      <c r="AW1075" s="26">
        <v>2280.9899999999998</v>
      </c>
      <c r="AX1075" s="26">
        <v>2280.98</v>
      </c>
      <c r="AY1075" s="26">
        <v>2319.42</v>
      </c>
      <c r="AZ1075" s="26">
        <v>2357.86</v>
      </c>
      <c r="BA1075" s="26">
        <v>3536.73</v>
      </c>
      <c r="BB1075" s="26">
        <v>2354.48</v>
      </c>
      <c r="BC1075" s="26">
        <v>2357.8500000000004</v>
      </c>
      <c r="BD1075" s="26">
        <v>2357.8500000000004</v>
      </c>
      <c r="BE1075" s="26">
        <v>2369.5299999999997</v>
      </c>
      <c r="BF1075" s="26">
        <v>3545.0200000000004</v>
      </c>
      <c r="BG1075" s="26">
        <v>2363.3500000000004</v>
      </c>
      <c r="BH1075" s="26">
        <v>2363.09</v>
      </c>
      <c r="BI1075" s="26">
        <v>2363.33</v>
      </c>
      <c r="BJ1075" s="26">
        <v>2363.37</v>
      </c>
      <c r="BK1075" s="3">
        <f t="shared" si="16"/>
        <v>2561.2816666666672</v>
      </c>
    </row>
    <row r="1076" spans="1:63" x14ac:dyDescent="0.25">
      <c r="A1076" s="26">
        <v>430579134</v>
      </c>
      <c r="B1076" s="26" t="s">
        <v>372</v>
      </c>
      <c r="C1076" s="26">
        <v>3680.9</v>
      </c>
      <c r="D1076" s="26">
        <v>3799.84</v>
      </c>
      <c r="E1076" s="26">
        <v>3770.84</v>
      </c>
      <c r="F1076" s="26">
        <v>3696.8199999999997</v>
      </c>
      <c r="G1076" s="26">
        <v>5728.3</v>
      </c>
      <c r="H1076" s="26">
        <v>3937.22</v>
      </c>
      <c r="I1076" s="26">
        <v>3634.95</v>
      </c>
      <c r="J1076" s="26">
        <v>3706</v>
      </c>
      <c r="K1076" s="26">
        <v>3629.0699999999997</v>
      </c>
      <c r="L1076" s="26">
        <v>5469.9599999999991</v>
      </c>
      <c r="M1076" s="26">
        <v>3511.1400000000003</v>
      </c>
      <c r="N1076" s="26">
        <v>3556.2</v>
      </c>
      <c r="O1076" s="26">
        <v>3707.56</v>
      </c>
      <c r="P1076" s="26">
        <v>3856.4300000000003</v>
      </c>
      <c r="Q1076" s="26">
        <v>3231.82</v>
      </c>
      <c r="R1076" s="26">
        <v>5450.2999999999993</v>
      </c>
      <c r="S1076" s="26">
        <v>3429.12</v>
      </c>
      <c r="T1076" s="26">
        <v>2957.6400000000003</v>
      </c>
      <c r="U1076" s="26">
        <v>2368.2600000000002</v>
      </c>
      <c r="V1076" s="26">
        <v>4513.7199999999993</v>
      </c>
      <c r="W1076" s="26">
        <v>3874.0099999999998</v>
      </c>
      <c r="X1076" s="26">
        <v>5238.3599999999997</v>
      </c>
      <c r="Y1076" s="26">
        <v>3509.1000000000004</v>
      </c>
      <c r="Z1076" s="26">
        <v>3741</v>
      </c>
      <c r="AA1076" s="26">
        <v>2135.1</v>
      </c>
      <c r="AB1076" s="26">
        <v>4014.16</v>
      </c>
      <c r="AC1076" s="26">
        <v>3998.1</v>
      </c>
      <c r="AD1076" s="26">
        <v>4482.5599999999995</v>
      </c>
      <c r="AE1076" s="26">
        <v>1861.8600000000001</v>
      </c>
      <c r="AF1076" s="26">
        <v>1432.6399999999999</v>
      </c>
      <c r="AG1076" s="26">
        <v>2041.48</v>
      </c>
      <c r="AH1076" s="26">
        <v>2000.28</v>
      </c>
      <c r="AI1076" s="26">
        <v>2631.52</v>
      </c>
      <c r="AJ1076" s="26">
        <v>1790.88</v>
      </c>
      <c r="AK1076" s="26">
        <v>1657.49</v>
      </c>
      <c r="AL1076" s="26">
        <v>1900.53</v>
      </c>
      <c r="AM1076" s="26">
        <v>1587.29</v>
      </c>
      <c r="AN1076" s="26">
        <v>1963.6599999999999</v>
      </c>
      <c r="AO1076" s="26">
        <v>2511.2399999999998</v>
      </c>
      <c r="AP1076" s="26">
        <v>1782.1999999999998</v>
      </c>
      <c r="AQ1076" s="26">
        <v>1874.64</v>
      </c>
      <c r="AR1076" s="26">
        <v>1994.98</v>
      </c>
      <c r="AS1076" s="26">
        <v>1719.07</v>
      </c>
      <c r="AT1076" s="26">
        <v>2704.94</v>
      </c>
      <c r="AU1076" s="26">
        <v>1839.04</v>
      </c>
      <c r="AV1076" s="26">
        <v>1712.14</v>
      </c>
      <c r="AW1076" s="26">
        <v>1669.4099999999999</v>
      </c>
      <c r="AX1076" s="26">
        <v>1800.35</v>
      </c>
      <c r="AY1076" s="26">
        <v>1685.83</v>
      </c>
      <c r="AZ1076" s="26">
        <v>1631.07</v>
      </c>
      <c r="BA1076" s="26">
        <v>2813.69</v>
      </c>
      <c r="BB1076" s="26">
        <v>1815.9</v>
      </c>
      <c r="BC1076" s="26">
        <v>2102.94</v>
      </c>
      <c r="BD1076" s="26">
        <v>1767</v>
      </c>
      <c r="BE1076" s="26">
        <v>2032.82</v>
      </c>
      <c r="BF1076" s="26">
        <v>3220.68</v>
      </c>
      <c r="BG1076" s="26">
        <v>1856.4</v>
      </c>
      <c r="BH1076" s="26">
        <v>1683.5</v>
      </c>
      <c r="BI1076" s="26">
        <v>1661.46</v>
      </c>
      <c r="BJ1076" s="26">
        <v>1919.8899999999999</v>
      </c>
      <c r="BK1076" s="3">
        <f t="shared" si="16"/>
        <v>2062.4583333333335</v>
      </c>
    </row>
    <row r="1077" spans="1:63" x14ac:dyDescent="0.25">
      <c r="A1077" s="26">
        <v>430614640</v>
      </c>
      <c r="B1077" s="26" t="s">
        <v>373</v>
      </c>
      <c r="C1077" s="26"/>
      <c r="D1077" s="26"/>
      <c r="E1077" s="26"/>
      <c r="F1077" s="26"/>
      <c r="G1077" s="26"/>
      <c r="H1077" s="26"/>
      <c r="I1077" s="26"/>
      <c r="J1077" s="26"/>
      <c r="K1077" s="26"/>
      <c r="L1077" s="26"/>
      <c r="M1077" s="26"/>
      <c r="N1077" s="26"/>
      <c r="O1077" s="26"/>
      <c r="P1077" s="26"/>
      <c r="Q1077" s="26"/>
      <c r="R1077" s="26"/>
      <c r="S1077" s="26"/>
      <c r="T1077" s="26"/>
      <c r="U1077" s="26"/>
      <c r="V1077" s="26"/>
      <c r="W1077" s="26"/>
      <c r="X1077" s="26"/>
      <c r="Y1077" s="26"/>
      <c r="Z1077" s="26"/>
      <c r="AA1077" s="26"/>
      <c r="AB1077" s="26"/>
      <c r="AC1077" s="26"/>
      <c r="AD1077" s="26"/>
      <c r="AE1077" s="26"/>
      <c r="AF1077" s="26"/>
      <c r="AG1077" s="26"/>
      <c r="AH1077" s="26"/>
      <c r="AI1077" s="26"/>
      <c r="AJ1077" s="26">
        <v>1573.8999999999999</v>
      </c>
      <c r="AK1077" s="26">
        <v>2248.48</v>
      </c>
      <c r="AL1077" s="26">
        <v>2810.6</v>
      </c>
      <c r="AM1077" s="26">
        <v>2282.1999999999998</v>
      </c>
      <c r="AN1077" s="26">
        <v>2315.92</v>
      </c>
      <c r="AO1077" s="26">
        <v>2894.9</v>
      </c>
      <c r="AP1077" s="26">
        <v>2315.92</v>
      </c>
      <c r="AQ1077" s="26">
        <v>2315.92</v>
      </c>
      <c r="AR1077" s="26">
        <v>2894.9</v>
      </c>
      <c r="AS1077" s="26">
        <v>2315.92</v>
      </c>
      <c r="AT1077" s="26">
        <v>2894.9</v>
      </c>
      <c r="AU1077" s="26">
        <v>2315.92</v>
      </c>
      <c r="AV1077" s="26">
        <v>1738.32</v>
      </c>
      <c r="AW1077" s="26">
        <v>2318.6799999999998</v>
      </c>
      <c r="AX1077" s="26">
        <v>2318.6799999999998</v>
      </c>
      <c r="AY1077" s="26">
        <v>2357.14</v>
      </c>
      <c r="AZ1077" s="26">
        <v>2395.6</v>
      </c>
      <c r="BA1077" s="26">
        <v>3593.3999999999996</v>
      </c>
      <c r="BB1077" s="26">
        <v>2395.6</v>
      </c>
      <c r="BC1077" s="26">
        <v>2395.6</v>
      </c>
      <c r="BD1077" s="26">
        <v>2395.6</v>
      </c>
      <c r="BE1077" s="26">
        <v>2395.6</v>
      </c>
      <c r="BF1077" s="26">
        <v>3593.3999999999996</v>
      </c>
      <c r="BG1077" s="26">
        <v>2395.6</v>
      </c>
      <c r="BH1077" s="26">
        <v>3607.4700000000003</v>
      </c>
      <c r="BI1077" s="26">
        <v>4831.9900000000007</v>
      </c>
      <c r="BJ1077" s="26">
        <v>5685.6500000000005</v>
      </c>
      <c r="BK1077" s="3">
        <f t="shared" si="16"/>
        <v>3751.6183333333338</v>
      </c>
    </row>
    <row r="1078" spans="1:63" x14ac:dyDescent="0.25">
      <c r="A1078" s="26">
        <v>430630248</v>
      </c>
      <c r="B1078" s="26" t="s">
        <v>374</v>
      </c>
      <c r="C1078" s="26"/>
      <c r="D1078" s="26"/>
      <c r="E1078" s="26"/>
      <c r="F1078" s="26"/>
      <c r="G1078" s="26"/>
      <c r="H1078" s="26"/>
      <c r="I1078" s="26"/>
      <c r="J1078" s="26"/>
      <c r="K1078" s="26"/>
      <c r="L1078" s="26"/>
      <c r="M1078" s="26"/>
      <c r="N1078" s="26"/>
      <c r="O1078" s="26"/>
      <c r="P1078" s="26"/>
      <c r="Q1078" s="26"/>
      <c r="R1078" s="26"/>
      <c r="S1078" s="26"/>
      <c r="T1078" s="26"/>
      <c r="U1078" s="26"/>
      <c r="V1078" s="26"/>
      <c r="W1078" s="26"/>
      <c r="X1078" s="26"/>
      <c r="Y1078" s="26"/>
      <c r="Z1078" s="26"/>
      <c r="AA1078" s="26">
        <v>2097.7600000000002</v>
      </c>
      <c r="AB1078" s="26">
        <v>1966.6499999999999</v>
      </c>
      <c r="AC1078" s="26">
        <v>2097.7600000000002</v>
      </c>
      <c r="AD1078" s="26">
        <v>2622.2000000000003</v>
      </c>
      <c r="AE1078" s="26">
        <v>2097.7600000000002</v>
      </c>
      <c r="AF1078" s="26">
        <v>1783.09</v>
      </c>
      <c r="AG1078" s="26">
        <v>2202.6400000000003</v>
      </c>
      <c r="AH1078" s="26">
        <v>2097.7600000000002</v>
      </c>
      <c r="AI1078" s="26">
        <v>2622.2000000000007</v>
      </c>
      <c r="AJ1078" s="26">
        <v>1783.0900000000001</v>
      </c>
      <c r="AK1078" s="26">
        <v>2097.7600000000002</v>
      </c>
      <c r="AL1078" s="26">
        <v>2622.2000000000003</v>
      </c>
      <c r="AM1078" s="26">
        <v>1050.26</v>
      </c>
      <c r="AN1078" s="26">
        <v>2163.44</v>
      </c>
      <c r="AO1078" s="26">
        <v>3245.16</v>
      </c>
      <c r="AP1078" s="26">
        <v>2163.44</v>
      </c>
      <c r="AQ1078" s="26">
        <v>2163.44</v>
      </c>
      <c r="AR1078" s="26">
        <v>2163.44</v>
      </c>
      <c r="AS1078" s="26">
        <v>2163.44</v>
      </c>
      <c r="AT1078" s="26">
        <v>3245.16</v>
      </c>
      <c r="AU1078" s="26">
        <v>2163.44</v>
      </c>
      <c r="AV1078" s="26">
        <v>2163.44</v>
      </c>
      <c r="AW1078" s="26">
        <v>2163.44</v>
      </c>
      <c r="AX1078" s="26">
        <v>2163.44</v>
      </c>
      <c r="AY1078" s="26">
        <v>2203.2799999999997</v>
      </c>
      <c r="AZ1078" s="26">
        <v>2243.12</v>
      </c>
      <c r="BA1078" s="26">
        <v>3364.68</v>
      </c>
      <c r="BB1078" s="26">
        <v>2243.12</v>
      </c>
      <c r="BC1078" s="26">
        <v>2243.12</v>
      </c>
      <c r="BD1078" s="26">
        <v>2390.16</v>
      </c>
      <c r="BE1078" s="26">
        <v>2390.16</v>
      </c>
      <c r="BF1078" s="26">
        <v>3585.24</v>
      </c>
      <c r="BG1078" s="26">
        <v>2390.16</v>
      </c>
      <c r="BH1078" s="26">
        <v>2390.16</v>
      </c>
      <c r="BI1078" s="26">
        <v>2390.16</v>
      </c>
      <c r="BJ1078" s="26">
        <v>2390.16</v>
      </c>
      <c r="BK1078" s="3">
        <f t="shared" si="16"/>
        <v>2589.3399999999997</v>
      </c>
    </row>
    <row r="1079" spans="1:63" x14ac:dyDescent="0.25">
      <c r="A1079" s="26">
        <v>430673536</v>
      </c>
      <c r="B1079" s="26" t="s">
        <v>2136</v>
      </c>
      <c r="C1079" s="26"/>
      <c r="D1079" s="26"/>
      <c r="E1079" s="26"/>
      <c r="F1079" s="26"/>
      <c r="G1079" s="26"/>
      <c r="H1079" s="26"/>
      <c r="I1079" s="26"/>
      <c r="J1079" s="26"/>
      <c r="K1079" s="26"/>
      <c r="L1079" s="26"/>
      <c r="M1079" s="26"/>
      <c r="N1079" s="26"/>
      <c r="O1079" s="26"/>
      <c r="P1079" s="26"/>
      <c r="Q1079" s="26"/>
      <c r="R1079" s="26"/>
      <c r="S1079" s="26"/>
      <c r="T1079" s="26"/>
      <c r="U1079" s="26"/>
      <c r="V1079" s="26"/>
      <c r="W1079" s="26"/>
      <c r="X1079" s="26"/>
      <c r="Y1079" s="26"/>
      <c r="Z1079" s="26"/>
      <c r="AA1079" s="26"/>
      <c r="AB1079" s="26"/>
      <c r="AC1079" s="26"/>
      <c r="AD1079" s="26"/>
      <c r="AE1079" s="26"/>
      <c r="AF1079" s="26"/>
      <c r="AG1079" s="26"/>
      <c r="AH1079" s="26"/>
      <c r="AI1079" s="26"/>
      <c r="AJ1079" s="26"/>
      <c r="AK1079" s="26"/>
      <c r="AL1079" s="26"/>
      <c r="AM1079" s="26"/>
      <c r="AN1079" s="26"/>
      <c r="AO1079" s="26"/>
      <c r="AP1079" s="26"/>
      <c r="AQ1079" s="26"/>
      <c r="AR1079" s="26"/>
      <c r="AS1079" s="26"/>
      <c r="AT1079" s="26"/>
      <c r="AU1079" s="26"/>
      <c r="AV1079" s="26"/>
      <c r="AW1079" s="26"/>
      <c r="AX1079" s="26">
        <v>912.4</v>
      </c>
      <c r="AY1079" s="26">
        <v>1617.25</v>
      </c>
      <c r="AZ1079" s="26">
        <v>1817.5399999999997</v>
      </c>
      <c r="BA1079" s="26">
        <v>2256.98</v>
      </c>
      <c r="BB1079" s="26">
        <v>1563.9299999999998</v>
      </c>
      <c r="BC1079" s="26">
        <v>1747.8300000000002</v>
      </c>
      <c r="BD1079" s="26">
        <v>1644.1599999999999</v>
      </c>
      <c r="BE1079" s="26">
        <v>1874.33</v>
      </c>
      <c r="BF1079" s="26">
        <v>2194.1999999999998</v>
      </c>
      <c r="BG1079" s="26">
        <v>1913.2</v>
      </c>
      <c r="BH1079" s="26">
        <v>1605.2900000000002</v>
      </c>
      <c r="BI1079" s="26">
        <v>2194.2000000000003</v>
      </c>
      <c r="BJ1079" s="26">
        <v>896.57</v>
      </c>
      <c r="BK1079" s="3">
        <f t="shared" si="16"/>
        <v>1779.6316666666664</v>
      </c>
    </row>
    <row r="1080" spans="1:63" x14ac:dyDescent="0.25">
      <c r="A1080" s="26">
        <v>430677053</v>
      </c>
      <c r="B1080" s="26" t="s">
        <v>378</v>
      </c>
      <c r="C1080" s="26"/>
      <c r="D1080" s="26"/>
      <c r="E1080" s="26"/>
      <c r="F1080" s="26"/>
      <c r="G1080" s="26"/>
      <c r="H1080" s="26"/>
      <c r="I1080" s="26"/>
      <c r="J1080" s="26"/>
      <c r="K1080" s="26"/>
      <c r="L1080" s="26"/>
      <c r="M1080" s="26"/>
      <c r="N1080" s="26"/>
      <c r="O1080" s="26"/>
      <c r="P1080" s="26"/>
      <c r="Q1080" s="26"/>
      <c r="R1080" s="26"/>
      <c r="S1080" s="26"/>
      <c r="T1080" s="26"/>
      <c r="U1080" s="26"/>
      <c r="V1080" s="26"/>
      <c r="W1080" s="26"/>
      <c r="X1080" s="26"/>
      <c r="Y1080" s="26"/>
      <c r="Z1080" s="26"/>
      <c r="AA1080" s="26"/>
      <c r="AB1080" s="26"/>
      <c r="AC1080" s="26"/>
      <c r="AD1080" s="26"/>
      <c r="AE1080" s="26">
        <v>1337.1</v>
      </c>
      <c r="AF1080" s="26">
        <v>1782.8</v>
      </c>
      <c r="AG1080" s="26">
        <v>2228.5</v>
      </c>
      <c r="AH1080" s="26">
        <v>1782.8</v>
      </c>
      <c r="AI1080" s="26">
        <v>2228.5</v>
      </c>
      <c r="AJ1080" s="26">
        <v>1782.8</v>
      </c>
      <c r="AK1080" s="26">
        <v>1782.8</v>
      </c>
      <c r="AL1080" s="26">
        <v>2228.5</v>
      </c>
      <c r="AM1080" s="26">
        <v>1809.54</v>
      </c>
      <c r="AN1080" s="26">
        <v>1836.28</v>
      </c>
      <c r="AO1080" s="26">
        <v>2295.35</v>
      </c>
      <c r="AP1080" s="26">
        <v>1836.28</v>
      </c>
      <c r="AQ1080" s="26">
        <v>1378.59</v>
      </c>
      <c r="AR1080" s="26">
        <v>1839.04</v>
      </c>
      <c r="AS1080" s="26">
        <v>1839.04</v>
      </c>
      <c r="AT1080" s="26">
        <v>2758.56</v>
      </c>
      <c r="AU1080" s="26">
        <v>1839.04</v>
      </c>
      <c r="AV1080" s="26">
        <v>1839.04</v>
      </c>
      <c r="AW1080" s="26">
        <v>1839.04</v>
      </c>
      <c r="AX1080" s="26">
        <v>1839.04</v>
      </c>
      <c r="AY1080" s="26">
        <v>1877.5</v>
      </c>
      <c r="AZ1080" s="26">
        <v>1915.96</v>
      </c>
      <c r="BA1080" s="26">
        <v>2873.94</v>
      </c>
      <c r="BB1080" s="26">
        <v>1915.96</v>
      </c>
      <c r="BC1080" s="26">
        <v>1917.3400000000001</v>
      </c>
      <c r="BD1080" s="26">
        <v>1918.72</v>
      </c>
      <c r="BE1080" s="26">
        <v>1918.72</v>
      </c>
      <c r="BF1080" s="26">
        <v>2878.08</v>
      </c>
      <c r="BG1080" s="26">
        <v>1918.72</v>
      </c>
      <c r="BH1080" s="26">
        <v>1918.72</v>
      </c>
      <c r="BI1080" s="26">
        <v>1918.72</v>
      </c>
      <c r="BJ1080" s="26">
        <v>1918.72</v>
      </c>
      <c r="BK1080" s="3">
        <f t="shared" si="16"/>
        <v>2078.6133333333332</v>
      </c>
    </row>
    <row r="1081" spans="1:63" x14ac:dyDescent="0.25">
      <c r="A1081" s="26">
        <v>430713403</v>
      </c>
      <c r="B1081" s="26" t="s">
        <v>383</v>
      </c>
      <c r="C1081" s="26"/>
      <c r="D1081" s="26"/>
      <c r="E1081" s="26"/>
      <c r="F1081" s="26"/>
      <c r="G1081" s="26"/>
      <c r="H1081" s="26"/>
      <c r="I1081" s="26">
        <v>759.62</v>
      </c>
      <c r="J1081" s="26">
        <v>1501.01</v>
      </c>
      <c r="K1081" s="26">
        <v>1399.41</v>
      </c>
      <c r="L1081" s="26">
        <v>1951.27</v>
      </c>
      <c r="M1081" s="26">
        <v>1494.75</v>
      </c>
      <c r="N1081" s="26">
        <v>1502.63</v>
      </c>
      <c r="O1081" s="26">
        <v>1861.07</v>
      </c>
      <c r="P1081" s="26">
        <v>1519.24</v>
      </c>
      <c r="Q1081" s="26">
        <v>1519.24</v>
      </c>
      <c r="R1081" s="26">
        <v>1899.05</v>
      </c>
      <c r="S1081" s="26">
        <v>1291.3599999999999</v>
      </c>
      <c r="T1081" s="26">
        <v>1519.24</v>
      </c>
      <c r="U1081" s="26">
        <v>1139.43</v>
      </c>
      <c r="V1081" s="26">
        <v>1522</v>
      </c>
      <c r="W1081" s="26">
        <v>1522</v>
      </c>
      <c r="X1081" s="26">
        <v>2283</v>
      </c>
      <c r="Y1081" s="26">
        <v>1522</v>
      </c>
      <c r="Z1081" s="26">
        <v>1522</v>
      </c>
      <c r="AA1081" s="26">
        <v>1157.3800000000001</v>
      </c>
      <c r="AB1081" s="26">
        <v>1582.76</v>
      </c>
      <c r="AC1081" s="26">
        <v>1582.76</v>
      </c>
      <c r="AD1081" s="26">
        <v>2374.14</v>
      </c>
      <c r="AE1081" s="26">
        <v>1861.88</v>
      </c>
      <c r="AF1081" s="26">
        <v>1861.88</v>
      </c>
      <c r="AG1081" s="26">
        <v>1861.88</v>
      </c>
      <c r="AH1081" s="26">
        <v>1864.64</v>
      </c>
      <c r="AI1081" s="26">
        <v>2796.96</v>
      </c>
      <c r="AJ1081" s="26">
        <v>1864.64</v>
      </c>
      <c r="AK1081" s="26">
        <v>1864.64</v>
      </c>
      <c r="AL1081" s="26">
        <v>1864.64</v>
      </c>
      <c r="AM1081" s="26">
        <v>1864.64</v>
      </c>
      <c r="AN1081" s="26">
        <v>1920.4</v>
      </c>
      <c r="AO1081" s="26">
        <v>2880.6000000000004</v>
      </c>
      <c r="AP1081" s="26">
        <v>1824.66</v>
      </c>
      <c r="AQ1081" s="26">
        <v>1920.4</v>
      </c>
      <c r="AR1081" s="26">
        <v>1920.4</v>
      </c>
      <c r="AS1081" s="26">
        <v>1920.4</v>
      </c>
      <c r="AT1081" s="26">
        <v>2884.8</v>
      </c>
      <c r="AU1081" s="26">
        <v>1923.2</v>
      </c>
      <c r="AV1081" s="26">
        <v>1923.2</v>
      </c>
      <c r="AW1081" s="26">
        <v>1923.2</v>
      </c>
      <c r="AX1081" s="26">
        <v>1923.2</v>
      </c>
      <c r="AY1081" s="26">
        <v>1961.6599999999999</v>
      </c>
      <c r="AZ1081" s="26">
        <v>2012.57</v>
      </c>
      <c r="BA1081" s="26">
        <v>3000.18</v>
      </c>
      <c r="BB1081" s="26">
        <v>2000.12</v>
      </c>
      <c r="BC1081" s="26">
        <v>2000.12</v>
      </c>
      <c r="BD1081" s="26">
        <v>2000.12</v>
      </c>
      <c r="BE1081" s="26">
        <v>2000.12</v>
      </c>
      <c r="BF1081" s="26">
        <v>3004.32</v>
      </c>
      <c r="BG1081" s="26">
        <v>2002.88</v>
      </c>
      <c r="BH1081" s="26">
        <v>2002.88</v>
      </c>
      <c r="BI1081" s="26">
        <v>2002.88</v>
      </c>
      <c r="BJ1081" s="26">
        <v>2002.88</v>
      </c>
      <c r="BK1081" s="3">
        <f t="shared" si="16"/>
        <v>2169.3266666666673</v>
      </c>
    </row>
    <row r="1082" spans="1:63" x14ac:dyDescent="0.25">
      <c r="A1082" s="26">
        <v>430728070</v>
      </c>
      <c r="B1082" s="26" t="s">
        <v>384</v>
      </c>
      <c r="C1082" s="26">
        <v>2121.86</v>
      </c>
      <c r="D1082" s="26">
        <v>2220.1499999999996</v>
      </c>
      <c r="E1082" s="26">
        <v>2160.3200000000002</v>
      </c>
      <c r="F1082" s="26">
        <v>2160.3200000000002</v>
      </c>
      <c r="G1082" s="26">
        <v>3240.4800000000005</v>
      </c>
      <c r="H1082" s="26">
        <v>2163.08</v>
      </c>
      <c r="I1082" s="26">
        <v>2165.84</v>
      </c>
      <c r="J1082" s="26">
        <v>2165.84</v>
      </c>
      <c r="K1082" s="26">
        <v>2185.7799999999997</v>
      </c>
      <c r="L1082" s="26">
        <v>3381.7</v>
      </c>
      <c r="M1082" s="26">
        <v>2165.84</v>
      </c>
      <c r="N1082" s="26">
        <v>2165.84</v>
      </c>
      <c r="O1082" s="26">
        <v>2162.52</v>
      </c>
      <c r="P1082" s="26">
        <v>2165.84</v>
      </c>
      <c r="Q1082" s="26">
        <v>2165.84</v>
      </c>
      <c r="R1082" s="26">
        <v>3248.76</v>
      </c>
      <c r="S1082" s="26">
        <v>2165.84</v>
      </c>
      <c r="T1082" s="26">
        <v>2168.62</v>
      </c>
      <c r="U1082" s="26">
        <v>2171.4</v>
      </c>
      <c r="V1082" s="26">
        <v>2171.4</v>
      </c>
      <c r="W1082" s="26">
        <v>2171.4</v>
      </c>
      <c r="X1082" s="26">
        <v>3257.1000000000004</v>
      </c>
      <c r="Y1082" s="26">
        <v>2171.4</v>
      </c>
      <c r="Z1082" s="26">
        <v>2171.4</v>
      </c>
      <c r="AA1082" s="26">
        <v>2213.94</v>
      </c>
      <c r="AB1082" s="26">
        <v>2256.48</v>
      </c>
      <c r="AC1082" s="26">
        <v>2256.48</v>
      </c>
      <c r="AD1082" s="26">
        <v>3384.7200000000003</v>
      </c>
      <c r="AE1082" s="26">
        <v>2256.48</v>
      </c>
      <c r="AF1082" s="26">
        <v>2259.2399999999998</v>
      </c>
      <c r="AG1082" s="26">
        <v>2262</v>
      </c>
      <c r="AH1082" s="26">
        <v>2262</v>
      </c>
      <c r="AI1082" s="26">
        <v>3393</v>
      </c>
      <c r="AJ1082" s="26">
        <v>2262</v>
      </c>
      <c r="AK1082" s="26">
        <v>2262</v>
      </c>
      <c r="AL1082" s="26">
        <v>2262</v>
      </c>
      <c r="AM1082" s="26">
        <v>2262</v>
      </c>
      <c r="AN1082" s="26">
        <v>2328.3200000000002</v>
      </c>
      <c r="AO1082" s="26">
        <v>3492.4800000000005</v>
      </c>
      <c r="AP1082" s="26">
        <v>2328.3200000000002</v>
      </c>
      <c r="AQ1082" s="26">
        <v>2328.3200000000002</v>
      </c>
      <c r="AR1082" s="26">
        <v>2331.1000000000004</v>
      </c>
      <c r="AS1082" s="26">
        <v>2333.88</v>
      </c>
      <c r="AT1082" s="26">
        <v>3500.82</v>
      </c>
      <c r="AU1082" s="26">
        <v>2333.88</v>
      </c>
      <c r="AV1082" s="26">
        <v>2333.88</v>
      </c>
      <c r="AW1082" s="26">
        <v>2333.88</v>
      </c>
      <c r="AX1082" s="26">
        <v>2333.88</v>
      </c>
      <c r="AY1082" s="26">
        <v>2372.36</v>
      </c>
      <c r="AZ1082" s="26">
        <v>2410.84</v>
      </c>
      <c r="BA1082" s="26">
        <v>3616.26</v>
      </c>
      <c r="BB1082" s="26">
        <v>2410.84</v>
      </c>
      <c r="BC1082" s="26">
        <v>2410.84</v>
      </c>
      <c r="BD1082" s="26">
        <v>2413.6000000000004</v>
      </c>
      <c r="BE1082" s="26">
        <v>2416.36</v>
      </c>
      <c r="BF1082" s="26">
        <v>3624.54</v>
      </c>
      <c r="BG1082" s="26">
        <v>2416.36</v>
      </c>
      <c r="BH1082" s="26">
        <v>2416.36</v>
      </c>
      <c r="BI1082" s="26">
        <v>2416.36</v>
      </c>
      <c r="BJ1082" s="26">
        <v>2416.36</v>
      </c>
      <c r="BK1082" s="3">
        <f t="shared" si="16"/>
        <v>2617.7233333333338</v>
      </c>
    </row>
    <row r="1083" spans="1:63" x14ac:dyDescent="0.25">
      <c r="A1083" s="26">
        <v>430730678</v>
      </c>
      <c r="B1083" s="26" t="s">
        <v>2138</v>
      </c>
      <c r="C1083" s="26"/>
      <c r="D1083" s="26"/>
      <c r="E1083" s="26"/>
      <c r="F1083" s="26"/>
      <c r="G1083" s="26"/>
      <c r="H1083" s="26"/>
      <c r="I1083" s="26"/>
      <c r="J1083" s="26"/>
      <c r="K1083" s="26"/>
      <c r="L1083" s="26"/>
      <c r="M1083" s="26"/>
      <c r="N1083" s="26"/>
      <c r="O1083" s="26"/>
      <c r="P1083" s="26"/>
      <c r="Q1083" s="26"/>
      <c r="R1083" s="26"/>
      <c r="S1083" s="26"/>
      <c r="T1083" s="26"/>
      <c r="U1083" s="26"/>
      <c r="V1083" s="26"/>
      <c r="W1083" s="26"/>
      <c r="X1083" s="26"/>
      <c r="Y1083" s="26"/>
      <c r="Z1083" s="26"/>
      <c r="AA1083" s="26"/>
      <c r="AB1083" s="26"/>
      <c r="AC1083" s="26"/>
      <c r="AD1083" s="26"/>
      <c r="AE1083" s="26"/>
      <c r="AF1083" s="26"/>
      <c r="AG1083" s="26"/>
      <c r="AH1083" s="26"/>
      <c r="AI1083" s="26"/>
      <c r="AJ1083" s="26"/>
      <c r="AK1083" s="26"/>
      <c r="AL1083" s="26"/>
      <c r="AM1083" s="26"/>
      <c r="AN1083" s="26"/>
      <c r="AO1083" s="26"/>
      <c r="AP1083" s="26"/>
      <c r="AQ1083" s="26"/>
      <c r="AR1083" s="26"/>
      <c r="AS1083" s="26"/>
      <c r="AT1083" s="26"/>
      <c r="AU1083" s="26"/>
      <c r="AV1083" s="26"/>
      <c r="AW1083" s="26"/>
      <c r="AX1083" s="26"/>
      <c r="AY1083" s="26"/>
      <c r="AZ1083" s="26"/>
      <c r="BA1083" s="26"/>
      <c r="BB1083" s="26"/>
      <c r="BC1083" s="26"/>
      <c r="BD1083" s="26"/>
      <c r="BE1083" s="26"/>
      <c r="BF1083" s="26"/>
      <c r="BG1083" s="26"/>
      <c r="BH1083" s="26">
        <v>480</v>
      </c>
      <c r="BI1083" s="26"/>
      <c r="BJ1083" s="26"/>
      <c r="BK1083" s="3">
        <f t="shared" si="16"/>
        <v>480</v>
      </c>
    </row>
    <row r="1084" spans="1:63" x14ac:dyDescent="0.25">
      <c r="A1084" s="26">
        <v>430731813</v>
      </c>
      <c r="B1084" s="26" t="s">
        <v>2139</v>
      </c>
      <c r="C1084" s="26"/>
      <c r="D1084" s="26"/>
      <c r="E1084" s="26"/>
      <c r="F1084" s="26"/>
      <c r="G1084" s="26"/>
      <c r="H1084" s="26"/>
      <c r="I1084" s="26"/>
      <c r="J1084" s="26"/>
      <c r="K1084" s="26"/>
      <c r="L1084" s="26"/>
      <c r="M1084" s="26"/>
      <c r="N1084" s="26"/>
      <c r="O1084" s="26"/>
      <c r="P1084" s="26"/>
      <c r="Q1084" s="26"/>
      <c r="R1084" s="26"/>
      <c r="S1084" s="26"/>
      <c r="T1084" s="26"/>
      <c r="U1084" s="26"/>
      <c r="V1084" s="26"/>
      <c r="W1084" s="26"/>
      <c r="X1084" s="26"/>
      <c r="Y1084" s="26"/>
      <c r="Z1084" s="26"/>
      <c r="AA1084" s="26"/>
      <c r="AB1084" s="26"/>
      <c r="AC1084" s="26"/>
      <c r="AD1084" s="26"/>
      <c r="AE1084" s="26"/>
      <c r="AF1084" s="26"/>
      <c r="AG1084" s="26"/>
      <c r="AH1084" s="26"/>
      <c r="AI1084" s="26"/>
      <c r="AJ1084" s="26"/>
      <c r="AK1084" s="26"/>
      <c r="AL1084" s="26"/>
      <c r="AM1084" s="26"/>
      <c r="AN1084" s="26"/>
      <c r="AO1084" s="26"/>
      <c r="AP1084" s="26"/>
      <c r="AQ1084" s="26"/>
      <c r="AR1084" s="26"/>
      <c r="AS1084" s="26"/>
      <c r="AT1084" s="26"/>
      <c r="AU1084" s="26">
        <v>455.04</v>
      </c>
      <c r="AV1084" s="26">
        <v>1820.16</v>
      </c>
      <c r="AW1084" s="26">
        <v>2275.2000000000003</v>
      </c>
      <c r="AX1084" s="26">
        <v>1820.16</v>
      </c>
      <c r="AY1084" s="26">
        <v>1897.08</v>
      </c>
      <c r="AZ1084" s="26">
        <v>1897.08</v>
      </c>
      <c r="BA1084" s="26">
        <v>2371.35</v>
      </c>
      <c r="BB1084" s="26">
        <v>1897.08</v>
      </c>
      <c r="BC1084" s="26">
        <v>2697.35</v>
      </c>
      <c r="BD1084" s="26">
        <v>2223.08</v>
      </c>
      <c r="BE1084" s="26">
        <v>2223.08</v>
      </c>
      <c r="BF1084" s="26">
        <v>2778.85</v>
      </c>
      <c r="BG1084" s="26">
        <v>1667.31</v>
      </c>
      <c r="BH1084" s="26">
        <v>2225.84</v>
      </c>
      <c r="BI1084" s="26">
        <v>2225.84</v>
      </c>
      <c r="BJ1084" s="26">
        <v>2225.84</v>
      </c>
      <c r="BK1084" s="3">
        <f t="shared" si="16"/>
        <v>2224.46</v>
      </c>
    </row>
    <row r="1085" spans="1:63" x14ac:dyDescent="0.25">
      <c r="A1085" s="26">
        <v>430734941</v>
      </c>
      <c r="B1085" s="26" t="s">
        <v>2141</v>
      </c>
      <c r="C1085" s="26"/>
      <c r="D1085" s="26"/>
      <c r="E1085" s="26"/>
      <c r="F1085" s="26"/>
      <c r="G1085" s="26"/>
      <c r="H1085" s="26"/>
      <c r="I1085" s="26"/>
      <c r="J1085" s="26"/>
      <c r="K1085" s="26"/>
      <c r="L1085" s="26"/>
      <c r="M1085" s="26"/>
      <c r="N1085" s="26"/>
      <c r="O1085" s="26"/>
      <c r="P1085" s="26"/>
      <c r="Q1085" s="26"/>
      <c r="R1085" s="26"/>
      <c r="S1085" s="26"/>
      <c r="T1085" s="26"/>
      <c r="U1085" s="26"/>
      <c r="V1085" s="26"/>
      <c r="W1085" s="26"/>
      <c r="X1085" s="26"/>
      <c r="Y1085" s="26"/>
      <c r="Z1085" s="26"/>
      <c r="AA1085" s="26"/>
      <c r="AB1085" s="26"/>
      <c r="AC1085" s="26"/>
      <c r="AD1085" s="26"/>
      <c r="AE1085" s="26"/>
      <c r="AF1085" s="26"/>
      <c r="AG1085" s="26"/>
      <c r="AH1085" s="26"/>
      <c r="AI1085" s="26"/>
      <c r="AJ1085" s="26"/>
      <c r="AK1085" s="26"/>
      <c r="AL1085" s="26"/>
      <c r="AM1085" s="26"/>
      <c r="AN1085" s="26"/>
      <c r="AO1085" s="26"/>
      <c r="AP1085" s="26"/>
      <c r="AQ1085" s="26"/>
      <c r="AR1085" s="26"/>
      <c r="AS1085" s="26"/>
      <c r="AT1085" s="26"/>
      <c r="AU1085" s="26"/>
      <c r="AV1085" s="26"/>
      <c r="AW1085" s="26"/>
      <c r="AX1085" s="26"/>
      <c r="AY1085" s="26"/>
      <c r="AZ1085" s="26"/>
      <c r="BA1085" s="26"/>
      <c r="BB1085" s="26">
        <v>2523.36</v>
      </c>
      <c r="BC1085" s="26">
        <v>5000.2800000000007</v>
      </c>
      <c r="BD1085" s="26">
        <v>8274.4</v>
      </c>
      <c r="BE1085" s="26">
        <v>4953.84</v>
      </c>
      <c r="BF1085" s="26">
        <v>6261.96</v>
      </c>
      <c r="BG1085" s="26">
        <v>4977.0599999999995</v>
      </c>
      <c r="BH1085" s="26">
        <v>4706.1399999999994</v>
      </c>
      <c r="BI1085" s="26">
        <v>4953.84</v>
      </c>
      <c r="BJ1085" s="26">
        <v>4953.84</v>
      </c>
      <c r="BK1085" s="3">
        <f t="shared" si="16"/>
        <v>5134.4466666666667</v>
      </c>
    </row>
    <row r="1086" spans="1:63" x14ac:dyDescent="0.25">
      <c r="A1086" s="26">
        <v>430738557</v>
      </c>
      <c r="B1086" s="26" t="s">
        <v>2143</v>
      </c>
      <c r="C1086" s="26"/>
      <c r="D1086" s="26"/>
      <c r="E1086" s="26"/>
      <c r="F1086" s="26"/>
      <c r="G1086" s="26"/>
      <c r="H1086" s="26"/>
      <c r="I1086" s="26"/>
      <c r="J1086" s="26"/>
      <c r="K1086" s="26"/>
      <c r="L1086" s="26"/>
      <c r="M1086" s="26"/>
      <c r="N1086" s="26"/>
      <c r="O1086" s="26"/>
      <c r="P1086" s="26"/>
      <c r="Q1086" s="26"/>
      <c r="R1086" s="26"/>
      <c r="S1086" s="26"/>
      <c r="T1086" s="26"/>
      <c r="U1086" s="26"/>
      <c r="V1086" s="26"/>
      <c r="W1086" s="26"/>
      <c r="X1086" s="26"/>
      <c r="Y1086" s="26"/>
      <c r="Z1086" s="26"/>
      <c r="AA1086" s="26"/>
      <c r="AB1086" s="26"/>
      <c r="AC1086" s="26"/>
      <c r="AD1086" s="26"/>
      <c r="AE1086" s="26"/>
      <c r="AF1086" s="26"/>
      <c r="AG1086" s="26"/>
      <c r="AH1086" s="26"/>
      <c r="AI1086" s="26"/>
      <c r="AJ1086" s="26"/>
      <c r="AK1086" s="26"/>
      <c r="AL1086" s="26"/>
      <c r="AM1086" s="26"/>
      <c r="AN1086" s="26"/>
      <c r="AO1086" s="26"/>
      <c r="AP1086" s="26"/>
      <c r="AQ1086" s="26"/>
      <c r="AR1086" s="26"/>
      <c r="AS1086" s="26"/>
      <c r="AT1086" s="26"/>
      <c r="AU1086" s="26"/>
      <c r="AV1086" s="26"/>
      <c r="AW1086" s="26"/>
      <c r="AX1086" s="26"/>
      <c r="AY1086" s="26"/>
      <c r="AZ1086" s="26"/>
      <c r="BA1086" s="26"/>
      <c r="BB1086" s="26"/>
      <c r="BC1086" s="26">
        <v>1111.54</v>
      </c>
      <c r="BD1086" s="26">
        <v>2000.78</v>
      </c>
      <c r="BE1086" s="26">
        <v>2070.25</v>
      </c>
      <c r="BF1086" s="26">
        <v>2737.17</v>
      </c>
      <c r="BG1086" s="26">
        <v>2111.9299999999998</v>
      </c>
      <c r="BH1086" s="26">
        <v>2000.78</v>
      </c>
      <c r="BI1086" s="26">
        <v>2667.7</v>
      </c>
      <c r="BJ1086" s="26">
        <v>1111.54</v>
      </c>
      <c r="BK1086" s="3">
        <f t="shared" si="16"/>
        <v>2116.561666666667</v>
      </c>
    </row>
    <row r="1087" spans="1:63" x14ac:dyDescent="0.25">
      <c r="A1087" s="26">
        <v>430742041</v>
      </c>
      <c r="B1087" s="26" t="s">
        <v>386</v>
      </c>
      <c r="C1087" s="26">
        <v>1681.62</v>
      </c>
      <c r="D1087" s="26">
        <v>1720.08</v>
      </c>
      <c r="E1087" s="26">
        <v>1720.08</v>
      </c>
      <c r="F1087" s="26">
        <v>1762.94</v>
      </c>
      <c r="G1087" s="26">
        <v>2665.84</v>
      </c>
      <c r="H1087" s="26">
        <v>1850.06</v>
      </c>
      <c r="I1087" s="26">
        <v>1894.32</v>
      </c>
      <c r="J1087" s="26">
        <v>1894.32</v>
      </c>
      <c r="K1087" s="26">
        <v>1808.59</v>
      </c>
      <c r="L1087" s="26">
        <v>2798.62</v>
      </c>
      <c r="M1087" s="26">
        <v>1894.32</v>
      </c>
      <c r="N1087" s="26">
        <v>1722.88</v>
      </c>
      <c r="O1087" s="26">
        <v>1722.88</v>
      </c>
      <c r="P1087" s="26">
        <v>1722.88</v>
      </c>
      <c r="Q1087" s="26">
        <v>1722.88</v>
      </c>
      <c r="R1087" s="26">
        <v>2584.3200000000002</v>
      </c>
      <c r="S1087" s="26">
        <v>1722.88</v>
      </c>
      <c r="T1087" s="26">
        <v>1681.4</v>
      </c>
      <c r="U1087" s="26">
        <v>1725.64</v>
      </c>
      <c r="V1087" s="26">
        <v>1725.64</v>
      </c>
      <c r="W1087" s="26">
        <v>1682.7800000000002</v>
      </c>
      <c r="X1087" s="26">
        <v>2588.46</v>
      </c>
      <c r="Y1087" s="26">
        <v>1725.64</v>
      </c>
      <c r="Z1087" s="26">
        <v>1725.64</v>
      </c>
      <c r="AA1087" s="26">
        <v>1759.92</v>
      </c>
      <c r="AB1087" s="26">
        <v>1794.2</v>
      </c>
      <c r="AC1087" s="26">
        <v>1794.2</v>
      </c>
      <c r="AD1087" s="26">
        <v>2691.3</v>
      </c>
      <c r="AE1087" s="26">
        <v>1794.2</v>
      </c>
      <c r="AF1087" s="26">
        <v>1795.58</v>
      </c>
      <c r="AG1087" s="26">
        <v>1796.96</v>
      </c>
      <c r="AH1087" s="26">
        <v>1796.96</v>
      </c>
      <c r="AI1087" s="26">
        <v>2695.44</v>
      </c>
      <c r="AJ1087" s="26">
        <v>1796.96</v>
      </c>
      <c r="AK1087" s="26">
        <v>1796.96</v>
      </c>
      <c r="AL1087" s="26">
        <v>1796.96</v>
      </c>
      <c r="AM1087" s="26">
        <v>1796.96</v>
      </c>
      <c r="AN1087" s="26">
        <v>1850.44</v>
      </c>
      <c r="AO1087" s="26">
        <v>2775.66</v>
      </c>
      <c r="AP1087" s="26">
        <v>1850.44</v>
      </c>
      <c r="AQ1087" s="26">
        <v>1850.44</v>
      </c>
      <c r="AR1087" s="26">
        <v>1860.1399999999999</v>
      </c>
      <c r="AS1087" s="26">
        <v>1869.84</v>
      </c>
      <c r="AT1087" s="26">
        <v>2804.7599999999998</v>
      </c>
      <c r="AU1087" s="26">
        <v>1869.84</v>
      </c>
      <c r="AV1087" s="26">
        <v>1869.84</v>
      </c>
      <c r="AW1087" s="26">
        <v>1869.84</v>
      </c>
      <c r="AX1087" s="26">
        <v>1869.84</v>
      </c>
      <c r="AY1087" s="26">
        <v>1908.3</v>
      </c>
      <c r="AZ1087" s="26">
        <v>1946.76</v>
      </c>
      <c r="BA1087" s="26">
        <v>2920.14</v>
      </c>
      <c r="BB1087" s="26">
        <v>1946.76</v>
      </c>
      <c r="BC1087" s="26">
        <v>1946.76</v>
      </c>
      <c r="BD1087" s="26">
        <v>1949.52</v>
      </c>
      <c r="BE1087" s="26">
        <v>1952.28</v>
      </c>
      <c r="BF1087" s="26">
        <v>2928.42</v>
      </c>
      <c r="BG1087" s="26">
        <v>1952.28</v>
      </c>
      <c r="BH1087" s="26">
        <v>1952.2800000000002</v>
      </c>
      <c r="BI1087" s="26">
        <v>1952.28</v>
      </c>
      <c r="BJ1087" s="26">
        <v>1952.28</v>
      </c>
      <c r="BK1087" s="3">
        <f t="shared" si="16"/>
        <v>2114.9700000000003</v>
      </c>
    </row>
    <row r="1088" spans="1:63" x14ac:dyDescent="0.25">
      <c r="A1088" s="26">
        <v>430754378</v>
      </c>
      <c r="B1088" s="26" t="s">
        <v>2144</v>
      </c>
      <c r="C1088" s="26"/>
      <c r="D1088" s="26"/>
      <c r="E1088" s="26"/>
      <c r="F1088" s="26"/>
      <c r="G1088" s="26"/>
      <c r="H1088" s="26"/>
      <c r="I1088" s="26"/>
      <c r="J1088" s="26"/>
      <c r="K1088" s="26"/>
      <c r="L1088" s="26"/>
      <c r="M1088" s="26"/>
      <c r="N1088" s="26"/>
      <c r="O1088" s="26"/>
      <c r="P1088" s="26"/>
      <c r="Q1088" s="26"/>
      <c r="R1088" s="26"/>
      <c r="S1088" s="26"/>
      <c r="T1088" s="26"/>
      <c r="U1088" s="26"/>
      <c r="V1088" s="26"/>
      <c r="W1088" s="26"/>
      <c r="X1088" s="26"/>
      <c r="Y1088" s="26"/>
      <c r="Z1088" s="26"/>
      <c r="AA1088" s="26"/>
      <c r="AB1088" s="26"/>
      <c r="AC1088" s="26"/>
      <c r="AD1088" s="26"/>
      <c r="AE1088" s="26"/>
      <c r="AF1088" s="26"/>
      <c r="AG1088" s="26"/>
      <c r="AH1088" s="26"/>
      <c r="AI1088" s="26"/>
      <c r="AJ1088" s="26"/>
      <c r="AK1088" s="26"/>
      <c r="AL1088" s="26"/>
      <c r="AM1088" s="26"/>
      <c r="AN1088" s="26"/>
      <c r="AO1088" s="26"/>
      <c r="AP1088" s="26"/>
      <c r="AQ1088" s="26"/>
      <c r="AR1088" s="26"/>
      <c r="AS1088" s="26"/>
      <c r="AT1088" s="26"/>
      <c r="AU1088" s="26"/>
      <c r="AV1088" s="26"/>
      <c r="AW1088" s="26"/>
      <c r="AX1088" s="26">
        <v>810.76</v>
      </c>
      <c r="AY1088" s="26">
        <v>1910.73</v>
      </c>
      <c r="AZ1088" s="26">
        <v>1424.8400000000001</v>
      </c>
      <c r="BA1088" s="26">
        <v>2360.0100000000002</v>
      </c>
      <c r="BB1088" s="26">
        <v>1986.02</v>
      </c>
      <c r="BC1088" s="26">
        <v>1969.25</v>
      </c>
      <c r="BD1088" s="26">
        <v>5111.8599999999997</v>
      </c>
      <c r="BE1088" s="26">
        <v>2850.19</v>
      </c>
      <c r="BF1088" s="26">
        <v>2646.55</v>
      </c>
      <c r="BG1088" s="26">
        <v>1860.48</v>
      </c>
      <c r="BH1088" s="26">
        <v>1642.24</v>
      </c>
      <c r="BI1088" s="26">
        <v>1890.52</v>
      </c>
      <c r="BJ1088" s="26">
        <v>2353.96</v>
      </c>
      <c r="BK1088" s="3">
        <f t="shared" si="16"/>
        <v>2207.3233333333333</v>
      </c>
    </row>
    <row r="1089" spans="1:63" x14ac:dyDescent="0.25">
      <c r="A1089" s="26">
        <v>430757590</v>
      </c>
      <c r="B1089" s="26" t="s">
        <v>2145</v>
      </c>
      <c r="C1089" s="26"/>
      <c r="D1089" s="26"/>
      <c r="E1089" s="26"/>
      <c r="F1089" s="26"/>
      <c r="G1089" s="26"/>
      <c r="H1089" s="26"/>
      <c r="I1089" s="26"/>
      <c r="J1089" s="26"/>
      <c r="K1089" s="26"/>
      <c r="L1089" s="26"/>
      <c r="M1089" s="26"/>
      <c r="N1089" s="26"/>
      <c r="O1089" s="26"/>
      <c r="P1089" s="26"/>
      <c r="Q1089" s="26"/>
      <c r="R1089" s="26"/>
      <c r="S1089" s="26"/>
      <c r="T1089" s="26"/>
      <c r="U1089" s="26"/>
      <c r="V1089" s="26"/>
      <c r="W1089" s="26"/>
      <c r="X1089" s="26"/>
      <c r="Y1089" s="26"/>
      <c r="Z1089" s="26"/>
      <c r="AA1089" s="26"/>
      <c r="AB1089" s="26"/>
      <c r="AC1089" s="26"/>
      <c r="AD1089" s="26"/>
      <c r="AE1089" s="26"/>
      <c r="AF1089" s="26"/>
      <c r="AG1089" s="26"/>
      <c r="AH1089" s="26"/>
      <c r="AI1089" s="26"/>
      <c r="AJ1089" s="26"/>
      <c r="AK1089" s="26"/>
      <c r="AL1089" s="26"/>
      <c r="AM1089" s="26"/>
      <c r="AN1089" s="26"/>
      <c r="AO1089" s="26"/>
      <c r="AP1089" s="26"/>
      <c r="AQ1089" s="26"/>
      <c r="AR1089" s="26"/>
      <c r="AS1089" s="26"/>
      <c r="AT1089" s="26"/>
      <c r="AU1089" s="26"/>
      <c r="AV1089" s="26"/>
      <c r="AW1089" s="26"/>
      <c r="AX1089" s="26">
        <v>1811.84</v>
      </c>
      <c r="AY1089" s="26">
        <v>2090.08</v>
      </c>
      <c r="AZ1089" s="26">
        <v>2090.08</v>
      </c>
      <c r="BA1089" s="26">
        <v>2612.6</v>
      </c>
      <c r="BB1089" s="26">
        <v>2090.08</v>
      </c>
      <c r="BC1089" s="26">
        <v>2612.6</v>
      </c>
      <c r="BD1089" s="26">
        <v>2090.08</v>
      </c>
      <c r="BE1089" s="26">
        <v>1881.08</v>
      </c>
      <c r="BF1089" s="26">
        <v>2612.6</v>
      </c>
      <c r="BG1089" s="26">
        <v>1985.58</v>
      </c>
      <c r="BH1089" s="26">
        <v>2090.08</v>
      </c>
      <c r="BI1089" s="26">
        <v>1358.56</v>
      </c>
      <c r="BJ1089" s="26">
        <v>2271.73</v>
      </c>
      <c r="BK1089" s="3">
        <f t="shared" si="16"/>
        <v>2033.2716666666665</v>
      </c>
    </row>
    <row r="1090" spans="1:63" x14ac:dyDescent="0.25">
      <c r="A1090" s="26">
        <v>430775613</v>
      </c>
      <c r="B1090" s="26" t="s">
        <v>2146</v>
      </c>
      <c r="C1090" s="26"/>
      <c r="D1090" s="26"/>
      <c r="E1090" s="26"/>
      <c r="F1090" s="26"/>
      <c r="G1090" s="26"/>
      <c r="H1090" s="26"/>
      <c r="I1090" s="26"/>
      <c r="J1090" s="26"/>
      <c r="K1090" s="26"/>
      <c r="L1090" s="26"/>
      <c r="M1090" s="26"/>
      <c r="N1090" s="26"/>
      <c r="O1090" s="26"/>
      <c r="P1090" s="26"/>
      <c r="Q1090" s="26"/>
      <c r="R1090" s="26"/>
      <c r="S1090" s="26"/>
      <c r="T1090" s="26"/>
      <c r="U1090" s="26"/>
      <c r="V1090" s="26"/>
      <c r="W1090" s="26"/>
      <c r="X1090" s="26"/>
      <c r="Y1090" s="26"/>
      <c r="Z1090" s="26"/>
      <c r="AA1090" s="26"/>
      <c r="AB1090" s="26"/>
      <c r="AC1090" s="26"/>
      <c r="AD1090" s="26"/>
      <c r="AE1090" s="26"/>
      <c r="AF1090" s="26"/>
      <c r="AG1090" s="26"/>
      <c r="AH1090" s="26"/>
      <c r="AI1090" s="26"/>
      <c r="AJ1090" s="26">
        <v>296.94</v>
      </c>
      <c r="AK1090" s="26"/>
      <c r="AL1090" s="26"/>
      <c r="AM1090" s="26"/>
      <c r="AN1090" s="26"/>
      <c r="AO1090" s="26"/>
      <c r="AP1090" s="26"/>
      <c r="AQ1090" s="26"/>
      <c r="AR1090" s="26"/>
      <c r="AS1090" s="26"/>
      <c r="AT1090" s="26"/>
      <c r="AU1090" s="26"/>
      <c r="AV1090" s="26"/>
      <c r="AW1090" s="26"/>
      <c r="AX1090" s="26"/>
      <c r="AY1090" s="26"/>
      <c r="AZ1090" s="26"/>
      <c r="BA1090" s="26"/>
      <c r="BB1090" s="26">
        <v>512.62</v>
      </c>
      <c r="BC1090" s="26">
        <v>2563.1</v>
      </c>
      <c r="BD1090" s="26">
        <v>2050.48</v>
      </c>
      <c r="BE1090" s="26">
        <v>1947.96</v>
      </c>
      <c r="BF1090" s="26">
        <v>2563.1</v>
      </c>
      <c r="BG1090" s="26">
        <v>2050.48</v>
      </c>
      <c r="BH1090" s="26">
        <v>2050.48</v>
      </c>
      <c r="BI1090" s="26">
        <v>2511.8399999999997</v>
      </c>
      <c r="BJ1090" s="26">
        <v>1025.24</v>
      </c>
      <c r="BK1090" s="3">
        <f t="shared" si="16"/>
        <v>2024.8499999999997</v>
      </c>
    </row>
    <row r="1091" spans="1:63" x14ac:dyDescent="0.25">
      <c r="A1091" s="26">
        <v>430777749</v>
      </c>
      <c r="B1091" s="26" t="s">
        <v>388</v>
      </c>
      <c r="C1091" s="26"/>
      <c r="D1091" s="26"/>
      <c r="E1091" s="26"/>
      <c r="F1091" s="26"/>
      <c r="G1091" s="26"/>
      <c r="H1091" s="26"/>
      <c r="I1091" s="26"/>
      <c r="J1091" s="26"/>
      <c r="K1091" s="26"/>
      <c r="L1091" s="26"/>
      <c r="M1091" s="26"/>
      <c r="N1091" s="26"/>
      <c r="O1091" s="26"/>
      <c r="P1091" s="26"/>
      <c r="Q1091" s="26"/>
      <c r="R1091" s="26"/>
      <c r="S1091" s="26"/>
      <c r="T1091" s="26"/>
      <c r="U1091" s="26"/>
      <c r="V1091" s="26"/>
      <c r="W1091" s="26"/>
      <c r="X1091" s="26"/>
      <c r="Y1091" s="26"/>
      <c r="Z1091" s="26"/>
      <c r="AA1091" s="26"/>
      <c r="AB1091" s="26"/>
      <c r="AC1091" s="26"/>
      <c r="AD1091" s="26"/>
      <c r="AE1091" s="26"/>
      <c r="AF1091" s="26"/>
      <c r="AG1091" s="26"/>
      <c r="AH1091" s="26">
        <v>1588.6999999999998</v>
      </c>
      <c r="AI1091" s="26">
        <v>1973.33</v>
      </c>
      <c r="AJ1091" s="26">
        <v>1588.6999999999998</v>
      </c>
      <c r="AK1091" s="26">
        <v>1672.32</v>
      </c>
      <c r="AL1091" s="26">
        <v>2090.4</v>
      </c>
      <c r="AM1091" s="26">
        <v>1613.7799999999997</v>
      </c>
      <c r="AN1091" s="26">
        <v>1630.98</v>
      </c>
      <c r="AO1091" s="26">
        <v>2153.1</v>
      </c>
      <c r="AP1091" s="26">
        <v>1539.4700000000003</v>
      </c>
      <c r="AQ1091" s="26">
        <v>1603.2000000000003</v>
      </c>
      <c r="AR1091" s="26">
        <v>1924.3399999999997</v>
      </c>
      <c r="AS1091" s="26">
        <v>1528.71</v>
      </c>
      <c r="AT1091" s="26">
        <v>1420.26</v>
      </c>
      <c r="AU1091" s="26">
        <v>1715.6599999999999</v>
      </c>
      <c r="AV1091" s="26">
        <v>1550.85</v>
      </c>
      <c r="AW1091" s="26">
        <v>1553</v>
      </c>
      <c r="AX1091" s="26">
        <v>1639.12</v>
      </c>
      <c r="AY1091" s="26">
        <v>1604.48</v>
      </c>
      <c r="AZ1091" s="26">
        <v>1352.31</v>
      </c>
      <c r="BA1091" s="26">
        <v>2323.34</v>
      </c>
      <c r="BB1091" s="26">
        <v>902.46</v>
      </c>
      <c r="BC1091" s="26">
        <v>1745.93</v>
      </c>
      <c r="BD1091" s="26">
        <v>1751.5500000000002</v>
      </c>
      <c r="BE1091" s="26">
        <v>1802.16</v>
      </c>
      <c r="BF1091" s="26">
        <v>2706</v>
      </c>
      <c r="BG1091" s="26">
        <v>3388.4300000000003</v>
      </c>
      <c r="BH1091" s="26">
        <v>3643.32</v>
      </c>
      <c r="BI1091" s="26">
        <v>3546.62</v>
      </c>
      <c r="BJ1091" s="26">
        <v>3640.62</v>
      </c>
      <c r="BK1091" s="3">
        <f t="shared" si="16"/>
        <v>3121.1916666666662</v>
      </c>
    </row>
    <row r="1092" spans="1:63" x14ac:dyDescent="0.25">
      <c r="A1092" s="26">
        <v>430790055</v>
      </c>
      <c r="B1092" s="26" t="s">
        <v>389</v>
      </c>
      <c r="C1092" s="26"/>
      <c r="D1092" s="26"/>
      <c r="E1092" s="26"/>
      <c r="F1092" s="26"/>
      <c r="G1092" s="26"/>
      <c r="H1092" s="26"/>
      <c r="I1092" s="26"/>
      <c r="J1092" s="26"/>
      <c r="K1092" s="26"/>
      <c r="L1092" s="26"/>
      <c r="M1092" s="26"/>
      <c r="N1092" s="26"/>
      <c r="O1092" s="26"/>
      <c r="P1092" s="26"/>
      <c r="Q1092" s="26"/>
      <c r="R1092" s="26"/>
      <c r="S1092" s="26"/>
      <c r="T1092" s="26"/>
      <c r="U1092" s="26"/>
      <c r="V1092" s="26"/>
      <c r="W1092" s="26"/>
      <c r="X1092" s="26"/>
      <c r="Y1092" s="26"/>
      <c r="Z1092" s="26"/>
      <c r="AA1092" s="26"/>
      <c r="AB1092" s="26">
        <v>58</v>
      </c>
      <c r="AC1092" s="26">
        <v>1767.2</v>
      </c>
      <c r="AD1092" s="26">
        <v>2209</v>
      </c>
      <c r="AE1092" s="26">
        <v>1767.2</v>
      </c>
      <c r="AF1092" s="26">
        <v>1767.2</v>
      </c>
      <c r="AG1092" s="26">
        <v>2209</v>
      </c>
      <c r="AH1092" s="26">
        <v>1767.2</v>
      </c>
      <c r="AI1092" s="26">
        <v>2209</v>
      </c>
      <c r="AJ1092" s="26">
        <v>1767.1999999999998</v>
      </c>
      <c r="AK1092" s="26">
        <v>1767.2</v>
      </c>
      <c r="AL1092" s="26">
        <v>2209</v>
      </c>
      <c r="AM1092" s="26">
        <v>1793.6999999999998</v>
      </c>
      <c r="AN1092" s="26">
        <v>1820.2</v>
      </c>
      <c r="AO1092" s="26">
        <v>1822.96</v>
      </c>
      <c r="AP1092" s="26">
        <v>1822.96</v>
      </c>
      <c r="AQ1092" s="26">
        <v>1822.96</v>
      </c>
      <c r="AR1092" s="26">
        <v>1822.96</v>
      </c>
      <c r="AS1092" s="26">
        <v>1822.96</v>
      </c>
      <c r="AT1092" s="26">
        <v>2734.44</v>
      </c>
      <c r="AU1092" s="26">
        <v>1822.96</v>
      </c>
      <c r="AV1092" s="26">
        <v>1822.96</v>
      </c>
      <c r="AW1092" s="26">
        <v>1822.96</v>
      </c>
      <c r="AX1092" s="26">
        <v>1822.96</v>
      </c>
      <c r="AY1092" s="26">
        <v>1861.42</v>
      </c>
      <c r="AZ1092" s="26">
        <v>1899.88</v>
      </c>
      <c r="BA1092" s="26">
        <v>2722.6200000000003</v>
      </c>
      <c r="BB1092" s="26">
        <v>838.67000000000007</v>
      </c>
      <c r="BC1092" s="26">
        <v>1902.64</v>
      </c>
      <c r="BD1092" s="26">
        <v>1902.64</v>
      </c>
      <c r="BE1092" s="26">
        <v>1902.64</v>
      </c>
      <c r="BF1092" s="26">
        <v>2853.96</v>
      </c>
      <c r="BG1092" s="26">
        <v>1902.64</v>
      </c>
      <c r="BH1092" s="26">
        <v>1902.64</v>
      </c>
      <c r="BI1092" s="26">
        <v>1902.64</v>
      </c>
      <c r="BJ1092" s="26">
        <v>1902.64</v>
      </c>
      <c r="BK1092" s="3">
        <f t="shared" si="16"/>
        <v>2061.1933333333332</v>
      </c>
    </row>
    <row r="1093" spans="1:63" x14ac:dyDescent="0.25">
      <c r="A1093" s="26">
        <v>430924332</v>
      </c>
      <c r="B1093" s="26" t="s">
        <v>400</v>
      </c>
      <c r="C1093" s="26">
        <v>2995.2</v>
      </c>
      <c r="D1093" s="26">
        <v>3038.4</v>
      </c>
      <c r="E1093" s="26">
        <v>3038.4</v>
      </c>
      <c r="F1093" s="26">
        <v>3038.4</v>
      </c>
      <c r="G1093" s="26">
        <v>4557.6000000000004</v>
      </c>
      <c r="H1093" s="26">
        <v>3043.92</v>
      </c>
      <c r="I1093" s="26">
        <v>3049.48</v>
      </c>
      <c r="J1093" s="26">
        <v>3049.48</v>
      </c>
      <c r="K1093" s="26">
        <v>3049.48</v>
      </c>
      <c r="L1093" s="26">
        <v>4574.22</v>
      </c>
      <c r="M1093" s="26">
        <v>3049.48</v>
      </c>
      <c r="N1093" s="26">
        <v>3049.48</v>
      </c>
      <c r="O1093" s="26">
        <v>3049.48</v>
      </c>
      <c r="P1093" s="26">
        <v>3049.48</v>
      </c>
      <c r="Q1093" s="26">
        <v>3049.48</v>
      </c>
      <c r="R1093" s="26">
        <v>4574.22</v>
      </c>
      <c r="S1093" s="26">
        <v>3049.48</v>
      </c>
      <c r="T1093" s="26">
        <v>3049.48</v>
      </c>
      <c r="U1093" s="26">
        <v>3055</v>
      </c>
      <c r="V1093" s="26">
        <v>3055</v>
      </c>
      <c r="W1093" s="26">
        <v>3055</v>
      </c>
      <c r="X1093" s="26">
        <v>4582.5</v>
      </c>
      <c r="Y1093" s="26">
        <v>3055</v>
      </c>
      <c r="Z1093" s="26">
        <v>3055</v>
      </c>
      <c r="AA1093" s="26">
        <v>3114.3199999999997</v>
      </c>
      <c r="AB1093" s="26">
        <v>3173.64</v>
      </c>
      <c r="AC1093" s="26">
        <v>3173.64</v>
      </c>
      <c r="AD1093" s="26">
        <v>4760.46</v>
      </c>
      <c r="AE1093" s="26">
        <v>3173.64</v>
      </c>
      <c r="AF1093" s="26">
        <v>3173.64</v>
      </c>
      <c r="AG1093" s="26">
        <v>3179.2</v>
      </c>
      <c r="AH1093" s="26">
        <v>3179.2</v>
      </c>
      <c r="AI1093" s="26">
        <v>4768.7999999999993</v>
      </c>
      <c r="AJ1093" s="26">
        <v>3179.2</v>
      </c>
      <c r="AK1093" s="26">
        <v>3179.2</v>
      </c>
      <c r="AL1093" s="26">
        <v>3179.2</v>
      </c>
      <c r="AM1093" s="26">
        <v>3179.2</v>
      </c>
      <c r="AN1093" s="26">
        <v>3271.72</v>
      </c>
      <c r="AO1093" s="26">
        <v>4907.58</v>
      </c>
      <c r="AP1093" s="26">
        <v>3271.72</v>
      </c>
      <c r="AQ1093" s="26">
        <v>3271.72</v>
      </c>
      <c r="AR1093" s="26">
        <v>3271.72</v>
      </c>
      <c r="AS1093" s="26">
        <v>3277.24</v>
      </c>
      <c r="AT1093" s="26">
        <v>4915.8599999999997</v>
      </c>
      <c r="AU1093" s="26">
        <v>3277.24</v>
      </c>
      <c r="AV1093" s="26">
        <v>3277.24</v>
      </c>
      <c r="AW1093" s="26">
        <v>3277.24</v>
      </c>
      <c r="AX1093" s="26">
        <v>3277.24</v>
      </c>
      <c r="AY1093" s="26">
        <v>3324.8999999999996</v>
      </c>
      <c r="AZ1093" s="26">
        <v>3372.56</v>
      </c>
      <c r="BA1093" s="26">
        <v>5058.84</v>
      </c>
      <c r="BB1093" s="26">
        <v>3372.56</v>
      </c>
      <c r="BC1093" s="26">
        <v>3372.56</v>
      </c>
      <c r="BD1093" s="26">
        <v>3372.56</v>
      </c>
      <c r="BE1093" s="26">
        <v>3378.12</v>
      </c>
      <c r="BF1093" s="26">
        <v>5067.18</v>
      </c>
      <c r="BG1093" s="26">
        <v>3378.12</v>
      </c>
      <c r="BH1093" s="26">
        <v>3378.12</v>
      </c>
      <c r="BI1093" s="26">
        <v>3378.12</v>
      </c>
      <c r="BJ1093" s="26">
        <v>3378.12</v>
      </c>
      <c r="BK1093" s="3">
        <f t="shared" si="16"/>
        <v>3659.6299999999992</v>
      </c>
    </row>
    <row r="1094" spans="1:63" x14ac:dyDescent="0.25">
      <c r="A1094" s="26">
        <v>430926660</v>
      </c>
      <c r="B1094" s="26" t="s">
        <v>401</v>
      </c>
      <c r="C1094" s="26">
        <v>4613.22</v>
      </c>
      <c r="D1094" s="26">
        <v>3782.88</v>
      </c>
      <c r="E1094" s="26">
        <v>3782.88</v>
      </c>
      <c r="F1094" s="26">
        <v>3782.88</v>
      </c>
      <c r="G1094" s="26">
        <v>5688.8600000000006</v>
      </c>
      <c r="H1094" s="26">
        <v>4044.3100000000004</v>
      </c>
      <c r="I1094" s="26">
        <v>3782.88</v>
      </c>
      <c r="J1094" s="26">
        <v>3797.42</v>
      </c>
      <c r="K1094" s="26">
        <v>3782.88</v>
      </c>
      <c r="L1094" s="26">
        <v>5674.3200000000006</v>
      </c>
      <c r="M1094" s="26">
        <v>3782.88</v>
      </c>
      <c r="N1094" s="26">
        <v>3794</v>
      </c>
      <c r="O1094" s="26">
        <v>4742.5</v>
      </c>
      <c r="P1094" s="26">
        <v>3807.12</v>
      </c>
      <c r="Q1094" s="26">
        <v>3794</v>
      </c>
      <c r="R1094" s="26">
        <v>5752.24</v>
      </c>
      <c r="S1094" s="26">
        <v>3794</v>
      </c>
      <c r="T1094" s="26">
        <v>3794</v>
      </c>
      <c r="U1094" s="26">
        <v>3794</v>
      </c>
      <c r="V1094" s="26">
        <v>3794</v>
      </c>
      <c r="W1094" s="26">
        <v>3794</v>
      </c>
      <c r="X1094" s="26">
        <v>5704.12</v>
      </c>
      <c r="Y1094" s="26">
        <v>3802.75</v>
      </c>
      <c r="Z1094" s="26">
        <v>3805.04</v>
      </c>
      <c r="AA1094" s="26">
        <v>6769.9999999999991</v>
      </c>
      <c r="AB1094" s="26">
        <v>5929.92</v>
      </c>
      <c r="AC1094" s="26">
        <v>5929.92</v>
      </c>
      <c r="AD1094" s="26">
        <v>7952.0999999999995</v>
      </c>
      <c r="AE1094" s="26">
        <v>6130.1399999999994</v>
      </c>
      <c r="AF1094" s="26">
        <v>3976.0400000000004</v>
      </c>
      <c r="AG1094" s="26">
        <v>3953.28</v>
      </c>
      <c r="AH1094" s="26">
        <v>3957.8300000000004</v>
      </c>
      <c r="AI1094" s="26">
        <v>4941.6000000000004</v>
      </c>
      <c r="AJ1094" s="26">
        <v>3953.28</v>
      </c>
      <c r="AK1094" s="26">
        <v>3953.28</v>
      </c>
      <c r="AL1094" s="26">
        <v>3964.4</v>
      </c>
      <c r="AM1094" s="26">
        <v>3964.4</v>
      </c>
      <c r="AN1094" s="26">
        <v>4092.32</v>
      </c>
      <c r="AO1094" s="26">
        <v>5099.8999999999996</v>
      </c>
      <c r="AP1094" s="26">
        <v>4079.92</v>
      </c>
      <c r="AQ1094" s="26">
        <v>4164.3999999999996</v>
      </c>
      <c r="AR1094" s="26">
        <v>4384.7299999999996</v>
      </c>
      <c r="AS1094" s="26">
        <v>4079.92</v>
      </c>
      <c r="AT1094" s="26">
        <v>5099.8999999999996</v>
      </c>
      <c r="AU1094" s="26">
        <v>4084.61</v>
      </c>
      <c r="AV1094" s="26">
        <v>4079.92</v>
      </c>
      <c r="AW1094" s="26">
        <v>4079.92</v>
      </c>
      <c r="AX1094" s="26">
        <v>4090.96</v>
      </c>
      <c r="AY1094" s="26">
        <v>4167.92</v>
      </c>
      <c r="AZ1094" s="26">
        <v>4327.38</v>
      </c>
      <c r="BA1094" s="26">
        <v>5310.6</v>
      </c>
      <c r="BB1094" s="26">
        <v>4283.9100000000008</v>
      </c>
      <c r="BC1094" s="26">
        <v>4244.88</v>
      </c>
      <c r="BD1094" s="26">
        <v>4244.88</v>
      </c>
      <c r="BE1094" s="26">
        <v>4264.3900000000003</v>
      </c>
      <c r="BF1094" s="26">
        <v>5306.1</v>
      </c>
      <c r="BG1094" s="26">
        <v>4407.2</v>
      </c>
      <c r="BH1094" s="26">
        <v>4449.8200000000006</v>
      </c>
      <c r="BI1094" s="26">
        <v>4285.38</v>
      </c>
      <c r="BJ1094" s="26">
        <v>4278.84</v>
      </c>
      <c r="BK1094" s="3">
        <f t="shared" ref="BK1094:BK1157" si="17">AVERAGE(BE1094:BJ1094)</f>
        <v>4498.6216666666669</v>
      </c>
    </row>
    <row r="1095" spans="1:63" x14ac:dyDescent="0.25">
      <c r="A1095" s="26">
        <v>430947041</v>
      </c>
      <c r="B1095" s="26" t="s">
        <v>2153</v>
      </c>
      <c r="C1095" s="26"/>
      <c r="D1095" s="26"/>
      <c r="E1095" s="26"/>
      <c r="F1095" s="26"/>
      <c r="G1095" s="26"/>
      <c r="H1095" s="26"/>
      <c r="I1095" s="26"/>
      <c r="J1095" s="26"/>
      <c r="K1095" s="26"/>
      <c r="L1095" s="26"/>
      <c r="M1095" s="26"/>
      <c r="N1095" s="26"/>
      <c r="O1095" s="26"/>
      <c r="P1095" s="26"/>
      <c r="Q1095" s="26"/>
      <c r="R1095" s="26"/>
      <c r="S1095" s="26"/>
      <c r="T1095" s="26"/>
      <c r="U1095" s="26">
        <v>59.5</v>
      </c>
      <c r="V1095" s="26">
        <v>119</v>
      </c>
      <c r="W1095" s="26"/>
      <c r="X1095" s="26">
        <v>59.5</v>
      </c>
      <c r="Y1095" s="26"/>
      <c r="Z1095" s="26"/>
      <c r="AA1095" s="26"/>
      <c r="AB1095" s="26">
        <v>59.5</v>
      </c>
      <c r="AC1095" s="26">
        <v>59.5</v>
      </c>
      <c r="AD1095" s="26">
        <v>0</v>
      </c>
      <c r="AE1095" s="26">
        <v>59.5</v>
      </c>
      <c r="AF1095" s="26">
        <v>59.5</v>
      </c>
      <c r="AG1095" s="26">
        <v>119</v>
      </c>
      <c r="AH1095" s="26">
        <v>138.13</v>
      </c>
      <c r="AI1095" s="26">
        <v>59.5</v>
      </c>
      <c r="AJ1095" s="26">
        <v>46.75</v>
      </c>
      <c r="AK1095" s="26">
        <v>261.39</v>
      </c>
      <c r="AL1095" s="26">
        <v>161.51</v>
      </c>
      <c r="AM1095" s="26"/>
      <c r="AN1095" s="26"/>
      <c r="AO1095" s="26">
        <v>44.63</v>
      </c>
      <c r="AP1095" s="26"/>
      <c r="AQ1095" s="26">
        <v>172.14000000000001</v>
      </c>
      <c r="AR1095" s="26">
        <v>51</v>
      </c>
      <c r="AS1095" s="26"/>
      <c r="AT1095" s="26">
        <v>180.64</v>
      </c>
      <c r="AU1095" s="26">
        <v>38.26</v>
      </c>
      <c r="AV1095" s="26">
        <v>121.14000000000001</v>
      </c>
      <c r="AW1095" s="26">
        <v>127.5</v>
      </c>
      <c r="AX1095" s="26">
        <v>331.51</v>
      </c>
      <c r="AY1095" s="26">
        <v>1760</v>
      </c>
      <c r="AZ1095" s="26">
        <v>1760</v>
      </c>
      <c r="BA1095" s="26">
        <v>2200</v>
      </c>
      <c r="BB1095" s="26">
        <v>1760</v>
      </c>
      <c r="BC1095" s="26">
        <v>2200</v>
      </c>
      <c r="BD1095" s="26">
        <v>1760</v>
      </c>
      <c r="BE1095" s="26">
        <v>1760</v>
      </c>
      <c r="BF1095" s="26">
        <v>2200</v>
      </c>
      <c r="BG1095" s="26">
        <v>1760</v>
      </c>
      <c r="BH1095" s="26">
        <v>1760</v>
      </c>
      <c r="BI1095" s="26">
        <v>2200</v>
      </c>
      <c r="BJ1095" s="26">
        <v>880</v>
      </c>
      <c r="BK1095" s="3">
        <f t="shared" si="17"/>
        <v>1760</v>
      </c>
    </row>
    <row r="1096" spans="1:63" x14ac:dyDescent="0.25">
      <c r="A1096" s="26">
        <v>431040098</v>
      </c>
      <c r="B1096" s="26" t="s">
        <v>404</v>
      </c>
      <c r="C1096" s="26">
        <v>1592.5900000000001</v>
      </c>
      <c r="D1096" s="26">
        <v>1633.12</v>
      </c>
      <c r="E1096" s="26">
        <v>1633.12</v>
      </c>
      <c r="F1096" s="26">
        <v>1633.12</v>
      </c>
      <c r="G1096" s="26">
        <v>2541.21</v>
      </c>
      <c r="H1096" s="26">
        <v>1816.1999999999998</v>
      </c>
      <c r="I1096" s="26">
        <v>1673.8000000000002</v>
      </c>
      <c r="J1096" s="26">
        <v>1633.12</v>
      </c>
      <c r="K1096" s="26">
        <v>1683.97</v>
      </c>
      <c r="L1096" s="26">
        <v>2632.78</v>
      </c>
      <c r="M1096" s="26">
        <v>1633.12</v>
      </c>
      <c r="N1096" s="26">
        <v>1633.12</v>
      </c>
      <c r="O1096" s="26">
        <v>1633.82</v>
      </c>
      <c r="P1096" s="26">
        <v>1635.92</v>
      </c>
      <c r="Q1096" s="26">
        <v>1635.92</v>
      </c>
      <c r="R1096" s="26">
        <v>2453.88</v>
      </c>
      <c r="S1096" s="26">
        <v>1635.92</v>
      </c>
      <c r="T1096" s="26">
        <v>1635.92</v>
      </c>
      <c r="U1096" s="26">
        <v>1635.92</v>
      </c>
      <c r="V1096" s="26">
        <v>1635.92</v>
      </c>
      <c r="W1096" s="26">
        <v>1635.92</v>
      </c>
      <c r="X1096" s="26">
        <v>2453.88</v>
      </c>
      <c r="Y1096" s="26">
        <v>1635.92</v>
      </c>
      <c r="Z1096" s="26">
        <v>1635.92</v>
      </c>
      <c r="AA1096" s="26">
        <v>1669.17</v>
      </c>
      <c r="AB1096" s="26">
        <v>1703.8</v>
      </c>
      <c r="AC1096" s="26">
        <v>1703.8</v>
      </c>
      <c r="AD1096" s="26">
        <v>2555.6999999999998</v>
      </c>
      <c r="AE1096" s="26">
        <v>1703.8</v>
      </c>
      <c r="AF1096" s="26">
        <v>1703.8</v>
      </c>
      <c r="AG1096" s="26">
        <v>1703.8</v>
      </c>
      <c r="AH1096" s="26">
        <v>1703.8</v>
      </c>
      <c r="AI1096" s="26">
        <v>2555.6999999999998</v>
      </c>
      <c r="AJ1096" s="26">
        <v>1703.8</v>
      </c>
      <c r="AK1096" s="26">
        <v>1703.8</v>
      </c>
      <c r="AL1096" s="26">
        <v>1703.8</v>
      </c>
      <c r="AM1096" s="26">
        <v>1704.49</v>
      </c>
      <c r="AN1096" s="26">
        <v>1757.32</v>
      </c>
      <c r="AO1096" s="26">
        <v>2635.98</v>
      </c>
      <c r="AP1096" s="26">
        <v>1757.32</v>
      </c>
      <c r="AQ1096" s="26">
        <v>1757.32</v>
      </c>
      <c r="AR1096" s="26">
        <v>1757.32</v>
      </c>
      <c r="AS1096" s="26">
        <v>1757.32</v>
      </c>
      <c r="AT1096" s="26">
        <v>2635.98</v>
      </c>
      <c r="AU1096" s="26">
        <v>1757.32</v>
      </c>
      <c r="AV1096" s="26">
        <v>1757.32</v>
      </c>
      <c r="AW1096" s="26">
        <v>1757.32</v>
      </c>
      <c r="AX1096" s="26">
        <v>1757.32</v>
      </c>
      <c r="AY1096" s="26">
        <v>1800.63</v>
      </c>
      <c r="AZ1096" s="26">
        <v>1853.64</v>
      </c>
      <c r="BA1096" s="26">
        <v>2780.46</v>
      </c>
      <c r="BB1096" s="26">
        <v>1853.64</v>
      </c>
      <c r="BC1096" s="26">
        <v>1853.64</v>
      </c>
      <c r="BD1096" s="26">
        <v>1853.64</v>
      </c>
      <c r="BE1096" s="26">
        <v>1853.64</v>
      </c>
      <c r="BF1096" s="26">
        <v>2780.46</v>
      </c>
      <c r="BG1096" s="26">
        <v>1853.64</v>
      </c>
      <c r="BH1096" s="26">
        <v>1853.6399999999999</v>
      </c>
      <c r="BI1096" s="26">
        <v>1853.64</v>
      </c>
      <c r="BJ1096" s="26">
        <v>1853.64</v>
      </c>
      <c r="BK1096" s="3">
        <f t="shared" si="17"/>
        <v>2008.11</v>
      </c>
    </row>
    <row r="1097" spans="1:63" x14ac:dyDescent="0.25">
      <c r="A1097" s="26">
        <v>431040687</v>
      </c>
      <c r="B1097" s="26" t="s">
        <v>405</v>
      </c>
      <c r="C1097" s="26">
        <v>4665.5999999999995</v>
      </c>
      <c r="D1097" s="26">
        <v>4566.4399999999996</v>
      </c>
      <c r="E1097" s="26">
        <v>4750.3999999999996</v>
      </c>
      <c r="F1097" s="26">
        <v>5029.4400000000005</v>
      </c>
      <c r="G1097" s="26">
        <v>7325.4399999999987</v>
      </c>
      <c r="H1097" s="26">
        <v>4754.5599999999995</v>
      </c>
      <c r="I1097" s="26">
        <v>4816</v>
      </c>
      <c r="J1097" s="26">
        <v>6459.880000000001</v>
      </c>
      <c r="K1097" s="26">
        <v>8237.25</v>
      </c>
      <c r="L1097" s="26">
        <v>11206.5</v>
      </c>
      <c r="M1097" s="26">
        <v>7881.15</v>
      </c>
      <c r="N1097" s="26">
        <v>6884.0999999999985</v>
      </c>
      <c r="O1097" s="26">
        <v>8890.3199999999979</v>
      </c>
      <c r="P1097" s="26">
        <v>11279.760000000002</v>
      </c>
      <c r="Q1097" s="26">
        <v>7940.4999999999982</v>
      </c>
      <c r="R1097" s="26">
        <v>9622.98</v>
      </c>
      <c r="S1097" s="26">
        <v>6076.96</v>
      </c>
      <c r="T1097" s="26">
        <v>6699.28</v>
      </c>
      <c r="U1097" s="26">
        <v>7743.6799999999994</v>
      </c>
      <c r="V1097" s="26">
        <v>8636.32</v>
      </c>
      <c r="W1097" s="26">
        <v>8536.6</v>
      </c>
      <c r="X1097" s="26">
        <v>11456.440000000002</v>
      </c>
      <c r="Y1097" s="26">
        <v>8417.08</v>
      </c>
      <c r="Z1097" s="26">
        <v>8498.16</v>
      </c>
      <c r="AA1097" s="26">
        <v>12166.23</v>
      </c>
      <c r="AB1097" s="26">
        <v>10387.409999999998</v>
      </c>
      <c r="AC1097" s="26">
        <v>8210.3200000000015</v>
      </c>
      <c r="AD1097" s="26">
        <v>14731.999999999998</v>
      </c>
      <c r="AE1097" s="26">
        <v>8521.91</v>
      </c>
      <c r="AF1097" s="26">
        <v>8150.8400000000011</v>
      </c>
      <c r="AG1097" s="26">
        <v>7913.8</v>
      </c>
      <c r="AH1097" s="26">
        <v>9450.9299999999985</v>
      </c>
      <c r="AI1097" s="26">
        <v>12617.680000000002</v>
      </c>
      <c r="AJ1097" s="26">
        <v>7927.6000000000013</v>
      </c>
      <c r="AK1097" s="26">
        <v>7927.6000000000013</v>
      </c>
      <c r="AL1097" s="26">
        <v>6401.3300000000008</v>
      </c>
      <c r="AM1097" s="26">
        <v>8599.1600000000017</v>
      </c>
      <c r="AN1097" s="26">
        <v>4898.76</v>
      </c>
      <c r="AO1097" s="26">
        <v>9043.32</v>
      </c>
      <c r="AP1097" s="26">
        <v>6623.2100000000009</v>
      </c>
      <c r="AQ1097" s="26">
        <v>6200.88</v>
      </c>
      <c r="AR1097" s="26">
        <v>6834.4100000000008</v>
      </c>
      <c r="AS1097" s="26">
        <v>7557.4800000000014</v>
      </c>
      <c r="AT1097" s="26">
        <v>10364.58</v>
      </c>
      <c r="AU1097" s="26">
        <v>6712.9900000000007</v>
      </c>
      <c r="AV1097" s="26">
        <v>6955.2899999999991</v>
      </c>
      <c r="AW1097" s="26">
        <v>6419.5899999999992</v>
      </c>
      <c r="AX1097" s="26">
        <v>6776.1299999999992</v>
      </c>
      <c r="AY1097" s="26">
        <v>10435.34</v>
      </c>
      <c r="AZ1097" s="26">
        <v>8243.09</v>
      </c>
      <c r="BA1097" s="26">
        <v>9779.5600000000013</v>
      </c>
      <c r="BB1097" s="26">
        <v>6658.7999999999993</v>
      </c>
      <c r="BC1097" s="26">
        <v>6205.1400000000012</v>
      </c>
      <c r="BD1097" s="26">
        <v>5148.3300000000008</v>
      </c>
      <c r="BE1097" s="26">
        <v>5838.5599999999995</v>
      </c>
      <c r="BF1097" s="26">
        <v>11774.519999999999</v>
      </c>
      <c r="BG1097" s="26">
        <v>6176.86</v>
      </c>
      <c r="BH1097" s="26">
        <v>7415.9899999999989</v>
      </c>
      <c r="BI1097" s="26">
        <v>4528.8999999999996</v>
      </c>
      <c r="BJ1097" s="26">
        <v>6100.369999999999</v>
      </c>
      <c r="BK1097" s="3">
        <f t="shared" si="17"/>
        <v>6972.5333333333328</v>
      </c>
    </row>
    <row r="1098" spans="1:63" x14ac:dyDescent="0.25">
      <c r="A1098" s="26">
        <v>431041620</v>
      </c>
      <c r="B1098" s="26" t="s">
        <v>406</v>
      </c>
      <c r="C1098" s="26">
        <v>1846.42</v>
      </c>
      <c r="D1098" s="26">
        <v>1884.92</v>
      </c>
      <c r="E1098" s="26">
        <v>1884.92</v>
      </c>
      <c r="F1098" s="26">
        <v>1884.92</v>
      </c>
      <c r="G1098" s="26">
        <v>2827.38</v>
      </c>
      <c r="H1098" s="26">
        <v>1884.92</v>
      </c>
      <c r="I1098" s="26">
        <v>1884.92</v>
      </c>
      <c r="J1098" s="26">
        <v>1884.92</v>
      </c>
      <c r="K1098" s="26">
        <v>1884.92</v>
      </c>
      <c r="L1098" s="26">
        <v>2830.1800000000003</v>
      </c>
      <c r="M1098" s="26">
        <v>1887.72</v>
      </c>
      <c r="N1098" s="26">
        <v>1887.72</v>
      </c>
      <c r="O1098" s="26">
        <v>1887.72</v>
      </c>
      <c r="P1098" s="26">
        <v>1887.72</v>
      </c>
      <c r="Q1098" s="26">
        <v>1887.72</v>
      </c>
      <c r="R1098" s="26">
        <v>2831.58</v>
      </c>
      <c r="S1098" s="26">
        <v>1887.72</v>
      </c>
      <c r="T1098" s="26">
        <v>1887.72</v>
      </c>
      <c r="U1098" s="26">
        <v>1887.72</v>
      </c>
      <c r="V1098" s="26">
        <v>1887.72</v>
      </c>
      <c r="W1098" s="26">
        <v>1887.72</v>
      </c>
      <c r="X1098" s="26">
        <v>2834.34</v>
      </c>
      <c r="Y1098" s="26">
        <v>1890.48</v>
      </c>
      <c r="Z1098" s="26">
        <v>1890.48</v>
      </c>
      <c r="AA1098" s="26">
        <v>1928.06</v>
      </c>
      <c r="AB1098" s="26">
        <v>1965.64</v>
      </c>
      <c r="AC1098" s="26">
        <v>1965.64</v>
      </c>
      <c r="AD1098" s="26">
        <v>2948.46</v>
      </c>
      <c r="AE1098" s="26">
        <v>1965.64</v>
      </c>
      <c r="AF1098" s="26">
        <v>1965.64</v>
      </c>
      <c r="AG1098" s="26">
        <v>1965.64</v>
      </c>
      <c r="AH1098" s="26">
        <v>1965.64</v>
      </c>
      <c r="AI1098" s="26">
        <v>2948.46</v>
      </c>
      <c r="AJ1098" s="26">
        <v>1968.4</v>
      </c>
      <c r="AK1098" s="26">
        <v>1968.4</v>
      </c>
      <c r="AL1098" s="26">
        <v>1968.4</v>
      </c>
      <c r="AM1098" s="26">
        <v>1968.4</v>
      </c>
      <c r="AN1098" s="26">
        <v>2027.04</v>
      </c>
      <c r="AO1098" s="26">
        <v>3040.56</v>
      </c>
      <c r="AP1098" s="26">
        <v>2027.04</v>
      </c>
      <c r="AQ1098" s="26">
        <v>2027.04</v>
      </c>
      <c r="AR1098" s="26">
        <v>2027.04</v>
      </c>
      <c r="AS1098" s="26">
        <v>2027.04</v>
      </c>
      <c r="AT1098" s="26">
        <v>3040.56</v>
      </c>
      <c r="AU1098" s="26">
        <v>2027.04</v>
      </c>
      <c r="AV1098" s="26">
        <v>2046.44</v>
      </c>
      <c r="AW1098" s="26">
        <v>2046.44</v>
      </c>
      <c r="AX1098" s="26">
        <v>2046.44</v>
      </c>
      <c r="AY1098" s="26">
        <v>2084.9</v>
      </c>
      <c r="AZ1098" s="26">
        <v>2123.36</v>
      </c>
      <c r="BA1098" s="26">
        <v>3185.04</v>
      </c>
      <c r="BB1098" s="26">
        <v>2123.36</v>
      </c>
      <c r="BC1098" s="26">
        <v>2123.36</v>
      </c>
      <c r="BD1098" s="26">
        <v>2123.36</v>
      </c>
      <c r="BE1098" s="26">
        <v>2123.36</v>
      </c>
      <c r="BF1098" s="26">
        <v>3185.04</v>
      </c>
      <c r="BG1098" s="26">
        <v>2123.36</v>
      </c>
      <c r="BH1098" s="26">
        <v>2128.88</v>
      </c>
      <c r="BI1098" s="26">
        <v>2128.88</v>
      </c>
      <c r="BJ1098" s="26">
        <v>2128.88</v>
      </c>
      <c r="BK1098" s="3">
        <f t="shared" si="17"/>
        <v>2303.0666666666671</v>
      </c>
    </row>
    <row r="1099" spans="1:63" x14ac:dyDescent="0.25">
      <c r="A1099" s="26">
        <v>431041834</v>
      </c>
      <c r="B1099" s="26" t="s">
        <v>2154</v>
      </c>
      <c r="C1099" s="26"/>
      <c r="D1099" s="26"/>
      <c r="E1099" s="26"/>
      <c r="F1099" s="26"/>
      <c r="G1099" s="26"/>
      <c r="H1099" s="26"/>
      <c r="I1099" s="26"/>
      <c r="J1099" s="26"/>
      <c r="K1099" s="26"/>
      <c r="L1099" s="26"/>
      <c r="M1099" s="26"/>
      <c r="N1099" s="26"/>
      <c r="O1099" s="26"/>
      <c r="P1099" s="26"/>
      <c r="Q1099" s="26"/>
      <c r="R1099" s="26"/>
      <c r="S1099" s="26"/>
      <c r="T1099" s="26"/>
      <c r="U1099" s="26"/>
      <c r="V1099" s="26"/>
      <c r="W1099" s="26"/>
      <c r="X1099" s="26"/>
      <c r="Y1099" s="26"/>
      <c r="Z1099" s="26"/>
      <c r="AA1099" s="26"/>
      <c r="AB1099" s="26"/>
      <c r="AC1099" s="26"/>
      <c r="AD1099" s="26"/>
      <c r="AE1099" s="26"/>
      <c r="AF1099" s="26"/>
      <c r="AG1099" s="26"/>
      <c r="AH1099" s="26"/>
      <c r="AI1099" s="26"/>
      <c r="AJ1099" s="26"/>
      <c r="AK1099" s="26"/>
      <c r="AL1099" s="26"/>
      <c r="AM1099" s="26"/>
      <c r="AN1099" s="26"/>
      <c r="AO1099" s="26"/>
      <c r="AP1099" s="26"/>
      <c r="AQ1099" s="26"/>
      <c r="AR1099" s="26"/>
      <c r="AS1099" s="26"/>
      <c r="AT1099" s="26"/>
      <c r="AU1099" s="26">
        <v>1291.74</v>
      </c>
      <c r="AV1099" s="26">
        <v>1571.61</v>
      </c>
      <c r="AW1099" s="26">
        <v>2152.9</v>
      </c>
      <c r="AX1099" s="26">
        <v>1676.57</v>
      </c>
      <c r="AY1099" s="26">
        <v>1799.24</v>
      </c>
      <c r="AZ1099" s="26">
        <v>1799.24</v>
      </c>
      <c r="BA1099" s="26">
        <v>2249.0500000000002</v>
      </c>
      <c r="BB1099" s="26">
        <v>1799.24</v>
      </c>
      <c r="BC1099" s="26">
        <v>2249.0500000000002</v>
      </c>
      <c r="BD1099" s="26">
        <v>1799.24</v>
      </c>
      <c r="BE1099" s="26">
        <v>1799.2399999999998</v>
      </c>
      <c r="BF1099" s="26">
        <v>1799.24</v>
      </c>
      <c r="BG1099" s="26">
        <v>1800.62</v>
      </c>
      <c r="BH1099" s="26">
        <v>1994.56</v>
      </c>
      <c r="BI1099" s="26">
        <v>1994.56</v>
      </c>
      <c r="BJ1099" s="26">
        <v>1994.56</v>
      </c>
      <c r="BK1099" s="3">
        <f t="shared" si="17"/>
        <v>1897.1299999999999</v>
      </c>
    </row>
    <row r="1100" spans="1:63" x14ac:dyDescent="0.25">
      <c r="A1100" s="26">
        <v>431041872</v>
      </c>
      <c r="B1100" s="26" t="s">
        <v>407</v>
      </c>
      <c r="C1100" s="26">
        <v>4971.08</v>
      </c>
      <c r="D1100" s="26">
        <v>4069.12</v>
      </c>
      <c r="E1100" s="26">
        <v>4069.12</v>
      </c>
      <c r="F1100" s="26">
        <v>4069.12</v>
      </c>
      <c r="G1100" s="26">
        <v>6109.2</v>
      </c>
      <c r="H1100" s="26">
        <v>4091.2</v>
      </c>
      <c r="I1100" s="26">
        <v>4091.2</v>
      </c>
      <c r="J1100" s="26">
        <v>4091.2</v>
      </c>
      <c r="K1100" s="26">
        <v>3931.3</v>
      </c>
      <c r="L1100" s="26">
        <v>5925.24</v>
      </c>
      <c r="M1100" s="26">
        <v>4091.2</v>
      </c>
      <c r="N1100" s="26">
        <v>4078.8999999999996</v>
      </c>
      <c r="O1100" s="26">
        <v>5114</v>
      </c>
      <c r="P1100" s="26">
        <v>4091.2</v>
      </c>
      <c r="Q1100" s="26">
        <v>4091.2</v>
      </c>
      <c r="R1100" s="26">
        <v>6136.8</v>
      </c>
      <c r="S1100" s="26">
        <v>4096.76</v>
      </c>
      <c r="T1100" s="26">
        <v>3999</v>
      </c>
      <c r="U1100" s="26">
        <v>3981.78</v>
      </c>
      <c r="V1100" s="26">
        <v>3885.84</v>
      </c>
      <c r="W1100" s="26">
        <v>4087.56</v>
      </c>
      <c r="X1100" s="26">
        <v>5804.16</v>
      </c>
      <c r="Y1100" s="26">
        <v>3639.84</v>
      </c>
      <c r="Z1100" s="26">
        <v>3730.8599999999997</v>
      </c>
      <c r="AA1100" s="26">
        <v>5037.76</v>
      </c>
      <c r="AB1100" s="26">
        <v>4259.76</v>
      </c>
      <c r="AC1100" s="26">
        <v>4259.76</v>
      </c>
      <c r="AD1100" s="26">
        <v>6389.6400000000012</v>
      </c>
      <c r="AE1100" s="26">
        <v>4265.28</v>
      </c>
      <c r="AF1100" s="26">
        <v>4066.1200000000003</v>
      </c>
      <c r="AG1100" s="26">
        <v>2926.7999999999997</v>
      </c>
      <c r="AH1100" s="26">
        <v>3883.02</v>
      </c>
      <c r="AI1100" s="26">
        <v>6390.84</v>
      </c>
      <c r="AJ1100" s="26">
        <v>4270.8</v>
      </c>
      <c r="AK1100" s="26">
        <v>4181.24</v>
      </c>
      <c r="AL1100" s="26">
        <v>3974.02</v>
      </c>
      <c r="AM1100" s="26">
        <v>5338.5</v>
      </c>
      <c r="AN1100" s="26">
        <v>4413.6400000000003</v>
      </c>
      <c r="AO1100" s="26">
        <v>6590.4</v>
      </c>
      <c r="AP1100" s="26">
        <v>4182.7800000000007</v>
      </c>
      <c r="AQ1100" s="26">
        <v>4246.3200000000006</v>
      </c>
      <c r="AR1100" s="26">
        <v>4257.1400000000003</v>
      </c>
      <c r="AS1100" s="26">
        <v>4404.72</v>
      </c>
      <c r="AT1100" s="26">
        <v>6607.0800000000008</v>
      </c>
      <c r="AU1100" s="26">
        <v>4404.72</v>
      </c>
      <c r="AV1100" s="26">
        <v>4494.8600000000006</v>
      </c>
      <c r="AW1100" s="26">
        <v>4504.8500000000004</v>
      </c>
      <c r="AX1100" s="26">
        <v>4338.84</v>
      </c>
      <c r="AY1100" s="26">
        <v>5588.8200000000006</v>
      </c>
      <c r="AZ1100" s="26">
        <v>4558.5600000000004</v>
      </c>
      <c r="BA1100" s="26">
        <v>5090.1800000000012</v>
      </c>
      <c r="BB1100" s="26">
        <v>4558.5600000000004</v>
      </c>
      <c r="BC1100" s="26">
        <v>4564.08</v>
      </c>
      <c r="BD1100" s="26">
        <v>4569.6000000000004</v>
      </c>
      <c r="BE1100" s="26">
        <v>4569.6000000000004</v>
      </c>
      <c r="BF1100" s="26">
        <v>6854.4</v>
      </c>
      <c r="BG1100" s="26">
        <v>4652.67</v>
      </c>
      <c r="BH1100" s="26">
        <v>4643.93</v>
      </c>
      <c r="BI1100" s="26">
        <v>4789</v>
      </c>
      <c r="BJ1100" s="26">
        <v>4576.3</v>
      </c>
      <c r="BK1100" s="3">
        <f t="shared" si="17"/>
        <v>5014.3166666666666</v>
      </c>
    </row>
    <row r="1101" spans="1:63" x14ac:dyDescent="0.25">
      <c r="A1101" s="26">
        <v>431042242</v>
      </c>
      <c r="B1101" s="26" t="s">
        <v>2254</v>
      </c>
      <c r="C1101" s="26"/>
      <c r="D1101" s="26"/>
      <c r="E1101" s="26"/>
      <c r="F1101" s="26"/>
      <c r="G1101" s="26"/>
      <c r="H1101" s="26"/>
      <c r="I1101" s="26"/>
      <c r="J1101" s="26"/>
      <c r="K1101" s="26"/>
      <c r="L1101" s="26"/>
      <c r="M1101" s="26"/>
      <c r="N1101" s="26"/>
      <c r="O1101" s="26"/>
      <c r="P1101" s="26"/>
      <c r="Q1101" s="26"/>
      <c r="R1101" s="26"/>
      <c r="S1101" s="26"/>
      <c r="T1101" s="26"/>
      <c r="U1101" s="26"/>
      <c r="V1101" s="26"/>
      <c r="W1101" s="26"/>
      <c r="X1101" s="26"/>
      <c r="Y1101" s="26"/>
      <c r="Z1101" s="26"/>
      <c r="AA1101" s="26"/>
      <c r="AB1101" s="26"/>
      <c r="AC1101" s="26"/>
      <c r="AD1101" s="26"/>
      <c r="AE1101" s="26"/>
      <c r="AF1101" s="26"/>
      <c r="AG1101" s="26"/>
      <c r="AH1101" s="26"/>
      <c r="AI1101" s="26"/>
      <c r="AJ1101" s="26"/>
      <c r="AK1101" s="26"/>
      <c r="AL1101" s="26"/>
      <c r="AM1101" s="26"/>
      <c r="AN1101" s="26"/>
      <c r="AO1101" s="26"/>
      <c r="AP1101" s="26"/>
      <c r="AQ1101" s="26"/>
      <c r="AR1101" s="26"/>
      <c r="AS1101" s="26"/>
      <c r="AT1101" s="26"/>
      <c r="AU1101" s="26"/>
      <c r="AV1101" s="26"/>
      <c r="AW1101" s="26"/>
      <c r="AX1101" s="26"/>
      <c r="AY1101" s="26"/>
      <c r="AZ1101" s="26"/>
      <c r="BA1101" s="26"/>
      <c r="BB1101" s="26">
        <v>0</v>
      </c>
      <c r="BC1101" s="26">
        <v>0</v>
      </c>
      <c r="BD1101" s="26"/>
      <c r="BE1101" s="26"/>
      <c r="BF1101" s="26"/>
      <c r="BG1101" s="26"/>
      <c r="BH1101" s="26"/>
      <c r="BI1101" s="26"/>
      <c r="BJ1101" s="26"/>
      <c r="BK1101" s="3" t="e">
        <f t="shared" si="17"/>
        <v>#DIV/0!</v>
      </c>
    </row>
    <row r="1102" spans="1:63" x14ac:dyDescent="0.25">
      <c r="A1102" s="26">
        <v>431043306</v>
      </c>
      <c r="B1102" s="26" t="s">
        <v>410</v>
      </c>
      <c r="C1102" s="26">
        <v>2758.8599999999997</v>
      </c>
      <c r="D1102" s="26">
        <v>2799.48</v>
      </c>
      <c r="E1102" s="26">
        <v>2801.55</v>
      </c>
      <c r="F1102" s="26">
        <v>3098.51</v>
      </c>
      <c r="G1102" s="26">
        <v>4203.3599999999997</v>
      </c>
      <c r="H1102" s="26">
        <v>2802.24</v>
      </c>
      <c r="I1102" s="26">
        <v>2802.24</v>
      </c>
      <c r="J1102" s="26">
        <v>2802.24</v>
      </c>
      <c r="K1102" s="26">
        <v>2802.24</v>
      </c>
      <c r="L1102" s="26">
        <v>4203.3599999999997</v>
      </c>
      <c r="M1102" s="26">
        <v>2802.24</v>
      </c>
      <c r="N1102" s="26">
        <v>2802.24</v>
      </c>
      <c r="O1102" s="26">
        <v>5604.48</v>
      </c>
      <c r="P1102" s="26">
        <v>5604.48</v>
      </c>
      <c r="Q1102" s="26">
        <v>5633.58</v>
      </c>
      <c r="R1102" s="26">
        <v>7054.0999999999995</v>
      </c>
      <c r="S1102" s="26">
        <v>5503.8600000000006</v>
      </c>
      <c r="T1102" s="26">
        <v>5643.28</v>
      </c>
      <c r="U1102" s="26">
        <v>5643.28</v>
      </c>
      <c r="V1102" s="26">
        <v>5643.28</v>
      </c>
      <c r="W1102" s="26">
        <v>5643.28</v>
      </c>
      <c r="X1102" s="26">
        <v>7054.0999999999995</v>
      </c>
      <c r="Y1102" s="26">
        <v>5643.28</v>
      </c>
      <c r="Z1102" s="26">
        <v>5643.28</v>
      </c>
      <c r="AA1102" s="26">
        <v>5754.7999999999993</v>
      </c>
      <c r="AB1102" s="26">
        <v>5866.32</v>
      </c>
      <c r="AC1102" s="26">
        <v>5874.6</v>
      </c>
      <c r="AD1102" s="26">
        <v>7346.7</v>
      </c>
      <c r="AE1102" s="26">
        <v>5877.36</v>
      </c>
      <c r="AF1102" s="26">
        <v>5877.36</v>
      </c>
      <c r="AG1102" s="26">
        <v>5993.37</v>
      </c>
      <c r="AH1102" s="26">
        <v>5877.36</v>
      </c>
      <c r="AI1102" s="26">
        <v>7346.7</v>
      </c>
      <c r="AJ1102" s="26">
        <v>5877.36</v>
      </c>
      <c r="AK1102" s="26">
        <v>5877.36</v>
      </c>
      <c r="AL1102" s="26">
        <v>5877.36</v>
      </c>
      <c r="AM1102" s="26">
        <v>5877.36</v>
      </c>
      <c r="AN1102" s="26">
        <v>6051.28</v>
      </c>
      <c r="AO1102" s="26">
        <v>7575.2200000000012</v>
      </c>
      <c r="AP1102" s="26">
        <v>6062.4</v>
      </c>
      <c r="AQ1102" s="26">
        <v>6062.4</v>
      </c>
      <c r="AR1102" s="26">
        <v>6062.4</v>
      </c>
      <c r="AS1102" s="26">
        <v>6062.4</v>
      </c>
      <c r="AT1102" s="26">
        <v>7578</v>
      </c>
      <c r="AU1102" s="26">
        <v>6062.4</v>
      </c>
      <c r="AV1102" s="26">
        <v>6062.4</v>
      </c>
      <c r="AW1102" s="26">
        <v>6062.4</v>
      </c>
      <c r="AX1102" s="26">
        <v>6062.4</v>
      </c>
      <c r="AY1102" s="26">
        <v>6152</v>
      </c>
      <c r="AZ1102" s="26">
        <v>6241.6</v>
      </c>
      <c r="BA1102" s="26">
        <v>7813.04</v>
      </c>
      <c r="BB1102" s="26">
        <v>6252.64</v>
      </c>
      <c r="BC1102" s="26">
        <v>6252.64</v>
      </c>
      <c r="BD1102" s="26">
        <v>6252.64</v>
      </c>
      <c r="BE1102" s="26">
        <v>6252.64</v>
      </c>
      <c r="BF1102" s="26">
        <v>7815.8</v>
      </c>
      <c r="BG1102" s="26">
        <v>6252.64</v>
      </c>
      <c r="BH1102" s="26">
        <v>6252.6399999999994</v>
      </c>
      <c r="BI1102" s="26">
        <v>6252.64</v>
      </c>
      <c r="BJ1102" s="26">
        <v>6252.64</v>
      </c>
      <c r="BK1102" s="3">
        <f t="shared" si="17"/>
        <v>6513.166666666667</v>
      </c>
    </row>
    <row r="1103" spans="1:63" x14ac:dyDescent="0.25">
      <c r="A1103" s="26">
        <v>431047754</v>
      </c>
      <c r="B1103" s="26" t="s">
        <v>412</v>
      </c>
      <c r="C1103" s="26">
        <v>3807.49</v>
      </c>
      <c r="D1103" s="26">
        <v>3160.4799999999996</v>
      </c>
      <c r="E1103" s="26">
        <v>3177.19</v>
      </c>
      <c r="F1103" s="26">
        <v>3256.81</v>
      </c>
      <c r="G1103" s="26">
        <v>4753.6699999999992</v>
      </c>
      <c r="H1103" s="26">
        <v>3152.96</v>
      </c>
      <c r="I1103" s="26">
        <v>3152.96</v>
      </c>
      <c r="J1103" s="26">
        <v>3246.11</v>
      </c>
      <c r="K1103" s="26">
        <v>3221.88</v>
      </c>
      <c r="L1103" s="26">
        <v>4746</v>
      </c>
      <c r="M1103" s="26">
        <v>3009.6800000000003</v>
      </c>
      <c r="N1103" s="26">
        <v>3284.69</v>
      </c>
      <c r="O1103" s="26">
        <v>5980.7000000000007</v>
      </c>
      <c r="P1103" s="26">
        <v>4746</v>
      </c>
      <c r="Q1103" s="26">
        <v>4760.58</v>
      </c>
      <c r="R1103" s="26">
        <v>6331.65</v>
      </c>
      <c r="S1103" s="26">
        <v>4746</v>
      </c>
      <c r="T1103" s="26">
        <v>5258.28</v>
      </c>
      <c r="U1103" s="26">
        <v>4746</v>
      </c>
      <c r="V1103" s="26">
        <v>4758.5099999999993</v>
      </c>
      <c r="W1103" s="26">
        <v>4762.6799999999994</v>
      </c>
      <c r="X1103" s="26">
        <v>6483.1799999999994</v>
      </c>
      <c r="Y1103" s="26">
        <v>4820.5599999999995</v>
      </c>
      <c r="Z1103" s="26">
        <v>4777.28</v>
      </c>
      <c r="AA1103" s="26">
        <v>6227.2800000000007</v>
      </c>
      <c r="AB1103" s="26">
        <v>5916.9800000000005</v>
      </c>
      <c r="AC1103" s="26">
        <v>5228.68</v>
      </c>
      <c r="AD1103" s="26">
        <v>6597.1200000000008</v>
      </c>
      <c r="AE1103" s="26">
        <v>4947.84</v>
      </c>
      <c r="AF1103" s="26">
        <v>4947.84</v>
      </c>
      <c r="AG1103" s="26">
        <v>5068.2000000000007</v>
      </c>
      <c r="AH1103" s="26">
        <v>5171.16</v>
      </c>
      <c r="AI1103" s="26">
        <v>6619.1999999999989</v>
      </c>
      <c r="AJ1103" s="26">
        <v>4964.3999999999996</v>
      </c>
      <c r="AK1103" s="26">
        <v>4964.3999999999996</v>
      </c>
      <c r="AL1103" s="26">
        <v>5401.44</v>
      </c>
      <c r="AM1103" s="26">
        <v>5791.7999999999993</v>
      </c>
      <c r="AN1103" s="26">
        <v>5108.8799999999992</v>
      </c>
      <c r="AO1103" s="26">
        <v>6827.4999999999982</v>
      </c>
      <c r="AP1103" s="26">
        <v>5170.8799999999992</v>
      </c>
      <c r="AQ1103" s="26">
        <v>5108.8799999999992</v>
      </c>
      <c r="AR1103" s="26">
        <v>5232.8799999999992</v>
      </c>
      <c r="AS1103" s="26">
        <v>5274.2000000000007</v>
      </c>
      <c r="AT1103" s="26">
        <v>6829.9100000000008</v>
      </c>
      <c r="AU1103" s="26">
        <v>5218.920000000001</v>
      </c>
      <c r="AV1103" s="26">
        <v>5125.5600000000004</v>
      </c>
      <c r="AW1103" s="26">
        <v>5125.5600000000004</v>
      </c>
      <c r="AX1103" s="26">
        <v>5497.52</v>
      </c>
      <c r="AY1103" s="26">
        <v>8018.9800000000005</v>
      </c>
      <c r="AZ1103" s="26">
        <v>7769.98</v>
      </c>
      <c r="BA1103" s="26">
        <v>7529.880000000001</v>
      </c>
      <c r="BB1103" s="26">
        <v>5356.3200000000006</v>
      </c>
      <c r="BC1103" s="26">
        <v>5356.3200000000006</v>
      </c>
      <c r="BD1103" s="26">
        <v>4615</v>
      </c>
      <c r="BE1103" s="26">
        <v>3570.88</v>
      </c>
      <c r="BF1103" s="26">
        <v>4474.6400000000003</v>
      </c>
      <c r="BG1103" s="26">
        <v>3581.92</v>
      </c>
      <c r="BH1103" s="26">
        <v>3581.92</v>
      </c>
      <c r="BI1103" s="26">
        <v>3581.92</v>
      </c>
      <c r="BJ1103" s="26">
        <v>4023.94</v>
      </c>
      <c r="BK1103" s="3">
        <f t="shared" si="17"/>
        <v>3802.5366666666664</v>
      </c>
    </row>
    <row r="1104" spans="1:63" x14ac:dyDescent="0.25">
      <c r="A1104" s="26">
        <v>431048576</v>
      </c>
      <c r="B1104" s="26" t="s">
        <v>413</v>
      </c>
      <c r="C1104" s="26">
        <v>3211.9799999999996</v>
      </c>
      <c r="D1104" s="26">
        <v>2192.6</v>
      </c>
      <c r="E1104" s="26">
        <v>2192.6</v>
      </c>
      <c r="F1104" s="26">
        <v>2192.6</v>
      </c>
      <c r="G1104" s="26">
        <v>3341.9199999999996</v>
      </c>
      <c r="H1104" s="26">
        <v>2198.12</v>
      </c>
      <c r="I1104" s="26">
        <v>2198.12</v>
      </c>
      <c r="J1104" s="26">
        <v>2198.12</v>
      </c>
      <c r="K1104" s="26">
        <v>2198.12</v>
      </c>
      <c r="L1104" s="26">
        <v>3297.18</v>
      </c>
      <c r="M1104" s="26">
        <v>2200.8999999999996</v>
      </c>
      <c r="N1104" s="26">
        <v>2203.6799999999998</v>
      </c>
      <c r="O1104" s="26">
        <v>4407.3599999999997</v>
      </c>
      <c r="P1104" s="26">
        <v>4407.3599999999997</v>
      </c>
      <c r="Q1104" s="26">
        <v>4407.3599999999997</v>
      </c>
      <c r="R1104" s="26">
        <v>5509.2</v>
      </c>
      <c r="S1104" s="26">
        <v>4407.3599999999997</v>
      </c>
      <c r="T1104" s="26">
        <v>4407.3599999999997</v>
      </c>
      <c r="U1104" s="26">
        <v>4407.3599999999997</v>
      </c>
      <c r="V1104" s="26">
        <v>4407.3599999999997</v>
      </c>
      <c r="W1104" s="26">
        <v>4407.3599999999997</v>
      </c>
      <c r="X1104" s="26">
        <v>5509.2</v>
      </c>
      <c r="Y1104" s="26">
        <v>4412.8799999999992</v>
      </c>
      <c r="Z1104" s="26">
        <v>4418.3999999999996</v>
      </c>
      <c r="AA1104" s="26">
        <v>4503.24</v>
      </c>
      <c r="AB1104" s="26">
        <v>4588.08</v>
      </c>
      <c r="AC1104" s="26">
        <v>4588.08</v>
      </c>
      <c r="AD1104" s="26">
        <v>5735.1</v>
      </c>
      <c r="AE1104" s="26">
        <v>4588.08</v>
      </c>
      <c r="AF1104" s="26">
        <v>4588.08</v>
      </c>
      <c r="AG1104" s="26">
        <v>4588.08</v>
      </c>
      <c r="AH1104" s="26">
        <v>4588.08</v>
      </c>
      <c r="AI1104" s="26">
        <v>5735.1</v>
      </c>
      <c r="AJ1104" s="26">
        <v>4588.08</v>
      </c>
      <c r="AK1104" s="26">
        <v>4593.6400000000003</v>
      </c>
      <c r="AL1104" s="26">
        <v>4599.2</v>
      </c>
      <c r="AM1104" s="26">
        <v>4599.2</v>
      </c>
      <c r="AN1104" s="26">
        <v>4731.5200000000004</v>
      </c>
      <c r="AO1104" s="26">
        <v>5914.4000000000005</v>
      </c>
      <c r="AP1104" s="26">
        <v>4731.5200000000004</v>
      </c>
      <c r="AQ1104" s="26">
        <v>4731.5200000000004</v>
      </c>
      <c r="AR1104" s="26">
        <v>4731.5200000000004</v>
      </c>
      <c r="AS1104" s="26">
        <v>4731.5200000000004</v>
      </c>
      <c r="AT1104" s="26">
        <v>5914.4000000000005</v>
      </c>
      <c r="AU1104" s="26">
        <v>4731.5200000000004</v>
      </c>
      <c r="AV1104" s="26">
        <v>4731.5200000000004</v>
      </c>
      <c r="AW1104" s="26">
        <v>4737.0400000000009</v>
      </c>
      <c r="AX1104" s="26">
        <v>4742.5600000000004</v>
      </c>
      <c r="AY1104" s="26">
        <v>4819.4799999999996</v>
      </c>
      <c r="AZ1104" s="26">
        <v>4896.3999999999996</v>
      </c>
      <c r="BA1104" s="26">
        <v>6120.5</v>
      </c>
      <c r="BB1104" s="26">
        <v>4896.3999999999996</v>
      </c>
      <c r="BC1104" s="26">
        <v>4896.3999999999996</v>
      </c>
      <c r="BD1104" s="26">
        <v>4639.5600000000004</v>
      </c>
      <c r="BE1104" s="26">
        <v>4614.5600000000004</v>
      </c>
      <c r="BF1104" s="26">
        <v>5768.2000000000007</v>
      </c>
      <c r="BG1104" s="26">
        <v>4614.5600000000004</v>
      </c>
      <c r="BH1104" s="26">
        <v>4614.5600000000004</v>
      </c>
      <c r="BI1104" s="26">
        <v>4620.1200000000008</v>
      </c>
      <c r="BJ1104" s="26">
        <v>4625.68</v>
      </c>
      <c r="BK1104" s="3">
        <f t="shared" si="17"/>
        <v>4809.6133333333346</v>
      </c>
    </row>
    <row r="1105" spans="1:63" x14ac:dyDescent="0.25">
      <c r="A1105" s="26">
        <v>431049700</v>
      </c>
      <c r="B1105" s="26" t="s">
        <v>415</v>
      </c>
      <c r="C1105" s="26">
        <v>2534.38</v>
      </c>
      <c r="D1105" s="26">
        <v>2591.9499999999998</v>
      </c>
      <c r="E1105" s="26">
        <v>2577.88</v>
      </c>
      <c r="F1105" s="26">
        <v>2572.84</v>
      </c>
      <c r="G1105" s="26">
        <v>3859.26</v>
      </c>
      <c r="H1105" s="26">
        <v>2572.84</v>
      </c>
      <c r="I1105" s="26">
        <v>2572.84</v>
      </c>
      <c r="J1105" s="26">
        <v>2524.7200000000003</v>
      </c>
      <c r="K1105" s="26">
        <v>2446.92</v>
      </c>
      <c r="L1105" s="26">
        <v>3783.17</v>
      </c>
      <c r="M1105" s="26">
        <v>2578.36</v>
      </c>
      <c r="N1105" s="26">
        <v>2578.36</v>
      </c>
      <c r="O1105" s="26">
        <v>2578.36</v>
      </c>
      <c r="P1105" s="26">
        <v>2133.1400000000003</v>
      </c>
      <c r="Q1105" s="26">
        <v>2042.5100000000002</v>
      </c>
      <c r="R1105" s="26">
        <v>3124.9</v>
      </c>
      <c r="S1105" s="26">
        <v>2493.84</v>
      </c>
      <c r="T1105" s="26">
        <v>2202.5300000000002</v>
      </c>
      <c r="U1105" s="26">
        <v>2409.33</v>
      </c>
      <c r="V1105" s="26">
        <v>2429.86</v>
      </c>
      <c r="W1105" s="26">
        <v>2485.34</v>
      </c>
      <c r="X1105" s="26">
        <v>3664.6499999999996</v>
      </c>
      <c r="Y1105" s="26">
        <v>2509.02</v>
      </c>
      <c r="Z1105" s="26">
        <v>2264.33</v>
      </c>
      <c r="AA1105" s="26">
        <v>1986.52</v>
      </c>
      <c r="AB1105" s="26">
        <v>2427.75</v>
      </c>
      <c r="AC1105" s="26">
        <v>2046.28</v>
      </c>
      <c r="AD1105" s="26">
        <v>3164.62</v>
      </c>
      <c r="AE1105" s="26">
        <v>2236.86</v>
      </c>
      <c r="AF1105" s="26">
        <v>2324.6</v>
      </c>
      <c r="AG1105" s="26">
        <v>2324.2799999999997</v>
      </c>
      <c r="AH1105" s="26">
        <v>2459.1800000000003</v>
      </c>
      <c r="AI1105" s="26">
        <v>4030.92</v>
      </c>
      <c r="AJ1105" s="26">
        <v>1624.21</v>
      </c>
      <c r="AK1105" s="26">
        <v>1670.3200000000002</v>
      </c>
      <c r="AL1105" s="26">
        <v>1924.6399999999999</v>
      </c>
      <c r="AM1105" s="26">
        <v>1988.06</v>
      </c>
      <c r="AN1105" s="26">
        <v>2058.56</v>
      </c>
      <c r="AO1105" s="26">
        <v>2933.62</v>
      </c>
      <c r="AP1105" s="26">
        <v>1970.1799999999998</v>
      </c>
      <c r="AQ1105" s="26">
        <v>2532.2200000000003</v>
      </c>
      <c r="AR1105" s="26">
        <v>2555.1999999999998</v>
      </c>
      <c r="AS1105" s="26">
        <v>2555.1999999999998</v>
      </c>
      <c r="AT1105" s="26">
        <v>3841.08</v>
      </c>
      <c r="AU1105" s="26">
        <v>2560.7199999999998</v>
      </c>
      <c r="AV1105" s="26">
        <v>2560.7199999999998</v>
      </c>
      <c r="AW1105" s="26">
        <v>2560.7199999999998</v>
      </c>
      <c r="AX1105" s="26">
        <v>2560.7199999999998</v>
      </c>
      <c r="AY1105" s="26">
        <v>2540.56</v>
      </c>
      <c r="AZ1105" s="26">
        <v>2633.12</v>
      </c>
      <c r="BA1105" s="26">
        <v>3949.68</v>
      </c>
      <c r="BB1105" s="26">
        <v>2633.12</v>
      </c>
      <c r="BC1105" s="26">
        <v>2633.12</v>
      </c>
      <c r="BD1105" s="26">
        <v>2605.4899999999998</v>
      </c>
      <c r="BE1105" s="26">
        <v>2596.6400000000003</v>
      </c>
      <c r="BF1105" s="26">
        <v>3900.12</v>
      </c>
      <c r="BG1105" s="26">
        <v>2638.06</v>
      </c>
      <c r="BH1105" s="26">
        <v>2517.7600000000002</v>
      </c>
      <c r="BI1105" s="26">
        <v>2452.7200000000003</v>
      </c>
      <c r="BJ1105" s="26">
        <v>2554.5500000000002</v>
      </c>
      <c r="BK1105" s="3">
        <f t="shared" si="17"/>
        <v>2776.6416666666664</v>
      </c>
    </row>
    <row r="1106" spans="1:63" x14ac:dyDescent="0.25">
      <c r="A1106" s="26">
        <v>431066151</v>
      </c>
      <c r="B1106" s="26" t="s">
        <v>417</v>
      </c>
      <c r="C1106" s="26">
        <v>1901</v>
      </c>
      <c r="D1106" s="26">
        <v>1942.24</v>
      </c>
      <c r="E1106" s="26">
        <v>1945</v>
      </c>
      <c r="F1106" s="26">
        <v>1945</v>
      </c>
      <c r="G1106" s="26">
        <v>2917.5</v>
      </c>
      <c r="H1106" s="26">
        <v>1945</v>
      </c>
      <c r="I1106" s="26">
        <v>1945</v>
      </c>
      <c r="J1106" s="26">
        <v>1945</v>
      </c>
      <c r="K1106" s="26">
        <v>1945</v>
      </c>
      <c r="L1106" s="26">
        <v>2917.5</v>
      </c>
      <c r="M1106" s="26">
        <v>1945</v>
      </c>
      <c r="N1106" s="26">
        <v>1945</v>
      </c>
      <c r="O1106" s="26">
        <v>1945</v>
      </c>
      <c r="P1106" s="26">
        <v>1947.78</v>
      </c>
      <c r="Q1106" s="26">
        <v>1950.56</v>
      </c>
      <c r="R1106" s="26">
        <v>2925.84</v>
      </c>
      <c r="S1106" s="26">
        <v>1950.56</v>
      </c>
      <c r="T1106" s="26">
        <v>1950.56</v>
      </c>
      <c r="U1106" s="26">
        <v>1950.56</v>
      </c>
      <c r="V1106" s="26">
        <v>1950.56</v>
      </c>
      <c r="W1106" s="26">
        <v>1950.56</v>
      </c>
      <c r="X1106" s="26">
        <v>2925.84</v>
      </c>
      <c r="Y1106" s="26">
        <v>1950.56</v>
      </c>
      <c r="Z1106" s="26">
        <v>1950.56</v>
      </c>
      <c r="AA1106" s="26">
        <v>1988.24</v>
      </c>
      <c r="AB1106" s="26">
        <v>2028.68</v>
      </c>
      <c r="AC1106" s="26">
        <v>2031.44</v>
      </c>
      <c r="AD1106" s="26">
        <v>3047.16</v>
      </c>
      <c r="AE1106" s="26">
        <v>2031.44</v>
      </c>
      <c r="AF1106" s="26">
        <v>2031.44</v>
      </c>
      <c r="AG1106" s="26">
        <v>2031.44</v>
      </c>
      <c r="AH1106" s="26">
        <v>2031.44</v>
      </c>
      <c r="AI1106" s="26">
        <v>3047.16</v>
      </c>
      <c r="AJ1106" s="26">
        <v>2031.44</v>
      </c>
      <c r="AK1106" s="26">
        <v>2031.44</v>
      </c>
      <c r="AL1106" s="26">
        <v>2031.44</v>
      </c>
      <c r="AM1106" s="26">
        <v>2031.44</v>
      </c>
      <c r="AN1106" s="26">
        <v>2092.96</v>
      </c>
      <c r="AO1106" s="26">
        <v>3143.58</v>
      </c>
      <c r="AP1106" s="26">
        <v>2095.7199999999998</v>
      </c>
      <c r="AQ1106" s="26">
        <v>2095.7199999999998</v>
      </c>
      <c r="AR1106" s="26">
        <v>2095.7199999999998</v>
      </c>
      <c r="AS1106" s="26">
        <v>2095.7199999999998</v>
      </c>
      <c r="AT1106" s="26">
        <v>3143.58</v>
      </c>
      <c r="AU1106" s="26">
        <v>2095.7199999999998</v>
      </c>
      <c r="AV1106" s="26">
        <v>2095.7199999999998</v>
      </c>
      <c r="AW1106" s="26">
        <v>2095.7199999999998</v>
      </c>
      <c r="AX1106" s="26">
        <v>2231.36</v>
      </c>
      <c r="AY1106" s="26">
        <v>2269.8200000000002</v>
      </c>
      <c r="AZ1106" s="26">
        <v>2311.0600000000004</v>
      </c>
      <c r="BA1106" s="26">
        <v>3470.76</v>
      </c>
      <c r="BB1106" s="26">
        <v>2313.84</v>
      </c>
      <c r="BC1106" s="26">
        <v>2313.84</v>
      </c>
      <c r="BD1106" s="26">
        <v>2313.84</v>
      </c>
      <c r="BE1106" s="26">
        <v>2313.84</v>
      </c>
      <c r="BF1106" s="26">
        <v>3470.76</v>
      </c>
      <c r="BG1106" s="26">
        <v>2313.84</v>
      </c>
      <c r="BH1106" s="26">
        <v>2313.84</v>
      </c>
      <c r="BI1106" s="26">
        <v>3470.76</v>
      </c>
      <c r="BJ1106" s="26">
        <v>4627.68</v>
      </c>
      <c r="BK1106" s="3">
        <f t="shared" si="17"/>
        <v>3085.1200000000003</v>
      </c>
    </row>
    <row r="1107" spans="1:63" x14ac:dyDescent="0.25">
      <c r="A1107" s="26">
        <v>431080858</v>
      </c>
      <c r="B1107" s="26" t="s">
        <v>418</v>
      </c>
      <c r="C1107" s="26">
        <v>5344.86</v>
      </c>
      <c r="D1107" s="26">
        <v>5460.24</v>
      </c>
      <c r="E1107" s="26">
        <v>5610.24</v>
      </c>
      <c r="F1107" s="26">
        <v>5460.24</v>
      </c>
      <c r="G1107" s="26">
        <v>6370.28</v>
      </c>
      <c r="H1107" s="26">
        <v>5460.24</v>
      </c>
      <c r="I1107" s="26">
        <v>5460.24</v>
      </c>
      <c r="J1107" s="26">
        <v>5510.24</v>
      </c>
      <c r="K1107" s="26">
        <v>5460.24</v>
      </c>
      <c r="L1107" s="26">
        <v>6438.1799999999994</v>
      </c>
      <c r="M1107" s="26">
        <v>5518.44</v>
      </c>
      <c r="N1107" s="26">
        <v>5518.44</v>
      </c>
      <c r="O1107" s="26">
        <v>3678.96</v>
      </c>
      <c r="P1107" s="26">
        <v>3678.96</v>
      </c>
      <c r="Q1107" s="26">
        <v>3678.96</v>
      </c>
      <c r="R1107" s="26">
        <v>4673.7</v>
      </c>
      <c r="S1107" s="26">
        <v>3678.96</v>
      </c>
      <c r="T1107" s="26">
        <v>3678.96</v>
      </c>
      <c r="U1107" s="26">
        <v>3678.96</v>
      </c>
      <c r="V1107" s="26">
        <v>3703.96</v>
      </c>
      <c r="W1107" s="26">
        <v>3678.96</v>
      </c>
      <c r="X1107" s="26">
        <v>4612.5</v>
      </c>
      <c r="Y1107" s="26">
        <v>3690</v>
      </c>
      <c r="Z1107" s="26">
        <v>3690</v>
      </c>
      <c r="AA1107" s="26">
        <v>3762.24</v>
      </c>
      <c r="AB1107" s="26">
        <v>3834.48</v>
      </c>
      <c r="AC1107" s="26">
        <v>3834.48</v>
      </c>
      <c r="AD1107" s="26">
        <v>4943.0999999999995</v>
      </c>
      <c r="AE1107" s="26">
        <v>3834.48</v>
      </c>
      <c r="AF1107" s="26">
        <v>3834.48</v>
      </c>
      <c r="AG1107" s="26">
        <v>3834.48</v>
      </c>
      <c r="AH1107" s="26">
        <v>3834.48</v>
      </c>
      <c r="AI1107" s="26">
        <v>4795.88</v>
      </c>
      <c r="AJ1107" s="26">
        <v>3845.6</v>
      </c>
      <c r="AK1107" s="26">
        <v>3845.6</v>
      </c>
      <c r="AL1107" s="26">
        <v>3845.6</v>
      </c>
      <c r="AM1107" s="26">
        <v>3845.6</v>
      </c>
      <c r="AN1107" s="26">
        <v>3958.24</v>
      </c>
      <c r="AO1107" s="26">
        <v>4947.7999999999993</v>
      </c>
      <c r="AP1107" s="26">
        <v>3958.24</v>
      </c>
      <c r="AQ1107" s="26">
        <v>3958.24</v>
      </c>
      <c r="AR1107" s="26">
        <v>3958.24</v>
      </c>
      <c r="AS1107" s="26">
        <v>3958.24</v>
      </c>
      <c r="AT1107" s="26">
        <v>4947.7999999999993</v>
      </c>
      <c r="AU1107" s="26">
        <v>3963.76</v>
      </c>
      <c r="AV1107" s="26">
        <v>3969.28</v>
      </c>
      <c r="AW1107" s="26">
        <v>3994.28</v>
      </c>
      <c r="AX1107" s="26">
        <v>3969.28</v>
      </c>
      <c r="AY1107" s="26">
        <v>4046.24</v>
      </c>
      <c r="AZ1107" s="26">
        <v>4123.2</v>
      </c>
      <c r="BA1107" s="26">
        <v>5191.6000000000004</v>
      </c>
      <c r="BB1107" s="26">
        <v>4190.88</v>
      </c>
      <c r="BC1107" s="26">
        <v>4187.12</v>
      </c>
      <c r="BD1107" s="26">
        <v>13500.279999999999</v>
      </c>
      <c r="BE1107" s="26">
        <v>4149.5200000000004</v>
      </c>
      <c r="BF1107" s="26">
        <v>5154</v>
      </c>
      <c r="BG1107" s="26">
        <v>4200.2</v>
      </c>
      <c r="BH1107" s="26">
        <v>4205.76</v>
      </c>
      <c r="BI1107" s="26">
        <v>4205.76</v>
      </c>
      <c r="BJ1107" s="26">
        <v>4198.24</v>
      </c>
      <c r="BK1107" s="3">
        <f t="shared" si="17"/>
        <v>4352.2466666666669</v>
      </c>
    </row>
    <row r="1108" spans="1:63" x14ac:dyDescent="0.25">
      <c r="A1108" s="26">
        <v>431081538</v>
      </c>
      <c r="B1108" s="26" t="s">
        <v>419</v>
      </c>
      <c r="C1108" s="26">
        <v>2155</v>
      </c>
      <c r="D1108" s="26">
        <v>2193.48</v>
      </c>
      <c r="E1108" s="26">
        <v>2329.88</v>
      </c>
      <c r="F1108" s="26">
        <v>2193.48</v>
      </c>
      <c r="G1108" s="26">
        <v>3290.2200000000003</v>
      </c>
      <c r="H1108" s="26">
        <v>2193.48</v>
      </c>
      <c r="I1108" s="26">
        <v>2193.48</v>
      </c>
      <c r="J1108" s="26">
        <v>2193.48</v>
      </c>
      <c r="K1108" s="26">
        <v>2193.48</v>
      </c>
      <c r="L1108" s="26">
        <v>3291.6</v>
      </c>
      <c r="M1108" s="26">
        <v>2196.2399999999998</v>
      </c>
      <c r="N1108" s="26">
        <v>2196.2399999999998</v>
      </c>
      <c r="O1108" s="26">
        <v>2196.2399999999998</v>
      </c>
      <c r="P1108" s="26">
        <v>2196.2399999999998</v>
      </c>
      <c r="Q1108" s="26">
        <v>2196.2399999999998</v>
      </c>
      <c r="R1108" s="26">
        <v>3294.3599999999997</v>
      </c>
      <c r="S1108" s="26">
        <v>2196.2399999999998</v>
      </c>
      <c r="T1108" s="26">
        <v>2196.2399999999998</v>
      </c>
      <c r="U1108" s="26">
        <v>2196.2399999999998</v>
      </c>
      <c r="V1108" s="26">
        <v>2196.2399999999998</v>
      </c>
      <c r="W1108" s="26">
        <v>2196.2399999999998</v>
      </c>
      <c r="X1108" s="26">
        <v>3304.0599999999995</v>
      </c>
      <c r="Y1108" s="26">
        <v>2215.64</v>
      </c>
      <c r="Z1108" s="26">
        <v>2215.64</v>
      </c>
      <c r="AA1108" s="26">
        <v>2259.2799999999997</v>
      </c>
      <c r="AB1108" s="26">
        <v>2302.92</v>
      </c>
      <c r="AC1108" s="26">
        <v>2302.92</v>
      </c>
      <c r="AD1108" s="26">
        <v>3454.38</v>
      </c>
      <c r="AE1108" s="26">
        <v>2302.92</v>
      </c>
      <c r="AF1108" s="26">
        <v>2302.92</v>
      </c>
      <c r="AG1108" s="26">
        <v>2302.92</v>
      </c>
      <c r="AH1108" s="26">
        <v>2302.92</v>
      </c>
      <c r="AI1108" s="26">
        <v>3454.38</v>
      </c>
      <c r="AJ1108" s="26">
        <v>2305.6800000000003</v>
      </c>
      <c r="AK1108" s="26">
        <v>2308.44</v>
      </c>
      <c r="AL1108" s="26">
        <v>2308.44</v>
      </c>
      <c r="AM1108" s="26">
        <v>2308.44</v>
      </c>
      <c r="AN1108" s="26">
        <v>2376.52</v>
      </c>
      <c r="AO1108" s="26">
        <v>3564.7799999999997</v>
      </c>
      <c r="AP1108" s="26">
        <v>2376.52</v>
      </c>
      <c r="AQ1108" s="26">
        <v>2376.52</v>
      </c>
      <c r="AR1108" s="26">
        <v>2376.52</v>
      </c>
      <c r="AS1108" s="26">
        <v>2376.52</v>
      </c>
      <c r="AT1108" s="26">
        <v>2672.0299999999997</v>
      </c>
      <c r="AU1108" s="26">
        <v>2376.52</v>
      </c>
      <c r="AV1108" s="26">
        <v>2379.3000000000002</v>
      </c>
      <c r="AW1108" s="26">
        <v>2382.08</v>
      </c>
      <c r="AX1108" s="26">
        <v>2382.08</v>
      </c>
      <c r="AY1108" s="26">
        <v>2420.54</v>
      </c>
      <c r="AZ1108" s="26">
        <v>2459</v>
      </c>
      <c r="BA1108" s="26">
        <v>3688.5</v>
      </c>
      <c r="BB1108" s="26">
        <v>2459</v>
      </c>
      <c r="BC1108" s="26">
        <v>2459</v>
      </c>
      <c r="BD1108" s="26">
        <v>2459</v>
      </c>
      <c r="BE1108" s="26">
        <v>2459</v>
      </c>
      <c r="BF1108" s="26">
        <v>3688.5</v>
      </c>
      <c r="BG1108" s="26">
        <v>2459</v>
      </c>
      <c r="BH1108" s="26">
        <v>2461.7600000000002</v>
      </c>
      <c r="BI1108" s="26">
        <v>2464.52</v>
      </c>
      <c r="BJ1108" s="26">
        <v>2464.52</v>
      </c>
      <c r="BK1108" s="3">
        <f t="shared" si="17"/>
        <v>2666.2166666666667</v>
      </c>
    </row>
    <row r="1109" spans="1:63" x14ac:dyDescent="0.25">
      <c r="A1109" s="26">
        <v>431087370</v>
      </c>
      <c r="B1109" s="26" t="s">
        <v>425</v>
      </c>
      <c r="C1109" s="26">
        <v>1725.94</v>
      </c>
      <c r="D1109" s="26">
        <v>1764.4</v>
      </c>
      <c r="E1109" s="26">
        <v>1764.4</v>
      </c>
      <c r="F1109" s="26">
        <v>1764.4</v>
      </c>
      <c r="G1109" s="26">
        <v>4485.0599999999995</v>
      </c>
      <c r="H1109" s="26">
        <v>3600.08</v>
      </c>
      <c r="I1109" s="26">
        <v>3595.52</v>
      </c>
      <c r="J1109" s="26">
        <v>3623.48</v>
      </c>
      <c r="K1109" s="26">
        <v>3588.5800000000004</v>
      </c>
      <c r="L1109" s="26">
        <v>5375.9600000000009</v>
      </c>
      <c r="M1109" s="26">
        <v>3579.91</v>
      </c>
      <c r="N1109" s="26">
        <v>3578.95</v>
      </c>
      <c r="O1109" s="26">
        <v>3575.92</v>
      </c>
      <c r="P1109" s="26">
        <v>3599.19</v>
      </c>
      <c r="Q1109" s="26">
        <v>3610.91</v>
      </c>
      <c r="R1109" s="26">
        <v>5442.6</v>
      </c>
      <c r="S1109" s="26">
        <v>3578.8300000000004</v>
      </c>
      <c r="T1109" s="26">
        <v>3574.6400000000003</v>
      </c>
      <c r="U1109" s="26">
        <v>3605.8399999999997</v>
      </c>
      <c r="V1109" s="26">
        <v>3599.12</v>
      </c>
      <c r="W1109" s="26">
        <v>3595</v>
      </c>
      <c r="X1109" s="26">
        <v>5373.8</v>
      </c>
      <c r="Y1109" s="26">
        <v>1775.48</v>
      </c>
      <c r="Z1109" s="26">
        <v>2683.94</v>
      </c>
      <c r="AA1109" s="26">
        <v>3658</v>
      </c>
      <c r="AB1109" s="26">
        <v>3802.6800000000003</v>
      </c>
      <c r="AC1109" s="26">
        <v>3742.29</v>
      </c>
      <c r="AD1109" s="26">
        <v>5650.37</v>
      </c>
      <c r="AE1109" s="26">
        <v>3755.44</v>
      </c>
      <c r="AF1109" s="26">
        <v>3740.64</v>
      </c>
      <c r="AG1109" s="26">
        <v>3755.44</v>
      </c>
      <c r="AH1109" s="26">
        <v>3758.4</v>
      </c>
      <c r="AI1109" s="26">
        <v>2774.3999999999996</v>
      </c>
      <c r="AJ1109" s="26">
        <v>1849.6</v>
      </c>
      <c r="AK1109" s="26">
        <v>1849.6</v>
      </c>
      <c r="AL1109" s="26">
        <v>1849.6</v>
      </c>
      <c r="AM1109" s="26">
        <v>1849.6</v>
      </c>
      <c r="AN1109" s="26">
        <v>1903.08</v>
      </c>
      <c r="AO1109" s="26">
        <v>2854.62</v>
      </c>
      <c r="AP1109" s="26">
        <v>1905.84</v>
      </c>
      <c r="AQ1109" s="26">
        <v>1908.6</v>
      </c>
      <c r="AR1109" s="26">
        <v>1908.6</v>
      </c>
      <c r="AS1109" s="26">
        <v>1908.6</v>
      </c>
      <c r="AT1109" s="26">
        <v>2862.8999999999996</v>
      </c>
      <c r="AU1109" s="26">
        <v>1908.6</v>
      </c>
      <c r="AV1109" s="26">
        <v>1908.6</v>
      </c>
      <c r="AW1109" s="26">
        <v>1908.6</v>
      </c>
      <c r="AX1109" s="26">
        <v>1908.6</v>
      </c>
      <c r="AY1109" s="26">
        <v>1947.06</v>
      </c>
      <c r="AZ1109" s="26">
        <v>1985.52</v>
      </c>
      <c r="BA1109" s="26">
        <v>2978.2799999999997</v>
      </c>
      <c r="BB1109" s="26">
        <v>1988.28</v>
      </c>
      <c r="BC1109" s="26">
        <v>1991.04</v>
      </c>
      <c r="BD1109" s="26">
        <v>1991.04</v>
      </c>
      <c r="BE1109" s="26">
        <v>2038.8799999999999</v>
      </c>
      <c r="BF1109" s="26">
        <v>3557.83</v>
      </c>
      <c r="BG1109" s="26">
        <v>2300.6</v>
      </c>
      <c r="BH1109" s="26">
        <v>2300.6000000000004</v>
      </c>
      <c r="BI1109" s="26">
        <v>2300.6</v>
      </c>
      <c r="BJ1109" s="26">
        <v>2300.6</v>
      </c>
      <c r="BK1109" s="3">
        <f t="shared" si="17"/>
        <v>2466.5183333333334</v>
      </c>
    </row>
    <row r="1110" spans="1:63" x14ac:dyDescent="0.25">
      <c r="A1110" s="26">
        <v>431088154</v>
      </c>
      <c r="B1110" s="26" t="s">
        <v>428</v>
      </c>
      <c r="C1110" s="26">
        <v>2865.3700000000003</v>
      </c>
      <c r="D1110" s="26">
        <v>1153.8399999999999</v>
      </c>
      <c r="E1110" s="26">
        <v>2310.44</v>
      </c>
      <c r="F1110" s="26">
        <v>2310.44</v>
      </c>
      <c r="G1110" s="26">
        <v>3588.26</v>
      </c>
      <c r="H1110" s="26">
        <v>1346.15</v>
      </c>
      <c r="I1110" s="26">
        <v>2310.44</v>
      </c>
      <c r="J1110" s="26">
        <v>2310.44</v>
      </c>
      <c r="K1110" s="26">
        <v>2310.44</v>
      </c>
      <c r="L1110" s="26">
        <v>3465.66</v>
      </c>
      <c r="M1110" s="26">
        <v>2310.44</v>
      </c>
      <c r="N1110" s="26">
        <v>2310.44</v>
      </c>
      <c r="O1110" s="26">
        <v>2310.44</v>
      </c>
      <c r="P1110" s="26">
        <v>2310.44</v>
      </c>
      <c r="Q1110" s="26">
        <v>2313.1999999999998</v>
      </c>
      <c r="R1110" s="26">
        <v>3469.7999999999997</v>
      </c>
      <c r="S1110" s="26">
        <v>2313.1999999999998</v>
      </c>
      <c r="T1110" s="26">
        <v>2313.1999999999998</v>
      </c>
      <c r="U1110" s="26">
        <v>2313.1999999999998</v>
      </c>
      <c r="V1110" s="26">
        <v>2313.1999999999998</v>
      </c>
      <c r="W1110" s="26">
        <v>2313.1999999999998</v>
      </c>
      <c r="X1110" s="26">
        <v>3469.7999999999997</v>
      </c>
      <c r="Y1110" s="26">
        <v>2313.1999999999998</v>
      </c>
      <c r="Z1110" s="26">
        <v>2313.1999999999998</v>
      </c>
      <c r="AA1110" s="26">
        <v>2359.3599999999997</v>
      </c>
      <c r="AB1110" s="26">
        <v>2405.52</v>
      </c>
      <c r="AC1110" s="26">
        <v>2408.3200000000002</v>
      </c>
      <c r="AD1110" s="26">
        <v>3612.4800000000005</v>
      </c>
      <c r="AE1110" s="26">
        <v>2408.3200000000002</v>
      </c>
      <c r="AF1110" s="26">
        <v>2408.3200000000002</v>
      </c>
      <c r="AG1110" s="26">
        <v>2408.3200000000002</v>
      </c>
      <c r="AH1110" s="26">
        <v>2408.3200000000002</v>
      </c>
      <c r="AI1110" s="26">
        <v>3612.4800000000005</v>
      </c>
      <c r="AJ1110" s="26">
        <v>2408.3200000000002</v>
      </c>
      <c r="AK1110" s="26">
        <v>2408.3200000000002</v>
      </c>
      <c r="AL1110" s="26">
        <v>2408.3200000000002</v>
      </c>
      <c r="AM1110" s="26">
        <v>2408.3200000000002</v>
      </c>
      <c r="AN1110" s="26">
        <v>2480.3200000000002</v>
      </c>
      <c r="AO1110" s="26">
        <v>3724.62</v>
      </c>
      <c r="AP1110" s="26">
        <v>2483.08</v>
      </c>
      <c r="AQ1110" s="26">
        <v>2483.08</v>
      </c>
      <c r="AR1110" s="26">
        <v>2483.08</v>
      </c>
      <c r="AS1110" s="26">
        <v>2483.08</v>
      </c>
      <c r="AT1110" s="26">
        <v>3724.62</v>
      </c>
      <c r="AU1110" s="26">
        <v>2483.08</v>
      </c>
      <c r="AV1110" s="26">
        <v>2483.08</v>
      </c>
      <c r="AW1110" s="26">
        <v>2483.08</v>
      </c>
      <c r="AX1110" s="26">
        <v>2483.08</v>
      </c>
      <c r="AY1110" s="26">
        <v>2521.54</v>
      </c>
      <c r="AZ1110" s="26">
        <v>2560</v>
      </c>
      <c r="BA1110" s="26">
        <v>3844.1400000000003</v>
      </c>
      <c r="BB1110" s="26">
        <v>2562.7600000000002</v>
      </c>
      <c r="BC1110" s="26">
        <v>2562.7600000000002</v>
      </c>
      <c r="BD1110" s="26">
        <v>2562.7600000000002</v>
      </c>
      <c r="BE1110" s="26">
        <v>2562.7600000000002</v>
      </c>
      <c r="BF1110" s="26">
        <v>4069.6800000000003</v>
      </c>
      <c r="BG1110" s="26">
        <v>3013.84</v>
      </c>
      <c r="BH1110" s="26">
        <v>3013.84</v>
      </c>
      <c r="BI1110" s="26">
        <v>3013.84</v>
      </c>
      <c r="BJ1110" s="26">
        <v>3013.84</v>
      </c>
      <c r="BK1110" s="3">
        <f t="shared" si="17"/>
        <v>3114.6333333333337</v>
      </c>
    </row>
    <row r="1111" spans="1:63" x14ac:dyDescent="0.25">
      <c r="A1111" s="26">
        <v>431089905</v>
      </c>
      <c r="B1111" s="26" t="s">
        <v>430</v>
      </c>
      <c r="C1111" s="26"/>
      <c r="D1111" s="26"/>
      <c r="E1111" s="26"/>
      <c r="F1111" s="26"/>
      <c r="G1111" s="26"/>
      <c r="H1111" s="26"/>
      <c r="I1111" s="26"/>
      <c r="J1111" s="26"/>
      <c r="K1111" s="26"/>
      <c r="L1111" s="26"/>
      <c r="M1111" s="26"/>
      <c r="N1111" s="26"/>
      <c r="O1111" s="26"/>
      <c r="P1111" s="26"/>
      <c r="Q1111" s="26"/>
      <c r="R1111" s="26"/>
      <c r="S1111" s="26"/>
      <c r="T1111" s="26"/>
      <c r="U1111" s="26"/>
      <c r="V1111" s="26"/>
      <c r="W1111" s="26"/>
      <c r="X1111" s="26"/>
      <c r="Y1111" s="26"/>
      <c r="Z1111" s="26"/>
      <c r="AA1111" s="26"/>
      <c r="AB1111" s="26"/>
      <c r="AC1111" s="26"/>
      <c r="AD1111" s="26"/>
      <c r="AE1111" s="26"/>
      <c r="AF1111" s="26"/>
      <c r="AG1111" s="26"/>
      <c r="AH1111" s="26"/>
      <c r="AI1111" s="26"/>
      <c r="AJ1111" s="26"/>
      <c r="AK1111" s="26"/>
      <c r="AL1111" s="26"/>
      <c r="AM1111" s="26"/>
      <c r="AN1111" s="26"/>
      <c r="AO1111" s="26"/>
      <c r="AP1111" s="26"/>
      <c r="AQ1111" s="26"/>
      <c r="AR1111" s="26">
        <v>1820.16</v>
      </c>
      <c r="AS1111" s="26">
        <v>1820.16</v>
      </c>
      <c r="AT1111" s="26">
        <v>2275.2000000000003</v>
      </c>
      <c r="AU1111" s="26">
        <v>1820.16</v>
      </c>
      <c r="AV1111" s="26">
        <v>1820.16</v>
      </c>
      <c r="AW1111" s="26">
        <v>2275.2000000000003</v>
      </c>
      <c r="AX1111" s="26">
        <v>1820.16</v>
      </c>
      <c r="AY1111" s="26">
        <v>1897.08</v>
      </c>
      <c r="AZ1111" s="26">
        <v>1897.08</v>
      </c>
      <c r="BA1111" s="26">
        <v>2371.35</v>
      </c>
      <c r="BB1111" s="26">
        <v>1897.08</v>
      </c>
      <c r="BC1111" s="26">
        <v>2371.35</v>
      </c>
      <c r="BD1111" s="26">
        <v>949.92</v>
      </c>
      <c r="BE1111" s="26">
        <v>1899.84</v>
      </c>
      <c r="BF1111" s="26">
        <v>2849.7599999999998</v>
      </c>
      <c r="BG1111" s="26">
        <v>1899.84</v>
      </c>
      <c r="BH1111" s="26">
        <v>1899.8400000000001</v>
      </c>
      <c r="BI1111" s="26">
        <v>770.73</v>
      </c>
      <c r="BJ1111" s="26">
        <v>569.14</v>
      </c>
      <c r="BK1111" s="3">
        <f t="shared" si="17"/>
        <v>1648.1916666666664</v>
      </c>
    </row>
    <row r="1112" spans="1:63" x14ac:dyDescent="0.25">
      <c r="A1112" s="26">
        <v>431110928</v>
      </c>
      <c r="B1112" s="26" t="s">
        <v>431</v>
      </c>
      <c r="C1112" s="26">
        <v>2055.7200000000003</v>
      </c>
      <c r="D1112" s="26">
        <v>2193.4700000000003</v>
      </c>
      <c r="E1112" s="26">
        <v>2141.9</v>
      </c>
      <c r="F1112" s="26">
        <v>2096.79</v>
      </c>
      <c r="G1112" s="26">
        <v>3173.7200000000003</v>
      </c>
      <c r="H1112" s="26">
        <v>2086.65</v>
      </c>
      <c r="I1112" s="26">
        <v>2073.7600000000002</v>
      </c>
      <c r="J1112" s="26">
        <v>2073.7600000000002</v>
      </c>
      <c r="K1112" s="26">
        <v>2073.7600000000002</v>
      </c>
      <c r="L1112" s="26">
        <v>3123.53</v>
      </c>
      <c r="M1112" s="26">
        <v>2073.7600000000002</v>
      </c>
      <c r="N1112" s="26">
        <v>2073.7600000000002</v>
      </c>
      <c r="O1112" s="26">
        <v>1980.29</v>
      </c>
      <c r="P1112" s="26">
        <v>2073.7600000000002</v>
      </c>
      <c r="Q1112" s="26">
        <v>2073.7600000000002</v>
      </c>
      <c r="R1112" s="26">
        <v>3110.6400000000003</v>
      </c>
      <c r="S1112" s="26">
        <v>2076.52</v>
      </c>
      <c r="T1112" s="26">
        <v>2076.52</v>
      </c>
      <c r="U1112" s="26">
        <v>2076.52</v>
      </c>
      <c r="V1112" s="26">
        <v>2076.52</v>
      </c>
      <c r="W1112" s="26">
        <v>2076.52</v>
      </c>
      <c r="X1112" s="26">
        <v>3114.7799999999997</v>
      </c>
      <c r="Y1112" s="26">
        <v>2076.52</v>
      </c>
      <c r="Z1112" s="26">
        <v>2076.52</v>
      </c>
      <c r="AA1112" s="26">
        <v>2117.7799999999997</v>
      </c>
      <c r="AB1112" s="26">
        <v>2159.04</v>
      </c>
      <c r="AC1112" s="26">
        <v>2159.04</v>
      </c>
      <c r="AD1112" s="26">
        <v>3238.56</v>
      </c>
      <c r="AE1112" s="26">
        <v>2178.44</v>
      </c>
      <c r="AF1112" s="26">
        <v>2178.44</v>
      </c>
      <c r="AG1112" s="26">
        <v>2178.44</v>
      </c>
      <c r="AH1112" s="26">
        <v>2178.44</v>
      </c>
      <c r="AI1112" s="26">
        <v>3267.66</v>
      </c>
      <c r="AJ1112" s="26">
        <v>2178.44</v>
      </c>
      <c r="AK1112" s="26">
        <v>2178.44</v>
      </c>
      <c r="AL1112" s="26">
        <v>2178.44</v>
      </c>
      <c r="AM1112" s="26">
        <v>2178.44</v>
      </c>
      <c r="AN1112" s="26">
        <v>2242.7600000000002</v>
      </c>
      <c r="AO1112" s="26">
        <v>3364.1400000000003</v>
      </c>
      <c r="AP1112" s="26">
        <v>2242.7600000000002</v>
      </c>
      <c r="AQ1112" s="26">
        <v>2248.2800000000002</v>
      </c>
      <c r="AR1112" s="26">
        <v>2248.2800000000002</v>
      </c>
      <c r="AS1112" s="26">
        <v>2248.2800000000002</v>
      </c>
      <c r="AT1112" s="26">
        <v>3372.42</v>
      </c>
      <c r="AU1112" s="26">
        <v>2248.2800000000002</v>
      </c>
      <c r="AV1112" s="26">
        <v>2248.2800000000002</v>
      </c>
      <c r="AW1112" s="26">
        <v>2248.2800000000002</v>
      </c>
      <c r="AX1112" s="26">
        <v>2248.2800000000002</v>
      </c>
      <c r="AY1112" s="26">
        <v>2286.7600000000002</v>
      </c>
      <c r="AZ1112" s="26">
        <v>2325.2399999999998</v>
      </c>
      <c r="BA1112" s="26">
        <v>3487.8599999999997</v>
      </c>
      <c r="BB1112" s="26">
        <v>2325.2399999999998</v>
      </c>
      <c r="BC1112" s="26">
        <v>2330.8000000000002</v>
      </c>
      <c r="BD1112" s="26">
        <v>2330.8000000000002</v>
      </c>
      <c r="BE1112" s="26">
        <v>2330.8000000000002</v>
      </c>
      <c r="BF1112" s="26">
        <v>3496.2000000000003</v>
      </c>
      <c r="BG1112" s="26">
        <v>2330.8000000000002</v>
      </c>
      <c r="BH1112" s="26">
        <v>2330.8000000000002</v>
      </c>
      <c r="BI1112" s="26">
        <v>2330.8000000000002</v>
      </c>
      <c r="BJ1112" s="26">
        <v>2330.8000000000002</v>
      </c>
      <c r="BK1112" s="3">
        <f t="shared" si="17"/>
        <v>2525.0333333333333</v>
      </c>
    </row>
    <row r="1113" spans="1:63" x14ac:dyDescent="0.25">
      <c r="A1113" s="26">
        <v>431113512</v>
      </c>
      <c r="B1113" s="26" t="s">
        <v>434</v>
      </c>
      <c r="C1113" s="26">
        <v>1749.4099999999999</v>
      </c>
      <c r="D1113" s="26">
        <v>1758.8200000000002</v>
      </c>
      <c r="E1113" s="26">
        <v>1763.91</v>
      </c>
      <c r="F1113" s="26">
        <v>1687.6100000000001</v>
      </c>
      <c r="G1113" s="26">
        <v>2597.54</v>
      </c>
      <c r="H1113" s="26">
        <v>1772.76</v>
      </c>
      <c r="I1113" s="26">
        <v>1691.47</v>
      </c>
      <c r="J1113" s="26">
        <v>1687.92</v>
      </c>
      <c r="K1113" s="26">
        <v>1728.3000000000002</v>
      </c>
      <c r="L1113" s="26">
        <v>2709.4300000000003</v>
      </c>
      <c r="M1113" s="26">
        <v>1710.74</v>
      </c>
      <c r="N1113" s="26">
        <v>1764.38</v>
      </c>
      <c r="O1113" s="26">
        <v>1791.3400000000001</v>
      </c>
      <c r="P1113" s="26">
        <v>1683</v>
      </c>
      <c r="Q1113" s="26">
        <v>1683</v>
      </c>
      <c r="R1113" s="26">
        <v>2524.5</v>
      </c>
      <c r="S1113" s="26">
        <v>1683</v>
      </c>
      <c r="T1113" s="26">
        <v>1601.62</v>
      </c>
      <c r="U1113" s="26">
        <v>1683</v>
      </c>
      <c r="V1113" s="26">
        <v>1683</v>
      </c>
      <c r="W1113" s="26">
        <v>1683</v>
      </c>
      <c r="X1113" s="26">
        <v>2524.5</v>
      </c>
      <c r="Y1113" s="26">
        <v>1604.38</v>
      </c>
      <c r="Z1113" s="26">
        <v>1607.1399999999999</v>
      </c>
      <c r="AA1113" s="26">
        <v>1605.3200000000002</v>
      </c>
      <c r="AB1113" s="26">
        <v>1753.64</v>
      </c>
      <c r="AC1113" s="26">
        <v>1753.64</v>
      </c>
      <c r="AD1113" s="26">
        <v>2630.46</v>
      </c>
      <c r="AE1113" s="26">
        <v>1753.64</v>
      </c>
      <c r="AF1113" s="26">
        <v>1753.64</v>
      </c>
      <c r="AG1113" s="26">
        <v>1753.64</v>
      </c>
      <c r="AH1113" s="26">
        <v>1753.64</v>
      </c>
      <c r="AI1113" s="26">
        <v>2630.46</v>
      </c>
      <c r="AJ1113" s="26">
        <v>1753.64</v>
      </c>
      <c r="AK1113" s="26">
        <v>1756.42</v>
      </c>
      <c r="AL1113" s="26">
        <v>1712.63</v>
      </c>
      <c r="AM1113" s="26">
        <v>1759.2</v>
      </c>
      <c r="AN1113" s="26">
        <v>1809.96</v>
      </c>
      <c r="AO1113" s="26">
        <v>2714.94</v>
      </c>
      <c r="AP1113" s="26">
        <v>1809.96</v>
      </c>
      <c r="AQ1113" s="26">
        <v>1809.96</v>
      </c>
      <c r="AR1113" s="26">
        <v>1809.96</v>
      </c>
      <c r="AS1113" s="26">
        <v>1809.96</v>
      </c>
      <c r="AT1113" s="26">
        <v>2714.94</v>
      </c>
      <c r="AU1113" s="26">
        <v>1809.96</v>
      </c>
      <c r="AV1113" s="26">
        <v>1809.96</v>
      </c>
      <c r="AW1113" s="26">
        <v>1812.72</v>
      </c>
      <c r="AX1113" s="26">
        <v>1815.48</v>
      </c>
      <c r="AY1113" s="26">
        <v>1853.94</v>
      </c>
      <c r="AZ1113" s="26">
        <v>1892.4</v>
      </c>
      <c r="BA1113" s="26">
        <v>2838.6000000000004</v>
      </c>
      <c r="BB1113" s="26">
        <v>1892.4</v>
      </c>
      <c r="BC1113" s="26">
        <v>1892.4</v>
      </c>
      <c r="BD1113" s="26">
        <v>1892.4</v>
      </c>
      <c r="BE1113" s="26">
        <v>1892.4</v>
      </c>
      <c r="BF1113" s="26">
        <v>2838.6000000000004</v>
      </c>
      <c r="BG1113" s="26">
        <v>1892.4</v>
      </c>
      <c r="BH1113" s="26">
        <v>1892.4</v>
      </c>
      <c r="BI1113" s="26">
        <v>1895.16</v>
      </c>
      <c r="BJ1113" s="26">
        <v>1897.92</v>
      </c>
      <c r="BK1113" s="3">
        <f t="shared" si="17"/>
        <v>2051.48</v>
      </c>
    </row>
    <row r="1114" spans="1:63" x14ac:dyDescent="0.25">
      <c r="A1114" s="26">
        <v>431117329</v>
      </c>
      <c r="B1114" s="26" t="s">
        <v>436</v>
      </c>
      <c r="C1114" s="26">
        <v>6480.38</v>
      </c>
      <c r="D1114" s="26">
        <v>4718.6400000000003</v>
      </c>
      <c r="E1114" s="26">
        <v>4539.01</v>
      </c>
      <c r="F1114" s="26">
        <v>4444.88</v>
      </c>
      <c r="G1114" s="26">
        <v>7035.9000000000005</v>
      </c>
      <c r="H1114" s="26">
        <v>4718.6400000000003</v>
      </c>
      <c r="I1114" s="26">
        <v>4754.9699999999993</v>
      </c>
      <c r="J1114" s="26">
        <v>4500.6900000000005</v>
      </c>
      <c r="K1114" s="26">
        <v>4633.12</v>
      </c>
      <c r="L1114" s="26">
        <v>6960.76</v>
      </c>
      <c r="M1114" s="26">
        <v>4555.83</v>
      </c>
      <c r="N1114" s="26">
        <v>4744.59</v>
      </c>
      <c r="O1114" s="26">
        <v>7710.04</v>
      </c>
      <c r="P1114" s="26">
        <v>4687.6499999999996</v>
      </c>
      <c r="Q1114" s="26">
        <v>4580.6400000000003</v>
      </c>
      <c r="R1114" s="26">
        <v>6713.64</v>
      </c>
      <c r="S1114" s="26">
        <v>4585.96</v>
      </c>
      <c r="T1114" s="26">
        <v>4655.32</v>
      </c>
      <c r="U1114" s="26">
        <v>4701.25</v>
      </c>
      <c r="V1114" s="26">
        <v>4512.29</v>
      </c>
      <c r="W1114" s="26">
        <v>4468.37</v>
      </c>
      <c r="X1114" s="26">
        <v>6898.91</v>
      </c>
      <c r="Y1114" s="26">
        <v>4664.26</v>
      </c>
      <c r="Z1114" s="26">
        <v>4805.1900000000005</v>
      </c>
      <c r="AA1114" s="26">
        <v>6356.8000000000011</v>
      </c>
      <c r="AB1114" s="26">
        <v>4870.1299999999992</v>
      </c>
      <c r="AC1114" s="26">
        <v>4830.2199999999993</v>
      </c>
      <c r="AD1114" s="26">
        <v>7064.66</v>
      </c>
      <c r="AE1114" s="26">
        <v>4889.9500000000007</v>
      </c>
      <c r="AF1114" s="26">
        <v>4958.8600000000006</v>
      </c>
      <c r="AG1114" s="26">
        <v>4845.16</v>
      </c>
      <c r="AH1114" s="26">
        <v>4695.4500000000007</v>
      </c>
      <c r="AI1114" s="26">
        <v>7271.92</v>
      </c>
      <c r="AJ1114" s="26">
        <v>4687.8700000000008</v>
      </c>
      <c r="AK1114" s="26">
        <v>5063.79</v>
      </c>
      <c r="AL1114" s="26">
        <v>5129.2700000000004</v>
      </c>
      <c r="AM1114" s="26">
        <v>6347.79</v>
      </c>
      <c r="AN1114" s="26">
        <v>4812.95</v>
      </c>
      <c r="AO1114" s="26">
        <v>7411.1599999999989</v>
      </c>
      <c r="AP1114" s="26">
        <v>4880.4999999999991</v>
      </c>
      <c r="AQ1114" s="26">
        <v>5193.74</v>
      </c>
      <c r="AR1114" s="26">
        <v>5080.1099999999997</v>
      </c>
      <c r="AS1114" s="26">
        <v>5063.1099999999997</v>
      </c>
      <c r="AT1114" s="26">
        <v>7374.09</v>
      </c>
      <c r="AU1114" s="26">
        <v>5087.75</v>
      </c>
      <c r="AV1114" s="26">
        <v>4845.5</v>
      </c>
      <c r="AW1114" s="26">
        <v>4821.17</v>
      </c>
      <c r="AX1114" s="26">
        <v>5234.5300000000007</v>
      </c>
      <c r="AY1114" s="26">
        <v>6917.09</v>
      </c>
      <c r="AZ1114" s="26">
        <v>5173.92</v>
      </c>
      <c r="BA1114" s="26">
        <v>7770.23</v>
      </c>
      <c r="BB1114" s="26">
        <v>5331.58</v>
      </c>
      <c r="BC1114" s="26">
        <v>5168.92</v>
      </c>
      <c r="BD1114" s="26">
        <v>5282.9800000000005</v>
      </c>
      <c r="BE1114" s="26">
        <v>5201.05</v>
      </c>
      <c r="BF1114" s="26">
        <v>7653.36</v>
      </c>
      <c r="BG1114" s="26">
        <v>5138.45</v>
      </c>
      <c r="BH1114" s="26">
        <v>4979.9800000000005</v>
      </c>
      <c r="BI1114" s="26">
        <v>5010.37</v>
      </c>
      <c r="BJ1114" s="26">
        <v>5427.15</v>
      </c>
      <c r="BK1114" s="3">
        <f t="shared" si="17"/>
        <v>5568.3933333333334</v>
      </c>
    </row>
    <row r="1115" spans="1:63" x14ac:dyDescent="0.25">
      <c r="A1115" s="26">
        <v>431176887</v>
      </c>
      <c r="B1115" s="26" t="s">
        <v>440</v>
      </c>
      <c r="C1115" s="26">
        <v>2064.38</v>
      </c>
      <c r="D1115" s="26">
        <v>2117.88</v>
      </c>
      <c r="E1115" s="26">
        <v>2110.08</v>
      </c>
      <c r="F1115" s="26">
        <v>2323.44</v>
      </c>
      <c r="G1115" s="26">
        <v>3405.1600000000003</v>
      </c>
      <c r="H1115" s="26">
        <v>2110.08</v>
      </c>
      <c r="I1115" s="26">
        <v>2523.4700000000003</v>
      </c>
      <c r="J1115" s="26">
        <v>2190.09</v>
      </c>
      <c r="K1115" s="26">
        <v>2110.08</v>
      </c>
      <c r="L1115" s="26">
        <v>3165.12</v>
      </c>
      <c r="M1115" s="26">
        <v>2003.4</v>
      </c>
      <c r="N1115" s="26">
        <v>2163.42</v>
      </c>
      <c r="O1115" s="26">
        <v>2216.7600000000002</v>
      </c>
      <c r="P1115" s="26">
        <v>2112.84</v>
      </c>
      <c r="Q1115" s="26">
        <v>2115.6000000000004</v>
      </c>
      <c r="R1115" s="26">
        <v>3333.42</v>
      </c>
      <c r="S1115" s="26">
        <v>2222.2800000000002</v>
      </c>
      <c r="T1115" s="26">
        <v>2115.6000000000004</v>
      </c>
      <c r="U1115" s="26">
        <v>2115.6000000000004</v>
      </c>
      <c r="V1115" s="26">
        <v>2222.2800000000002</v>
      </c>
      <c r="W1115" s="26">
        <v>2222.2800000000002</v>
      </c>
      <c r="X1115" s="26">
        <v>3333.42</v>
      </c>
      <c r="Y1115" s="26">
        <v>2115.6000000000004</v>
      </c>
      <c r="Z1115" s="26">
        <v>1955.58</v>
      </c>
      <c r="AA1115" s="26">
        <v>2264.96</v>
      </c>
      <c r="AB1115" s="26">
        <v>2199.4699999999998</v>
      </c>
      <c r="AC1115" s="26">
        <v>2202.25</v>
      </c>
      <c r="AD1115" s="26">
        <v>3469.7999999999997</v>
      </c>
      <c r="AE1115" s="26">
        <v>2313.1999999999998</v>
      </c>
      <c r="AF1115" s="26">
        <v>2313.1999999999998</v>
      </c>
      <c r="AG1115" s="26">
        <v>2313.1999999999998</v>
      </c>
      <c r="AH1115" s="26">
        <v>2313.1999999999998</v>
      </c>
      <c r="AI1115" s="26">
        <v>3469.7999999999997</v>
      </c>
      <c r="AJ1115" s="26">
        <v>2313.1999999999998</v>
      </c>
      <c r="AK1115" s="26">
        <v>2313.1999999999998</v>
      </c>
      <c r="AL1115" s="26">
        <v>2313.1999999999998</v>
      </c>
      <c r="AM1115" s="26">
        <v>2313.1999999999998</v>
      </c>
      <c r="AN1115" s="26">
        <v>2382.5200000000004</v>
      </c>
      <c r="AO1115" s="26">
        <v>3577.92</v>
      </c>
      <c r="AP1115" s="26">
        <v>2385.2800000000002</v>
      </c>
      <c r="AQ1115" s="26">
        <v>2385.2800000000002</v>
      </c>
      <c r="AR1115" s="26">
        <v>2385.2800000000002</v>
      </c>
      <c r="AS1115" s="26">
        <v>2385.2800000000002</v>
      </c>
      <c r="AT1115" s="26">
        <v>3577.92</v>
      </c>
      <c r="AU1115" s="26">
        <v>2385.2800000000002</v>
      </c>
      <c r="AV1115" s="26">
        <v>2385.2800000000002</v>
      </c>
      <c r="AW1115" s="26">
        <v>2385.2800000000002</v>
      </c>
      <c r="AX1115" s="26">
        <v>2385.2800000000002</v>
      </c>
      <c r="AY1115" s="26">
        <v>2423.7399999999998</v>
      </c>
      <c r="AZ1115" s="26">
        <v>3698.86</v>
      </c>
      <c r="BA1115" s="26">
        <v>7403.2800000000007</v>
      </c>
      <c r="BB1115" s="26">
        <v>4935.5200000000004</v>
      </c>
      <c r="BC1115" s="26">
        <v>4935.5200000000004</v>
      </c>
      <c r="BD1115" s="26">
        <v>4935.5200000000004</v>
      </c>
      <c r="BE1115" s="26">
        <v>4935.5200000000004</v>
      </c>
      <c r="BF1115" s="26">
        <v>7403.2800000000007</v>
      </c>
      <c r="BG1115" s="26">
        <v>4935.5200000000004</v>
      </c>
      <c r="BH1115" s="26">
        <v>4935.5199999999995</v>
      </c>
      <c r="BI1115" s="26">
        <v>4935.42</v>
      </c>
      <c r="BJ1115" s="26">
        <v>4935.5200000000004</v>
      </c>
      <c r="BK1115" s="3">
        <f t="shared" si="17"/>
        <v>5346.7966666666671</v>
      </c>
    </row>
    <row r="1116" spans="1:63" x14ac:dyDescent="0.25">
      <c r="A1116" s="26">
        <v>431178170</v>
      </c>
      <c r="B1116" s="26" t="s">
        <v>441</v>
      </c>
      <c r="C1116" s="26"/>
      <c r="D1116" s="26"/>
      <c r="E1116" s="26"/>
      <c r="F1116" s="26"/>
      <c r="G1116" s="26"/>
      <c r="H1116" s="26"/>
      <c r="I1116" s="26"/>
      <c r="J1116" s="26"/>
      <c r="K1116" s="26"/>
      <c r="L1116" s="26"/>
      <c r="M1116" s="26"/>
      <c r="N1116" s="26"/>
      <c r="O1116" s="26"/>
      <c r="P1116" s="26"/>
      <c r="Q1116" s="26"/>
      <c r="R1116" s="26"/>
      <c r="S1116" s="26"/>
      <c r="T1116" s="26"/>
      <c r="U1116" s="26"/>
      <c r="V1116" s="26"/>
      <c r="W1116" s="26"/>
      <c r="X1116" s="26"/>
      <c r="Y1116" s="26"/>
      <c r="Z1116" s="26"/>
      <c r="AA1116" s="26"/>
      <c r="AB1116" s="26"/>
      <c r="AC1116" s="26"/>
      <c r="AD1116" s="26"/>
      <c r="AE1116" s="26"/>
      <c r="AF1116" s="26"/>
      <c r="AG1116" s="26"/>
      <c r="AH1116" s="26"/>
      <c r="AI1116" s="26"/>
      <c r="AJ1116" s="26"/>
      <c r="AK1116" s="26"/>
      <c r="AL1116" s="26"/>
      <c r="AM1116" s="26"/>
      <c r="AN1116" s="26"/>
      <c r="AO1116" s="26">
        <v>2488.4499999999998</v>
      </c>
      <c r="AP1116" s="26">
        <v>1990.76</v>
      </c>
      <c r="AQ1116" s="26">
        <v>1990.7600000000002</v>
      </c>
      <c r="AR1116" s="26">
        <v>2488.4499999999998</v>
      </c>
      <c r="AS1116" s="26">
        <v>1990.76</v>
      </c>
      <c r="AT1116" s="26">
        <v>2488.4500000000003</v>
      </c>
      <c r="AU1116" s="26">
        <v>1990.7599999999998</v>
      </c>
      <c r="AV1116" s="26">
        <v>1990.76</v>
      </c>
      <c r="AW1116" s="26">
        <v>2488.4500000000003</v>
      </c>
      <c r="AX1116" s="26">
        <v>1990.7600000000002</v>
      </c>
      <c r="AY1116" s="26">
        <v>2067.6799999999998</v>
      </c>
      <c r="AZ1116" s="26">
        <v>2067.6799999999998</v>
      </c>
      <c r="BA1116" s="26">
        <v>2070.44</v>
      </c>
      <c r="BB1116" s="26">
        <v>2070.44</v>
      </c>
      <c r="BC1116" s="26">
        <v>2070.44</v>
      </c>
      <c r="BD1116" s="26">
        <v>2070.44</v>
      </c>
      <c r="BE1116" s="26">
        <v>2070.44</v>
      </c>
      <c r="BF1116" s="26">
        <v>3105.66</v>
      </c>
      <c r="BG1116" s="26">
        <v>2070.44</v>
      </c>
      <c r="BH1116" s="26">
        <v>2070.44</v>
      </c>
      <c r="BI1116" s="26">
        <v>2070.44</v>
      </c>
      <c r="BJ1116" s="26">
        <v>2070.44</v>
      </c>
      <c r="BK1116" s="3">
        <f t="shared" si="17"/>
        <v>2242.9766666666669</v>
      </c>
    </row>
    <row r="1117" spans="1:63" x14ac:dyDescent="0.25">
      <c r="A1117" s="26">
        <v>431198520</v>
      </c>
      <c r="B1117" s="26" t="s">
        <v>442</v>
      </c>
      <c r="C1117" s="26">
        <v>2105.2400000000002</v>
      </c>
      <c r="D1117" s="26">
        <v>1714.8300000000002</v>
      </c>
      <c r="E1117" s="26">
        <v>1687.6100000000001</v>
      </c>
      <c r="F1117" s="26">
        <v>1711.01</v>
      </c>
      <c r="G1117" s="26">
        <v>2184.37</v>
      </c>
      <c r="H1117" s="26">
        <v>1778.07</v>
      </c>
      <c r="I1117" s="26">
        <v>1904.3799999999999</v>
      </c>
      <c r="J1117" s="26">
        <v>1608</v>
      </c>
      <c r="K1117" s="26">
        <v>805.38</v>
      </c>
      <c r="L1117" s="26">
        <v>2505.2800000000002</v>
      </c>
      <c r="M1117" s="26">
        <v>1593.47</v>
      </c>
      <c r="N1117" s="26">
        <v>1720.1</v>
      </c>
      <c r="O1117" s="26">
        <v>1716.78</v>
      </c>
      <c r="P1117" s="26">
        <v>1610.76</v>
      </c>
      <c r="Q1117" s="26">
        <v>1610.76</v>
      </c>
      <c r="R1117" s="26">
        <v>2410.11</v>
      </c>
      <c r="S1117" s="26">
        <v>1610.76</v>
      </c>
      <c r="T1117" s="26">
        <v>1610.76</v>
      </c>
      <c r="U1117" s="26">
        <v>1530.3600000000001</v>
      </c>
      <c r="V1117" s="26">
        <v>1600.7</v>
      </c>
      <c r="W1117" s="26">
        <v>1612.1399999999999</v>
      </c>
      <c r="X1117" s="26">
        <v>2339.88</v>
      </c>
      <c r="Y1117" s="26">
        <v>1533.12</v>
      </c>
      <c r="Z1117" s="26">
        <v>1533.12</v>
      </c>
      <c r="AA1117" s="26">
        <v>1446.99</v>
      </c>
      <c r="AB1117" s="26">
        <v>1672.6100000000001</v>
      </c>
      <c r="AC1117" s="26">
        <v>1677.84</v>
      </c>
      <c r="AD1117" s="26">
        <v>2516.7599999999998</v>
      </c>
      <c r="AE1117" s="26">
        <v>1677.84</v>
      </c>
      <c r="AF1117" s="26">
        <v>1677.84</v>
      </c>
      <c r="AG1117" s="26">
        <v>1667.3899999999999</v>
      </c>
      <c r="AH1117" s="26">
        <v>1594.2199999999998</v>
      </c>
      <c r="AI1117" s="26">
        <v>2519.56</v>
      </c>
      <c r="AJ1117" s="26">
        <v>1680.64</v>
      </c>
      <c r="AK1117" s="26">
        <v>1680.64</v>
      </c>
      <c r="AL1117" s="26">
        <v>1680.64</v>
      </c>
      <c r="AM1117" s="26">
        <v>1597.02</v>
      </c>
      <c r="AN1117" s="26">
        <v>1730.8</v>
      </c>
      <c r="AO1117" s="26">
        <v>2337.8399999999997</v>
      </c>
      <c r="AP1117" s="26">
        <v>1472.44</v>
      </c>
      <c r="AQ1117" s="26">
        <v>1472.44</v>
      </c>
      <c r="AR1117" s="26">
        <v>1472.44</v>
      </c>
      <c r="AS1117" s="26">
        <v>1730.8</v>
      </c>
      <c r="AT1117" s="26">
        <v>2591.6799999999998</v>
      </c>
      <c r="AU1117" s="26">
        <v>1733.56</v>
      </c>
      <c r="AV1117" s="26">
        <v>1475.1999999999998</v>
      </c>
      <c r="AW1117" s="26">
        <v>1733.56</v>
      </c>
      <c r="AX1117" s="26">
        <v>1712.03</v>
      </c>
      <c r="AY1117" s="26">
        <v>1772.02</v>
      </c>
      <c r="AZ1117" s="26">
        <v>910.78</v>
      </c>
      <c r="BA1117" s="26">
        <v>2714.37</v>
      </c>
      <c r="BB1117" s="26">
        <v>1787.99</v>
      </c>
      <c r="BC1117" s="26">
        <v>1703.6399999999999</v>
      </c>
      <c r="BD1117" s="26">
        <v>1146.95</v>
      </c>
      <c r="BE1117" s="26">
        <v>460.93</v>
      </c>
      <c r="BF1117" s="26">
        <v>2715.7200000000003</v>
      </c>
      <c r="BG1117" s="26">
        <v>1813.24</v>
      </c>
      <c r="BH1117" s="26">
        <v>1813.24</v>
      </c>
      <c r="BI1117" s="26">
        <v>1813.24</v>
      </c>
      <c r="BJ1117" s="26">
        <v>1813.24</v>
      </c>
      <c r="BK1117" s="3">
        <f t="shared" si="17"/>
        <v>1738.2683333333334</v>
      </c>
    </row>
    <row r="1118" spans="1:63" x14ac:dyDescent="0.25">
      <c r="A1118" s="26">
        <v>431210071</v>
      </c>
      <c r="B1118" s="26" t="s">
        <v>443</v>
      </c>
      <c r="C1118" s="26">
        <v>3390.66</v>
      </c>
      <c r="D1118" s="26">
        <v>3439.4</v>
      </c>
      <c r="E1118" s="26">
        <v>3439.4</v>
      </c>
      <c r="F1118" s="26">
        <v>3439.4</v>
      </c>
      <c r="G1118" s="26">
        <v>5159.1000000000004</v>
      </c>
      <c r="H1118" s="26">
        <v>3439.4</v>
      </c>
      <c r="I1118" s="26">
        <v>3439.4</v>
      </c>
      <c r="J1118" s="26">
        <v>3444.92</v>
      </c>
      <c r="K1118" s="26">
        <v>3444.92</v>
      </c>
      <c r="L1118" s="26">
        <v>5167.38</v>
      </c>
      <c r="M1118" s="26">
        <v>3444.92</v>
      </c>
      <c r="N1118" s="26">
        <v>3444.92</v>
      </c>
      <c r="O1118" s="26">
        <v>3432.38</v>
      </c>
      <c r="P1118" s="26">
        <v>3444.92</v>
      </c>
      <c r="Q1118" s="26">
        <v>3444.92</v>
      </c>
      <c r="R1118" s="26">
        <v>5167.38</v>
      </c>
      <c r="S1118" s="26">
        <v>3444.92</v>
      </c>
      <c r="T1118" s="26">
        <v>3444.92</v>
      </c>
      <c r="U1118" s="26">
        <v>3444.92</v>
      </c>
      <c r="V1118" s="26">
        <v>3450.48</v>
      </c>
      <c r="W1118" s="26">
        <v>3450.48</v>
      </c>
      <c r="X1118" s="26">
        <v>5175.72</v>
      </c>
      <c r="Y1118" s="26">
        <v>3450.48</v>
      </c>
      <c r="Z1118" s="26">
        <v>3450.48</v>
      </c>
      <c r="AA1118" s="26">
        <v>3517.38</v>
      </c>
      <c r="AB1118" s="26">
        <v>3584.28</v>
      </c>
      <c r="AC1118" s="26">
        <v>3584.28</v>
      </c>
      <c r="AD1118" s="26">
        <v>5376.42</v>
      </c>
      <c r="AE1118" s="26">
        <v>3584.28</v>
      </c>
      <c r="AF1118" s="26">
        <v>3584.28</v>
      </c>
      <c r="AG1118" s="26">
        <v>3584.28</v>
      </c>
      <c r="AH1118" s="26">
        <v>3589.8</v>
      </c>
      <c r="AI1118" s="26">
        <v>5384.7000000000007</v>
      </c>
      <c r="AJ1118" s="26">
        <v>3589.8</v>
      </c>
      <c r="AK1118" s="26">
        <v>3589.8</v>
      </c>
      <c r="AL1118" s="26">
        <v>3589.8</v>
      </c>
      <c r="AM1118" s="26">
        <v>3589.8</v>
      </c>
      <c r="AN1118" s="26">
        <v>3694.16</v>
      </c>
      <c r="AO1118" s="26">
        <v>5541.24</v>
      </c>
      <c r="AP1118" s="26">
        <v>3694.16</v>
      </c>
      <c r="AQ1118" s="26">
        <v>3694.16</v>
      </c>
      <c r="AR1118" s="26">
        <v>3694.16</v>
      </c>
      <c r="AS1118" s="26">
        <v>3694.16</v>
      </c>
      <c r="AT1118" s="26">
        <v>5549.58</v>
      </c>
      <c r="AU1118" s="26">
        <v>3699.72</v>
      </c>
      <c r="AV1118" s="26">
        <v>3699.72</v>
      </c>
      <c r="AW1118" s="26">
        <v>3699.72</v>
      </c>
      <c r="AX1118" s="26">
        <v>3699.72</v>
      </c>
      <c r="AY1118" s="26">
        <v>3753.4799999999996</v>
      </c>
      <c r="AZ1118" s="26">
        <v>3807.24</v>
      </c>
      <c r="BA1118" s="26">
        <v>5710.86</v>
      </c>
      <c r="BB1118" s="26">
        <v>3807.24</v>
      </c>
      <c r="BC1118" s="26">
        <v>3807.24</v>
      </c>
      <c r="BD1118" s="26">
        <v>3807.24</v>
      </c>
      <c r="BE1118" s="26">
        <v>3807.24</v>
      </c>
      <c r="BF1118" s="26">
        <v>5719.14</v>
      </c>
      <c r="BG1118" s="26">
        <v>3812.76</v>
      </c>
      <c r="BH1118" s="26">
        <v>3812.76</v>
      </c>
      <c r="BI1118" s="26">
        <v>3812.76</v>
      </c>
      <c r="BJ1118" s="26">
        <v>3812.76</v>
      </c>
      <c r="BK1118" s="3">
        <f t="shared" si="17"/>
        <v>4129.5700000000006</v>
      </c>
    </row>
    <row r="1119" spans="1:63" x14ac:dyDescent="0.25">
      <c r="A1119" s="26">
        <v>431211846</v>
      </c>
      <c r="B1119" s="26" t="s">
        <v>444</v>
      </c>
      <c r="C1119" s="26">
        <v>2066.38</v>
      </c>
      <c r="D1119" s="26">
        <v>2104.84</v>
      </c>
      <c r="E1119" s="26">
        <v>2104.84</v>
      </c>
      <c r="F1119" s="26">
        <v>2104.84</v>
      </c>
      <c r="G1119" s="26">
        <v>3190.0600000000004</v>
      </c>
      <c r="H1119" s="26">
        <v>2104.84</v>
      </c>
      <c r="I1119" s="26">
        <v>2104.84</v>
      </c>
      <c r="J1119" s="26">
        <v>2104.84</v>
      </c>
      <c r="K1119" s="26">
        <v>2104.84</v>
      </c>
      <c r="L1119" s="26">
        <v>3410.04</v>
      </c>
      <c r="M1119" s="26">
        <v>2107.64</v>
      </c>
      <c r="N1119" s="26">
        <v>2107.64</v>
      </c>
      <c r="O1119" s="26">
        <v>2107.64</v>
      </c>
      <c r="P1119" s="26">
        <v>2107.64</v>
      </c>
      <c r="Q1119" s="26">
        <v>2107.64</v>
      </c>
      <c r="R1119" s="26">
        <v>3161.46</v>
      </c>
      <c r="S1119" s="26">
        <v>2107.64</v>
      </c>
      <c r="T1119" s="26">
        <v>2107.64</v>
      </c>
      <c r="U1119" s="26">
        <v>2107.64</v>
      </c>
      <c r="V1119" s="26">
        <v>2107.64</v>
      </c>
      <c r="W1119" s="26">
        <v>2107.64</v>
      </c>
      <c r="X1119" s="26">
        <v>3164.91</v>
      </c>
      <c r="Y1119" s="26">
        <v>2110.4</v>
      </c>
      <c r="Z1119" s="26">
        <v>2110.4</v>
      </c>
      <c r="AA1119" s="26">
        <v>2152.38</v>
      </c>
      <c r="AB1119" s="26">
        <v>2194.36</v>
      </c>
      <c r="AC1119" s="26">
        <v>2194.36</v>
      </c>
      <c r="AD1119" s="26">
        <v>3291.54</v>
      </c>
      <c r="AE1119" s="26">
        <v>2194.36</v>
      </c>
      <c r="AF1119" s="26">
        <v>2194.36</v>
      </c>
      <c r="AG1119" s="26">
        <v>2194.36</v>
      </c>
      <c r="AH1119" s="26">
        <v>2194.36</v>
      </c>
      <c r="AI1119" s="26">
        <v>3292.23</v>
      </c>
      <c r="AJ1119" s="26">
        <v>2197.12</v>
      </c>
      <c r="AK1119" s="26">
        <v>2197.12</v>
      </c>
      <c r="AL1119" s="26">
        <v>2197.12</v>
      </c>
      <c r="AM1119" s="26">
        <v>2197.12</v>
      </c>
      <c r="AN1119" s="26">
        <v>2262.6</v>
      </c>
      <c r="AO1119" s="26">
        <v>3393.8999999999996</v>
      </c>
      <c r="AP1119" s="26">
        <v>2262.6</v>
      </c>
      <c r="AQ1119" s="26">
        <v>2262.6</v>
      </c>
      <c r="AR1119" s="26">
        <v>2262.6</v>
      </c>
      <c r="AS1119" s="26">
        <v>2262.6</v>
      </c>
      <c r="AT1119" s="26">
        <v>3393.8999999999996</v>
      </c>
      <c r="AU1119" s="26">
        <v>2267.4499999999998</v>
      </c>
      <c r="AV1119" s="26">
        <v>2282</v>
      </c>
      <c r="AW1119" s="26">
        <v>2282</v>
      </c>
      <c r="AX1119" s="26">
        <v>2282</v>
      </c>
      <c r="AY1119" s="26">
        <v>2320.46</v>
      </c>
      <c r="AZ1119" s="26">
        <v>2358.92</v>
      </c>
      <c r="BA1119" s="26">
        <v>3538.38</v>
      </c>
      <c r="BB1119" s="26">
        <v>2358.92</v>
      </c>
      <c r="BC1119" s="26">
        <v>2358.92</v>
      </c>
      <c r="BD1119" s="26">
        <v>2358.92</v>
      </c>
      <c r="BE1119" s="26">
        <v>2358.92</v>
      </c>
      <c r="BF1119" s="26">
        <v>3538.38</v>
      </c>
      <c r="BG1119" s="26">
        <v>2360.3000000000002</v>
      </c>
      <c r="BH1119" s="26">
        <v>2364.44</v>
      </c>
      <c r="BI1119" s="26">
        <v>2364.44</v>
      </c>
      <c r="BJ1119" s="26">
        <v>2364.44</v>
      </c>
      <c r="BK1119" s="3">
        <f t="shared" si="17"/>
        <v>2558.4866666666671</v>
      </c>
    </row>
    <row r="1120" spans="1:63" x14ac:dyDescent="0.25">
      <c r="A1120" s="26">
        <v>431212549</v>
      </c>
      <c r="B1120" s="26" t="s">
        <v>445</v>
      </c>
      <c r="C1120" s="26">
        <v>3172.46</v>
      </c>
      <c r="D1120" s="26">
        <v>3218.56</v>
      </c>
      <c r="E1120" s="26">
        <v>3221.3199999999997</v>
      </c>
      <c r="F1120" s="26">
        <v>3767.75</v>
      </c>
      <c r="G1120" s="26">
        <v>4934.9699999999993</v>
      </c>
      <c r="H1120" s="26">
        <v>3342.7</v>
      </c>
      <c r="I1120" s="26">
        <v>3283.39</v>
      </c>
      <c r="J1120" s="26">
        <v>3224.08</v>
      </c>
      <c r="K1120" s="26">
        <v>3342.7</v>
      </c>
      <c r="L1120" s="26">
        <v>4875.66</v>
      </c>
      <c r="M1120" s="26">
        <v>3224.08</v>
      </c>
      <c r="N1120" s="26">
        <v>3224.08</v>
      </c>
      <c r="O1120" s="26">
        <v>3224.08</v>
      </c>
      <c r="P1120" s="26">
        <v>3224.08</v>
      </c>
      <c r="Q1120" s="26">
        <v>3226.8599999999997</v>
      </c>
      <c r="R1120" s="26">
        <v>4844.46</v>
      </c>
      <c r="S1120" s="26">
        <v>3229.64</v>
      </c>
      <c r="T1120" s="26">
        <v>3229.64</v>
      </c>
      <c r="U1120" s="26">
        <v>3229.64</v>
      </c>
      <c r="V1120" s="26">
        <v>3229.64</v>
      </c>
      <c r="W1120" s="26">
        <v>3229.64</v>
      </c>
      <c r="X1120" s="26">
        <v>4844.46</v>
      </c>
      <c r="Y1120" s="26">
        <v>3229.64</v>
      </c>
      <c r="Z1120" s="26">
        <v>3229.64</v>
      </c>
      <c r="AA1120" s="26">
        <v>3292.8999999999996</v>
      </c>
      <c r="AB1120" s="26">
        <v>3356.16</v>
      </c>
      <c r="AC1120" s="26">
        <v>3358.92</v>
      </c>
      <c r="AD1120" s="26">
        <v>5042.5199999999995</v>
      </c>
      <c r="AE1120" s="26">
        <v>3361.68</v>
      </c>
      <c r="AF1120" s="26">
        <v>3361.68</v>
      </c>
      <c r="AG1120" s="26">
        <v>3361.68</v>
      </c>
      <c r="AH1120" s="26">
        <v>3361.68</v>
      </c>
      <c r="AI1120" s="26">
        <v>5042.5199999999995</v>
      </c>
      <c r="AJ1120" s="26">
        <v>3361.68</v>
      </c>
      <c r="AK1120" s="26">
        <v>3361.68</v>
      </c>
      <c r="AL1120" s="26">
        <v>3361.68</v>
      </c>
      <c r="AM1120" s="26">
        <v>3361.68</v>
      </c>
      <c r="AN1120" s="26">
        <v>3460.36</v>
      </c>
      <c r="AO1120" s="26">
        <v>5196.0599999999995</v>
      </c>
      <c r="AP1120" s="26">
        <v>3465.88</v>
      </c>
      <c r="AQ1120" s="26">
        <v>3465.88</v>
      </c>
      <c r="AR1120" s="26">
        <v>3465.88</v>
      </c>
      <c r="AS1120" s="26">
        <v>3465.88</v>
      </c>
      <c r="AT1120" s="26">
        <v>5198.82</v>
      </c>
      <c r="AU1120" s="26">
        <v>3465.88</v>
      </c>
      <c r="AV1120" s="26">
        <v>3465.88</v>
      </c>
      <c r="AW1120" s="26">
        <v>3465.88</v>
      </c>
      <c r="AX1120" s="26">
        <v>3465.88</v>
      </c>
      <c r="AY1120" s="26">
        <v>3516.7</v>
      </c>
      <c r="AZ1120" s="26">
        <v>3567.52</v>
      </c>
      <c r="BA1120" s="26">
        <v>5356.84</v>
      </c>
      <c r="BB1120" s="26">
        <v>3573.08</v>
      </c>
      <c r="BC1120" s="26">
        <v>3573.08</v>
      </c>
      <c r="BD1120" s="26">
        <v>3573.08</v>
      </c>
      <c r="BE1120" s="26">
        <v>3573.08</v>
      </c>
      <c r="BF1120" s="26">
        <v>5359.62</v>
      </c>
      <c r="BG1120" s="26">
        <v>3573.08</v>
      </c>
      <c r="BH1120" s="26">
        <v>3573.08</v>
      </c>
      <c r="BI1120" s="26">
        <v>3573.08</v>
      </c>
      <c r="BJ1120" s="26">
        <v>3573.08</v>
      </c>
      <c r="BK1120" s="3">
        <f t="shared" si="17"/>
        <v>3870.8366666666675</v>
      </c>
    </row>
    <row r="1121" spans="1:63" x14ac:dyDescent="0.25">
      <c r="A1121" s="26">
        <v>431216354</v>
      </c>
      <c r="B1121" s="26" t="s">
        <v>446</v>
      </c>
      <c r="C1121" s="26">
        <v>5331.07</v>
      </c>
      <c r="D1121" s="26">
        <v>3867.64</v>
      </c>
      <c r="E1121" s="26">
        <v>3799.32</v>
      </c>
      <c r="F1121" s="26">
        <v>3349.85</v>
      </c>
      <c r="G1121" s="26">
        <v>5335.43</v>
      </c>
      <c r="H1121" s="26">
        <v>3108.92</v>
      </c>
      <c r="I1121" s="26">
        <v>3543.36</v>
      </c>
      <c r="J1121" s="26">
        <v>3332.72</v>
      </c>
      <c r="K1121" s="26">
        <v>3332.72</v>
      </c>
      <c r="L1121" s="26">
        <v>5235.2799999999988</v>
      </c>
      <c r="M1121" s="26">
        <v>3468.7</v>
      </c>
      <c r="N1121" s="26">
        <v>3695.6400000000003</v>
      </c>
      <c r="O1121" s="26">
        <v>6642.1100000000006</v>
      </c>
      <c r="P1121" s="26">
        <v>4368.37</v>
      </c>
      <c r="Q1121" s="26">
        <v>3210.91</v>
      </c>
      <c r="R1121" s="26">
        <v>6744.66</v>
      </c>
      <c r="S1121" s="26">
        <v>5085.04</v>
      </c>
      <c r="T1121" s="26">
        <v>5292.54</v>
      </c>
      <c r="U1121" s="26">
        <v>5302.58</v>
      </c>
      <c r="V1121" s="26">
        <v>5119.54</v>
      </c>
      <c r="W1121" s="26">
        <v>5221.3600000000006</v>
      </c>
      <c r="X1121" s="26">
        <v>6995.2400000000007</v>
      </c>
      <c r="Y1121" s="26">
        <v>5352.32</v>
      </c>
      <c r="Z1121" s="26">
        <v>5166.3100000000004</v>
      </c>
      <c r="AA1121" s="26">
        <v>6299.1099999999988</v>
      </c>
      <c r="AB1121" s="26">
        <v>5754.6399999999994</v>
      </c>
      <c r="AC1121" s="26">
        <v>5737.5599999999995</v>
      </c>
      <c r="AD1121" s="26">
        <v>7352.19</v>
      </c>
      <c r="AE1121" s="26">
        <v>5775.12</v>
      </c>
      <c r="AF1121" s="26">
        <v>5622.0399999999991</v>
      </c>
      <c r="AG1121" s="26">
        <v>5545.9900000000007</v>
      </c>
      <c r="AH1121" s="26">
        <v>5369.4199999999992</v>
      </c>
      <c r="AI1121" s="26">
        <v>7121.1399999999994</v>
      </c>
      <c r="AJ1121" s="26">
        <v>5272.2</v>
      </c>
      <c r="AK1121" s="26">
        <v>5513.31</v>
      </c>
      <c r="AL1121" s="26">
        <v>5928.6599999999989</v>
      </c>
      <c r="AM1121" s="26">
        <v>6560.17</v>
      </c>
      <c r="AN1121" s="26">
        <v>5379.96</v>
      </c>
      <c r="AO1121" s="26">
        <v>4136.2299999999996</v>
      </c>
      <c r="AP1121" s="26">
        <v>5396.6400000000012</v>
      </c>
      <c r="AQ1121" s="26">
        <v>5836.8799999999992</v>
      </c>
      <c r="AR1121" s="26">
        <v>5597.45</v>
      </c>
      <c r="AS1121" s="26">
        <v>5115.8500000000004</v>
      </c>
      <c r="AT1121" s="26">
        <v>7306.1</v>
      </c>
      <c r="AU1121" s="26">
        <v>5258.97</v>
      </c>
      <c r="AV1121" s="26">
        <v>4938.9900000000007</v>
      </c>
      <c r="AW1121" s="26">
        <v>4967.5300000000007</v>
      </c>
      <c r="AX1121" s="26">
        <v>5476.39</v>
      </c>
      <c r="AY1121" s="26">
        <v>7879.75</v>
      </c>
      <c r="AZ1121" s="26">
        <v>5930.3799999999992</v>
      </c>
      <c r="BA1121" s="26">
        <v>7225.8499999999985</v>
      </c>
      <c r="BB1121" s="26">
        <v>5554.87</v>
      </c>
      <c r="BC1121" s="26">
        <v>4853.68</v>
      </c>
      <c r="BD1121" s="26">
        <v>4119.38</v>
      </c>
      <c r="BE1121" s="26">
        <v>5213.5999999999995</v>
      </c>
      <c r="BF1121" s="26">
        <v>4462.0999999999995</v>
      </c>
      <c r="BG1121" s="26">
        <v>4896.1200000000008</v>
      </c>
      <c r="BH1121" s="26">
        <v>4824.78</v>
      </c>
      <c r="BI1121" s="26">
        <v>5802.09</v>
      </c>
      <c r="BJ1121" s="26">
        <v>6435.28</v>
      </c>
      <c r="BK1121" s="3">
        <f t="shared" si="17"/>
        <v>5272.3283333333329</v>
      </c>
    </row>
    <row r="1122" spans="1:63" x14ac:dyDescent="0.25">
      <c r="A1122" s="26">
        <v>431219541</v>
      </c>
      <c r="B1122" s="26" t="s">
        <v>447</v>
      </c>
      <c r="C1122" s="26"/>
      <c r="D1122" s="26"/>
      <c r="E1122" s="26"/>
      <c r="F1122" s="26"/>
      <c r="G1122" s="26"/>
      <c r="H1122" s="26"/>
      <c r="I1122" s="26"/>
      <c r="J1122" s="26"/>
      <c r="K1122" s="26"/>
      <c r="L1122" s="26"/>
      <c r="M1122" s="26"/>
      <c r="N1122" s="26"/>
      <c r="O1122" s="26"/>
      <c r="P1122" s="26"/>
      <c r="Q1122" s="26"/>
      <c r="R1122" s="26"/>
      <c r="S1122" s="26"/>
      <c r="T1122" s="26"/>
      <c r="U1122" s="26"/>
      <c r="V1122" s="26"/>
      <c r="W1122" s="26"/>
      <c r="X1122" s="26"/>
      <c r="Y1122" s="26"/>
      <c r="Z1122" s="26"/>
      <c r="AA1122" s="26"/>
      <c r="AB1122" s="26"/>
      <c r="AC1122" s="26"/>
      <c r="AD1122" s="26"/>
      <c r="AE1122" s="26"/>
      <c r="AF1122" s="26">
        <v>448.43</v>
      </c>
      <c r="AG1122" s="26">
        <v>2242.15</v>
      </c>
      <c r="AH1122" s="26">
        <v>1793.72</v>
      </c>
      <c r="AI1122" s="26">
        <v>2242.15</v>
      </c>
      <c r="AJ1122" s="26">
        <v>1793.72</v>
      </c>
      <c r="AK1122" s="26">
        <v>1793.72</v>
      </c>
      <c r="AL1122" s="26">
        <v>2242.15</v>
      </c>
      <c r="AM1122" s="26">
        <v>1820.62</v>
      </c>
      <c r="AN1122" s="26">
        <v>1847.52</v>
      </c>
      <c r="AO1122" s="26">
        <v>2309.4</v>
      </c>
      <c r="AP1122" s="26">
        <v>1847.52</v>
      </c>
      <c r="AQ1122" s="26">
        <v>1847.52</v>
      </c>
      <c r="AR1122" s="26">
        <v>1385.6399999999999</v>
      </c>
      <c r="AS1122" s="26">
        <v>1942.68</v>
      </c>
      <c r="AT1122" s="26">
        <v>2914.02</v>
      </c>
      <c r="AU1122" s="26">
        <v>1990.2</v>
      </c>
      <c r="AV1122" s="26">
        <v>2037.72</v>
      </c>
      <c r="AW1122" s="26">
        <v>2037.72</v>
      </c>
      <c r="AX1122" s="26">
        <v>2037.72</v>
      </c>
      <c r="AY1122" s="26">
        <v>2076.1799999999998</v>
      </c>
      <c r="AZ1122" s="26">
        <v>2114.64</v>
      </c>
      <c r="BA1122" s="26">
        <v>3171.96</v>
      </c>
      <c r="BB1122" s="26">
        <v>2114.64</v>
      </c>
      <c r="BC1122" s="26">
        <v>2114.64</v>
      </c>
      <c r="BD1122" s="26">
        <v>2114.64</v>
      </c>
      <c r="BE1122" s="26">
        <v>2117.4</v>
      </c>
      <c r="BF1122" s="26">
        <v>3176.1000000000004</v>
      </c>
      <c r="BG1122" s="26">
        <v>2117.4</v>
      </c>
      <c r="BH1122" s="26">
        <v>2117.3999999999996</v>
      </c>
      <c r="BI1122" s="26">
        <v>2117.4</v>
      </c>
      <c r="BJ1122" s="26">
        <v>2117.4</v>
      </c>
      <c r="BK1122" s="3">
        <f t="shared" si="17"/>
        <v>2293.85</v>
      </c>
    </row>
    <row r="1123" spans="1:63" x14ac:dyDescent="0.25">
      <c r="A1123" s="26">
        <v>431219785</v>
      </c>
      <c r="B1123" s="26" t="s">
        <v>448</v>
      </c>
      <c r="C1123" s="26">
        <v>1717.24</v>
      </c>
      <c r="D1123" s="26">
        <v>1707.52</v>
      </c>
      <c r="E1123" s="26">
        <v>1797.3600000000001</v>
      </c>
      <c r="F1123" s="26">
        <v>1756.45</v>
      </c>
      <c r="G1123" s="26">
        <v>2668.1</v>
      </c>
      <c r="H1123" s="26">
        <v>1791.1399999999999</v>
      </c>
      <c r="I1123" s="26">
        <v>1535.41</v>
      </c>
      <c r="J1123" s="26">
        <v>1743.43</v>
      </c>
      <c r="K1123" s="26">
        <v>1721.2600000000002</v>
      </c>
      <c r="L1123" s="26">
        <v>2658.57</v>
      </c>
      <c r="M1123" s="26">
        <v>1702.87</v>
      </c>
      <c r="N1123" s="26">
        <v>1811.4</v>
      </c>
      <c r="O1123" s="26">
        <v>1836.8400000000001</v>
      </c>
      <c r="P1123" s="26">
        <v>1677.44</v>
      </c>
      <c r="Q1123" s="26">
        <v>1677.44</v>
      </c>
      <c r="R1123" s="26">
        <v>2516.16</v>
      </c>
      <c r="S1123" s="26">
        <v>1677.44</v>
      </c>
      <c r="T1123" s="26">
        <v>1677.44</v>
      </c>
      <c r="U1123" s="26">
        <v>1677.44</v>
      </c>
      <c r="V1123" s="26">
        <v>1677.44</v>
      </c>
      <c r="W1123" s="26">
        <v>1680.22</v>
      </c>
      <c r="X1123" s="26">
        <v>2443.12</v>
      </c>
      <c r="Y1123" s="26">
        <v>1683</v>
      </c>
      <c r="Z1123" s="26">
        <v>1683</v>
      </c>
      <c r="AA1123" s="26">
        <v>1715.56</v>
      </c>
      <c r="AB1123" s="26">
        <v>1748.12</v>
      </c>
      <c r="AC1123" s="26">
        <v>1742.83</v>
      </c>
      <c r="AD1123" s="26">
        <v>2622.18</v>
      </c>
      <c r="AE1123" s="26">
        <v>1748.12</v>
      </c>
      <c r="AF1123" s="26">
        <v>1737.54</v>
      </c>
      <c r="AG1123" s="26">
        <v>1742.83</v>
      </c>
      <c r="AH1123" s="26">
        <v>1742.83</v>
      </c>
      <c r="AI1123" s="26">
        <v>2617.12</v>
      </c>
      <c r="AJ1123" s="26">
        <v>1753.64</v>
      </c>
      <c r="AK1123" s="26">
        <v>1753.64</v>
      </c>
      <c r="AL1123" s="26">
        <v>1753.64</v>
      </c>
      <c r="AM1123" s="26">
        <v>1748.35</v>
      </c>
      <c r="AN1123" s="26">
        <v>1804.4</v>
      </c>
      <c r="AO1123" s="26">
        <v>2704.42</v>
      </c>
      <c r="AP1123" s="26">
        <v>1804.4</v>
      </c>
      <c r="AQ1123" s="26">
        <v>1804.4</v>
      </c>
      <c r="AR1123" s="26">
        <v>1795.68</v>
      </c>
      <c r="AS1123" s="26">
        <v>1804.4</v>
      </c>
      <c r="AT1123" s="26">
        <v>2702.57</v>
      </c>
      <c r="AU1123" s="26">
        <v>1809.96</v>
      </c>
      <c r="AV1123" s="26">
        <v>1809.96</v>
      </c>
      <c r="AW1123" s="26">
        <v>1809.96</v>
      </c>
      <c r="AX1123" s="26">
        <v>1809.96</v>
      </c>
      <c r="AY1123" s="26">
        <v>1848.42</v>
      </c>
      <c r="AZ1123" s="26">
        <v>1886.88</v>
      </c>
      <c r="BA1123" s="26">
        <v>2830.32</v>
      </c>
      <c r="BB1123" s="26">
        <v>1886.88</v>
      </c>
      <c r="BC1123" s="26">
        <v>1886.88</v>
      </c>
      <c r="BD1123" s="26">
        <v>1886.88</v>
      </c>
      <c r="BE1123" s="26">
        <v>1886.88</v>
      </c>
      <c r="BF1123" s="26">
        <v>2830.32</v>
      </c>
      <c r="BG1123" s="26">
        <v>1887.5</v>
      </c>
      <c r="BH1123" s="26">
        <v>1890.35</v>
      </c>
      <c r="BI1123" s="26">
        <v>1892.4</v>
      </c>
      <c r="BJ1123" s="26">
        <v>1890.92</v>
      </c>
      <c r="BK1123" s="3">
        <f t="shared" si="17"/>
        <v>2046.3950000000002</v>
      </c>
    </row>
    <row r="1124" spans="1:63" x14ac:dyDescent="0.25">
      <c r="A1124" s="26">
        <v>431231812</v>
      </c>
      <c r="B1124" s="26" t="s">
        <v>449</v>
      </c>
      <c r="C1124" s="26">
        <v>4524.54</v>
      </c>
      <c r="D1124" s="26">
        <v>3271.84</v>
      </c>
      <c r="E1124" s="26">
        <v>3502.98</v>
      </c>
      <c r="F1124" s="26">
        <v>3427.08</v>
      </c>
      <c r="G1124" s="26">
        <v>5082.38</v>
      </c>
      <c r="H1124" s="26">
        <v>3660.64</v>
      </c>
      <c r="I1124" s="26">
        <v>3174.59</v>
      </c>
      <c r="J1124" s="26">
        <v>3202.38</v>
      </c>
      <c r="K1124" s="26">
        <v>3271.84</v>
      </c>
      <c r="L1124" s="26">
        <v>7740.5399999999991</v>
      </c>
      <c r="M1124" s="26">
        <v>5334.9600000000009</v>
      </c>
      <c r="N1124" s="26">
        <v>6119.25</v>
      </c>
      <c r="O1124" s="26">
        <v>9245.6500000000015</v>
      </c>
      <c r="P1124" s="26">
        <v>6981.2899999999991</v>
      </c>
      <c r="Q1124" s="26">
        <v>6921.6200000000008</v>
      </c>
      <c r="R1124" s="26">
        <v>7917.6</v>
      </c>
      <c r="S1124" s="26">
        <v>5160.1200000000008</v>
      </c>
      <c r="T1124" s="26">
        <v>5382.3600000000006</v>
      </c>
      <c r="U1124" s="26">
        <v>5314.72</v>
      </c>
      <c r="V1124" s="26">
        <v>5007.2000000000007</v>
      </c>
      <c r="W1124" s="26">
        <v>5015.4400000000005</v>
      </c>
      <c r="X1124" s="26">
        <v>7672.4299999999994</v>
      </c>
      <c r="Y1124" s="26">
        <v>5116.76</v>
      </c>
      <c r="Z1124" s="26">
        <v>5694.42</v>
      </c>
      <c r="AA1124" s="26">
        <v>7672.2599999999993</v>
      </c>
      <c r="AB1124" s="26">
        <v>5187.78</v>
      </c>
      <c r="AC1124" s="26">
        <v>5288.9599999999991</v>
      </c>
      <c r="AD1124" s="26">
        <v>7733.9300000000012</v>
      </c>
      <c r="AE1124" s="26">
        <v>3834.2099999999996</v>
      </c>
      <c r="AF1124" s="26">
        <v>3835.71</v>
      </c>
      <c r="AG1124" s="26">
        <v>4985.82</v>
      </c>
      <c r="AH1124" s="26">
        <v>4603.37</v>
      </c>
      <c r="AI1124" s="26">
        <v>7925.4999999999991</v>
      </c>
      <c r="AJ1124" s="26">
        <v>4991.3999999999996</v>
      </c>
      <c r="AK1124" s="26">
        <v>5558.5499999999993</v>
      </c>
      <c r="AL1124" s="26">
        <v>6096.2799999999988</v>
      </c>
      <c r="AM1124" s="26">
        <v>7413.33</v>
      </c>
      <c r="AN1124" s="26">
        <v>5226.6399999999994</v>
      </c>
      <c r="AO1124" s="26">
        <v>7591.7400000000007</v>
      </c>
      <c r="AP1124" s="26">
        <v>5560.2199999999993</v>
      </c>
      <c r="AQ1124" s="26">
        <v>6516.48</v>
      </c>
      <c r="AR1124" s="26">
        <v>5887.27</v>
      </c>
      <c r="AS1124" s="26">
        <v>5920.0999999999995</v>
      </c>
      <c r="AT1124" s="26">
        <v>8105.3799999999983</v>
      </c>
      <c r="AU1124" s="26">
        <v>5852.36</v>
      </c>
      <c r="AV1124" s="26">
        <v>5633.2199999999993</v>
      </c>
      <c r="AW1124" s="26">
        <v>5475.84</v>
      </c>
      <c r="AX1124" s="26">
        <v>6416.56</v>
      </c>
      <c r="AY1124" s="26">
        <v>8013.8499999999985</v>
      </c>
      <c r="AZ1124" s="26">
        <v>5362.07</v>
      </c>
      <c r="BA1124" s="26">
        <v>7690.3000000000011</v>
      </c>
      <c r="BB1124" s="26">
        <v>4725.43</v>
      </c>
      <c r="BC1124" s="26">
        <v>3431.0299999999997</v>
      </c>
      <c r="BD1124" s="26">
        <v>636.78000000000009</v>
      </c>
      <c r="BE1124" s="26">
        <v>116.27999999999999</v>
      </c>
      <c r="BF1124" s="26">
        <v>720.54</v>
      </c>
      <c r="BG1124" s="26">
        <v>5859.04</v>
      </c>
      <c r="BH1124" s="26">
        <v>5609.7099999999991</v>
      </c>
      <c r="BI1124" s="26">
        <v>5750.2599999999993</v>
      </c>
      <c r="BJ1124" s="26">
        <v>6390.7499999999991</v>
      </c>
      <c r="BK1124" s="3">
        <f t="shared" si="17"/>
        <v>4074.43</v>
      </c>
    </row>
    <row r="1125" spans="1:63" x14ac:dyDescent="0.25">
      <c r="A1125" s="26">
        <v>431236227</v>
      </c>
      <c r="B1125" s="26" t="s">
        <v>2155</v>
      </c>
      <c r="C1125" s="26"/>
      <c r="D1125" s="26"/>
      <c r="E1125" s="26"/>
      <c r="F1125" s="26"/>
      <c r="G1125" s="26"/>
      <c r="H1125" s="26"/>
      <c r="I1125" s="26"/>
      <c r="J1125" s="26"/>
      <c r="K1125" s="26"/>
      <c r="L1125" s="26"/>
      <c r="M1125" s="26"/>
      <c r="N1125" s="26"/>
      <c r="O1125" s="26"/>
      <c r="P1125" s="26"/>
      <c r="Q1125" s="26"/>
      <c r="R1125" s="26"/>
      <c r="S1125" s="26"/>
      <c r="T1125" s="26"/>
      <c r="U1125" s="26"/>
      <c r="V1125" s="26">
        <v>712.5</v>
      </c>
      <c r="W1125" s="26">
        <v>1593.75</v>
      </c>
      <c r="X1125" s="26">
        <v>2767.51</v>
      </c>
      <c r="Y1125" s="26">
        <v>1655.63</v>
      </c>
      <c r="Z1125" s="26">
        <v>1293.75</v>
      </c>
      <c r="AA1125" s="26">
        <v>1605</v>
      </c>
      <c r="AB1125" s="26">
        <v>1241.25</v>
      </c>
      <c r="AC1125" s="26">
        <v>1470</v>
      </c>
      <c r="AD1125" s="26">
        <v>2134</v>
      </c>
      <c r="AE1125" s="26">
        <v>1420</v>
      </c>
      <c r="AF1125" s="26">
        <v>1848</v>
      </c>
      <c r="AG1125" s="26">
        <v>1366</v>
      </c>
      <c r="AH1125" s="26">
        <v>1256</v>
      </c>
      <c r="AI1125" s="26">
        <v>1996</v>
      </c>
      <c r="AJ1125" s="26">
        <v>1434</v>
      </c>
      <c r="AK1125" s="26">
        <v>1400</v>
      </c>
      <c r="AL1125" s="26">
        <v>1404</v>
      </c>
      <c r="AM1125" s="26">
        <v>1868</v>
      </c>
      <c r="AN1125" s="26">
        <v>1472</v>
      </c>
      <c r="AO1125" s="26">
        <v>2478</v>
      </c>
      <c r="AP1125" s="26">
        <v>1720</v>
      </c>
      <c r="AQ1125" s="26">
        <v>2192</v>
      </c>
      <c r="AR1125" s="26">
        <v>2112</v>
      </c>
      <c r="AS1125" s="26">
        <v>1370</v>
      </c>
      <c r="AT1125" s="26">
        <v>2508</v>
      </c>
      <c r="AU1125" s="26">
        <v>2154.04</v>
      </c>
      <c r="AV1125" s="26">
        <v>2630.76</v>
      </c>
      <c r="AW1125" s="26">
        <v>2059.09</v>
      </c>
      <c r="AX1125" s="26">
        <v>2127.36</v>
      </c>
      <c r="AY1125" s="26">
        <v>2961.48</v>
      </c>
      <c r="AZ1125" s="26">
        <v>1897.08</v>
      </c>
      <c r="BA1125" s="26">
        <v>3379.25</v>
      </c>
      <c r="BB1125" s="26">
        <v>3065.0499999999997</v>
      </c>
      <c r="BC1125" s="26">
        <v>2371.35</v>
      </c>
      <c r="BD1125" s="26">
        <v>1897.08</v>
      </c>
      <c r="BE1125" s="26">
        <v>1897.08</v>
      </c>
      <c r="BF1125" s="26">
        <v>1897.08</v>
      </c>
      <c r="BG1125" s="26">
        <v>1899.84</v>
      </c>
      <c r="BH1125" s="26">
        <v>1677.88</v>
      </c>
      <c r="BI1125" s="26">
        <v>1553.15</v>
      </c>
      <c r="BJ1125" s="26">
        <v>1804.99</v>
      </c>
      <c r="BK1125" s="3">
        <f t="shared" si="17"/>
        <v>1788.3366666666668</v>
      </c>
    </row>
    <row r="1126" spans="1:63" x14ac:dyDescent="0.25">
      <c r="A1126" s="26">
        <v>431252311</v>
      </c>
      <c r="B1126" s="26" t="s">
        <v>451</v>
      </c>
      <c r="C1126" s="26">
        <v>2527.88</v>
      </c>
      <c r="D1126" s="26">
        <v>2681.16</v>
      </c>
      <c r="E1126" s="26">
        <v>2688.82</v>
      </c>
      <c r="F1126" s="26">
        <v>2566.3200000000002</v>
      </c>
      <c r="G1126" s="26">
        <v>3849.4800000000005</v>
      </c>
      <c r="H1126" s="26">
        <v>2571.84</v>
      </c>
      <c r="I1126" s="26">
        <v>2457</v>
      </c>
      <c r="J1126" s="26">
        <v>2571.84</v>
      </c>
      <c r="K1126" s="26">
        <v>2575.67</v>
      </c>
      <c r="L1126" s="26">
        <v>3980.26</v>
      </c>
      <c r="M1126" s="26">
        <v>2449.34</v>
      </c>
      <c r="N1126" s="26">
        <v>2707.36</v>
      </c>
      <c r="O1126" s="26">
        <v>2571.84</v>
      </c>
      <c r="P1126" s="26">
        <v>2571.84</v>
      </c>
      <c r="Q1126" s="26">
        <v>2571.84</v>
      </c>
      <c r="R1126" s="26">
        <v>3857.76</v>
      </c>
      <c r="S1126" s="26">
        <v>2571.84</v>
      </c>
      <c r="T1126" s="26">
        <v>2577.4</v>
      </c>
      <c r="U1126" s="26">
        <v>2577.4</v>
      </c>
      <c r="V1126" s="26">
        <v>2577.4</v>
      </c>
      <c r="W1126" s="26">
        <v>2577.4</v>
      </c>
      <c r="X1126" s="26">
        <v>3866.1000000000004</v>
      </c>
      <c r="Y1126" s="26">
        <v>2454.9</v>
      </c>
      <c r="Z1126" s="26">
        <v>2454.9</v>
      </c>
      <c r="AA1126" s="26">
        <v>2453.67</v>
      </c>
      <c r="AB1126" s="26">
        <v>2675.4</v>
      </c>
      <c r="AC1126" s="26">
        <v>2675.4</v>
      </c>
      <c r="AD1126" s="26">
        <v>4013.1000000000004</v>
      </c>
      <c r="AE1126" s="26">
        <v>2675.4</v>
      </c>
      <c r="AF1126" s="26">
        <v>2680.92</v>
      </c>
      <c r="AG1126" s="26">
        <v>2680.92</v>
      </c>
      <c r="AH1126" s="26">
        <v>2680.92</v>
      </c>
      <c r="AI1126" s="26">
        <v>4021.38</v>
      </c>
      <c r="AJ1126" s="26">
        <v>2680.92</v>
      </c>
      <c r="AK1126" s="26">
        <v>2680.92</v>
      </c>
      <c r="AL1126" s="26">
        <v>2680.92</v>
      </c>
      <c r="AM1126" s="26">
        <v>2680.92</v>
      </c>
      <c r="AN1126" s="26">
        <v>2757.36</v>
      </c>
      <c r="AO1126" s="26">
        <v>4136.04</v>
      </c>
      <c r="AP1126" s="26">
        <v>2757.36</v>
      </c>
      <c r="AQ1126" s="26">
        <v>2757.36</v>
      </c>
      <c r="AR1126" s="26">
        <v>2762.92</v>
      </c>
      <c r="AS1126" s="26">
        <v>2762.92</v>
      </c>
      <c r="AT1126" s="26">
        <v>4144.38</v>
      </c>
      <c r="AU1126" s="26">
        <v>2762.92</v>
      </c>
      <c r="AV1126" s="26">
        <v>2762.92</v>
      </c>
      <c r="AW1126" s="26">
        <v>2762.92</v>
      </c>
      <c r="AX1126" s="26">
        <v>2762.92</v>
      </c>
      <c r="AY1126" s="26">
        <v>2802.2799999999997</v>
      </c>
      <c r="AZ1126" s="26">
        <v>2841.64</v>
      </c>
      <c r="BA1126" s="26">
        <v>4262.46</v>
      </c>
      <c r="BB1126" s="26">
        <v>2841.64</v>
      </c>
      <c r="BC1126" s="26">
        <v>2841.64</v>
      </c>
      <c r="BD1126" s="26">
        <v>2847.16</v>
      </c>
      <c r="BE1126" s="26">
        <v>2847.16</v>
      </c>
      <c r="BF1126" s="26">
        <v>4245.3999999999996</v>
      </c>
      <c r="BG1126" s="26">
        <v>2847.16</v>
      </c>
      <c r="BH1126" s="26">
        <v>2847.16</v>
      </c>
      <c r="BI1126" s="26">
        <v>2847.16</v>
      </c>
      <c r="BJ1126" s="26">
        <v>2847.16</v>
      </c>
      <c r="BK1126" s="3">
        <f t="shared" si="17"/>
        <v>3080.1999999999994</v>
      </c>
    </row>
    <row r="1127" spans="1:63" x14ac:dyDescent="0.25">
      <c r="A1127" s="26">
        <v>431252852</v>
      </c>
      <c r="B1127" s="26" t="s">
        <v>452</v>
      </c>
      <c r="C1127" s="26">
        <v>2237.92</v>
      </c>
      <c r="D1127" s="26">
        <v>2276.36</v>
      </c>
      <c r="E1127" s="26">
        <v>2276.36</v>
      </c>
      <c r="F1127" s="26">
        <v>2276.36</v>
      </c>
      <c r="G1127" s="26">
        <v>3414.54</v>
      </c>
      <c r="H1127" s="26">
        <v>2276.36</v>
      </c>
      <c r="I1127" s="26">
        <v>2276.36</v>
      </c>
      <c r="J1127" s="26">
        <v>2276.36</v>
      </c>
      <c r="K1127" s="26">
        <v>2276.36</v>
      </c>
      <c r="L1127" s="26">
        <v>3422.88</v>
      </c>
      <c r="M1127" s="26">
        <v>2281.92</v>
      </c>
      <c r="N1127" s="26">
        <v>2281.92</v>
      </c>
      <c r="O1127" s="26">
        <v>2281.92</v>
      </c>
      <c r="P1127" s="26">
        <v>2281.92</v>
      </c>
      <c r="Q1127" s="26">
        <v>2281.92</v>
      </c>
      <c r="R1127" s="26">
        <v>3422.88</v>
      </c>
      <c r="S1127" s="26">
        <v>2281.92</v>
      </c>
      <c r="T1127" s="26">
        <v>2281.92</v>
      </c>
      <c r="U1127" s="26">
        <v>2281.92</v>
      </c>
      <c r="V1127" s="26">
        <v>2281.92</v>
      </c>
      <c r="W1127" s="26">
        <v>2281.92</v>
      </c>
      <c r="X1127" s="26">
        <v>3431.16</v>
      </c>
      <c r="Y1127" s="26">
        <v>2287.44</v>
      </c>
      <c r="Z1127" s="26">
        <v>2287.44</v>
      </c>
      <c r="AA1127" s="26">
        <v>2329.7600000000002</v>
      </c>
      <c r="AB1127" s="26">
        <v>2372.08</v>
      </c>
      <c r="AC1127" s="26">
        <v>2372.08</v>
      </c>
      <c r="AD1127" s="26">
        <v>3558.12</v>
      </c>
      <c r="AE1127" s="26">
        <v>2372.08</v>
      </c>
      <c r="AF1127" s="26">
        <v>2372.08</v>
      </c>
      <c r="AG1127" s="26">
        <v>2372.08</v>
      </c>
      <c r="AH1127" s="26">
        <v>2372.08</v>
      </c>
      <c r="AI1127" s="26">
        <v>3560.8999999999996</v>
      </c>
      <c r="AJ1127" s="26">
        <v>2377.64</v>
      </c>
      <c r="AK1127" s="26">
        <v>2377.64</v>
      </c>
      <c r="AL1127" s="26">
        <v>2377.64</v>
      </c>
      <c r="AM1127" s="26">
        <v>2377.64</v>
      </c>
      <c r="AN1127" s="26">
        <v>2443.64</v>
      </c>
      <c r="AO1127" s="26">
        <v>3665.46</v>
      </c>
      <c r="AP1127" s="26">
        <v>2443.64</v>
      </c>
      <c r="AQ1127" s="26">
        <v>2443.64</v>
      </c>
      <c r="AR1127" s="26">
        <v>2443.64</v>
      </c>
      <c r="AS1127" s="26">
        <v>2443.64</v>
      </c>
      <c r="AT1127" s="26">
        <v>3665.46</v>
      </c>
      <c r="AU1127" s="26">
        <v>2446.3999999999996</v>
      </c>
      <c r="AV1127" s="26">
        <v>2449.16</v>
      </c>
      <c r="AW1127" s="26">
        <v>2449.16</v>
      </c>
      <c r="AX1127" s="26">
        <v>2449.16</v>
      </c>
      <c r="AY1127" s="26">
        <v>2487.62</v>
      </c>
      <c r="AZ1127" s="26">
        <v>2526.08</v>
      </c>
      <c r="BA1127" s="26">
        <v>3789.12</v>
      </c>
      <c r="BB1127" s="26">
        <v>2526.08</v>
      </c>
      <c r="BC1127" s="26">
        <v>2526.08</v>
      </c>
      <c r="BD1127" s="26">
        <v>2526.08</v>
      </c>
      <c r="BE1127" s="26">
        <v>2526.08</v>
      </c>
      <c r="BF1127" s="26">
        <v>3789.12</v>
      </c>
      <c r="BG1127" s="26">
        <v>2528.8599999999997</v>
      </c>
      <c r="BH1127" s="26">
        <v>2531.6400000000003</v>
      </c>
      <c r="BI1127" s="26">
        <v>2531.64</v>
      </c>
      <c r="BJ1127" s="26">
        <v>2531.64</v>
      </c>
      <c r="BK1127" s="3">
        <f t="shared" si="17"/>
        <v>2739.83</v>
      </c>
    </row>
    <row r="1128" spans="1:63" x14ac:dyDescent="0.25">
      <c r="A1128" s="26">
        <v>431277674</v>
      </c>
      <c r="B1128" s="26" t="s">
        <v>455</v>
      </c>
      <c r="C1128" s="26">
        <v>2188.54</v>
      </c>
      <c r="D1128" s="26">
        <v>2227</v>
      </c>
      <c r="E1128" s="26">
        <v>2227</v>
      </c>
      <c r="F1128" s="26">
        <v>2500.3900000000003</v>
      </c>
      <c r="G1128" s="26">
        <v>3392.58</v>
      </c>
      <c r="H1128" s="26">
        <v>2279.08</v>
      </c>
      <c r="I1128" s="26">
        <v>2227</v>
      </c>
      <c r="J1128" s="26">
        <v>2227</v>
      </c>
      <c r="K1128" s="26">
        <v>2232.52</v>
      </c>
      <c r="L1128" s="26">
        <v>3400.8599999999997</v>
      </c>
      <c r="M1128" s="26">
        <v>2336.67</v>
      </c>
      <c r="N1128" s="26">
        <v>2232.52</v>
      </c>
      <c r="O1128" s="26">
        <v>4596.9400000000005</v>
      </c>
      <c r="P1128" s="26">
        <v>4465.04</v>
      </c>
      <c r="Q1128" s="26">
        <v>4802.59</v>
      </c>
      <c r="R1128" s="26">
        <v>5581.3</v>
      </c>
      <c r="S1128" s="26">
        <v>4465.04</v>
      </c>
      <c r="T1128" s="26">
        <v>4465.04</v>
      </c>
      <c r="U1128" s="26">
        <v>4465.04</v>
      </c>
      <c r="V1128" s="26">
        <v>4465.04</v>
      </c>
      <c r="W1128" s="26">
        <v>4598.54</v>
      </c>
      <c r="X1128" s="26">
        <v>5595.2</v>
      </c>
      <c r="Y1128" s="26">
        <v>4655.4799999999996</v>
      </c>
      <c r="Z1128" s="26">
        <v>4476.16</v>
      </c>
      <c r="AA1128" s="26">
        <v>4559.4799999999996</v>
      </c>
      <c r="AB1128" s="26">
        <v>4642.8</v>
      </c>
      <c r="AC1128" s="26">
        <v>5024.6499999999996</v>
      </c>
      <c r="AD1128" s="26">
        <v>5803.5</v>
      </c>
      <c r="AE1128" s="26">
        <v>4725.8</v>
      </c>
      <c r="AF1128" s="26">
        <v>4725.8</v>
      </c>
      <c r="AG1128" s="26">
        <v>4807.04</v>
      </c>
      <c r="AH1128" s="26">
        <v>4642.8</v>
      </c>
      <c r="AI1128" s="26">
        <v>5817.3</v>
      </c>
      <c r="AJ1128" s="26">
        <v>4653.84</v>
      </c>
      <c r="AK1128" s="26">
        <v>4985.47</v>
      </c>
      <c r="AL1128" s="26">
        <v>4653.84</v>
      </c>
      <c r="AM1128" s="26">
        <v>4653.84</v>
      </c>
      <c r="AN1128" s="26">
        <v>4783.76</v>
      </c>
      <c r="AO1128" s="26">
        <v>6362.4800000000014</v>
      </c>
      <c r="AP1128" s="26">
        <v>4783.76</v>
      </c>
      <c r="AQ1128" s="26">
        <v>4783.76</v>
      </c>
      <c r="AR1128" s="26">
        <v>4869.26</v>
      </c>
      <c r="AS1128" s="26">
        <v>4783.76</v>
      </c>
      <c r="AT1128" s="26">
        <v>5982.4800000000005</v>
      </c>
      <c r="AU1128" s="26">
        <v>4794.88</v>
      </c>
      <c r="AV1128" s="26">
        <v>4794.88</v>
      </c>
      <c r="AW1128" s="26">
        <v>4880.4400000000005</v>
      </c>
      <c r="AX1128" s="26">
        <v>4794.88</v>
      </c>
      <c r="AY1128" s="26">
        <v>4871.84</v>
      </c>
      <c r="AZ1128" s="26">
        <v>4948.8</v>
      </c>
      <c r="BA1128" s="26">
        <v>6549.11</v>
      </c>
      <c r="BB1128" s="26">
        <v>4934.3700000000008</v>
      </c>
      <c r="BC1128" s="26">
        <v>4948.8</v>
      </c>
      <c r="BD1128" s="26">
        <v>5037.25</v>
      </c>
      <c r="BE1128" s="26">
        <v>4948.8</v>
      </c>
      <c r="BF1128" s="26">
        <v>6188.76</v>
      </c>
      <c r="BG1128" s="26">
        <v>4959.84</v>
      </c>
      <c r="BH1128" s="26">
        <v>4959.84</v>
      </c>
      <c r="BI1128" s="26">
        <v>4959.84</v>
      </c>
      <c r="BJ1128" s="26">
        <v>4959.84</v>
      </c>
      <c r="BK1128" s="3">
        <f t="shared" si="17"/>
        <v>5162.8200000000006</v>
      </c>
    </row>
    <row r="1129" spans="1:63" x14ac:dyDescent="0.25">
      <c r="A1129" s="26">
        <v>431277897</v>
      </c>
      <c r="B1129" s="26" t="s">
        <v>2156</v>
      </c>
      <c r="C1129" s="26">
        <v>3384.96</v>
      </c>
      <c r="D1129" s="26">
        <v>3432.84</v>
      </c>
      <c r="E1129" s="26">
        <v>3432.84</v>
      </c>
      <c r="F1129" s="26">
        <v>3432.84</v>
      </c>
      <c r="G1129" s="26">
        <v>2538.62</v>
      </c>
      <c r="H1129" s="26"/>
      <c r="I1129" s="26"/>
      <c r="J1129" s="26"/>
      <c r="K1129" s="26"/>
      <c r="L1129" s="26"/>
      <c r="M1129" s="26"/>
      <c r="N1129" s="26"/>
      <c r="O1129" s="26"/>
      <c r="P1129" s="26"/>
      <c r="Q1129" s="26"/>
      <c r="R1129" s="26"/>
      <c r="S1129" s="26"/>
      <c r="T1129" s="26"/>
      <c r="U1129" s="26"/>
      <c r="V1129" s="26"/>
      <c r="W1129" s="26"/>
      <c r="X1129" s="26"/>
      <c r="Y1129" s="26"/>
      <c r="Z1129" s="26"/>
      <c r="AA1129" s="26"/>
      <c r="AB1129" s="26"/>
      <c r="AC1129" s="26"/>
      <c r="AD1129" s="26"/>
      <c r="AE1129" s="26"/>
      <c r="AF1129" s="26"/>
      <c r="AG1129" s="26"/>
      <c r="AH1129" s="26"/>
      <c r="AI1129" s="26"/>
      <c r="AJ1129" s="26"/>
      <c r="AK1129" s="26"/>
      <c r="AL1129" s="26"/>
      <c r="AM1129" s="26"/>
      <c r="AN1129" s="26"/>
      <c r="AO1129" s="26"/>
      <c r="AP1129" s="26"/>
      <c r="AQ1129" s="26"/>
      <c r="AR1129" s="26"/>
      <c r="AS1129" s="26"/>
      <c r="AT1129" s="26"/>
      <c r="AU1129" s="26"/>
      <c r="AV1129" s="26"/>
      <c r="AW1129" s="26"/>
      <c r="AX1129" s="26"/>
      <c r="AY1129" s="26"/>
      <c r="AZ1129" s="26"/>
      <c r="BA1129" s="26"/>
      <c r="BB1129" s="26"/>
      <c r="BC1129" s="26">
        <v>2431.92</v>
      </c>
      <c r="BD1129" s="26">
        <v>2431.92</v>
      </c>
      <c r="BE1129" s="26">
        <v>2431.92</v>
      </c>
      <c r="BF1129" s="26">
        <v>3039.9</v>
      </c>
      <c r="BG1129" s="26">
        <v>2431.92</v>
      </c>
      <c r="BH1129" s="26">
        <v>2431.92</v>
      </c>
      <c r="BI1129" s="26">
        <v>3039.9</v>
      </c>
      <c r="BJ1129" s="26">
        <v>1215.96</v>
      </c>
      <c r="BK1129" s="3">
        <f t="shared" si="17"/>
        <v>2431.92</v>
      </c>
    </row>
    <row r="1130" spans="1:63" x14ac:dyDescent="0.25">
      <c r="A1130" s="17">
        <v>431278466</v>
      </c>
      <c r="B1130" s="17" t="s">
        <v>456</v>
      </c>
      <c r="C1130" s="17">
        <v>3201.29</v>
      </c>
      <c r="D1130" s="17">
        <v>3160.18</v>
      </c>
      <c r="E1130" s="17">
        <v>3273.82</v>
      </c>
      <c r="F1130" s="17">
        <v>3141.24</v>
      </c>
      <c r="G1130" s="17">
        <v>4711.8599999999997</v>
      </c>
      <c r="H1130" s="17">
        <v>3141.24</v>
      </c>
      <c r="I1130" s="17">
        <v>3141.24</v>
      </c>
      <c r="J1130" s="17">
        <v>3142.63</v>
      </c>
      <c r="K1130" s="17">
        <v>3146.8</v>
      </c>
      <c r="L1130" s="17">
        <v>4720.2</v>
      </c>
      <c r="M1130" s="17">
        <v>3146.8</v>
      </c>
      <c r="N1130" s="17">
        <v>3146.8</v>
      </c>
      <c r="O1130" s="17">
        <v>3146.8</v>
      </c>
      <c r="P1130" s="17">
        <v>3146.8</v>
      </c>
      <c r="Q1130" s="17">
        <v>3146.8</v>
      </c>
      <c r="R1130" s="17">
        <v>4720.2</v>
      </c>
      <c r="S1130" s="17">
        <v>3146.8</v>
      </c>
      <c r="T1130" s="17">
        <v>3146.8</v>
      </c>
      <c r="U1130" s="17">
        <v>3146.8</v>
      </c>
      <c r="V1130" s="17">
        <v>3148.18</v>
      </c>
      <c r="W1130" s="17">
        <v>3152.32</v>
      </c>
      <c r="X1130" s="17">
        <v>4728.4799999999996</v>
      </c>
      <c r="Y1130" s="17">
        <v>3152.32</v>
      </c>
      <c r="Z1130" s="17">
        <v>3152.32</v>
      </c>
      <c r="AA1130" s="17">
        <v>3212.92</v>
      </c>
      <c r="AB1130" s="17">
        <v>3273.52</v>
      </c>
      <c r="AC1130" s="17">
        <v>3273.52</v>
      </c>
      <c r="AD1130" s="17">
        <v>4910.28</v>
      </c>
      <c r="AE1130" s="17">
        <v>3273.52</v>
      </c>
      <c r="AF1130" s="17">
        <v>3273.52</v>
      </c>
      <c r="AG1130" s="17">
        <v>3273.52</v>
      </c>
      <c r="AH1130" s="17">
        <v>3274.91</v>
      </c>
      <c r="AI1130" s="17">
        <v>4918.62</v>
      </c>
      <c r="AJ1130" s="17">
        <v>3279.08</v>
      </c>
      <c r="AK1130" s="17">
        <v>3279.08</v>
      </c>
      <c r="AL1130" s="17">
        <v>3279.08</v>
      </c>
      <c r="AM1130" s="17">
        <v>3279.08</v>
      </c>
      <c r="AN1130" s="17">
        <v>3373.64</v>
      </c>
      <c r="AO1130" s="17">
        <v>5060.46</v>
      </c>
      <c r="AP1130" s="17">
        <v>3373.64</v>
      </c>
      <c r="AQ1130" s="17">
        <v>3373.64</v>
      </c>
      <c r="AR1130" s="17">
        <v>3373.64</v>
      </c>
      <c r="AS1130" s="17">
        <v>3373.64</v>
      </c>
      <c r="AT1130" s="17">
        <v>5064.6000000000004</v>
      </c>
      <c r="AU1130" s="17">
        <v>3379.16</v>
      </c>
      <c r="AV1130" s="17">
        <v>3379.16</v>
      </c>
      <c r="AW1130" s="17">
        <v>3379.16</v>
      </c>
      <c r="AX1130" s="17">
        <v>3379.16</v>
      </c>
      <c r="AY1130" s="17">
        <v>3427.84</v>
      </c>
      <c r="AZ1130" s="17">
        <v>3476.52</v>
      </c>
      <c r="BA1130" s="17">
        <v>5214.78</v>
      </c>
      <c r="BB1130" s="17">
        <v>3476.52</v>
      </c>
      <c r="BC1130" s="17">
        <v>3476.52</v>
      </c>
      <c r="BD1130" s="17">
        <v>3476.52</v>
      </c>
      <c r="BE1130" s="17">
        <v>3476.52</v>
      </c>
      <c r="BF1130" s="17">
        <v>5218.95</v>
      </c>
      <c r="BG1130" s="17">
        <v>3482.08</v>
      </c>
      <c r="BH1130" s="17">
        <v>3482.08</v>
      </c>
      <c r="BI1130" s="17">
        <v>3482.08</v>
      </c>
      <c r="BJ1130" s="17">
        <v>3482.08</v>
      </c>
      <c r="BK1130" s="3">
        <f t="shared" si="17"/>
        <v>3770.6316666666667</v>
      </c>
    </row>
    <row r="1131" spans="1:63" x14ac:dyDescent="0.25">
      <c r="A1131" s="26">
        <v>431291879</v>
      </c>
      <c r="B1131" s="26" t="s">
        <v>458</v>
      </c>
      <c r="C1131" s="26">
        <v>5956.7699999999995</v>
      </c>
      <c r="D1131" s="26">
        <v>4213.57</v>
      </c>
      <c r="E1131" s="26">
        <v>4455.1499999999996</v>
      </c>
      <c r="F1131" s="26">
        <v>4090</v>
      </c>
      <c r="G1131" s="26">
        <v>6600.4</v>
      </c>
      <c r="H1131" s="26">
        <v>4240.09</v>
      </c>
      <c r="I1131" s="26">
        <v>2213.88</v>
      </c>
      <c r="J1131" s="26">
        <v>76.88</v>
      </c>
      <c r="K1131" s="26">
        <v>1573.06</v>
      </c>
      <c r="L1131" s="26">
        <v>6183.6600000000008</v>
      </c>
      <c r="M1131" s="26">
        <v>3851.2599999999998</v>
      </c>
      <c r="N1131" s="26">
        <v>3890.8099999999995</v>
      </c>
      <c r="O1131" s="26">
        <v>5354.6600000000008</v>
      </c>
      <c r="P1131" s="26">
        <v>4138.12</v>
      </c>
      <c r="Q1131" s="26">
        <v>3786.95</v>
      </c>
      <c r="R1131" s="26">
        <v>5489.7</v>
      </c>
      <c r="S1131" s="26">
        <v>3683.3</v>
      </c>
      <c r="T1131" s="26">
        <v>4140.1899999999996</v>
      </c>
      <c r="U1131" s="26">
        <v>3884.6200000000003</v>
      </c>
      <c r="V1131" s="26">
        <v>3982</v>
      </c>
      <c r="W1131" s="26">
        <v>3575.6200000000003</v>
      </c>
      <c r="X1131" s="26">
        <v>5928.4599999999991</v>
      </c>
      <c r="Y1131" s="26">
        <v>3886.69</v>
      </c>
      <c r="Z1131" s="26">
        <v>4325.1299999999992</v>
      </c>
      <c r="AA1131" s="26">
        <v>5850.98</v>
      </c>
      <c r="AB1131" s="26">
        <v>4062.7599999999998</v>
      </c>
      <c r="AC1131" s="26">
        <v>4549.21</v>
      </c>
      <c r="AD1131" s="26">
        <v>5921.03</v>
      </c>
      <c r="AE1131" s="26">
        <v>4149.1000000000004</v>
      </c>
      <c r="AF1131" s="26">
        <v>4538.68</v>
      </c>
      <c r="AG1131" s="26">
        <v>4441.68</v>
      </c>
      <c r="AH1131" s="26">
        <v>4283.2099999999991</v>
      </c>
      <c r="AI1131" s="26">
        <v>6481.2000000000007</v>
      </c>
      <c r="AJ1131" s="26">
        <v>4338.01</v>
      </c>
      <c r="AK1131" s="26">
        <v>4267.8</v>
      </c>
      <c r="AL1131" s="26">
        <v>4601.24</v>
      </c>
      <c r="AM1131" s="26">
        <v>5559.4000000000005</v>
      </c>
      <c r="AN1131" s="26">
        <v>4444.91</v>
      </c>
      <c r="AO1131" s="26">
        <v>6526.31</v>
      </c>
      <c r="AP1131" s="26">
        <v>4468.2100000000009</v>
      </c>
      <c r="AQ1131" s="26">
        <v>4664.8900000000003</v>
      </c>
      <c r="AR1131" s="26">
        <v>1120.3999999999999</v>
      </c>
      <c r="AS1131" s="26">
        <v>4357.2700000000004</v>
      </c>
      <c r="AT1131" s="26">
        <v>6464.58</v>
      </c>
      <c r="AU1131" s="26">
        <v>4418.55</v>
      </c>
      <c r="AV1131" s="26">
        <v>4298.1900000000005</v>
      </c>
      <c r="AW1131" s="26">
        <v>4292.99</v>
      </c>
      <c r="AX1131" s="26">
        <v>4923.6899999999996</v>
      </c>
      <c r="AY1131" s="26">
        <v>6088.32</v>
      </c>
      <c r="AZ1131" s="26">
        <v>5213.8499999999995</v>
      </c>
      <c r="BA1131" s="26">
        <v>6595.91</v>
      </c>
      <c r="BB1131" s="26">
        <v>4572.3099999999995</v>
      </c>
      <c r="BC1131" s="26">
        <v>4768.16</v>
      </c>
      <c r="BD1131" s="26">
        <v>3365.6800000000003</v>
      </c>
      <c r="BE1131" s="26">
        <v>2109.1999999999998</v>
      </c>
      <c r="BF1131" s="26">
        <v>3024.13</v>
      </c>
      <c r="BG1131" s="26">
        <v>1778.56</v>
      </c>
      <c r="BH1131" s="26">
        <v>2206.71</v>
      </c>
      <c r="BI1131" s="26">
        <v>1931.74</v>
      </c>
      <c r="BJ1131" s="26">
        <v>2205.34</v>
      </c>
      <c r="BK1131" s="3">
        <f t="shared" si="17"/>
        <v>2209.2799999999997</v>
      </c>
    </row>
    <row r="1132" spans="1:63" x14ac:dyDescent="0.25">
      <c r="A1132" s="26">
        <v>431294964</v>
      </c>
      <c r="B1132" s="26" t="s">
        <v>460</v>
      </c>
      <c r="C1132" s="26">
        <v>1843.66</v>
      </c>
      <c r="D1132" s="26">
        <v>1882.16</v>
      </c>
      <c r="E1132" s="26">
        <v>1882.16</v>
      </c>
      <c r="F1132" s="26">
        <v>1812.98</v>
      </c>
      <c r="G1132" s="26">
        <v>3093.49</v>
      </c>
      <c r="H1132" s="26">
        <v>1976.16</v>
      </c>
      <c r="I1132" s="26">
        <v>1940.91</v>
      </c>
      <c r="J1132" s="26">
        <v>1740.25</v>
      </c>
      <c r="K1132" s="26">
        <v>1924.9</v>
      </c>
      <c r="L1132" s="26">
        <v>2874.38</v>
      </c>
      <c r="M1132" s="26">
        <v>1896.67</v>
      </c>
      <c r="N1132" s="26">
        <v>1884.92</v>
      </c>
      <c r="O1132" s="26">
        <v>1788.01</v>
      </c>
      <c r="P1132" s="26">
        <v>1837.35</v>
      </c>
      <c r="Q1132" s="26">
        <v>1884.92</v>
      </c>
      <c r="R1132" s="26">
        <v>2733.41</v>
      </c>
      <c r="S1132" s="26">
        <v>1822.2</v>
      </c>
      <c r="T1132" s="26">
        <v>1884.92</v>
      </c>
      <c r="U1132" s="26">
        <v>1884.92</v>
      </c>
      <c r="V1132" s="26">
        <v>1712.71</v>
      </c>
      <c r="W1132" s="26">
        <v>1887.72</v>
      </c>
      <c r="X1132" s="26">
        <v>2831.58</v>
      </c>
      <c r="Y1132" s="26">
        <v>1887.72</v>
      </c>
      <c r="Z1132" s="26">
        <v>1887.72</v>
      </c>
      <c r="AA1132" s="26">
        <v>1925.3000000000002</v>
      </c>
      <c r="AB1132" s="26">
        <v>1962.88</v>
      </c>
      <c r="AC1132" s="26">
        <v>1962.88</v>
      </c>
      <c r="AD1132" s="26">
        <v>2944.32</v>
      </c>
      <c r="AE1132" s="26">
        <v>1962.88</v>
      </c>
      <c r="AF1132" s="26">
        <v>1962.88</v>
      </c>
      <c r="AG1132" s="26">
        <v>1945.7800000000002</v>
      </c>
      <c r="AH1132" s="26">
        <v>1964.95</v>
      </c>
      <c r="AI1132" s="26">
        <v>2753</v>
      </c>
      <c r="AJ1132" s="26">
        <v>1965.64</v>
      </c>
      <c r="AK1132" s="26">
        <v>1772.01</v>
      </c>
      <c r="AL1132" s="26">
        <v>1965.64</v>
      </c>
      <c r="AM1132" s="26">
        <v>1965.64</v>
      </c>
      <c r="AN1132" s="26">
        <v>2024.28</v>
      </c>
      <c r="AO1132" s="26">
        <v>2974.39</v>
      </c>
      <c r="AP1132" s="26">
        <v>1924.37</v>
      </c>
      <c r="AQ1132" s="26">
        <v>1939.1</v>
      </c>
      <c r="AR1132" s="26">
        <v>2024.28</v>
      </c>
      <c r="AS1132" s="26">
        <v>2019.25</v>
      </c>
      <c r="AT1132" s="26">
        <v>939.73</v>
      </c>
      <c r="AU1132" s="26">
        <v>2027.04</v>
      </c>
      <c r="AV1132" s="26">
        <v>2027.04</v>
      </c>
      <c r="AW1132" s="26">
        <v>1881.46</v>
      </c>
      <c r="AX1132" s="26">
        <v>2027.04</v>
      </c>
      <c r="AY1132" s="26">
        <v>2065.5</v>
      </c>
      <c r="AZ1132" s="26">
        <v>2103.96</v>
      </c>
      <c r="BA1132" s="26">
        <v>3155.94</v>
      </c>
      <c r="BB1132" s="26">
        <v>2103.96</v>
      </c>
      <c r="BC1132" s="26">
        <v>2103.96</v>
      </c>
      <c r="BD1132" s="26">
        <v>2103.96</v>
      </c>
      <c r="BE1132" s="26">
        <v>2049.09</v>
      </c>
      <c r="BF1132" s="26">
        <v>3180.1900000000005</v>
      </c>
      <c r="BG1132" s="26">
        <v>2123.36</v>
      </c>
      <c r="BH1132" s="26">
        <v>2123.3599999999997</v>
      </c>
      <c r="BI1132" s="26">
        <v>2123.36</v>
      </c>
      <c r="BJ1132" s="26">
        <v>2123.36</v>
      </c>
      <c r="BK1132" s="3">
        <f t="shared" si="17"/>
        <v>2287.1200000000003</v>
      </c>
    </row>
    <row r="1133" spans="1:63" x14ac:dyDescent="0.25">
      <c r="A1133" s="26">
        <v>431310789</v>
      </c>
      <c r="B1133" s="26" t="s">
        <v>461</v>
      </c>
      <c r="C1133" s="26">
        <v>2112.7799999999997</v>
      </c>
      <c r="D1133" s="26">
        <v>2151.2399999999998</v>
      </c>
      <c r="E1133" s="26">
        <v>2151.2399999999998</v>
      </c>
      <c r="F1133" s="26">
        <v>2508.66</v>
      </c>
      <c r="G1133" s="26">
        <v>3416.3399999999997</v>
      </c>
      <c r="H1133" s="26">
        <v>2434.75</v>
      </c>
      <c r="I1133" s="26">
        <v>2183.2399999999998</v>
      </c>
      <c r="J1133" s="26">
        <v>2156.7600000000002</v>
      </c>
      <c r="K1133" s="26">
        <v>2156.7600000000002</v>
      </c>
      <c r="L1133" s="26">
        <v>3632.3200000000006</v>
      </c>
      <c r="M1133" s="26">
        <v>2156.7600000000002</v>
      </c>
      <c r="N1133" s="26">
        <v>2156.7600000000002</v>
      </c>
      <c r="O1133" s="26">
        <v>2156.7600000000002</v>
      </c>
      <c r="P1133" s="26">
        <v>2156.7600000000002</v>
      </c>
      <c r="Q1133" s="26">
        <v>2156.7600000000002</v>
      </c>
      <c r="R1133" s="26">
        <v>3235.1400000000003</v>
      </c>
      <c r="S1133" s="26">
        <v>2160.9300000000003</v>
      </c>
      <c r="T1133" s="26">
        <v>2082.8900000000003</v>
      </c>
      <c r="U1133" s="26">
        <v>2162.3200000000002</v>
      </c>
      <c r="V1133" s="26">
        <v>2162.3200000000002</v>
      </c>
      <c r="W1133" s="26">
        <v>2162.3200000000002</v>
      </c>
      <c r="X1133" s="26">
        <v>3243.4800000000005</v>
      </c>
      <c r="Y1133" s="26">
        <v>2162.3200000000002</v>
      </c>
      <c r="Z1133" s="26">
        <v>2162.3200000000002</v>
      </c>
      <c r="AA1133" s="26">
        <v>2204.6800000000003</v>
      </c>
      <c r="AB1133" s="26">
        <v>2247.04</v>
      </c>
      <c r="AC1133" s="26">
        <v>2247.04</v>
      </c>
      <c r="AD1133" s="26">
        <v>3370.56</v>
      </c>
      <c r="AE1133" s="26">
        <v>2251.1800000000003</v>
      </c>
      <c r="AF1133" s="26">
        <v>2252.56</v>
      </c>
      <c r="AG1133" s="26">
        <v>2252.56</v>
      </c>
      <c r="AH1133" s="26">
        <v>2252.56</v>
      </c>
      <c r="AI1133" s="26">
        <v>3378.84</v>
      </c>
      <c r="AJ1133" s="26">
        <v>2252.56</v>
      </c>
      <c r="AK1133" s="26">
        <v>2252.56</v>
      </c>
      <c r="AL1133" s="26">
        <v>2252.56</v>
      </c>
      <c r="AM1133" s="26">
        <v>2252.56</v>
      </c>
      <c r="AN1133" s="26">
        <v>2318.64</v>
      </c>
      <c r="AO1133" s="26">
        <v>3477.96</v>
      </c>
      <c r="AP1133" s="26">
        <v>2318.64</v>
      </c>
      <c r="AQ1133" s="26">
        <v>2322.81</v>
      </c>
      <c r="AR1133" s="26">
        <v>2443.16</v>
      </c>
      <c r="AS1133" s="26">
        <v>2443.16</v>
      </c>
      <c r="AT1133" s="26">
        <v>3664.74</v>
      </c>
      <c r="AU1133" s="26">
        <v>2443.16</v>
      </c>
      <c r="AV1133" s="26">
        <v>2443.16</v>
      </c>
      <c r="AW1133" s="26">
        <v>2443.16</v>
      </c>
      <c r="AX1133" s="26">
        <v>2443.16</v>
      </c>
      <c r="AY1133" s="26">
        <v>2481.62</v>
      </c>
      <c r="AZ1133" s="26">
        <v>2520.08</v>
      </c>
      <c r="BA1133" s="26">
        <v>3780.12</v>
      </c>
      <c r="BB1133" s="26">
        <v>2520.08</v>
      </c>
      <c r="BC1133" s="26">
        <v>2524.2200000000003</v>
      </c>
      <c r="BD1133" s="26">
        <v>2525.6</v>
      </c>
      <c r="BE1133" s="26">
        <v>2525.6</v>
      </c>
      <c r="BF1133" s="26">
        <v>3788.3999999999996</v>
      </c>
      <c r="BG1133" s="26">
        <v>2525.6</v>
      </c>
      <c r="BH1133" s="26">
        <v>2525.6</v>
      </c>
      <c r="BI1133" s="26">
        <v>2525.6</v>
      </c>
      <c r="BJ1133" s="26">
        <v>2525.6</v>
      </c>
      <c r="BK1133" s="3">
        <f t="shared" si="17"/>
        <v>2736.0666666666671</v>
      </c>
    </row>
    <row r="1134" spans="1:63" x14ac:dyDescent="0.25">
      <c r="A1134" s="26">
        <v>431318616</v>
      </c>
      <c r="B1134" s="26" t="s">
        <v>2157</v>
      </c>
      <c r="C1134" s="26"/>
      <c r="D1134" s="26"/>
      <c r="E1134" s="26"/>
      <c r="F1134" s="26"/>
      <c r="G1134" s="26"/>
      <c r="H1134" s="26"/>
      <c r="I1134" s="26"/>
      <c r="J1134" s="26"/>
      <c r="K1134" s="26"/>
      <c r="L1134" s="26"/>
      <c r="M1134" s="26"/>
      <c r="N1134" s="26"/>
      <c r="O1134" s="26"/>
      <c r="P1134" s="26"/>
      <c r="Q1134" s="26"/>
      <c r="R1134" s="26"/>
      <c r="S1134" s="26"/>
      <c r="T1134" s="26"/>
      <c r="U1134" s="26"/>
      <c r="V1134" s="26"/>
      <c r="W1134" s="26"/>
      <c r="X1134" s="26"/>
      <c r="Y1134" s="26"/>
      <c r="Z1134" s="26"/>
      <c r="AA1134" s="26"/>
      <c r="AB1134" s="26"/>
      <c r="AC1134" s="26"/>
      <c r="AD1134" s="26"/>
      <c r="AE1134" s="26"/>
      <c r="AF1134" s="26"/>
      <c r="AG1134" s="26"/>
      <c r="AH1134" s="26"/>
      <c r="AI1134" s="26"/>
      <c r="AJ1134" s="26"/>
      <c r="AK1134" s="26"/>
      <c r="AL1134" s="26"/>
      <c r="AM1134" s="26"/>
      <c r="AN1134" s="26"/>
      <c r="AO1134" s="26"/>
      <c r="AP1134" s="26"/>
      <c r="AQ1134" s="26"/>
      <c r="AR1134" s="26"/>
      <c r="AS1134" s="26"/>
      <c r="AT1134" s="26"/>
      <c r="AU1134" s="26"/>
      <c r="AV1134" s="26"/>
      <c r="AW1134" s="26"/>
      <c r="AX1134" s="26"/>
      <c r="AY1134" s="26"/>
      <c r="AZ1134" s="26"/>
      <c r="BA1134" s="26">
        <v>1349.5500000000002</v>
      </c>
      <c r="BB1134" s="26">
        <v>1799.4</v>
      </c>
      <c r="BC1134" s="26">
        <v>2249.25</v>
      </c>
      <c r="BD1134" s="26">
        <v>1799.4</v>
      </c>
      <c r="BE1134" s="26">
        <v>1782.5300000000002</v>
      </c>
      <c r="BF1134" s="26">
        <v>2111.48</v>
      </c>
      <c r="BG1134" s="26">
        <v>1799.4</v>
      </c>
      <c r="BH1134" s="26">
        <v>1799.4</v>
      </c>
      <c r="BI1134" s="26">
        <v>2249.25</v>
      </c>
      <c r="BJ1134" s="26">
        <v>899.7</v>
      </c>
      <c r="BK1134" s="3">
        <f t="shared" si="17"/>
        <v>1773.6266666666668</v>
      </c>
    </row>
    <row r="1135" spans="1:63" x14ac:dyDescent="0.25">
      <c r="A1135" s="26">
        <v>431319310</v>
      </c>
      <c r="B1135" s="26" t="s">
        <v>463</v>
      </c>
      <c r="C1135" s="26">
        <v>1926.62</v>
      </c>
      <c r="D1135" s="26">
        <v>1965.08</v>
      </c>
      <c r="E1135" s="26">
        <v>1965.08</v>
      </c>
      <c r="F1135" s="26">
        <v>1965.08</v>
      </c>
      <c r="G1135" s="26">
        <v>2959.83</v>
      </c>
      <c r="H1135" s="26">
        <v>1989.5</v>
      </c>
      <c r="I1135" s="26">
        <v>1965.08</v>
      </c>
      <c r="J1135" s="26">
        <v>1965.08</v>
      </c>
      <c r="K1135" s="26">
        <v>1967.84</v>
      </c>
      <c r="L1135" s="26">
        <v>2951.7599999999998</v>
      </c>
      <c r="M1135" s="26">
        <v>1967.84</v>
      </c>
      <c r="N1135" s="26">
        <v>1967.84</v>
      </c>
      <c r="O1135" s="26">
        <v>1967.84</v>
      </c>
      <c r="P1135" s="26">
        <v>1967.84</v>
      </c>
      <c r="Q1135" s="26">
        <v>1967.84</v>
      </c>
      <c r="R1135" s="26">
        <v>2951.7599999999998</v>
      </c>
      <c r="S1135" s="26">
        <v>1967.84</v>
      </c>
      <c r="T1135" s="26">
        <v>1967.84</v>
      </c>
      <c r="U1135" s="26">
        <v>1967.84</v>
      </c>
      <c r="V1135" s="26">
        <v>1967.84</v>
      </c>
      <c r="W1135" s="26">
        <v>1987.24</v>
      </c>
      <c r="X1135" s="26">
        <v>2980.86</v>
      </c>
      <c r="Y1135" s="26">
        <v>1987.24</v>
      </c>
      <c r="Z1135" s="26">
        <v>1987.24</v>
      </c>
      <c r="AA1135" s="26">
        <v>2026.3200000000002</v>
      </c>
      <c r="AB1135" s="26">
        <v>2065.4</v>
      </c>
      <c r="AC1135" s="26">
        <v>2065.4</v>
      </c>
      <c r="AD1135" s="26">
        <v>3098.1000000000004</v>
      </c>
      <c r="AE1135" s="26">
        <v>2065.4</v>
      </c>
      <c r="AF1135" s="26">
        <v>2065.4</v>
      </c>
      <c r="AG1135" s="26">
        <v>2065.4</v>
      </c>
      <c r="AH1135" s="26">
        <v>2040</v>
      </c>
      <c r="AI1135" s="26">
        <v>3106.38</v>
      </c>
      <c r="AJ1135" s="26">
        <v>2070.92</v>
      </c>
      <c r="AK1135" s="26">
        <v>2070.92</v>
      </c>
      <c r="AL1135" s="26">
        <v>2070.92</v>
      </c>
      <c r="AM1135" s="26">
        <v>2070.92</v>
      </c>
      <c r="AN1135" s="26">
        <v>2131.88</v>
      </c>
      <c r="AO1135" s="26">
        <v>3197.82</v>
      </c>
      <c r="AP1135" s="26">
        <v>2131.88</v>
      </c>
      <c r="AQ1135" s="26">
        <v>2131.88</v>
      </c>
      <c r="AR1135" s="26">
        <v>2131.88</v>
      </c>
      <c r="AS1135" s="26">
        <v>2131.88</v>
      </c>
      <c r="AT1135" s="26">
        <v>3200.6000000000004</v>
      </c>
      <c r="AU1135" s="26">
        <v>2137.44</v>
      </c>
      <c r="AV1135" s="26">
        <v>2137.44</v>
      </c>
      <c r="AW1135" s="26">
        <v>2137.44</v>
      </c>
      <c r="AX1135" s="26">
        <v>2137.44</v>
      </c>
      <c r="AY1135" s="26">
        <v>2175.9</v>
      </c>
      <c r="AZ1135" s="26">
        <v>2214.36</v>
      </c>
      <c r="BA1135" s="26">
        <v>3321.54</v>
      </c>
      <c r="BB1135" s="26">
        <v>2214.36</v>
      </c>
      <c r="BC1135" s="26">
        <v>2214.36</v>
      </c>
      <c r="BD1135" s="26">
        <v>2214.36</v>
      </c>
      <c r="BE1135" s="26">
        <v>2214.36</v>
      </c>
      <c r="BF1135" s="26">
        <v>3324.3</v>
      </c>
      <c r="BG1135" s="26">
        <v>2219.88</v>
      </c>
      <c r="BH1135" s="26">
        <v>2219.88</v>
      </c>
      <c r="BI1135" s="26">
        <v>2219.88</v>
      </c>
      <c r="BJ1135" s="26">
        <v>2219.88</v>
      </c>
      <c r="BK1135" s="3">
        <f t="shared" si="17"/>
        <v>2403.0300000000002</v>
      </c>
    </row>
    <row r="1136" spans="1:63" x14ac:dyDescent="0.25">
      <c r="A1136" s="26">
        <v>431331019</v>
      </c>
      <c r="B1136" s="26" t="s">
        <v>465</v>
      </c>
      <c r="C1136" s="26">
        <v>3401.74</v>
      </c>
      <c r="D1136" s="26">
        <v>3555.02</v>
      </c>
      <c r="E1136" s="26">
        <v>3555.02</v>
      </c>
      <c r="F1136" s="26">
        <v>3450.48</v>
      </c>
      <c r="G1136" s="26">
        <v>5186.17</v>
      </c>
      <c r="H1136" s="26">
        <v>3450.48</v>
      </c>
      <c r="I1136" s="26">
        <v>3450.48</v>
      </c>
      <c r="J1136" s="26">
        <v>3460.9300000000003</v>
      </c>
      <c r="K1136" s="26">
        <v>3460.9300000000003</v>
      </c>
      <c r="L1136" s="26">
        <v>5200.7699999999995</v>
      </c>
      <c r="M1136" s="26">
        <v>3456</v>
      </c>
      <c r="N1136" s="26">
        <v>3456</v>
      </c>
      <c r="O1136" s="26">
        <v>3456</v>
      </c>
      <c r="P1136" s="26">
        <v>3456</v>
      </c>
      <c r="Q1136" s="26">
        <v>3456</v>
      </c>
      <c r="R1136" s="26">
        <v>5184</v>
      </c>
      <c r="S1136" s="26">
        <v>3456</v>
      </c>
      <c r="T1136" s="26">
        <v>3456</v>
      </c>
      <c r="U1136" s="26">
        <v>3456</v>
      </c>
      <c r="V1136" s="26">
        <v>3456</v>
      </c>
      <c r="W1136" s="26">
        <v>3456</v>
      </c>
      <c r="X1136" s="26">
        <v>5188.17</v>
      </c>
      <c r="Y1136" s="26">
        <v>3461.56</v>
      </c>
      <c r="Z1136" s="26">
        <v>3461.56</v>
      </c>
      <c r="AA1136" s="26">
        <v>3528.46</v>
      </c>
      <c r="AB1136" s="26">
        <v>3595.36</v>
      </c>
      <c r="AC1136" s="26">
        <v>3595.36</v>
      </c>
      <c r="AD1136" s="26">
        <v>5393.04</v>
      </c>
      <c r="AE1136" s="26">
        <v>3595.36</v>
      </c>
      <c r="AF1136" s="26">
        <v>3595.36</v>
      </c>
      <c r="AG1136" s="26">
        <v>3595.36</v>
      </c>
      <c r="AH1136" s="26">
        <v>3595.36</v>
      </c>
      <c r="AI1136" s="26">
        <v>5393.04</v>
      </c>
      <c r="AJ1136" s="26">
        <v>3599.5</v>
      </c>
      <c r="AK1136" s="26">
        <v>3600.88</v>
      </c>
      <c r="AL1136" s="26">
        <v>3600.88</v>
      </c>
      <c r="AM1136" s="26">
        <v>3600.88</v>
      </c>
      <c r="AN1136" s="26">
        <v>3705.24</v>
      </c>
      <c r="AO1136" s="26">
        <v>5557.86</v>
      </c>
      <c r="AP1136" s="26">
        <v>3705.24</v>
      </c>
      <c r="AQ1136" s="26">
        <v>3705.24</v>
      </c>
      <c r="AR1136" s="26">
        <v>3705.24</v>
      </c>
      <c r="AS1136" s="26">
        <v>3705.24</v>
      </c>
      <c r="AT1136" s="26">
        <v>5557.86</v>
      </c>
      <c r="AU1136" s="26">
        <v>3705.24</v>
      </c>
      <c r="AV1136" s="26">
        <v>3709.41</v>
      </c>
      <c r="AW1136" s="26">
        <v>3710.8</v>
      </c>
      <c r="AX1136" s="26">
        <v>3710.8</v>
      </c>
      <c r="AY1136" s="26">
        <v>3764.5600000000004</v>
      </c>
      <c r="AZ1136" s="26">
        <v>3818.32</v>
      </c>
      <c r="BA1136" s="26">
        <v>5727.4800000000005</v>
      </c>
      <c r="BB1136" s="26">
        <v>3818.32</v>
      </c>
      <c r="BC1136" s="26">
        <v>3818.32</v>
      </c>
      <c r="BD1136" s="26">
        <v>3818.32</v>
      </c>
      <c r="BE1136" s="26">
        <v>3818.32</v>
      </c>
      <c r="BF1136" s="26">
        <v>5727.4800000000005</v>
      </c>
      <c r="BG1136" s="26">
        <v>3818.32</v>
      </c>
      <c r="BH1136" s="26">
        <v>3822.46</v>
      </c>
      <c r="BI1136" s="26">
        <v>3823.84</v>
      </c>
      <c r="BJ1136" s="26">
        <v>3823.84</v>
      </c>
      <c r="BK1136" s="3">
        <f t="shared" si="17"/>
        <v>4139.043333333334</v>
      </c>
    </row>
    <row r="1137" spans="1:63" x14ac:dyDescent="0.25">
      <c r="A1137" s="26">
        <v>431332239</v>
      </c>
      <c r="B1137" s="26" t="s">
        <v>466</v>
      </c>
      <c r="C1137" s="26">
        <v>2285.08</v>
      </c>
      <c r="D1137" s="26">
        <v>2360.08</v>
      </c>
      <c r="E1137" s="26">
        <v>2340.15</v>
      </c>
      <c r="F1137" s="26">
        <v>2236.19</v>
      </c>
      <c r="G1137" s="26">
        <v>3341.02</v>
      </c>
      <c r="H1137" s="26">
        <v>2355.62</v>
      </c>
      <c r="I1137" s="26">
        <v>2329.08</v>
      </c>
      <c r="J1137" s="26">
        <v>2222.92</v>
      </c>
      <c r="K1137" s="26">
        <v>2289.27</v>
      </c>
      <c r="L1137" s="26">
        <v>3606.4399999999996</v>
      </c>
      <c r="M1137" s="26">
        <v>2402.09</v>
      </c>
      <c r="N1137" s="26">
        <v>2422.0100000000002</v>
      </c>
      <c r="O1137" s="26">
        <v>2382.17</v>
      </c>
      <c r="P1137" s="26">
        <v>2222.92</v>
      </c>
      <c r="Q1137" s="26">
        <v>2222.92</v>
      </c>
      <c r="R1137" s="26">
        <v>3342.7200000000003</v>
      </c>
      <c r="S1137" s="26">
        <v>2228.48</v>
      </c>
      <c r="T1137" s="26">
        <v>2228.48</v>
      </c>
      <c r="U1137" s="26">
        <v>2228.48</v>
      </c>
      <c r="V1137" s="26">
        <v>2228.48</v>
      </c>
      <c r="W1137" s="26">
        <v>2228.48</v>
      </c>
      <c r="X1137" s="26">
        <v>3342.7200000000003</v>
      </c>
      <c r="Y1137" s="26">
        <v>2122.3200000000002</v>
      </c>
      <c r="Z1137" s="26">
        <v>2122.3200000000002</v>
      </c>
      <c r="AA1137" s="26">
        <v>2058.62</v>
      </c>
      <c r="AB1137" s="26">
        <v>2313.4</v>
      </c>
      <c r="AC1137" s="26">
        <v>2313.4</v>
      </c>
      <c r="AD1137" s="26">
        <v>3478.38</v>
      </c>
      <c r="AE1137" s="26">
        <v>2318.92</v>
      </c>
      <c r="AF1137" s="26">
        <v>2318.92</v>
      </c>
      <c r="AG1137" s="26">
        <v>2318.92</v>
      </c>
      <c r="AH1137" s="26">
        <v>2318.92</v>
      </c>
      <c r="AI1137" s="26">
        <v>3478.38</v>
      </c>
      <c r="AJ1137" s="26">
        <v>2318.92</v>
      </c>
      <c r="AK1137" s="26">
        <v>2318.92</v>
      </c>
      <c r="AL1137" s="26">
        <v>2318.92</v>
      </c>
      <c r="AM1137" s="26">
        <v>2318.92</v>
      </c>
      <c r="AN1137" s="26">
        <v>2385.16</v>
      </c>
      <c r="AO1137" s="26">
        <v>3580.5199999999995</v>
      </c>
      <c r="AP1137" s="26">
        <v>2390.7199999999998</v>
      </c>
      <c r="AQ1137" s="26">
        <v>2390.7199999999998</v>
      </c>
      <c r="AR1137" s="26">
        <v>2390.7199999999998</v>
      </c>
      <c r="AS1137" s="26">
        <v>2390.7199999999998</v>
      </c>
      <c r="AT1137" s="26">
        <v>3586.08</v>
      </c>
      <c r="AU1137" s="26">
        <v>2390.7199999999998</v>
      </c>
      <c r="AV1137" s="26">
        <v>2577.84</v>
      </c>
      <c r="AW1137" s="26">
        <v>2577.84</v>
      </c>
      <c r="AX1137" s="26">
        <v>2577.84</v>
      </c>
      <c r="AY1137" s="26">
        <v>2616.3200000000002</v>
      </c>
      <c r="AZ1137" s="26">
        <v>2654.8</v>
      </c>
      <c r="BA1137" s="26">
        <v>3984.96</v>
      </c>
      <c r="BB1137" s="26">
        <v>2660.32</v>
      </c>
      <c r="BC1137" s="26">
        <v>2660.32</v>
      </c>
      <c r="BD1137" s="26">
        <v>2660.32</v>
      </c>
      <c r="BE1137" s="26">
        <v>2660.32</v>
      </c>
      <c r="BF1137" s="26">
        <v>3990.4800000000005</v>
      </c>
      <c r="BG1137" s="26">
        <v>2660.32</v>
      </c>
      <c r="BH1137" s="26">
        <v>2660.3199999999997</v>
      </c>
      <c r="BI1137" s="26">
        <v>2660.32</v>
      </c>
      <c r="BJ1137" s="26">
        <v>2660.32</v>
      </c>
      <c r="BK1137" s="3">
        <f t="shared" si="17"/>
        <v>2882.0133333333338</v>
      </c>
    </row>
    <row r="1138" spans="1:63" x14ac:dyDescent="0.25">
      <c r="A1138" s="26">
        <v>431335918</v>
      </c>
      <c r="B1138" s="26" t="s">
        <v>2159</v>
      </c>
      <c r="C1138" s="26"/>
      <c r="D1138" s="26"/>
      <c r="E1138" s="26"/>
      <c r="F1138" s="26"/>
      <c r="G1138" s="26"/>
      <c r="H1138" s="26"/>
      <c r="I1138" s="26"/>
      <c r="J1138" s="26"/>
      <c r="K1138" s="26"/>
      <c r="L1138" s="26"/>
      <c r="M1138" s="26"/>
      <c r="N1138" s="26"/>
      <c r="O1138" s="26"/>
      <c r="P1138" s="26"/>
      <c r="Q1138" s="26"/>
      <c r="R1138" s="26"/>
      <c r="S1138" s="26"/>
      <c r="T1138" s="26"/>
      <c r="U1138" s="26"/>
      <c r="V1138" s="26"/>
      <c r="W1138" s="26"/>
      <c r="X1138" s="26"/>
      <c r="Y1138" s="26"/>
      <c r="Z1138" s="26"/>
      <c r="AA1138" s="26"/>
      <c r="AB1138" s="26"/>
      <c r="AC1138" s="26"/>
      <c r="AD1138" s="26"/>
      <c r="AE1138" s="26"/>
      <c r="AF1138" s="26"/>
      <c r="AG1138" s="26"/>
      <c r="AH1138" s="26"/>
      <c r="AI1138" s="26"/>
      <c r="AJ1138" s="26"/>
      <c r="AK1138" s="26"/>
      <c r="AL1138" s="26"/>
      <c r="AM1138" s="26"/>
      <c r="AN1138" s="26"/>
      <c r="AO1138" s="26"/>
      <c r="AP1138" s="26"/>
      <c r="AQ1138" s="26"/>
      <c r="AR1138" s="26"/>
      <c r="AS1138" s="26"/>
      <c r="AT1138" s="26"/>
      <c r="AU1138" s="26"/>
      <c r="AV1138" s="26"/>
      <c r="AW1138" s="26"/>
      <c r="AX1138" s="26"/>
      <c r="AY1138" s="26"/>
      <c r="AZ1138" s="26"/>
      <c r="BA1138" s="26"/>
      <c r="BB1138" s="26">
        <v>0</v>
      </c>
      <c r="BC1138" s="26">
        <v>0</v>
      </c>
      <c r="BD1138" s="26"/>
      <c r="BE1138" s="26"/>
      <c r="BF1138" s="26"/>
      <c r="BG1138" s="26"/>
      <c r="BH1138" s="26"/>
      <c r="BI1138" s="26">
        <v>712.40000000000009</v>
      </c>
      <c r="BJ1138" s="26">
        <v>815.39</v>
      </c>
      <c r="BK1138" s="3">
        <f t="shared" si="17"/>
        <v>763.89499999999998</v>
      </c>
    </row>
    <row r="1139" spans="1:63" x14ac:dyDescent="0.25">
      <c r="A1139" s="26">
        <v>431337598</v>
      </c>
      <c r="B1139" s="26" t="s">
        <v>469</v>
      </c>
      <c r="C1139" s="26"/>
      <c r="D1139" s="26"/>
      <c r="E1139" s="26"/>
      <c r="F1139" s="26"/>
      <c r="G1139" s="26"/>
      <c r="H1139" s="26"/>
      <c r="I1139" s="26"/>
      <c r="J1139" s="26"/>
      <c r="K1139" s="26"/>
      <c r="L1139" s="26"/>
      <c r="M1139" s="26"/>
      <c r="N1139" s="26"/>
      <c r="O1139" s="26"/>
      <c r="P1139" s="26"/>
      <c r="Q1139" s="26"/>
      <c r="R1139" s="26"/>
      <c r="S1139" s="26"/>
      <c r="T1139" s="26"/>
      <c r="U1139" s="26"/>
      <c r="V1139" s="26"/>
      <c r="W1139" s="26"/>
      <c r="X1139" s="26"/>
      <c r="Y1139" s="26"/>
      <c r="Z1139" s="26"/>
      <c r="AA1139" s="26"/>
      <c r="AB1139" s="26"/>
      <c r="AC1139" s="26"/>
      <c r="AD1139" s="26"/>
      <c r="AE1139" s="26"/>
      <c r="AF1139" s="26"/>
      <c r="AG1139" s="26">
        <v>1230.76</v>
      </c>
      <c r="AH1139" s="26">
        <v>2338.44</v>
      </c>
      <c r="AI1139" s="26">
        <v>3030.7500000000005</v>
      </c>
      <c r="AJ1139" s="26">
        <v>2438.44</v>
      </c>
      <c r="AK1139" s="26">
        <v>2461.52</v>
      </c>
      <c r="AL1139" s="26">
        <v>3076.9</v>
      </c>
      <c r="AM1139" s="26">
        <v>2129.2000000000003</v>
      </c>
      <c r="AN1139" s="26">
        <v>2535.36</v>
      </c>
      <c r="AO1139" s="26">
        <v>3169.2000000000003</v>
      </c>
      <c r="AP1139" s="26">
        <v>2535.36</v>
      </c>
      <c r="AQ1139" s="26">
        <v>2535.36</v>
      </c>
      <c r="AR1139" s="26">
        <v>3169.2000000000003</v>
      </c>
      <c r="AS1139" s="26">
        <v>1267.68</v>
      </c>
      <c r="AT1139" s="26">
        <v>3807.18</v>
      </c>
      <c r="AU1139" s="26">
        <v>2538.12</v>
      </c>
      <c r="AV1139" s="26">
        <v>2538.12</v>
      </c>
      <c r="AW1139" s="26">
        <v>2538.12</v>
      </c>
      <c r="AX1139" s="26">
        <v>2538.12</v>
      </c>
      <c r="AY1139" s="26">
        <v>2576.6</v>
      </c>
      <c r="AZ1139" s="26">
        <v>2615.08</v>
      </c>
      <c r="BA1139" s="26">
        <v>3922.62</v>
      </c>
      <c r="BB1139" s="26">
        <v>2615.08</v>
      </c>
      <c r="BC1139" s="26">
        <v>2615.08</v>
      </c>
      <c r="BD1139" s="26">
        <v>2615.08</v>
      </c>
      <c r="BE1139" s="26">
        <v>2615.08</v>
      </c>
      <c r="BF1139" s="26">
        <v>3926.76</v>
      </c>
      <c r="BG1139" s="26">
        <v>2617.84</v>
      </c>
      <c r="BH1139" s="26">
        <v>2617.84</v>
      </c>
      <c r="BI1139" s="26">
        <v>2617.84</v>
      </c>
      <c r="BJ1139" s="26">
        <v>2617.84</v>
      </c>
      <c r="BK1139" s="3">
        <f t="shared" si="17"/>
        <v>2835.5333333333333</v>
      </c>
    </row>
    <row r="1140" spans="1:63" x14ac:dyDescent="0.25">
      <c r="A1140" s="26">
        <v>431352894</v>
      </c>
      <c r="B1140" s="26" t="s">
        <v>2161</v>
      </c>
      <c r="C1140" s="26"/>
      <c r="D1140" s="26"/>
      <c r="E1140" s="26"/>
      <c r="F1140" s="26"/>
      <c r="G1140" s="26"/>
      <c r="H1140" s="26"/>
      <c r="I1140" s="26"/>
      <c r="J1140" s="26"/>
      <c r="K1140" s="26"/>
      <c r="L1140" s="26"/>
      <c r="M1140" s="26"/>
      <c r="N1140" s="26"/>
      <c r="O1140" s="26"/>
      <c r="P1140" s="26"/>
      <c r="Q1140" s="26"/>
      <c r="R1140" s="26"/>
      <c r="S1140" s="26"/>
      <c r="T1140" s="26"/>
      <c r="U1140" s="26"/>
      <c r="V1140" s="26"/>
      <c r="W1140" s="26"/>
      <c r="X1140" s="26"/>
      <c r="Y1140" s="26"/>
      <c r="Z1140" s="26"/>
      <c r="AA1140" s="26"/>
      <c r="AB1140" s="26"/>
      <c r="AC1140" s="26"/>
      <c r="AD1140" s="26"/>
      <c r="AE1140" s="26"/>
      <c r="AF1140" s="26"/>
      <c r="AG1140" s="26"/>
      <c r="AH1140" s="26"/>
      <c r="AI1140" s="26"/>
      <c r="AJ1140" s="26"/>
      <c r="AK1140" s="26"/>
      <c r="AL1140" s="26"/>
      <c r="AM1140" s="26"/>
      <c r="AN1140" s="26"/>
      <c r="AO1140" s="26"/>
      <c r="AP1140" s="26"/>
      <c r="AQ1140" s="26"/>
      <c r="AR1140" s="26"/>
      <c r="AS1140" s="26"/>
      <c r="AT1140" s="26"/>
      <c r="AU1140" s="26"/>
      <c r="AV1140" s="26"/>
      <c r="AW1140" s="26"/>
      <c r="AX1140" s="26"/>
      <c r="AY1140" s="26"/>
      <c r="AZ1140" s="26">
        <v>1040</v>
      </c>
      <c r="BA1140" s="26">
        <v>2600</v>
      </c>
      <c r="BB1140" s="26">
        <v>2080</v>
      </c>
      <c r="BC1140" s="26">
        <v>2600</v>
      </c>
      <c r="BD1140" s="26">
        <v>2080</v>
      </c>
      <c r="BE1140" s="26">
        <v>2080</v>
      </c>
      <c r="BF1140" s="26">
        <v>2600</v>
      </c>
      <c r="BG1140" s="26">
        <v>2080</v>
      </c>
      <c r="BH1140" s="26">
        <v>2080</v>
      </c>
      <c r="BI1140" s="26">
        <v>2600</v>
      </c>
      <c r="BJ1140" s="26">
        <v>1040</v>
      </c>
      <c r="BK1140" s="3">
        <f t="shared" si="17"/>
        <v>2080</v>
      </c>
    </row>
    <row r="1141" spans="1:63" x14ac:dyDescent="0.25">
      <c r="A1141" s="26">
        <v>431355256</v>
      </c>
      <c r="B1141" s="26" t="s">
        <v>471</v>
      </c>
      <c r="C1141" s="26">
        <v>1828.98</v>
      </c>
      <c r="D1141" s="26">
        <v>2413.13</v>
      </c>
      <c r="E1141" s="26">
        <v>2041.34</v>
      </c>
      <c r="F1141" s="26">
        <v>2228.8199999999997</v>
      </c>
      <c r="G1141" s="26">
        <v>3413.1499999999996</v>
      </c>
      <c r="H1141" s="26">
        <v>2214.08</v>
      </c>
      <c r="I1141" s="26">
        <v>2069.96</v>
      </c>
      <c r="J1141" s="26">
        <v>2044.5300000000002</v>
      </c>
      <c r="K1141" s="26">
        <v>1783.96</v>
      </c>
      <c r="L1141" s="26">
        <v>3136.26</v>
      </c>
      <c r="M1141" s="26">
        <v>1992.8400000000001</v>
      </c>
      <c r="N1141" s="26">
        <v>2011.9</v>
      </c>
      <c r="O1141" s="26">
        <v>4217.63</v>
      </c>
      <c r="P1141" s="26">
        <v>4736.6899999999996</v>
      </c>
      <c r="Q1141" s="26">
        <v>4381.21</v>
      </c>
      <c r="R1141" s="26">
        <v>5584.9800000000005</v>
      </c>
      <c r="S1141" s="26">
        <v>4106.6099999999997</v>
      </c>
      <c r="T1141" s="26">
        <v>4246.7700000000004</v>
      </c>
      <c r="U1141" s="26">
        <v>4189.04</v>
      </c>
      <c r="V1141" s="26">
        <v>4214.04</v>
      </c>
      <c r="W1141" s="26">
        <v>4496.26</v>
      </c>
      <c r="X1141" s="26">
        <v>5239.08</v>
      </c>
      <c r="Y1141" s="26">
        <v>4251</v>
      </c>
      <c r="Z1141" s="26">
        <v>4276.42</v>
      </c>
      <c r="AA1141" s="26">
        <v>4387.03</v>
      </c>
      <c r="AB1141" s="26">
        <v>4376.28</v>
      </c>
      <c r="AC1141" s="26">
        <v>4422.97</v>
      </c>
      <c r="AD1141" s="26">
        <v>5623.64</v>
      </c>
      <c r="AE1141" s="26">
        <v>4456.34</v>
      </c>
      <c r="AF1141" s="26">
        <v>4372.9000000000005</v>
      </c>
      <c r="AG1141" s="26">
        <v>4392.93</v>
      </c>
      <c r="AH1141" s="26">
        <v>4362.88</v>
      </c>
      <c r="AI1141" s="26">
        <v>5493.6500000000005</v>
      </c>
      <c r="AJ1141" s="26">
        <v>4418.46</v>
      </c>
      <c r="AK1141" s="26">
        <v>4532.54</v>
      </c>
      <c r="AL1141" s="26">
        <v>4826.4799999999996</v>
      </c>
      <c r="AM1141" s="26">
        <v>4459.84</v>
      </c>
      <c r="AN1141" s="26">
        <v>4521.45</v>
      </c>
      <c r="AO1141" s="26">
        <v>5755.57</v>
      </c>
      <c r="AP1141" s="26">
        <v>4629.7700000000004</v>
      </c>
      <c r="AQ1141" s="26">
        <v>4792.8599999999997</v>
      </c>
      <c r="AR1141" s="26">
        <v>4939.08</v>
      </c>
      <c r="AS1141" s="26">
        <v>5019.75</v>
      </c>
      <c r="AT1141" s="26">
        <v>5626</v>
      </c>
      <c r="AU1141" s="26">
        <v>4795.17</v>
      </c>
      <c r="AV1141" s="26">
        <v>4918.6499999999996</v>
      </c>
      <c r="AW1141" s="26">
        <v>4885.76</v>
      </c>
      <c r="AX1141" s="26">
        <v>4716.54</v>
      </c>
      <c r="AY1141" s="26">
        <v>5760.54</v>
      </c>
      <c r="AZ1141" s="26">
        <v>4783.4500000000007</v>
      </c>
      <c r="BA1141" s="26">
        <v>5948.6200000000008</v>
      </c>
      <c r="BB1141" s="26">
        <v>4756.5200000000004</v>
      </c>
      <c r="BC1141" s="26">
        <v>4687.07</v>
      </c>
      <c r="BD1141" s="26">
        <v>4907.37</v>
      </c>
      <c r="BE1141" s="26">
        <v>4995.07</v>
      </c>
      <c r="BF1141" s="26">
        <v>5885.56</v>
      </c>
      <c r="BG1141" s="26">
        <v>4778.4500000000007</v>
      </c>
      <c r="BH1141" s="26">
        <v>5042.58</v>
      </c>
      <c r="BI1141" s="26">
        <v>4826.91</v>
      </c>
      <c r="BJ1141" s="26">
        <v>4907.67</v>
      </c>
      <c r="BK1141" s="3">
        <f t="shared" si="17"/>
        <v>5072.7066666666678</v>
      </c>
    </row>
    <row r="1142" spans="1:63" x14ac:dyDescent="0.25">
      <c r="A1142" s="26">
        <v>431357005</v>
      </c>
      <c r="B1142" s="26" t="s">
        <v>475</v>
      </c>
      <c r="C1142" s="26"/>
      <c r="D1142" s="26"/>
      <c r="E1142" s="26"/>
      <c r="F1142" s="26"/>
      <c r="G1142" s="26"/>
      <c r="H1142" s="26"/>
      <c r="I1142" s="26"/>
      <c r="J1142" s="26"/>
      <c r="K1142" s="26"/>
      <c r="L1142" s="26"/>
      <c r="M1142" s="26"/>
      <c r="N1142" s="26"/>
      <c r="O1142" s="26"/>
      <c r="P1142" s="26"/>
      <c r="Q1142" s="26"/>
      <c r="R1142" s="26"/>
      <c r="S1142" s="26"/>
      <c r="T1142" s="26"/>
      <c r="U1142" s="26"/>
      <c r="V1142" s="26"/>
      <c r="W1142" s="26"/>
      <c r="X1142" s="26"/>
      <c r="Y1142" s="26"/>
      <c r="Z1142" s="26"/>
      <c r="AA1142" s="26"/>
      <c r="AB1142" s="26"/>
      <c r="AC1142" s="26"/>
      <c r="AD1142" s="26"/>
      <c r="AE1142" s="26"/>
      <c r="AF1142" s="26">
        <v>448.43</v>
      </c>
      <c r="AG1142" s="26">
        <v>2242.15</v>
      </c>
      <c r="AH1142" s="26">
        <v>1785.31</v>
      </c>
      <c r="AI1142" s="26">
        <v>2141.25</v>
      </c>
      <c r="AJ1142" s="26">
        <v>1776.9</v>
      </c>
      <c r="AK1142" s="26">
        <v>1760.0900000000001</v>
      </c>
      <c r="AL1142" s="26">
        <v>2141.25</v>
      </c>
      <c r="AM1142" s="26">
        <v>1820.62</v>
      </c>
      <c r="AN1142" s="26">
        <v>1847.52</v>
      </c>
      <c r="AO1142" s="26">
        <v>2286.3100000000004</v>
      </c>
      <c r="AP1142" s="26">
        <v>1812.88</v>
      </c>
      <c r="AQ1142" s="26">
        <v>1847.52</v>
      </c>
      <c r="AR1142" s="26">
        <v>1374.0900000000001</v>
      </c>
      <c r="AS1142" s="26">
        <v>1845.68</v>
      </c>
      <c r="AT1142" s="26">
        <v>2914.02</v>
      </c>
      <c r="AU1142" s="26">
        <v>1942.68</v>
      </c>
      <c r="AV1142" s="26">
        <v>1845.68</v>
      </c>
      <c r="AW1142" s="26">
        <v>1942.68</v>
      </c>
      <c r="AX1142" s="26">
        <v>1942.68</v>
      </c>
      <c r="AY1142" s="26">
        <v>1981.16</v>
      </c>
      <c r="AZ1142" s="26">
        <v>2019.64</v>
      </c>
      <c r="BA1142" s="26">
        <v>3029.46</v>
      </c>
      <c r="BB1142" s="26">
        <v>2016.49</v>
      </c>
      <c r="BC1142" s="26">
        <v>2019.64</v>
      </c>
      <c r="BD1142" s="26">
        <v>2019.64</v>
      </c>
      <c r="BE1142" s="26">
        <v>2022.4</v>
      </c>
      <c r="BF1142" s="26">
        <v>2983.1800000000003</v>
      </c>
      <c r="BG1142" s="26">
        <v>2022.4</v>
      </c>
      <c r="BH1142" s="26">
        <v>2022.4</v>
      </c>
      <c r="BI1142" s="26">
        <v>2022.4</v>
      </c>
      <c r="BJ1142" s="26">
        <v>1808.1100000000001</v>
      </c>
      <c r="BK1142" s="3">
        <f t="shared" si="17"/>
        <v>2146.8150000000001</v>
      </c>
    </row>
    <row r="1143" spans="1:63" x14ac:dyDescent="0.25">
      <c r="A1143" s="26">
        <v>431359140</v>
      </c>
      <c r="B1143" s="26" t="s">
        <v>476</v>
      </c>
      <c r="C1143" s="26">
        <v>5824.9800000000005</v>
      </c>
      <c r="D1143" s="26">
        <v>5044.49</v>
      </c>
      <c r="E1143" s="26">
        <v>6051.37</v>
      </c>
      <c r="F1143" s="26">
        <v>4959.2</v>
      </c>
      <c r="G1143" s="26">
        <v>7112.3</v>
      </c>
      <c r="H1143" s="26">
        <v>4083.1500000000005</v>
      </c>
      <c r="I1143" s="26">
        <v>5466.8499999999995</v>
      </c>
      <c r="J1143" s="26">
        <v>4667.75</v>
      </c>
      <c r="K1143" s="26">
        <v>4825.47</v>
      </c>
      <c r="L1143" s="26">
        <v>7616.06</v>
      </c>
      <c r="M1143" s="26">
        <v>5469.62</v>
      </c>
      <c r="N1143" s="26">
        <v>4874.79</v>
      </c>
      <c r="O1143" s="26">
        <v>5514.73</v>
      </c>
      <c r="P1143" s="26">
        <v>5178.6000000000004</v>
      </c>
      <c r="Q1143" s="26">
        <v>5311.68</v>
      </c>
      <c r="R1143" s="26">
        <v>7578.3400000000011</v>
      </c>
      <c r="S1143" s="26">
        <v>4706.8599999999997</v>
      </c>
      <c r="T1143" s="26">
        <v>4029.7799999999997</v>
      </c>
      <c r="U1143" s="26">
        <v>4136.0199999999995</v>
      </c>
      <c r="V1143" s="26">
        <v>4853.49</v>
      </c>
      <c r="W1143" s="26">
        <v>4744.3499999999995</v>
      </c>
      <c r="X1143" s="26">
        <v>7541.7599999999993</v>
      </c>
      <c r="Y1143" s="26">
        <v>5066.04</v>
      </c>
      <c r="Z1143" s="26">
        <v>5495.6299999999992</v>
      </c>
      <c r="AA1143" s="26">
        <v>5588.58</v>
      </c>
      <c r="AB1143" s="26">
        <v>5327.57</v>
      </c>
      <c r="AC1143" s="26">
        <v>5738.9</v>
      </c>
      <c r="AD1143" s="26">
        <v>8653.9500000000007</v>
      </c>
      <c r="AE1143" s="26">
        <v>5943.04</v>
      </c>
      <c r="AF1143" s="26">
        <v>5096.0199999999995</v>
      </c>
      <c r="AG1143" s="26">
        <v>5050.2</v>
      </c>
      <c r="AH1143" s="26">
        <v>1527.4399999999998</v>
      </c>
      <c r="AI1143" s="26">
        <v>5565.32</v>
      </c>
      <c r="AJ1143" s="26">
        <v>5106.7599999999993</v>
      </c>
      <c r="AK1143" s="26">
        <v>5390.7</v>
      </c>
      <c r="AL1143" s="26">
        <v>6080.2</v>
      </c>
      <c r="AM1143" s="26">
        <v>5712.07</v>
      </c>
      <c r="AN1143" s="26">
        <v>5462.7199999999993</v>
      </c>
      <c r="AO1143" s="26">
        <v>8352.9600000000009</v>
      </c>
      <c r="AP1143" s="26">
        <v>6088.49</v>
      </c>
      <c r="AQ1143" s="26">
        <v>5578.2</v>
      </c>
      <c r="AR1143" s="26">
        <v>6061.18</v>
      </c>
      <c r="AS1143" s="26">
        <v>5379.42</v>
      </c>
      <c r="AT1143" s="26">
        <v>7963.15</v>
      </c>
      <c r="AU1143" s="26">
        <v>5664.74</v>
      </c>
      <c r="AV1143" s="26">
        <v>5136.32</v>
      </c>
      <c r="AW1143" s="26">
        <v>4761.7</v>
      </c>
      <c r="AX1143" s="26">
        <v>6431.32</v>
      </c>
      <c r="AY1143" s="26">
        <v>6522.9000000000005</v>
      </c>
      <c r="AZ1143" s="26">
        <v>5749.2599999999993</v>
      </c>
      <c r="BA1143" s="26">
        <v>5337.81</v>
      </c>
      <c r="BB1143" s="26">
        <v>3768.7000000000003</v>
      </c>
      <c r="BC1143" s="26">
        <v>3946.72</v>
      </c>
      <c r="BD1143" s="26">
        <v>4344.3200000000006</v>
      </c>
      <c r="BE1143" s="26">
        <v>3795.2</v>
      </c>
      <c r="BF1143" s="26">
        <v>5557.1500000000005</v>
      </c>
      <c r="BG1143" s="26">
        <v>3624.72</v>
      </c>
      <c r="BH1143" s="26">
        <v>3486.65</v>
      </c>
      <c r="BI1143" s="26">
        <v>3565.7400000000002</v>
      </c>
      <c r="BJ1143" s="26">
        <v>4192.7</v>
      </c>
      <c r="BK1143" s="3">
        <f t="shared" si="17"/>
        <v>4037.0266666666671</v>
      </c>
    </row>
    <row r="1144" spans="1:63" x14ac:dyDescent="0.25">
      <c r="A1144" s="26">
        <v>431372160</v>
      </c>
      <c r="B1144" s="26" t="s">
        <v>477</v>
      </c>
      <c r="C1144" s="26"/>
      <c r="D1144" s="26"/>
      <c r="E1144" s="26"/>
      <c r="F1144" s="26"/>
      <c r="G1144" s="26"/>
      <c r="H1144" s="26"/>
      <c r="I1144" s="26"/>
      <c r="J1144" s="26"/>
      <c r="K1144" s="26"/>
      <c r="L1144" s="26"/>
      <c r="M1144" s="26"/>
      <c r="N1144" s="26"/>
      <c r="O1144" s="26"/>
      <c r="P1144" s="26"/>
      <c r="Q1144" s="26"/>
      <c r="R1144" s="26"/>
      <c r="S1144" s="26"/>
      <c r="T1144" s="26"/>
      <c r="U1144" s="26"/>
      <c r="V1144" s="26"/>
      <c r="W1144" s="26"/>
      <c r="X1144" s="26"/>
      <c r="Y1144" s="26"/>
      <c r="Z1144" s="26"/>
      <c r="AA1144" s="26"/>
      <c r="AB1144" s="26"/>
      <c r="AC1144" s="26"/>
      <c r="AD1144" s="26"/>
      <c r="AE1144" s="26"/>
      <c r="AF1144" s="26"/>
      <c r="AG1144" s="26"/>
      <c r="AH1144" s="26"/>
      <c r="AI1144" s="26"/>
      <c r="AJ1144" s="26"/>
      <c r="AK1144" s="26"/>
      <c r="AL1144" s="26"/>
      <c r="AM1144" s="26"/>
      <c r="AN1144" s="26"/>
      <c r="AO1144" s="26">
        <v>430.62</v>
      </c>
      <c r="AP1144" s="26">
        <v>1722.48</v>
      </c>
      <c r="AQ1144" s="26">
        <v>1722.48</v>
      </c>
      <c r="AR1144" s="26">
        <v>2153.1</v>
      </c>
      <c r="AS1144" s="26">
        <v>1722.48</v>
      </c>
      <c r="AT1144" s="26">
        <v>2153.1</v>
      </c>
      <c r="AU1144" s="26">
        <v>1722.48</v>
      </c>
      <c r="AV1144" s="26">
        <v>1722.48</v>
      </c>
      <c r="AW1144" s="26">
        <v>2153.1</v>
      </c>
      <c r="AX1144" s="26">
        <v>1722.48</v>
      </c>
      <c r="AY1144" s="26">
        <v>1799.4</v>
      </c>
      <c r="AZ1144" s="26">
        <v>1799.4</v>
      </c>
      <c r="BA1144" s="26">
        <v>1799.4</v>
      </c>
      <c r="BB1144" s="26">
        <v>1802.16</v>
      </c>
      <c r="BC1144" s="26">
        <v>1802.16</v>
      </c>
      <c r="BD1144" s="26">
        <v>1802.16</v>
      </c>
      <c r="BE1144" s="26">
        <v>1802.16</v>
      </c>
      <c r="BF1144" s="26">
        <v>3114.4800000000005</v>
      </c>
      <c r="BG1144" s="26">
        <v>2076.3200000000002</v>
      </c>
      <c r="BH1144" s="26">
        <v>2076.3199999999997</v>
      </c>
      <c r="BI1144" s="26">
        <v>2076.3200000000002</v>
      </c>
      <c r="BJ1144" s="26">
        <v>2076.3200000000002</v>
      </c>
      <c r="BK1144" s="3">
        <f t="shared" si="17"/>
        <v>2203.6533333333332</v>
      </c>
    </row>
    <row r="1145" spans="1:63" x14ac:dyDescent="0.25">
      <c r="A1145" s="26">
        <v>431377369</v>
      </c>
      <c r="B1145" s="26" t="s">
        <v>479</v>
      </c>
      <c r="C1145" s="26">
        <v>6241.53</v>
      </c>
      <c r="D1145" s="26">
        <v>6306.1599999999989</v>
      </c>
      <c r="E1145" s="26">
        <v>6664.77</v>
      </c>
      <c r="F1145" s="26">
        <v>6387.9700000000012</v>
      </c>
      <c r="G1145" s="26">
        <v>9438.9599999999991</v>
      </c>
      <c r="H1145" s="26">
        <v>6413.7599999999993</v>
      </c>
      <c r="I1145" s="26">
        <v>6342.21</v>
      </c>
      <c r="J1145" s="26">
        <v>6749.72</v>
      </c>
      <c r="K1145" s="26">
        <v>6413.7599999999993</v>
      </c>
      <c r="L1145" s="26">
        <v>9799.3999999999978</v>
      </c>
      <c r="M1145" s="26">
        <v>6294.48</v>
      </c>
      <c r="N1145" s="26">
        <v>6294.48</v>
      </c>
      <c r="O1145" s="26">
        <v>6409.5199999999995</v>
      </c>
      <c r="P1145" s="26">
        <v>7308.41</v>
      </c>
      <c r="Q1145" s="26">
        <v>6380.78</v>
      </c>
      <c r="R1145" s="26">
        <v>9444.5</v>
      </c>
      <c r="S1145" s="26">
        <v>3881.2799999999997</v>
      </c>
      <c r="T1145" s="26">
        <v>2026.4499999999998</v>
      </c>
      <c r="U1145" s="26">
        <v>6320</v>
      </c>
      <c r="V1145" s="26">
        <v>6463.9</v>
      </c>
      <c r="W1145" s="26">
        <v>6199.92</v>
      </c>
      <c r="X1145" s="26">
        <v>9674.3100000000013</v>
      </c>
      <c r="Y1145" s="26">
        <v>6367.74</v>
      </c>
      <c r="Z1145" s="26">
        <v>6334.4</v>
      </c>
      <c r="AA1145" s="26">
        <v>6561.38</v>
      </c>
      <c r="AB1145" s="26">
        <v>6681.98</v>
      </c>
      <c r="AC1145" s="26">
        <v>6548</v>
      </c>
      <c r="AD1145" s="26">
        <v>9989.3100000000013</v>
      </c>
      <c r="AE1145" s="26">
        <v>6559.04</v>
      </c>
      <c r="AF1145" s="26">
        <v>6618.93</v>
      </c>
      <c r="AG1145" s="26">
        <v>6612.8600000000006</v>
      </c>
      <c r="AH1145" s="26">
        <v>6636.79</v>
      </c>
      <c r="AI1145" s="26">
        <v>9835.52</v>
      </c>
      <c r="AJ1145" s="26">
        <v>6547.04</v>
      </c>
      <c r="AK1145" s="26">
        <v>6562</v>
      </c>
      <c r="AL1145" s="26">
        <v>6606.8600000000006</v>
      </c>
      <c r="AM1145" s="26">
        <v>6625.41</v>
      </c>
      <c r="AN1145" s="26">
        <v>6856.0599999999995</v>
      </c>
      <c r="AO1145" s="26">
        <v>10200.11</v>
      </c>
      <c r="AP1145" s="26">
        <v>6857.67</v>
      </c>
      <c r="AQ1145" s="26">
        <v>6596.58</v>
      </c>
      <c r="AR1145" s="26">
        <v>6596.9699999999993</v>
      </c>
      <c r="AS1145" s="26">
        <v>6759.28</v>
      </c>
      <c r="AT1145" s="26">
        <v>10208.349999999999</v>
      </c>
      <c r="AU1145" s="26">
        <v>6836.3899999999994</v>
      </c>
      <c r="AV1145" s="26">
        <v>7095.55</v>
      </c>
      <c r="AW1145" s="26">
        <v>6954.08</v>
      </c>
      <c r="AX1145" s="26">
        <v>7036.7999999999993</v>
      </c>
      <c r="AY1145" s="26">
        <v>8680.4600000000009</v>
      </c>
      <c r="AZ1145" s="26">
        <v>7495.26</v>
      </c>
      <c r="BA1145" s="26">
        <v>10574.44</v>
      </c>
      <c r="BB1145" s="26">
        <v>6956.76</v>
      </c>
      <c r="BC1145" s="26">
        <v>7060.34</v>
      </c>
      <c r="BD1145" s="26">
        <v>7020.6600000000008</v>
      </c>
      <c r="BE1145" s="26">
        <v>6965.04</v>
      </c>
      <c r="BF1145" s="26">
        <v>10532.02</v>
      </c>
      <c r="BG1145" s="26">
        <v>7028.6</v>
      </c>
      <c r="BH1145" s="26">
        <v>7019.07</v>
      </c>
      <c r="BI1145" s="26">
        <v>6992.07</v>
      </c>
      <c r="BJ1145" s="26">
        <v>7764.15</v>
      </c>
      <c r="BK1145" s="3">
        <f t="shared" si="17"/>
        <v>7716.8250000000007</v>
      </c>
    </row>
    <row r="1146" spans="1:63" x14ac:dyDescent="0.25">
      <c r="A1146" s="26">
        <v>431384013</v>
      </c>
      <c r="B1146" s="26" t="s">
        <v>480</v>
      </c>
      <c r="C1146" s="26">
        <v>1823.18</v>
      </c>
      <c r="D1146" s="26">
        <v>1864.4</v>
      </c>
      <c r="E1146" s="26">
        <v>1867.16</v>
      </c>
      <c r="F1146" s="26">
        <v>1867.16</v>
      </c>
      <c r="G1146" s="26">
        <v>2800.7400000000002</v>
      </c>
      <c r="H1146" s="26">
        <v>1867.16</v>
      </c>
      <c r="I1146" s="26">
        <v>1867.16</v>
      </c>
      <c r="J1146" s="26">
        <v>1867.16</v>
      </c>
      <c r="K1146" s="26">
        <v>1867.16</v>
      </c>
      <c r="L1146" s="26">
        <v>2800.7400000000002</v>
      </c>
      <c r="M1146" s="26">
        <v>1867.16</v>
      </c>
      <c r="N1146" s="26">
        <v>1867.16</v>
      </c>
      <c r="O1146" s="26">
        <v>1867.16</v>
      </c>
      <c r="P1146" s="26">
        <v>1869.94</v>
      </c>
      <c r="Q1146" s="26">
        <v>1872.72</v>
      </c>
      <c r="R1146" s="26">
        <v>2809.08</v>
      </c>
      <c r="S1146" s="26">
        <v>1872.72</v>
      </c>
      <c r="T1146" s="26">
        <v>1872.72</v>
      </c>
      <c r="U1146" s="26">
        <v>1872.72</v>
      </c>
      <c r="V1146" s="26">
        <v>1872.72</v>
      </c>
      <c r="W1146" s="26">
        <v>1872.72</v>
      </c>
      <c r="X1146" s="26">
        <v>2800.61</v>
      </c>
      <c r="Y1146" s="26">
        <v>1872.72</v>
      </c>
      <c r="Z1146" s="26">
        <v>1872.72</v>
      </c>
      <c r="AA1146" s="26">
        <v>1908.8400000000001</v>
      </c>
      <c r="AB1146" s="26">
        <v>1947.72</v>
      </c>
      <c r="AC1146" s="26">
        <v>1950.48</v>
      </c>
      <c r="AD1146" s="26">
        <v>2925.7200000000003</v>
      </c>
      <c r="AE1146" s="26">
        <v>1950.48</v>
      </c>
      <c r="AF1146" s="26">
        <v>1950.48</v>
      </c>
      <c r="AG1146" s="26">
        <v>1950.48</v>
      </c>
      <c r="AH1146" s="26">
        <v>1950.48</v>
      </c>
      <c r="AI1146" s="26">
        <v>2925.7200000000003</v>
      </c>
      <c r="AJ1146" s="26">
        <v>1950.48</v>
      </c>
      <c r="AK1146" s="26">
        <v>1950.48</v>
      </c>
      <c r="AL1146" s="26">
        <v>1950.48</v>
      </c>
      <c r="AM1146" s="26">
        <v>1950.48</v>
      </c>
      <c r="AN1146" s="26">
        <v>2009.56</v>
      </c>
      <c r="AO1146" s="26">
        <v>3018.48</v>
      </c>
      <c r="AP1146" s="26">
        <v>2012.32</v>
      </c>
      <c r="AQ1146" s="26">
        <v>2012.32</v>
      </c>
      <c r="AR1146" s="26">
        <v>2012.32</v>
      </c>
      <c r="AS1146" s="26">
        <v>2012.32</v>
      </c>
      <c r="AT1146" s="26">
        <v>3018.48</v>
      </c>
      <c r="AU1146" s="26">
        <v>2012.32</v>
      </c>
      <c r="AV1146" s="26">
        <v>2012.32</v>
      </c>
      <c r="AW1146" s="26">
        <v>2012.32</v>
      </c>
      <c r="AX1146" s="26">
        <v>2012.32</v>
      </c>
      <c r="AY1146" s="26">
        <v>2050.8000000000002</v>
      </c>
      <c r="AZ1146" s="26">
        <v>2092.0600000000004</v>
      </c>
      <c r="BA1146" s="26">
        <v>3142.26</v>
      </c>
      <c r="BB1146" s="26">
        <v>2094.84</v>
      </c>
      <c r="BC1146" s="26">
        <v>2094.84</v>
      </c>
      <c r="BD1146" s="26">
        <v>2094.84</v>
      </c>
      <c r="BE1146" s="26">
        <v>2094.84</v>
      </c>
      <c r="BF1146" s="26">
        <v>3142.26</v>
      </c>
      <c r="BG1146" s="26">
        <v>2094.84</v>
      </c>
      <c r="BH1146" s="26">
        <v>2094.84</v>
      </c>
      <c r="BI1146" s="26">
        <v>2094.84</v>
      </c>
      <c r="BJ1146" s="26">
        <v>2094.84</v>
      </c>
      <c r="BK1146" s="3">
        <f t="shared" si="17"/>
        <v>2269.4100000000003</v>
      </c>
    </row>
    <row r="1147" spans="1:63" x14ac:dyDescent="0.25">
      <c r="A1147" s="26">
        <v>431396910</v>
      </c>
      <c r="B1147" s="26" t="s">
        <v>2162</v>
      </c>
      <c r="C1147" s="26"/>
      <c r="D1147" s="26"/>
      <c r="E1147" s="26"/>
      <c r="F1147" s="26"/>
      <c r="G1147" s="26"/>
      <c r="H1147" s="26"/>
      <c r="I1147" s="26"/>
      <c r="J1147" s="26"/>
      <c r="K1147" s="26"/>
      <c r="L1147" s="26"/>
      <c r="M1147" s="26"/>
      <c r="N1147" s="26"/>
      <c r="O1147" s="26"/>
      <c r="P1147" s="26"/>
      <c r="Q1147" s="26"/>
      <c r="R1147" s="26"/>
      <c r="S1147" s="26"/>
      <c r="T1147" s="26"/>
      <c r="U1147" s="26"/>
      <c r="V1147" s="26"/>
      <c r="W1147" s="26"/>
      <c r="X1147" s="26"/>
      <c r="Y1147" s="26"/>
      <c r="Z1147" s="26"/>
      <c r="AA1147" s="26"/>
      <c r="AB1147" s="26"/>
      <c r="AC1147" s="26"/>
      <c r="AD1147" s="26"/>
      <c r="AE1147" s="26"/>
      <c r="AF1147" s="26"/>
      <c r="AG1147" s="26"/>
      <c r="AH1147" s="26"/>
      <c r="AI1147" s="26"/>
      <c r="AJ1147" s="26"/>
      <c r="AK1147" s="26"/>
      <c r="AL1147" s="26"/>
      <c r="AM1147" s="26"/>
      <c r="AN1147" s="26"/>
      <c r="AO1147" s="26"/>
      <c r="AP1147" s="26"/>
      <c r="AQ1147" s="26"/>
      <c r="AR1147" s="26"/>
      <c r="AS1147" s="26"/>
      <c r="AT1147" s="26"/>
      <c r="AU1147" s="26"/>
      <c r="AV1147" s="26"/>
      <c r="AW1147" s="26"/>
      <c r="AX1147" s="26"/>
      <c r="AY1147" s="26"/>
      <c r="AZ1147" s="26"/>
      <c r="BA1147" s="26"/>
      <c r="BB1147" s="26"/>
      <c r="BC1147" s="26"/>
      <c r="BD1147" s="26">
        <v>1192.32</v>
      </c>
      <c r="BE1147" s="26">
        <v>2384.64</v>
      </c>
      <c r="BF1147" s="26">
        <v>2980.7999999999997</v>
      </c>
      <c r="BG1147" s="26">
        <v>2384.64</v>
      </c>
      <c r="BH1147" s="26">
        <v>2384.64</v>
      </c>
      <c r="BI1147" s="26">
        <v>2980.7999999999997</v>
      </c>
      <c r="BJ1147" s="26">
        <v>1192.32</v>
      </c>
      <c r="BK1147" s="3">
        <f t="shared" si="17"/>
        <v>2384.64</v>
      </c>
    </row>
    <row r="1148" spans="1:63" x14ac:dyDescent="0.25">
      <c r="A1148" s="26">
        <v>431399944</v>
      </c>
      <c r="B1148" s="26" t="s">
        <v>2163</v>
      </c>
      <c r="C1148" s="26"/>
      <c r="D1148" s="26"/>
      <c r="E1148" s="26"/>
      <c r="F1148" s="26"/>
      <c r="G1148" s="26"/>
      <c r="H1148" s="26"/>
      <c r="I1148" s="26"/>
      <c r="J1148" s="26"/>
      <c r="K1148" s="26"/>
      <c r="L1148" s="26"/>
      <c r="M1148" s="26"/>
      <c r="N1148" s="26"/>
      <c r="O1148" s="26"/>
      <c r="P1148" s="26"/>
      <c r="Q1148" s="26"/>
      <c r="R1148" s="26"/>
      <c r="S1148" s="26"/>
      <c r="T1148" s="26"/>
      <c r="U1148" s="26"/>
      <c r="V1148" s="26"/>
      <c r="W1148" s="26"/>
      <c r="X1148" s="26"/>
      <c r="Y1148" s="26"/>
      <c r="Z1148" s="26"/>
      <c r="AA1148" s="26"/>
      <c r="AB1148" s="26"/>
      <c r="AC1148" s="26"/>
      <c r="AD1148" s="26"/>
      <c r="AE1148" s="26"/>
      <c r="AF1148" s="26"/>
      <c r="AG1148" s="26"/>
      <c r="AH1148" s="26"/>
      <c r="AI1148" s="26"/>
      <c r="AJ1148" s="26"/>
      <c r="AK1148" s="26"/>
      <c r="AL1148" s="26"/>
      <c r="AM1148" s="26"/>
      <c r="AN1148" s="26"/>
      <c r="AO1148" s="26"/>
      <c r="AP1148" s="26"/>
      <c r="AQ1148" s="26"/>
      <c r="AR1148" s="26"/>
      <c r="AS1148" s="26"/>
      <c r="AT1148" s="26"/>
      <c r="AU1148" s="26"/>
      <c r="AV1148" s="26"/>
      <c r="AW1148" s="26"/>
      <c r="AX1148" s="26"/>
      <c r="AY1148" s="26"/>
      <c r="AZ1148" s="26"/>
      <c r="BA1148" s="26"/>
      <c r="BB1148" s="26"/>
      <c r="BC1148" s="26"/>
      <c r="BD1148" s="26"/>
      <c r="BE1148" s="26">
        <v>1587.72</v>
      </c>
      <c r="BF1148" s="26">
        <v>2011.02</v>
      </c>
      <c r="BG1148" s="26">
        <v>1777.62</v>
      </c>
      <c r="BH1148" s="26">
        <v>1913.82</v>
      </c>
      <c r="BI1148" s="26">
        <v>1797.35</v>
      </c>
      <c r="BJ1148" s="26">
        <v>2423.58</v>
      </c>
      <c r="BK1148" s="3">
        <f t="shared" si="17"/>
        <v>1918.5183333333332</v>
      </c>
    </row>
    <row r="1149" spans="1:63" x14ac:dyDescent="0.25">
      <c r="A1149" s="26">
        <v>431410928</v>
      </c>
      <c r="B1149" s="26" t="s">
        <v>483</v>
      </c>
      <c r="C1149" s="26">
        <v>6835.5599999999995</v>
      </c>
      <c r="D1149" s="26">
        <v>4295.96</v>
      </c>
      <c r="E1149" s="26">
        <v>4211.42</v>
      </c>
      <c r="F1149" s="26">
        <v>3735.1000000000004</v>
      </c>
      <c r="G1149" s="26">
        <v>6175.5599999999995</v>
      </c>
      <c r="H1149" s="26">
        <v>4085.76</v>
      </c>
      <c r="I1149" s="26">
        <v>4546.5</v>
      </c>
      <c r="J1149" s="26">
        <v>3822.96</v>
      </c>
      <c r="K1149" s="26">
        <v>4508.34</v>
      </c>
      <c r="L1149" s="26">
        <v>8508.7900000000009</v>
      </c>
      <c r="M1149" s="26">
        <v>5889.94</v>
      </c>
      <c r="N1149" s="26">
        <v>6376.16</v>
      </c>
      <c r="O1149" s="26">
        <v>8719.4399999999987</v>
      </c>
      <c r="P1149" s="26">
        <v>6020.09</v>
      </c>
      <c r="Q1149" s="26">
        <v>6153.7400000000007</v>
      </c>
      <c r="R1149" s="26">
        <v>9207.0000000000018</v>
      </c>
      <c r="S1149" s="26">
        <v>5986.28</v>
      </c>
      <c r="T1149" s="26">
        <v>6038.42</v>
      </c>
      <c r="U1149" s="26">
        <v>6030.58</v>
      </c>
      <c r="V1149" s="26">
        <v>4795.92</v>
      </c>
      <c r="W1149" s="26">
        <v>3809.5499999999997</v>
      </c>
      <c r="X1149" s="26">
        <v>5913.53</v>
      </c>
      <c r="Y1149" s="26">
        <v>3971.6000000000004</v>
      </c>
      <c r="Z1149" s="26">
        <v>4170.93</v>
      </c>
      <c r="AA1149" s="26">
        <v>5362.18</v>
      </c>
      <c r="AB1149" s="26">
        <v>4102.13</v>
      </c>
      <c r="AC1149" s="26">
        <v>4413.1399999999994</v>
      </c>
      <c r="AD1149" s="26">
        <v>6394.57</v>
      </c>
      <c r="AE1149" s="26">
        <v>4261.33</v>
      </c>
      <c r="AF1149" s="26">
        <v>4116.1399999999994</v>
      </c>
      <c r="AG1149" s="26">
        <v>4144.5</v>
      </c>
      <c r="AH1149" s="26">
        <v>3949.06</v>
      </c>
      <c r="AI1149" s="26">
        <v>6106.9400000000005</v>
      </c>
      <c r="AJ1149" s="26">
        <v>3957.4300000000003</v>
      </c>
      <c r="AK1149" s="26">
        <v>4259.3500000000004</v>
      </c>
      <c r="AL1149" s="26">
        <v>4275.25</v>
      </c>
      <c r="AM1149" s="26">
        <v>5241.8100000000004</v>
      </c>
      <c r="AN1149" s="26">
        <v>4223.96</v>
      </c>
      <c r="AO1149" s="26">
        <v>6250.12</v>
      </c>
      <c r="AP1149" s="26">
        <v>4183.47</v>
      </c>
      <c r="AQ1149" s="26">
        <v>4294.53</v>
      </c>
      <c r="AR1149" s="26">
        <v>4222.08</v>
      </c>
      <c r="AS1149" s="26">
        <v>4286.38</v>
      </c>
      <c r="AT1149" s="26">
        <v>6169.4999999999991</v>
      </c>
      <c r="AU1149" s="26">
        <v>4274.37</v>
      </c>
      <c r="AV1149" s="26">
        <v>4120.6500000000005</v>
      </c>
      <c r="AW1149" s="26">
        <v>4083.41</v>
      </c>
      <c r="AX1149" s="26">
        <v>4745.45</v>
      </c>
      <c r="AY1149" s="26">
        <v>5922.0700000000006</v>
      </c>
      <c r="AZ1149" s="26">
        <v>4881.92</v>
      </c>
      <c r="BA1149" s="26">
        <v>6731.3</v>
      </c>
      <c r="BB1149" s="26">
        <v>4272.93</v>
      </c>
      <c r="BC1149" s="26">
        <v>4456.8499999999995</v>
      </c>
      <c r="BD1149" s="26">
        <v>4574.4800000000005</v>
      </c>
      <c r="BE1149" s="26">
        <v>4478.22</v>
      </c>
      <c r="BF1149" s="26">
        <v>6461.8200000000006</v>
      </c>
      <c r="BG1149" s="26">
        <v>4643.1099999999997</v>
      </c>
      <c r="BH1149" s="26">
        <v>4455.2300000000005</v>
      </c>
      <c r="BI1149" s="26">
        <v>4399.18</v>
      </c>
      <c r="BJ1149" s="26">
        <v>4676.96</v>
      </c>
      <c r="BK1149" s="3">
        <f t="shared" si="17"/>
        <v>4852.42</v>
      </c>
    </row>
    <row r="1150" spans="1:63" x14ac:dyDescent="0.25">
      <c r="A1150" s="26">
        <v>431415304</v>
      </c>
      <c r="B1150" s="26" t="s">
        <v>2164</v>
      </c>
      <c r="C1150" s="26"/>
      <c r="D1150" s="26"/>
      <c r="E1150" s="26"/>
      <c r="F1150" s="26"/>
      <c r="G1150" s="26"/>
      <c r="H1150" s="26"/>
      <c r="I1150" s="26"/>
      <c r="J1150" s="26"/>
      <c r="K1150" s="26"/>
      <c r="L1150" s="26"/>
      <c r="M1150" s="26"/>
      <c r="N1150" s="26"/>
      <c r="O1150" s="26"/>
      <c r="P1150" s="26"/>
      <c r="Q1150" s="26"/>
      <c r="R1150" s="26"/>
      <c r="S1150" s="26"/>
      <c r="T1150" s="26"/>
      <c r="U1150" s="26"/>
      <c r="V1150" s="26"/>
      <c r="W1150" s="26"/>
      <c r="X1150" s="26"/>
      <c r="Y1150" s="26"/>
      <c r="Z1150" s="26"/>
      <c r="AA1150" s="26"/>
      <c r="AB1150" s="26"/>
      <c r="AC1150" s="26"/>
      <c r="AD1150" s="26"/>
      <c r="AE1150" s="26"/>
      <c r="AF1150" s="26"/>
      <c r="AG1150" s="26"/>
      <c r="AH1150" s="26"/>
      <c r="AI1150" s="26"/>
      <c r="AJ1150" s="26"/>
      <c r="AK1150" s="26"/>
      <c r="AL1150" s="26"/>
      <c r="AM1150" s="26"/>
      <c r="AN1150" s="26"/>
      <c r="AO1150" s="26"/>
      <c r="AP1150" s="26"/>
      <c r="AQ1150" s="26"/>
      <c r="AR1150" s="26"/>
      <c r="AS1150" s="26"/>
      <c r="AT1150" s="26"/>
      <c r="AU1150" s="26"/>
      <c r="AV1150" s="26"/>
      <c r="AW1150" s="26"/>
      <c r="AX1150" s="26"/>
      <c r="AY1150" s="26"/>
      <c r="AZ1150" s="26"/>
      <c r="BA1150" s="26"/>
      <c r="BB1150" s="26">
        <v>1932.49</v>
      </c>
      <c r="BC1150" s="26">
        <v>1896.92</v>
      </c>
      <c r="BD1150" s="26">
        <v>2466.06</v>
      </c>
      <c r="BE1150" s="26">
        <v>1896.92</v>
      </c>
      <c r="BF1150" s="26">
        <v>2797.96</v>
      </c>
      <c r="BG1150" s="26">
        <v>1802.0700000000002</v>
      </c>
      <c r="BH1150" s="26">
        <v>1896.92</v>
      </c>
      <c r="BI1150" s="26">
        <v>1896.92</v>
      </c>
      <c r="BJ1150" s="26">
        <v>1707.22</v>
      </c>
      <c r="BK1150" s="3">
        <f t="shared" si="17"/>
        <v>1999.6683333333333</v>
      </c>
    </row>
    <row r="1151" spans="1:63" x14ac:dyDescent="0.25">
      <c r="A1151" s="26">
        <v>431417407</v>
      </c>
      <c r="B1151" s="26" t="s">
        <v>485</v>
      </c>
      <c r="C1151" s="26">
        <v>2268</v>
      </c>
      <c r="D1151" s="26">
        <v>2306.48</v>
      </c>
      <c r="E1151" s="26">
        <v>2306.48</v>
      </c>
      <c r="F1151" s="26">
        <v>2194.48</v>
      </c>
      <c r="G1151" s="26">
        <v>3522.7200000000003</v>
      </c>
      <c r="H1151" s="26">
        <v>2368</v>
      </c>
      <c r="I1151" s="26">
        <v>2543</v>
      </c>
      <c r="J1151" s="26">
        <v>2387.52</v>
      </c>
      <c r="K1151" s="26">
        <v>2492.52</v>
      </c>
      <c r="L1151" s="26">
        <v>3476.2799999999997</v>
      </c>
      <c r="M1151" s="26">
        <v>2394.52</v>
      </c>
      <c r="N1151" s="26">
        <v>2317.52</v>
      </c>
      <c r="O1151" s="26">
        <v>2317.52</v>
      </c>
      <c r="P1151" s="26">
        <v>2317.52</v>
      </c>
      <c r="Q1151" s="26">
        <v>2317.52</v>
      </c>
      <c r="R1151" s="26">
        <v>3476.2799999999997</v>
      </c>
      <c r="S1151" s="26">
        <v>2317.52</v>
      </c>
      <c r="T1151" s="26">
        <v>2317.52</v>
      </c>
      <c r="U1151" s="26">
        <v>2261.52</v>
      </c>
      <c r="V1151" s="26">
        <v>2323.08</v>
      </c>
      <c r="W1151" s="26">
        <v>2323.08</v>
      </c>
      <c r="X1151" s="26">
        <v>3484.62</v>
      </c>
      <c r="Y1151" s="26">
        <v>2323.08</v>
      </c>
      <c r="Z1151" s="26">
        <v>2323.08</v>
      </c>
      <c r="AA1151" s="26">
        <v>2367.88</v>
      </c>
      <c r="AB1151" s="26">
        <v>2412.6799999999998</v>
      </c>
      <c r="AC1151" s="26">
        <v>2412.6799999999998</v>
      </c>
      <c r="AD1151" s="26">
        <v>3619.0199999999995</v>
      </c>
      <c r="AE1151" s="26">
        <v>2412.6799999999998</v>
      </c>
      <c r="AF1151" s="26">
        <v>2412.6799999999998</v>
      </c>
      <c r="AG1151" s="26">
        <v>2412.6799999999998</v>
      </c>
      <c r="AH1151" s="26">
        <v>2418.1999999999998</v>
      </c>
      <c r="AI1151" s="26">
        <v>3627.2999999999997</v>
      </c>
      <c r="AJ1151" s="26">
        <v>2418.1999999999998</v>
      </c>
      <c r="AK1151" s="26">
        <v>2418.1999999999998</v>
      </c>
      <c r="AL1151" s="26">
        <v>2418.1999999999998</v>
      </c>
      <c r="AM1151" s="26">
        <v>2418.1999999999998</v>
      </c>
      <c r="AN1151" s="26">
        <v>2488.08</v>
      </c>
      <c r="AO1151" s="26">
        <v>3732.12</v>
      </c>
      <c r="AP1151" s="26">
        <v>2488.08</v>
      </c>
      <c r="AQ1151" s="26">
        <v>2488.08</v>
      </c>
      <c r="AR1151" s="26">
        <v>2488.08</v>
      </c>
      <c r="AS1151" s="26">
        <v>2488.08</v>
      </c>
      <c r="AT1151" s="26">
        <v>3740.46</v>
      </c>
      <c r="AU1151" s="26">
        <v>2493.64</v>
      </c>
      <c r="AV1151" s="26">
        <v>2493.64</v>
      </c>
      <c r="AW1151" s="26">
        <v>2493.64</v>
      </c>
      <c r="AX1151" s="26">
        <v>2493.64</v>
      </c>
      <c r="AY1151" s="26">
        <v>2532.1</v>
      </c>
      <c r="AZ1151" s="26">
        <v>2570.56</v>
      </c>
      <c r="BA1151" s="26">
        <v>3855.84</v>
      </c>
      <c r="BB1151" s="26">
        <v>2570.56</v>
      </c>
      <c r="BC1151" s="26">
        <v>2570.56</v>
      </c>
      <c r="BD1151" s="26">
        <v>2570.56</v>
      </c>
      <c r="BE1151" s="26">
        <v>2570.56</v>
      </c>
      <c r="BF1151" s="26">
        <v>3864.12</v>
      </c>
      <c r="BG1151" s="26">
        <v>2576.08</v>
      </c>
      <c r="BH1151" s="26">
        <v>2576.08</v>
      </c>
      <c r="BI1151" s="26">
        <v>2576.08</v>
      </c>
      <c r="BJ1151" s="26">
        <v>2576.08</v>
      </c>
      <c r="BK1151" s="3">
        <f t="shared" si="17"/>
        <v>2789.8333333333335</v>
      </c>
    </row>
    <row r="1152" spans="1:63" x14ac:dyDescent="0.25">
      <c r="A1152" s="26">
        <v>431437998</v>
      </c>
      <c r="B1152" s="26" t="s">
        <v>488</v>
      </c>
      <c r="C1152" s="26">
        <v>1798.4</v>
      </c>
      <c r="D1152" s="26">
        <v>1836.88</v>
      </c>
      <c r="E1152" s="26">
        <v>1836.88</v>
      </c>
      <c r="F1152" s="26">
        <v>1915.3000000000002</v>
      </c>
      <c r="G1152" s="26">
        <v>2878.55</v>
      </c>
      <c r="H1152" s="26">
        <v>1881.69</v>
      </c>
      <c r="I1152" s="26">
        <v>1881.69</v>
      </c>
      <c r="J1152" s="26">
        <v>1881.69</v>
      </c>
      <c r="K1152" s="26">
        <v>1836.88</v>
      </c>
      <c r="L1152" s="26">
        <v>2759.46</v>
      </c>
      <c r="M1152" s="26">
        <v>1842.4</v>
      </c>
      <c r="N1152" s="26">
        <v>1842.4</v>
      </c>
      <c r="O1152" s="26">
        <v>3684.8</v>
      </c>
      <c r="P1152" s="26">
        <v>3684.8</v>
      </c>
      <c r="Q1152" s="26">
        <v>3684.8</v>
      </c>
      <c r="R1152" s="26">
        <v>4606</v>
      </c>
      <c r="S1152" s="26">
        <v>3684.8</v>
      </c>
      <c r="T1152" s="26">
        <v>3684.8</v>
      </c>
      <c r="U1152" s="26">
        <v>3684.8</v>
      </c>
      <c r="V1152" s="26">
        <v>3684.8</v>
      </c>
      <c r="W1152" s="26">
        <v>3684.8</v>
      </c>
      <c r="X1152" s="26">
        <v>4611.5600000000004</v>
      </c>
      <c r="Y1152" s="26">
        <v>3695.92</v>
      </c>
      <c r="Z1152" s="26">
        <v>3695.92</v>
      </c>
      <c r="AA1152" s="26">
        <v>3767.6000000000004</v>
      </c>
      <c r="AB1152" s="26">
        <v>3839.28</v>
      </c>
      <c r="AC1152" s="26">
        <v>3839.28</v>
      </c>
      <c r="AD1152" s="26">
        <v>5187.82</v>
      </c>
      <c r="AE1152" s="26">
        <v>4050.9300000000003</v>
      </c>
      <c r="AF1152" s="26">
        <v>4243.83</v>
      </c>
      <c r="AG1152" s="26">
        <v>4191.2700000000004</v>
      </c>
      <c r="AH1152" s="26">
        <v>3909.8300000000004</v>
      </c>
      <c r="AI1152" s="26">
        <v>4940.2000000000007</v>
      </c>
      <c r="AJ1152" s="26">
        <v>4094.42</v>
      </c>
      <c r="AK1152" s="26">
        <v>3991.41</v>
      </c>
      <c r="AL1152" s="26">
        <v>3850.32</v>
      </c>
      <c r="AM1152" s="26">
        <v>3850.32</v>
      </c>
      <c r="AN1152" s="26">
        <v>3962.16</v>
      </c>
      <c r="AO1152" s="26">
        <v>5170.45</v>
      </c>
      <c r="AP1152" s="26">
        <v>4143.8999999999996</v>
      </c>
      <c r="AQ1152" s="26">
        <v>4143.8599999999997</v>
      </c>
      <c r="AR1152" s="26">
        <v>4696.66</v>
      </c>
      <c r="AS1152" s="26">
        <v>4252.7199999999993</v>
      </c>
      <c r="AT1152" s="26">
        <v>4952.7</v>
      </c>
      <c r="AU1152" s="26">
        <v>3962.16</v>
      </c>
      <c r="AV1152" s="26">
        <v>4333.92</v>
      </c>
      <c r="AW1152" s="26">
        <v>4186.82</v>
      </c>
      <c r="AX1152" s="26">
        <v>4100.51</v>
      </c>
      <c r="AY1152" s="26">
        <v>4050.2</v>
      </c>
      <c r="AZ1152" s="26">
        <v>4202.7699999999995</v>
      </c>
      <c r="BA1152" s="26">
        <v>5158.8999999999996</v>
      </c>
      <c r="BB1152" s="26">
        <v>4486.24</v>
      </c>
      <c r="BC1152" s="26">
        <v>4297.3099999999995</v>
      </c>
      <c r="BD1152" s="26">
        <v>5323.1799999999994</v>
      </c>
      <c r="BE1152" s="26">
        <v>4363.47</v>
      </c>
      <c r="BF1152" s="26">
        <v>5177.829999999999</v>
      </c>
      <c r="BG1152" s="26">
        <v>3526.7300000000005</v>
      </c>
      <c r="BH1152" s="26">
        <v>740.5</v>
      </c>
      <c r="BI1152" s="26">
        <v>3814.47</v>
      </c>
      <c r="BJ1152" s="26">
        <v>4289.58</v>
      </c>
      <c r="BK1152" s="3">
        <f t="shared" si="17"/>
        <v>3652.0966666666668</v>
      </c>
    </row>
    <row r="1153" spans="1:63" x14ac:dyDescent="0.25">
      <c r="A1153" s="26">
        <v>431439790</v>
      </c>
      <c r="B1153" s="26" t="s">
        <v>489</v>
      </c>
      <c r="C1153" s="26">
        <v>1483.54</v>
      </c>
      <c r="D1153" s="26">
        <v>1558.08</v>
      </c>
      <c r="E1153" s="26">
        <v>1522</v>
      </c>
      <c r="F1153" s="26">
        <v>1522</v>
      </c>
      <c r="G1153" s="26">
        <v>2279.0100000000002</v>
      </c>
      <c r="H1153" s="26">
        <v>1522.69</v>
      </c>
      <c r="I1153" s="26">
        <v>1524.76</v>
      </c>
      <c r="J1153" s="26">
        <v>1524.76</v>
      </c>
      <c r="K1153" s="26">
        <v>1524.76</v>
      </c>
      <c r="L1153" s="26">
        <v>2287.14</v>
      </c>
      <c r="M1153" s="26">
        <v>1524.76</v>
      </c>
      <c r="N1153" s="26">
        <v>1524.76</v>
      </c>
      <c r="O1153" s="26">
        <v>1458.29</v>
      </c>
      <c r="P1153" s="26">
        <v>1524.76</v>
      </c>
      <c r="Q1153" s="26">
        <v>1524.76</v>
      </c>
      <c r="R1153" s="26">
        <v>2287.14</v>
      </c>
      <c r="S1153" s="26">
        <v>1524.76</v>
      </c>
      <c r="T1153" s="26">
        <v>1525.46</v>
      </c>
      <c r="U1153" s="26">
        <v>1527.56</v>
      </c>
      <c r="V1153" s="26">
        <v>1527.56</v>
      </c>
      <c r="W1153" s="26">
        <v>1527.56</v>
      </c>
      <c r="X1153" s="26">
        <v>2291.34</v>
      </c>
      <c r="Y1153" s="26">
        <v>1527.56</v>
      </c>
      <c r="Z1153" s="26">
        <v>1527.56</v>
      </c>
      <c r="AA1153" s="26">
        <v>1557.94</v>
      </c>
      <c r="AB1153" s="26">
        <v>1588.32</v>
      </c>
      <c r="AC1153" s="26">
        <v>1588.32</v>
      </c>
      <c r="AD1153" s="26">
        <v>2382.48</v>
      </c>
      <c r="AE1153" s="26">
        <v>1588.32</v>
      </c>
      <c r="AF1153" s="26">
        <v>1589.01</v>
      </c>
      <c r="AG1153" s="26">
        <v>1591.08</v>
      </c>
      <c r="AH1153" s="26">
        <v>1591.08</v>
      </c>
      <c r="AI1153" s="26">
        <v>2386.62</v>
      </c>
      <c r="AJ1153" s="26">
        <v>1591.08</v>
      </c>
      <c r="AK1153" s="26">
        <v>1591.08</v>
      </c>
      <c r="AL1153" s="26">
        <v>1591.08</v>
      </c>
      <c r="AM1153" s="26">
        <v>1591.08</v>
      </c>
      <c r="AN1153" s="26">
        <v>1638.48</v>
      </c>
      <c r="AO1153" s="26">
        <v>2457.7200000000003</v>
      </c>
      <c r="AP1153" s="26">
        <v>1638.48</v>
      </c>
      <c r="AQ1153" s="26">
        <v>1638.48</v>
      </c>
      <c r="AR1153" s="26">
        <v>1639.17</v>
      </c>
      <c r="AS1153" s="26">
        <v>2461.86</v>
      </c>
      <c r="AT1153" s="26">
        <v>2461.86</v>
      </c>
      <c r="AU1153" s="26">
        <v>1641.24</v>
      </c>
      <c r="AV1153" s="26">
        <v>1641.24</v>
      </c>
      <c r="AW1153" s="26">
        <v>1641.24</v>
      </c>
      <c r="AX1153" s="26">
        <v>3282.48</v>
      </c>
      <c r="AY1153" s="26">
        <v>4566.5200000000004</v>
      </c>
      <c r="AZ1153" s="26">
        <v>4230.79</v>
      </c>
      <c r="BA1153" s="26">
        <v>5394.29</v>
      </c>
      <c r="BB1153" s="26">
        <v>3436.32</v>
      </c>
      <c r="BC1153" s="26">
        <v>3436.32</v>
      </c>
      <c r="BD1153" s="26">
        <v>3446.02</v>
      </c>
      <c r="BE1153" s="26">
        <v>3475.12</v>
      </c>
      <c r="BF1153" s="26">
        <v>5341.2199999999993</v>
      </c>
      <c r="BG1153" s="26">
        <v>3732.2</v>
      </c>
      <c r="BH1153" s="26">
        <v>3645.54</v>
      </c>
      <c r="BI1153" s="26">
        <v>3475.12</v>
      </c>
      <c r="BJ1153" s="26">
        <v>4163.4599999999991</v>
      </c>
      <c r="BK1153" s="3">
        <f t="shared" si="17"/>
        <v>3972.11</v>
      </c>
    </row>
    <row r="1154" spans="1:63" x14ac:dyDescent="0.25">
      <c r="A1154" s="26">
        <v>431455420</v>
      </c>
      <c r="B1154" s="26" t="s">
        <v>490</v>
      </c>
      <c r="C1154" s="26"/>
      <c r="D1154" s="26"/>
      <c r="E1154" s="26"/>
      <c r="F1154" s="26"/>
      <c r="G1154" s="26"/>
      <c r="H1154" s="26"/>
      <c r="I1154" s="26"/>
      <c r="J1154" s="26"/>
      <c r="K1154" s="26"/>
      <c r="L1154" s="26"/>
      <c r="M1154" s="26"/>
      <c r="N1154" s="26"/>
      <c r="O1154" s="26"/>
      <c r="P1154" s="26"/>
      <c r="Q1154" s="26"/>
      <c r="R1154" s="26"/>
      <c r="S1154" s="26"/>
      <c r="T1154" s="26"/>
      <c r="U1154" s="26"/>
      <c r="V1154" s="26"/>
      <c r="W1154" s="26"/>
      <c r="X1154" s="26"/>
      <c r="Y1154" s="26"/>
      <c r="Z1154" s="26"/>
      <c r="AA1154" s="26"/>
      <c r="AB1154" s="26"/>
      <c r="AC1154" s="26"/>
      <c r="AD1154" s="26"/>
      <c r="AE1154" s="26"/>
      <c r="AF1154" s="26"/>
      <c r="AG1154" s="26"/>
      <c r="AH1154" s="26"/>
      <c r="AI1154" s="26"/>
      <c r="AJ1154" s="26"/>
      <c r="AK1154" s="26"/>
      <c r="AL1154" s="26"/>
      <c r="AM1154" s="26"/>
      <c r="AN1154" s="26"/>
      <c r="AO1154" s="26"/>
      <c r="AP1154" s="26"/>
      <c r="AQ1154" s="26"/>
      <c r="AR1154" s="26">
        <v>1820.2</v>
      </c>
      <c r="AS1154" s="26">
        <v>1820.2</v>
      </c>
      <c r="AT1154" s="26">
        <v>2275.25</v>
      </c>
      <c r="AU1154" s="26">
        <v>1820.2</v>
      </c>
      <c r="AV1154" s="26">
        <v>1820.2</v>
      </c>
      <c r="AW1154" s="26">
        <v>2275.25</v>
      </c>
      <c r="AX1154" s="26">
        <v>1820.2</v>
      </c>
      <c r="AY1154" s="26">
        <v>1897.12</v>
      </c>
      <c r="AZ1154" s="26">
        <v>1897.1199999999997</v>
      </c>
      <c r="BA1154" s="26">
        <v>2371.3999999999996</v>
      </c>
      <c r="BB1154" s="26">
        <v>1897.12</v>
      </c>
      <c r="BC1154" s="26">
        <v>2371.3999999999996</v>
      </c>
      <c r="BD1154" s="26">
        <v>949.94</v>
      </c>
      <c r="BE1154" s="26">
        <v>1899.88</v>
      </c>
      <c r="BF1154" s="26">
        <v>2849.82</v>
      </c>
      <c r="BG1154" s="26">
        <v>1899.88</v>
      </c>
      <c r="BH1154" s="26">
        <v>1899.88</v>
      </c>
      <c r="BI1154" s="26">
        <v>1899.88</v>
      </c>
      <c r="BJ1154" s="26">
        <v>1899.88</v>
      </c>
      <c r="BK1154" s="3">
        <f t="shared" si="17"/>
        <v>2058.2033333333334</v>
      </c>
    </row>
    <row r="1155" spans="1:63" x14ac:dyDescent="0.25">
      <c r="A1155" s="26">
        <v>431496878</v>
      </c>
      <c r="B1155" s="26" t="s">
        <v>494</v>
      </c>
      <c r="C1155" s="26">
        <v>2470.44</v>
      </c>
      <c r="D1155" s="26">
        <v>2774.59</v>
      </c>
      <c r="E1155" s="26">
        <v>2804.96</v>
      </c>
      <c r="F1155" s="26">
        <v>2668.37</v>
      </c>
      <c r="G1155" s="26">
        <v>4027.45</v>
      </c>
      <c r="H1155" s="26">
        <v>2804.96</v>
      </c>
      <c r="I1155" s="26">
        <v>2652.29</v>
      </c>
      <c r="J1155" s="26">
        <v>2635.91</v>
      </c>
      <c r="K1155" s="26">
        <v>2680.42</v>
      </c>
      <c r="L1155" s="26">
        <v>4070.8500000000004</v>
      </c>
      <c r="M1155" s="26">
        <v>2523.7399999999998</v>
      </c>
      <c r="N1155" s="26">
        <v>2804.96</v>
      </c>
      <c r="O1155" s="26">
        <v>2679.16</v>
      </c>
      <c r="P1155" s="26">
        <v>2681.92</v>
      </c>
      <c r="Q1155" s="26">
        <v>2665.86</v>
      </c>
      <c r="R1155" s="26">
        <v>3854.15</v>
      </c>
      <c r="S1155" s="26">
        <v>2641.75</v>
      </c>
      <c r="T1155" s="26">
        <v>2681.92</v>
      </c>
      <c r="U1155" s="26">
        <v>2671.15</v>
      </c>
      <c r="V1155" s="26">
        <v>2649.7799999999997</v>
      </c>
      <c r="W1155" s="26">
        <v>2617.6400000000003</v>
      </c>
      <c r="X1155" s="26">
        <v>4022.88</v>
      </c>
      <c r="Y1155" s="26">
        <v>2553.36</v>
      </c>
      <c r="Z1155" s="26">
        <v>2553.36</v>
      </c>
      <c r="AA1155" s="26">
        <v>2576.5500000000002</v>
      </c>
      <c r="AB1155" s="26">
        <v>2735.5</v>
      </c>
      <c r="AC1155" s="26">
        <v>2673.33</v>
      </c>
      <c r="AD1155" s="26">
        <v>4168.76</v>
      </c>
      <c r="AE1155" s="26">
        <v>2781.96</v>
      </c>
      <c r="AF1155" s="26">
        <v>2606.4899999999998</v>
      </c>
      <c r="AG1155" s="26">
        <v>2790.32</v>
      </c>
      <c r="AH1155" s="26">
        <v>2731.83</v>
      </c>
      <c r="AI1155" s="26">
        <v>4185.4800000000005</v>
      </c>
      <c r="AJ1155" s="26">
        <v>2790.32</v>
      </c>
      <c r="AK1155" s="26">
        <v>2790.32</v>
      </c>
      <c r="AL1155" s="26">
        <v>2790.32</v>
      </c>
      <c r="AM1155" s="26">
        <v>2793.08</v>
      </c>
      <c r="AN1155" s="26">
        <v>2858.83</v>
      </c>
      <c r="AO1155" s="26">
        <v>4309.76</v>
      </c>
      <c r="AP1155" s="26">
        <v>2772.76</v>
      </c>
      <c r="AQ1155" s="26">
        <v>2867.4300000000003</v>
      </c>
      <c r="AR1155" s="26">
        <v>2869.15</v>
      </c>
      <c r="AS1155" s="26">
        <v>2876.04</v>
      </c>
      <c r="AT1155" s="26">
        <v>4314.0599999999995</v>
      </c>
      <c r="AU1155" s="26">
        <v>2876.04</v>
      </c>
      <c r="AV1155" s="26">
        <v>2876.04</v>
      </c>
      <c r="AW1155" s="26">
        <v>2738.33</v>
      </c>
      <c r="AX1155" s="26">
        <v>2876.04</v>
      </c>
      <c r="AY1155" s="26">
        <v>2920.12</v>
      </c>
      <c r="AZ1155" s="26">
        <v>2964.2</v>
      </c>
      <c r="BA1155" s="26">
        <v>4367.93</v>
      </c>
      <c r="BB1155" s="26">
        <v>2964.2</v>
      </c>
      <c r="BC1155" s="26">
        <v>2964.2</v>
      </c>
      <c r="BD1155" s="26">
        <v>2964.2</v>
      </c>
      <c r="BE1155" s="26">
        <v>2943.2799999999997</v>
      </c>
      <c r="BF1155" s="26">
        <v>4282.29</v>
      </c>
      <c r="BG1155" s="26">
        <v>2964.2</v>
      </c>
      <c r="BH1155" s="26">
        <v>2924.31</v>
      </c>
      <c r="BI1155" s="26">
        <v>2250.5699999999997</v>
      </c>
      <c r="BJ1155" s="26">
        <v>2964.2</v>
      </c>
      <c r="BK1155" s="3">
        <f t="shared" si="17"/>
        <v>3054.8083333333329</v>
      </c>
    </row>
    <row r="1156" spans="1:63" x14ac:dyDescent="0.25">
      <c r="A1156" s="26">
        <v>431517577</v>
      </c>
      <c r="B1156" s="26" t="s">
        <v>2168</v>
      </c>
      <c r="C1156" s="26"/>
      <c r="D1156" s="26"/>
      <c r="E1156" s="26"/>
      <c r="F1156" s="26"/>
      <c r="G1156" s="26"/>
      <c r="H1156" s="26"/>
      <c r="I1156" s="26"/>
      <c r="J1156" s="26"/>
      <c r="K1156" s="26"/>
      <c r="L1156" s="26"/>
      <c r="M1156" s="26"/>
      <c r="N1156" s="26"/>
      <c r="O1156" s="26"/>
      <c r="P1156" s="26"/>
      <c r="Q1156" s="26"/>
      <c r="R1156" s="26"/>
      <c r="S1156" s="26"/>
      <c r="T1156" s="26"/>
      <c r="U1156" s="26"/>
      <c r="V1156" s="26"/>
      <c r="W1156" s="26"/>
      <c r="X1156" s="26"/>
      <c r="Y1156" s="26"/>
      <c r="Z1156" s="26"/>
      <c r="AA1156" s="26"/>
      <c r="AB1156" s="26"/>
      <c r="AC1156" s="26"/>
      <c r="AD1156" s="26"/>
      <c r="AE1156" s="26"/>
      <c r="AF1156" s="26"/>
      <c r="AG1156" s="26"/>
      <c r="AH1156" s="26"/>
      <c r="AI1156" s="26"/>
      <c r="AJ1156" s="26"/>
      <c r="AK1156" s="26"/>
      <c r="AL1156" s="26"/>
      <c r="AM1156" s="26"/>
      <c r="AN1156" s="26"/>
      <c r="AO1156" s="26"/>
      <c r="AP1156" s="26"/>
      <c r="AQ1156" s="26"/>
      <c r="AR1156" s="26"/>
      <c r="AS1156" s="26"/>
      <c r="AT1156" s="26"/>
      <c r="AU1156" s="26"/>
      <c r="AV1156" s="26"/>
      <c r="AW1156" s="26"/>
      <c r="AX1156" s="26"/>
      <c r="AY1156" s="26"/>
      <c r="AZ1156" s="26"/>
      <c r="BA1156" s="26"/>
      <c r="BB1156" s="26"/>
      <c r="BC1156" s="26"/>
      <c r="BD1156" s="26"/>
      <c r="BE1156" s="26"/>
      <c r="BF1156" s="26">
        <v>2980.7999999999997</v>
      </c>
      <c r="BG1156" s="26">
        <v>2384.64</v>
      </c>
      <c r="BH1156" s="26">
        <v>2384.64</v>
      </c>
      <c r="BI1156" s="26">
        <v>2980.7999999999997</v>
      </c>
      <c r="BJ1156" s="26">
        <v>1192.32</v>
      </c>
      <c r="BK1156" s="3">
        <f t="shared" si="17"/>
        <v>2384.64</v>
      </c>
    </row>
    <row r="1157" spans="1:63" x14ac:dyDescent="0.25">
      <c r="A1157" s="26">
        <v>431519863</v>
      </c>
      <c r="B1157" s="26" t="s">
        <v>496</v>
      </c>
      <c r="C1157" s="26">
        <v>2407.4399999999996</v>
      </c>
      <c r="D1157" s="26">
        <v>2516.8199999999997</v>
      </c>
      <c r="E1157" s="26">
        <v>2419.44</v>
      </c>
      <c r="F1157" s="26">
        <v>2419.44</v>
      </c>
      <c r="G1157" s="26">
        <v>3644.25</v>
      </c>
      <c r="H1157" s="26">
        <v>2476.02</v>
      </c>
      <c r="I1157" s="26">
        <v>2419.44</v>
      </c>
      <c r="J1157" s="26">
        <v>2419.44</v>
      </c>
      <c r="K1157" s="26">
        <v>2479.79</v>
      </c>
      <c r="L1157" s="26">
        <v>3644.25</v>
      </c>
      <c r="M1157" s="26">
        <v>2419.44</v>
      </c>
      <c r="N1157" s="26">
        <v>2419.44</v>
      </c>
      <c r="O1157" s="26">
        <v>2419.44</v>
      </c>
      <c r="P1157" s="26">
        <v>2421.54</v>
      </c>
      <c r="Q1157" s="26">
        <v>2422.2399999999998</v>
      </c>
      <c r="R1157" s="26">
        <v>3633.3599999999997</v>
      </c>
      <c r="S1157" s="26">
        <v>2422.2399999999998</v>
      </c>
      <c r="T1157" s="26">
        <v>2422.2399999999998</v>
      </c>
      <c r="U1157" s="26">
        <v>2422.2399999999998</v>
      </c>
      <c r="V1157" s="26">
        <v>2422.2399999999998</v>
      </c>
      <c r="W1157" s="26">
        <v>2422.2399999999998</v>
      </c>
      <c r="X1157" s="26">
        <v>3633.3599999999997</v>
      </c>
      <c r="Y1157" s="26">
        <v>2422.2399999999998</v>
      </c>
      <c r="Z1157" s="26">
        <v>2422.2399999999998</v>
      </c>
      <c r="AA1157" s="26">
        <v>2470.52</v>
      </c>
      <c r="AB1157" s="26">
        <v>2520.87</v>
      </c>
      <c r="AC1157" s="26">
        <v>2521.56</v>
      </c>
      <c r="AD1157" s="26">
        <v>3782.34</v>
      </c>
      <c r="AE1157" s="26">
        <v>2521.56</v>
      </c>
      <c r="AF1157" s="26">
        <v>2521.56</v>
      </c>
      <c r="AG1157" s="26">
        <v>2521.56</v>
      </c>
      <c r="AH1157" s="26">
        <v>2521.56</v>
      </c>
      <c r="AI1157" s="26">
        <v>3782.34</v>
      </c>
      <c r="AJ1157" s="26">
        <v>2521.56</v>
      </c>
      <c r="AK1157" s="26">
        <v>2521.56</v>
      </c>
      <c r="AL1157" s="26">
        <v>2521.56</v>
      </c>
      <c r="AM1157" s="26">
        <v>2521.56</v>
      </c>
      <c r="AN1157" s="26">
        <v>2598.91</v>
      </c>
      <c r="AO1157" s="26">
        <v>3899.3999999999996</v>
      </c>
      <c r="AP1157" s="26">
        <v>2599.6</v>
      </c>
      <c r="AQ1157" s="26">
        <v>2599.6</v>
      </c>
      <c r="AR1157" s="26">
        <v>2599.6</v>
      </c>
      <c r="AS1157" s="26">
        <v>2599.6</v>
      </c>
      <c r="AT1157" s="26">
        <v>3899.3999999999996</v>
      </c>
      <c r="AU1157" s="26">
        <v>2599.6</v>
      </c>
      <c r="AV1157" s="26">
        <v>2599.6</v>
      </c>
      <c r="AW1157" s="26">
        <v>2599.6</v>
      </c>
      <c r="AX1157" s="26">
        <v>2599.6</v>
      </c>
      <c r="AY1157" s="26">
        <v>2638.3999999999996</v>
      </c>
      <c r="AZ1157" s="26">
        <v>2691.75</v>
      </c>
      <c r="BA1157" s="26">
        <v>4044.8999999999996</v>
      </c>
      <c r="BB1157" s="26">
        <v>2696.6</v>
      </c>
      <c r="BC1157" s="26">
        <v>2696.6</v>
      </c>
      <c r="BD1157" s="26">
        <v>2696.6</v>
      </c>
      <c r="BE1157" s="26">
        <v>2696.6</v>
      </c>
      <c r="BF1157" s="26">
        <v>4044.8999999999996</v>
      </c>
      <c r="BG1157" s="26">
        <v>2696.6</v>
      </c>
      <c r="BH1157" s="26">
        <v>2696.6</v>
      </c>
      <c r="BI1157" s="26">
        <v>2696.6</v>
      </c>
      <c r="BJ1157" s="26">
        <v>2696.6</v>
      </c>
      <c r="BK1157" s="3">
        <f t="shared" si="17"/>
        <v>2921.3166666666671</v>
      </c>
    </row>
    <row r="1158" spans="1:63" x14ac:dyDescent="0.25">
      <c r="A1158" s="26">
        <v>431556139</v>
      </c>
      <c r="B1158" s="26" t="s">
        <v>498</v>
      </c>
      <c r="C1158" s="26">
        <v>1990.73</v>
      </c>
      <c r="D1158" s="26">
        <v>1366.8</v>
      </c>
      <c r="E1158" s="26">
        <v>1447.2</v>
      </c>
      <c r="F1158" s="26">
        <v>1608</v>
      </c>
      <c r="G1158" s="26">
        <v>2022.57</v>
      </c>
      <c r="H1158" s="26">
        <v>1342.6799999999998</v>
      </c>
      <c r="I1158" s="26">
        <v>1668.2899999999995</v>
      </c>
      <c r="J1158" s="26">
        <v>439.18</v>
      </c>
      <c r="K1158" s="26">
        <v>2113.25</v>
      </c>
      <c r="L1158" s="26">
        <v>4832.28</v>
      </c>
      <c r="M1158" s="26">
        <v>3048.66</v>
      </c>
      <c r="N1158" s="26">
        <v>2286.66</v>
      </c>
      <c r="O1158" s="26">
        <v>4192.7300000000005</v>
      </c>
      <c r="P1158" s="26">
        <v>3813.51</v>
      </c>
      <c r="Q1158" s="26">
        <v>3296.94</v>
      </c>
      <c r="R1158" s="26">
        <v>4847.3600000000006</v>
      </c>
      <c r="S1158" s="26">
        <v>3221.52</v>
      </c>
      <c r="T1158" s="26">
        <v>3221.52</v>
      </c>
      <c r="U1158" s="26">
        <v>3221.52</v>
      </c>
      <c r="V1158" s="26">
        <v>2466.54</v>
      </c>
      <c r="W1158" s="26">
        <v>3224.2799999999997</v>
      </c>
      <c r="X1158" s="26">
        <v>4840.5600000000004</v>
      </c>
      <c r="Y1158" s="26">
        <v>3227.04</v>
      </c>
      <c r="Z1158" s="26">
        <v>3227.04</v>
      </c>
      <c r="AA1158" s="26">
        <v>4068.25</v>
      </c>
      <c r="AB1158" s="26">
        <v>3715.09</v>
      </c>
      <c r="AC1158" s="26">
        <v>3355.68</v>
      </c>
      <c r="AD1158" s="26">
        <v>5261</v>
      </c>
      <c r="AE1158" s="26">
        <v>3418.4</v>
      </c>
      <c r="AF1158" s="26">
        <v>2874.86</v>
      </c>
      <c r="AG1158" s="26">
        <v>3306.76</v>
      </c>
      <c r="AH1158" s="26">
        <v>3355.68</v>
      </c>
      <c r="AI1158" s="26">
        <v>4825.4800000000005</v>
      </c>
      <c r="AJ1158" s="26">
        <v>3361.28</v>
      </c>
      <c r="AK1158" s="26">
        <v>3292.92</v>
      </c>
      <c r="AL1158" s="26">
        <v>3194.04</v>
      </c>
      <c r="AM1158" s="26">
        <v>4165.0199999999995</v>
      </c>
      <c r="AN1158" s="26">
        <v>3903.0800000000004</v>
      </c>
      <c r="AO1158" s="26">
        <v>7770.8399999999983</v>
      </c>
      <c r="AP1158" s="26">
        <v>5192.3999999999996</v>
      </c>
      <c r="AQ1158" s="26">
        <v>5451.12</v>
      </c>
      <c r="AR1158" s="26">
        <v>4405.1299999999992</v>
      </c>
      <c r="AS1158" s="26">
        <v>3620.65</v>
      </c>
      <c r="AT1158" s="26">
        <v>5215.2700000000004</v>
      </c>
      <c r="AU1158" s="26">
        <v>3626.21</v>
      </c>
      <c r="AV1158" s="26">
        <v>3434.44</v>
      </c>
      <c r="AW1158" s="26">
        <v>3467.12</v>
      </c>
      <c r="AX1158" s="26">
        <v>4048.56</v>
      </c>
      <c r="AY1158" s="26">
        <v>6705.91</v>
      </c>
      <c r="AZ1158" s="26">
        <v>5017.04</v>
      </c>
      <c r="BA1158" s="26">
        <v>6456.7800000000007</v>
      </c>
      <c r="BB1158" s="26">
        <v>4202.3999999999996</v>
      </c>
      <c r="BC1158" s="26">
        <v>4202.3999999999996</v>
      </c>
      <c r="BD1158" s="26">
        <v>4202.3999999999996</v>
      </c>
      <c r="BE1158" s="26">
        <v>4202.3999999999996</v>
      </c>
      <c r="BF1158" s="26">
        <v>6313.41</v>
      </c>
      <c r="BG1158" s="26">
        <v>4207.92</v>
      </c>
      <c r="BH1158" s="26">
        <v>4207.92</v>
      </c>
      <c r="BI1158" s="26">
        <v>4005.1800000000003</v>
      </c>
      <c r="BJ1158" s="26">
        <v>4689.3099999999995</v>
      </c>
      <c r="BK1158" s="3">
        <f t="shared" ref="BK1158:BK1221" si="18">AVERAGE(BE1158:BJ1158)</f>
        <v>4604.3566666666666</v>
      </c>
    </row>
    <row r="1159" spans="1:63" x14ac:dyDescent="0.25">
      <c r="A1159" s="26">
        <v>431578702</v>
      </c>
      <c r="B1159" s="26" t="s">
        <v>2170</v>
      </c>
      <c r="C1159" s="26"/>
      <c r="D1159" s="26"/>
      <c r="E1159" s="26"/>
      <c r="F1159" s="26"/>
      <c r="G1159" s="26"/>
      <c r="H1159" s="26"/>
      <c r="I1159" s="26"/>
      <c r="J1159" s="26"/>
      <c r="K1159" s="26"/>
      <c r="L1159" s="26"/>
      <c r="M1159" s="26"/>
      <c r="N1159" s="26"/>
      <c r="O1159" s="26"/>
      <c r="P1159" s="26"/>
      <c r="Q1159" s="26"/>
      <c r="R1159" s="26"/>
      <c r="S1159" s="26"/>
      <c r="T1159" s="26"/>
      <c r="U1159" s="26"/>
      <c r="V1159" s="26"/>
      <c r="W1159" s="26"/>
      <c r="X1159" s="26"/>
      <c r="Y1159" s="26"/>
      <c r="Z1159" s="26"/>
      <c r="AA1159" s="26"/>
      <c r="AB1159" s="26"/>
      <c r="AC1159" s="26"/>
      <c r="AD1159" s="26"/>
      <c r="AE1159" s="26"/>
      <c r="AF1159" s="26"/>
      <c r="AG1159" s="26"/>
      <c r="AH1159" s="26"/>
      <c r="AI1159" s="26"/>
      <c r="AJ1159" s="26"/>
      <c r="AK1159" s="26"/>
      <c r="AL1159" s="26"/>
      <c r="AM1159" s="26"/>
      <c r="AN1159" s="26"/>
      <c r="AO1159" s="26"/>
      <c r="AP1159" s="26"/>
      <c r="AQ1159" s="26"/>
      <c r="AR1159" s="26"/>
      <c r="AS1159" s="26"/>
      <c r="AT1159" s="26"/>
      <c r="AU1159" s="26"/>
      <c r="AV1159" s="26"/>
      <c r="AW1159" s="26"/>
      <c r="AX1159" s="26"/>
      <c r="AY1159" s="26">
        <v>2050.48</v>
      </c>
      <c r="AZ1159" s="26">
        <v>2050.48</v>
      </c>
      <c r="BA1159" s="26">
        <v>2563.1</v>
      </c>
      <c r="BB1159" s="26">
        <v>1896.7000000000003</v>
      </c>
      <c r="BC1159" s="26">
        <v>2422.13</v>
      </c>
      <c r="BD1159" s="26">
        <v>1922.33</v>
      </c>
      <c r="BE1159" s="26">
        <v>2050.48</v>
      </c>
      <c r="BF1159" s="26">
        <v>2563.1</v>
      </c>
      <c r="BG1159" s="26">
        <v>2050.48</v>
      </c>
      <c r="BH1159" s="26">
        <v>2050.48</v>
      </c>
      <c r="BI1159" s="26">
        <v>2563.1</v>
      </c>
      <c r="BJ1159" s="26">
        <v>1025.24</v>
      </c>
      <c r="BK1159" s="3">
        <f t="shared" si="18"/>
        <v>2050.48</v>
      </c>
    </row>
    <row r="1160" spans="1:63" x14ac:dyDescent="0.25">
      <c r="A1160" s="26">
        <v>431594117</v>
      </c>
      <c r="B1160" s="26" t="s">
        <v>2171</v>
      </c>
      <c r="C1160" s="26">
        <v>2023</v>
      </c>
      <c r="D1160" s="26">
        <v>1202.75</v>
      </c>
      <c r="E1160" s="26">
        <v>1266.5</v>
      </c>
      <c r="F1160" s="26">
        <v>1287.75</v>
      </c>
      <c r="G1160" s="26">
        <v>2163.25</v>
      </c>
      <c r="H1160" s="26">
        <v>1680.88</v>
      </c>
      <c r="I1160" s="26">
        <v>1062.5</v>
      </c>
      <c r="J1160" s="26">
        <v>952</v>
      </c>
      <c r="K1160" s="26">
        <v>1190</v>
      </c>
      <c r="L1160" s="26">
        <v>1938</v>
      </c>
      <c r="M1160" s="26">
        <v>1326</v>
      </c>
      <c r="N1160" s="26">
        <v>1360</v>
      </c>
      <c r="O1160" s="26">
        <v>2014.5</v>
      </c>
      <c r="P1160" s="26">
        <v>1249.5</v>
      </c>
      <c r="Q1160" s="26">
        <v>1593.75</v>
      </c>
      <c r="R1160" s="26">
        <v>1627.75</v>
      </c>
      <c r="S1160" s="26">
        <v>1343</v>
      </c>
      <c r="T1160" s="26">
        <v>1785</v>
      </c>
      <c r="U1160" s="26">
        <v>1309</v>
      </c>
      <c r="V1160" s="26">
        <v>1105</v>
      </c>
      <c r="W1160" s="26">
        <v>1326</v>
      </c>
      <c r="X1160" s="26">
        <v>1989</v>
      </c>
      <c r="Y1160" s="26">
        <v>1309</v>
      </c>
      <c r="Z1160" s="26">
        <v>1292</v>
      </c>
      <c r="AA1160" s="26">
        <v>1700</v>
      </c>
      <c r="AB1160" s="26">
        <v>206.13</v>
      </c>
      <c r="AC1160" s="26"/>
      <c r="AD1160" s="26">
        <v>1679.22</v>
      </c>
      <c r="AE1160" s="26">
        <v>1667.76</v>
      </c>
      <c r="AF1160" s="26">
        <v>2483.3200000000002</v>
      </c>
      <c r="AG1160" s="26">
        <v>1496.56</v>
      </c>
      <c r="AH1160" s="26">
        <v>1237.01</v>
      </c>
      <c r="AI1160" s="26">
        <v>2231.04</v>
      </c>
      <c r="AJ1160" s="26">
        <v>1419.25</v>
      </c>
      <c r="AK1160" s="26">
        <v>897.16000000000008</v>
      </c>
      <c r="AL1160" s="26"/>
      <c r="AM1160" s="26"/>
      <c r="AN1160" s="26"/>
      <c r="AO1160" s="26"/>
      <c r="AP1160" s="26"/>
      <c r="AQ1160" s="26">
        <v>476</v>
      </c>
      <c r="AR1160" s="26">
        <v>1933.75</v>
      </c>
      <c r="AS1160" s="26">
        <v>1360</v>
      </c>
      <c r="AT1160" s="26">
        <v>1351.5</v>
      </c>
      <c r="AU1160" s="26">
        <v>1326</v>
      </c>
      <c r="AV1160" s="26">
        <v>1748.94</v>
      </c>
      <c r="AW1160" s="26">
        <v>2153.84</v>
      </c>
      <c r="AX1160" s="26">
        <v>2153.84</v>
      </c>
      <c r="AY1160" s="26">
        <v>3157.6800000000003</v>
      </c>
      <c r="AZ1160" s="26">
        <v>2230.7600000000002</v>
      </c>
      <c r="BA1160" s="26">
        <v>2816.33</v>
      </c>
      <c r="BB1160" s="26">
        <v>2063.46</v>
      </c>
      <c r="BC1160" s="26">
        <v>2230.7600000000002</v>
      </c>
      <c r="BD1160" s="26">
        <v>3276.38</v>
      </c>
      <c r="BE1160" s="26">
        <v>2007.68</v>
      </c>
      <c r="BF1160" s="26">
        <v>3248.5299999999997</v>
      </c>
      <c r="BG1160" s="26">
        <v>2063.44</v>
      </c>
      <c r="BH1160" s="26">
        <v>3827.68</v>
      </c>
      <c r="BI1160" s="26">
        <v>2618.54</v>
      </c>
      <c r="BJ1160" s="26">
        <v>4298.3200000000006</v>
      </c>
      <c r="BK1160" s="3">
        <f t="shared" si="18"/>
        <v>3010.6983333333333</v>
      </c>
    </row>
    <row r="1161" spans="1:63" x14ac:dyDescent="0.25">
      <c r="A1161" s="26">
        <v>431612136</v>
      </c>
      <c r="B1161" s="26" t="s">
        <v>506</v>
      </c>
      <c r="C1161" s="26"/>
      <c r="D1161" s="26"/>
      <c r="E1161" s="26"/>
      <c r="F1161" s="26"/>
      <c r="G1161" s="26"/>
      <c r="H1161" s="26">
        <v>620</v>
      </c>
      <c r="I1161" s="26">
        <v>3100</v>
      </c>
      <c r="J1161" s="26">
        <v>2480</v>
      </c>
      <c r="K1161" s="26">
        <v>2480</v>
      </c>
      <c r="L1161" s="26">
        <v>3479.75</v>
      </c>
      <c r="M1161" s="26">
        <v>2480</v>
      </c>
      <c r="N1161" s="26">
        <v>2480</v>
      </c>
      <c r="O1161" s="26">
        <v>3100</v>
      </c>
      <c r="P1161" s="26">
        <v>2480</v>
      </c>
      <c r="Q1161" s="26">
        <v>2480</v>
      </c>
      <c r="R1161" s="26">
        <v>3100</v>
      </c>
      <c r="S1161" s="26">
        <v>2480</v>
      </c>
      <c r="T1161" s="26">
        <v>1860</v>
      </c>
      <c r="U1161" s="26">
        <v>2482.7600000000002</v>
      </c>
      <c r="V1161" s="26">
        <v>2482.7600000000002</v>
      </c>
      <c r="W1161" s="26">
        <v>2482.7600000000002</v>
      </c>
      <c r="X1161" s="26">
        <v>3724.1400000000003</v>
      </c>
      <c r="Y1161" s="26">
        <v>2482.7600000000002</v>
      </c>
      <c r="Z1161" s="26">
        <v>2482.7600000000002</v>
      </c>
      <c r="AA1161" s="26">
        <v>2532.36</v>
      </c>
      <c r="AB1161" s="26">
        <v>2581.96</v>
      </c>
      <c r="AC1161" s="26">
        <v>2581.96</v>
      </c>
      <c r="AD1161" s="26">
        <v>3872.94</v>
      </c>
      <c r="AE1161" s="26">
        <v>2581.96</v>
      </c>
      <c r="AF1161" s="26">
        <v>2581.96</v>
      </c>
      <c r="AG1161" s="26">
        <v>2584.7199999999998</v>
      </c>
      <c r="AH1161" s="26">
        <v>2584.7199999999998</v>
      </c>
      <c r="AI1161" s="26">
        <v>3877.08</v>
      </c>
      <c r="AJ1161" s="26">
        <v>2584.7199999999998</v>
      </c>
      <c r="AK1161" s="26">
        <v>2584.7199999999998</v>
      </c>
      <c r="AL1161" s="26">
        <v>2584.7199999999998</v>
      </c>
      <c r="AM1161" s="26">
        <v>2584.7199999999998</v>
      </c>
      <c r="AN1161" s="26">
        <v>2662.08</v>
      </c>
      <c r="AO1161" s="26">
        <v>3993.12</v>
      </c>
      <c r="AP1161" s="26">
        <v>2662.08</v>
      </c>
      <c r="AQ1161" s="26">
        <v>2662.08</v>
      </c>
      <c r="AR1161" s="26">
        <v>2662.08</v>
      </c>
      <c r="AS1161" s="26">
        <v>2664.88</v>
      </c>
      <c r="AT1161" s="26">
        <v>3997.32</v>
      </c>
      <c r="AU1161" s="26">
        <v>2664.88</v>
      </c>
      <c r="AV1161" s="26">
        <v>2664.88</v>
      </c>
      <c r="AW1161" s="26">
        <v>2664.88</v>
      </c>
      <c r="AX1161" s="26">
        <v>2664.88</v>
      </c>
      <c r="AY1161" s="26">
        <v>2704.7200000000003</v>
      </c>
      <c r="AZ1161" s="26">
        <v>2744.56</v>
      </c>
      <c r="BA1161" s="26">
        <v>4116.84</v>
      </c>
      <c r="BB1161" s="26">
        <v>2744.56</v>
      </c>
      <c r="BC1161" s="26">
        <v>2744.56</v>
      </c>
      <c r="BD1161" s="26">
        <v>2744.56</v>
      </c>
      <c r="BE1161" s="26">
        <v>2747.32</v>
      </c>
      <c r="BF1161" s="26">
        <v>4120.9800000000005</v>
      </c>
      <c r="BG1161" s="26">
        <v>2747.32</v>
      </c>
      <c r="BH1161" s="26">
        <v>2747.32</v>
      </c>
      <c r="BI1161" s="26">
        <v>2747.32</v>
      </c>
      <c r="BJ1161" s="26">
        <v>2747.32</v>
      </c>
      <c r="BK1161" s="3">
        <f t="shared" si="18"/>
        <v>2976.2633333333338</v>
      </c>
    </row>
    <row r="1162" spans="1:63" x14ac:dyDescent="0.25">
      <c r="A1162" s="26">
        <v>431618686</v>
      </c>
      <c r="B1162" s="26" t="s">
        <v>2172</v>
      </c>
      <c r="C1162" s="26"/>
      <c r="D1162" s="26"/>
      <c r="E1162" s="26"/>
      <c r="F1162" s="26"/>
      <c r="G1162" s="26"/>
      <c r="H1162" s="26"/>
      <c r="I1162" s="26"/>
      <c r="J1162" s="26"/>
      <c r="K1162" s="26"/>
      <c r="L1162" s="26"/>
      <c r="M1162" s="26"/>
      <c r="N1162" s="26"/>
      <c r="O1162" s="26"/>
      <c r="P1162" s="26"/>
      <c r="Q1162" s="26"/>
      <c r="R1162" s="26"/>
      <c r="S1162" s="26"/>
      <c r="T1162" s="26"/>
      <c r="U1162" s="26"/>
      <c r="V1162" s="26"/>
      <c r="W1162" s="26"/>
      <c r="X1162" s="26"/>
      <c r="Y1162" s="26"/>
      <c r="Z1162" s="26"/>
      <c r="AA1162" s="26"/>
      <c r="AB1162" s="26"/>
      <c r="AC1162" s="26"/>
      <c r="AD1162" s="26"/>
      <c r="AE1162" s="26"/>
      <c r="AF1162" s="26"/>
      <c r="AG1162" s="26"/>
      <c r="AH1162" s="26"/>
      <c r="AI1162" s="26"/>
      <c r="AJ1162" s="26"/>
      <c r="AK1162" s="26"/>
      <c r="AL1162" s="26"/>
      <c r="AM1162" s="26"/>
      <c r="AN1162" s="26"/>
      <c r="AO1162" s="26"/>
      <c r="AP1162" s="26"/>
      <c r="AQ1162" s="26"/>
      <c r="AR1162" s="26"/>
      <c r="AS1162" s="26"/>
      <c r="AT1162" s="26"/>
      <c r="AU1162" s="26"/>
      <c r="AV1162" s="26"/>
      <c r="AW1162" s="26"/>
      <c r="AX1162" s="26"/>
      <c r="AY1162" s="26"/>
      <c r="AZ1162" s="26">
        <v>1306</v>
      </c>
      <c r="BA1162" s="26">
        <v>1479.93</v>
      </c>
      <c r="BB1162" s="26">
        <v>1175.47</v>
      </c>
      <c r="BC1162" s="26">
        <v>927.89</v>
      </c>
      <c r="BD1162" s="26">
        <v>1090.99</v>
      </c>
      <c r="BE1162" s="26">
        <v>1098.9000000000001</v>
      </c>
      <c r="BF1162" s="26">
        <v>1752.7199999999998</v>
      </c>
      <c r="BG1162" s="26">
        <v>1050.98</v>
      </c>
      <c r="BH1162" s="26">
        <v>1462</v>
      </c>
      <c r="BI1162" s="26">
        <v>1349.12</v>
      </c>
      <c r="BJ1162" s="26">
        <v>2492.9899999999998</v>
      </c>
      <c r="BK1162" s="3">
        <f t="shared" si="18"/>
        <v>1534.4516666666666</v>
      </c>
    </row>
    <row r="1163" spans="1:63" x14ac:dyDescent="0.25">
      <c r="A1163" s="26">
        <v>431619319</v>
      </c>
      <c r="B1163" s="26" t="s">
        <v>508</v>
      </c>
      <c r="C1163" s="26">
        <v>2305.84</v>
      </c>
      <c r="D1163" s="26">
        <v>1608</v>
      </c>
      <c r="E1163" s="26">
        <v>1608</v>
      </c>
      <c r="F1163" s="26">
        <v>2414.7600000000002</v>
      </c>
      <c r="G1163" s="26">
        <v>5058.5</v>
      </c>
      <c r="H1163" s="26">
        <v>3530.11</v>
      </c>
      <c r="I1163" s="26">
        <v>3081.62</v>
      </c>
      <c r="J1163" s="26">
        <v>3206.64</v>
      </c>
      <c r="K1163" s="26">
        <v>3017.7000000000003</v>
      </c>
      <c r="L1163" s="26">
        <v>5386.8099999999995</v>
      </c>
      <c r="M1163" s="26">
        <v>3221.52</v>
      </c>
      <c r="N1163" s="26">
        <v>3148.74</v>
      </c>
      <c r="O1163" s="26">
        <v>4026.9</v>
      </c>
      <c r="P1163" s="26">
        <v>3147.56</v>
      </c>
      <c r="Q1163" s="26">
        <v>3122.62</v>
      </c>
      <c r="R1163" s="26">
        <v>4837.8</v>
      </c>
      <c r="S1163" s="26">
        <v>3227.04</v>
      </c>
      <c r="T1163" s="26">
        <v>3205.7400000000002</v>
      </c>
      <c r="U1163" s="26">
        <v>3017.2</v>
      </c>
      <c r="V1163" s="26">
        <v>3865.8599999999997</v>
      </c>
      <c r="W1163" s="26">
        <v>3543.8900000000003</v>
      </c>
      <c r="X1163" s="26">
        <v>4840.5600000000004</v>
      </c>
      <c r="Y1163" s="26">
        <v>3227.04</v>
      </c>
      <c r="Z1163" s="26">
        <v>3218.2</v>
      </c>
      <c r="AA1163" s="26">
        <v>4098.12</v>
      </c>
      <c r="AB1163" s="26">
        <v>3328.72</v>
      </c>
      <c r="AC1163" s="26">
        <v>3355.68</v>
      </c>
      <c r="AD1163" s="26">
        <v>5039.12</v>
      </c>
      <c r="AE1163" s="26">
        <v>3361.28</v>
      </c>
      <c r="AF1163" s="26">
        <v>3361.28</v>
      </c>
      <c r="AG1163" s="26">
        <v>3361.28</v>
      </c>
      <c r="AH1163" s="26">
        <v>3361.28</v>
      </c>
      <c r="AI1163" s="26">
        <v>5041.92</v>
      </c>
      <c r="AJ1163" s="26">
        <v>3361.28</v>
      </c>
      <c r="AK1163" s="26">
        <v>3361.28</v>
      </c>
      <c r="AL1163" s="26">
        <v>3361.28</v>
      </c>
      <c r="AM1163" s="26">
        <v>4201.6000000000004</v>
      </c>
      <c r="AN1163" s="26">
        <v>3461.6</v>
      </c>
      <c r="AO1163" s="26">
        <v>5192.3999999999996</v>
      </c>
      <c r="AP1163" s="26">
        <v>4333.8999999999996</v>
      </c>
      <c r="AQ1163" s="26">
        <v>5200.6799999999994</v>
      </c>
      <c r="AR1163" s="26">
        <v>5718.12</v>
      </c>
      <c r="AS1163" s="26">
        <v>5200.6799999999994</v>
      </c>
      <c r="AT1163" s="26">
        <v>7801.0199999999986</v>
      </c>
      <c r="AU1163" s="26">
        <v>5200.6799999999994</v>
      </c>
      <c r="AV1163" s="26">
        <v>5200.6799999999994</v>
      </c>
      <c r="AW1163" s="26">
        <v>6494.5199999999995</v>
      </c>
      <c r="AX1163" s="26">
        <v>5975.619999999999</v>
      </c>
      <c r="AY1163" s="26">
        <v>7106.079999999999</v>
      </c>
      <c r="AZ1163" s="26">
        <v>5431.44</v>
      </c>
      <c r="BA1163" s="26">
        <v>8147.1599999999989</v>
      </c>
      <c r="BB1163" s="26">
        <v>5980.56</v>
      </c>
      <c r="BC1163" s="26">
        <v>6504.5</v>
      </c>
      <c r="BD1163" s="26">
        <v>4533.1000000000004</v>
      </c>
      <c r="BE1163" s="26">
        <v>3626.48</v>
      </c>
      <c r="BF1163" s="26">
        <v>5439.72</v>
      </c>
      <c r="BG1163" s="26">
        <v>3626.48</v>
      </c>
      <c r="BH1163" s="26">
        <v>3626.48</v>
      </c>
      <c r="BI1163" s="26">
        <v>3626.48</v>
      </c>
      <c r="BJ1163" s="26">
        <v>3626.48</v>
      </c>
      <c r="BK1163" s="3">
        <f t="shared" si="18"/>
        <v>3928.6866666666665</v>
      </c>
    </row>
    <row r="1164" spans="1:63" x14ac:dyDescent="0.25">
      <c r="A1164" s="26">
        <v>431651257</v>
      </c>
      <c r="B1164" s="26" t="s">
        <v>2173</v>
      </c>
      <c r="C1164" s="26"/>
      <c r="D1164" s="26"/>
      <c r="E1164" s="26"/>
      <c r="F1164" s="26"/>
      <c r="G1164" s="26"/>
      <c r="H1164" s="26"/>
      <c r="I1164" s="26"/>
      <c r="J1164" s="26"/>
      <c r="K1164" s="26"/>
      <c r="L1164" s="26"/>
      <c r="M1164" s="26"/>
      <c r="N1164" s="26"/>
      <c r="O1164" s="26"/>
      <c r="P1164" s="26"/>
      <c r="Q1164" s="26"/>
      <c r="R1164" s="26"/>
      <c r="S1164" s="26"/>
      <c r="T1164" s="26"/>
      <c r="U1164" s="26"/>
      <c r="V1164" s="26"/>
      <c r="W1164" s="26"/>
      <c r="X1164" s="26"/>
      <c r="Y1164" s="26"/>
      <c r="Z1164" s="26"/>
      <c r="AA1164" s="26"/>
      <c r="AB1164" s="26"/>
      <c r="AC1164" s="26"/>
      <c r="AD1164" s="26"/>
      <c r="AE1164" s="26"/>
      <c r="AF1164" s="26"/>
      <c r="AG1164" s="26"/>
      <c r="AH1164" s="26"/>
      <c r="AI1164" s="26"/>
      <c r="AJ1164" s="26"/>
      <c r="AK1164" s="26"/>
      <c r="AL1164" s="26"/>
      <c r="AM1164" s="26"/>
      <c r="AN1164" s="26"/>
      <c r="AO1164" s="26"/>
      <c r="AP1164" s="26"/>
      <c r="AQ1164" s="26"/>
      <c r="AR1164" s="26"/>
      <c r="AS1164" s="26"/>
      <c r="AT1164" s="26"/>
      <c r="AU1164" s="26"/>
      <c r="AV1164" s="26">
        <v>1543.1999999999998</v>
      </c>
      <c r="AW1164" s="26">
        <v>2572</v>
      </c>
      <c r="AX1164" s="26">
        <v>2057.6</v>
      </c>
      <c r="AY1164" s="26">
        <v>2134.52</v>
      </c>
      <c r="AZ1164" s="26">
        <v>2134.52</v>
      </c>
      <c r="BA1164" s="26">
        <v>2668.15</v>
      </c>
      <c r="BB1164" s="26">
        <v>2134.52</v>
      </c>
      <c r="BC1164" s="26">
        <v>2668.15</v>
      </c>
      <c r="BD1164" s="26">
        <v>2134.52</v>
      </c>
      <c r="BE1164" s="26">
        <v>2134.52</v>
      </c>
      <c r="BF1164" s="26">
        <v>2668.15</v>
      </c>
      <c r="BG1164" s="26">
        <v>1600.8899999999999</v>
      </c>
      <c r="BH1164" s="26">
        <v>2135.9</v>
      </c>
      <c r="BI1164" s="26">
        <v>2137.2800000000002</v>
      </c>
      <c r="BJ1164" s="26">
        <v>2137.2800000000002</v>
      </c>
      <c r="BK1164" s="3">
        <f t="shared" si="18"/>
        <v>2135.67</v>
      </c>
    </row>
    <row r="1165" spans="1:63" x14ac:dyDescent="0.25">
      <c r="A1165" s="26">
        <v>431655979</v>
      </c>
      <c r="B1165" s="26" t="s">
        <v>2174</v>
      </c>
      <c r="C1165" s="26"/>
      <c r="D1165" s="26"/>
      <c r="E1165" s="26"/>
      <c r="F1165" s="26"/>
      <c r="G1165" s="26"/>
      <c r="H1165" s="26"/>
      <c r="I1165" s="26"/>
      <c r="J1165" s="26"/>
      <c r="K1165" s="26"/>
      <c r="L1165" s="26"/>
      <c r="M1165" s="26"/>
      <c r="N1165" s="26"/>
      <c r="O1165" s="26"/>
      <c r="P1165" s="26"/>
      <c r="Q1165" s="26"/>
      <c r="R1165" s="26"/>
      <c r="S1165" s="26"/>
      <c r="T1165" s="26"/>
      <c r="U1165" s="26"/>
      <c r="V1165" s="26"/>
      <c r="W1165" s="26"/>
      <c r="X1165" s="26"/>
      <c r="Y1165" s="26"/>
      <c r="Z1165" s="26"/>
      <c r="AA1165" s="26"/>
      <c r="AB1165" s="26"/>
      <c r="AC1165" s="26"/>
      <c r="AD1165" s="26"/>
      <c r="AE1165" s="26"/>
      <c r="AF1165" s="26"/>
      <c r="AG1165" s="26"/>
      <c r="AH1165" s="26"/>
      <c r="AI1165" s="26"/>
      <c r="AJ1165" s="26"/>
      <c r="AK1165" s="26"/>
      <c r="AL1165" s="26"/>
      <c r="AM1165" s="26"/>
      <c r="AN1165" s="26"/>
      <c r="AO1165" s="26"/>
      <c r="AP1165" s="26"/>
      <c r="AQ1165" s="26"/>
      <c r="AR1165" s="26"/>
      <c r="AS1165" s="26"/>
      <c r="AT1165" s="26"/>
      <c r="AU1165" s="26"/>
      <c r="AV1165" s="26"/>
      <c r="AW1165" s="26"/>
      <c r="AX1165" s="26"/>
      <c r="AY1165" s="26"/>
      <c r="AZ1165" s="26"/>
      <c r="BA1165" s="26">
        <v>2280</v>
      </c>
      <c r="BB1165" s="26">
        <v>3040</v>
      </c>
      <c r="BC1165" s="26">
        <v>3800</v>
      </c>
      <c r="BD1165" s="26">
        <v>2888</v>
      </c>
      <c r="BE1165" s="26">
        <v>2989.27</v>
      </c>
      <c r="BF1165" s="26">
        <v>3579.98</v>
      </c>
      <c r="BG1165" s="26">
        <v>3040</v>
      </c>
      <c r="BH1165" s="26">
        <v>3040</v>
      </c>
      <c r="BI1165" s="26">
        <v>3800</v>
      </c>
      <c r="BJ1165" s="26">
        <v>1520</v>
      </c>
      <c r="BK1165" s="3">
        <f t="shared" si="18"/>
        <v>2994.875</v>
      </c>
    </row>
    <row r="1166" spans="1:63" x14ac:dyDescent="0.25">
      <c r="A1166" s="26">
        <v>431658651</v>
      </c>
      <c r="B1166" s="26" t="s">
        <v>514</v>
      </c>
      <c r="C1166" s="26">
        <v>1976.71</v>
      </c>
      <c r="D1166" s="26">
        <v>2365.19</v>
      </c>
      <c r="E1166" s="26"/>
      <c r="F1166" s="26"/>
      <c r="G1166" s="26"/>
      <c r="H1166" s="26"/>
      <c r="I1166" s="26">
        <v>1809.94</v>
      </c>
      <c r="J1166" s="26">
        <v>1741.7900000000002</v>
      </c>
      <c r="K1166" s="26">
        <v>1889.8500000000001</v>
      </c>
      <c r="L1166" s="26">
        <v>1976.2300000000005</v>
      </c>
      <c r="M1166" s="26">
        <v>1713.3999999999999</v>
      </c>
      <c r="N1166" s="26">
        <v>1745.83</v>
      </c>
      <c r="O1166" s="26">
        <v>2066.31</v>
      </c>
      <c r="P1166" s="26">
        <v>1791.77</v>
      </c>
      <c r="Q1166" s="26">
        <v>1797.96</v>
      </c>
      <c r="R1166" s="26">
        <v>2252.1000000000004</v>
      </c>
      <c r="S1166" s="26">
        <v>1801.68</v>
      </c>
      <c r="T1166" s="26">
        <v>1801.68</v>
      </c>
      <c r="U1166" s="26">
        <v>1397.68</v>
      </c>
      <c r="V1166" s="26">
        <v>1894.52</v>
      </c>
      <c r="W1166" s="26">
        <v>1894.52</v>
      </c>
      <c r="X1166" s="26">
        <v>2849.7</v>
      </c>
      <c r="Y1166" s="26">
        <v>1807.46</v>
      </c>
      <c r="Z1166" s="26">
        <v>1807.46</v>
      </c>
      <c r="AA1166" s="26">
        <v>1692.66</v>
      </c>
      <c r="AB1166" s="26">
        <v>1978.44</v>
      </c>
      <c r="AC1166" s="26">
        <v>1978.44</v>
      </c>
      <c r="AD1166" s="26">
        <v>2967.66</v>
      </c>
      <c r="AE1166" s="26">
        <v>1978.44</v>
      </c>
      <c r="AF1166" s="26">
        <v>1978.44</v>
      </c>
      <c r="AG1166" s="26">
        <v>1979.8200000000002</v>
      </c>
      <c r="AH1166" s="26">
        <v>1968.85</v>
      </c>
      <c r="AI1166" s="26">
        <v>2971.8</v>
      </c>
      <c r="AJ1166" s="26">
        <v>1981.2</v>
      </c>
      <c r="AK1166" s="26">
        <v>1981.2</v>
      </c>
      <c r="AL1166" s="26">
        <v>1975.03</v>
      </c>
      <c r="AM1166" s="26">
        <v>1981.2</v>
      </c>
      <c r="AN1166" s="26">
        <v>2040.48</v>
      </c>
      <c r="AO1166" s="26">
        <v>3060.7200000000003</v>
      </c>
      <c r="AP1166" s="26">
        <v>2040.48</v>
      </c>
      <c r="AQ1166" s="26">
        <v>2040.48</v>
      </c>
      <c r="AR1166" s="26">
        <v>2040.48</v>
      </c>
      <c r="AS1166" s="26">
        <v>2041.88</v>
      </c>
      <c r="AT1166" s="26">
        <v>3060.72</v>
      </c>
      <c r="AU1166" s="26">
        <v>2040.48</v>
      </c>
      <c r="AV1166" s="26">
        <v>2043.28</v>
      </c>
      <c r="AW1166" s="26">
        <v>2043.28</v>
      </c>
      <c r="AX1166" s="26">
        <v>2043.28</v>
      </c>
      <c r="AY1166" s="26">
        <v>2081.7399999999998</v>
      </c>
      <c r="AZ1166" s="26">
        <v>2115.84</v>
      </c>
      <c r="BA1166" s="26">
        <v>3180.2999999999997</v>
      </c>
      <c r="BB1166" s="26">
        <v>3309.5199999999995</v>
      </c>
      <c r="BC1166" s="26">
        <v>4301.87</v>
      </c>
      <c r="BD1166" s="26">
        <v>4486.24</v>
      </c>
      <c r="BE1166" s="26">
        <v>4560.8099999999995</v>
      </c>
      <c r="BF1166" s="26">
        <v>6519.9</v>
      </c>
      <c r="BG1166" s="26">
        <v>4522.67</v>
      </c>
      <c r="BH1166" s="26">
        <v>4338.3599999999997</v>
      </c>
      <c r="BI1166" s="26">
        <v>4112.6899999999996</v>
      </c>
      <c r="BJ1166" s="26">
        <v>4746.1099999999997</v>
      </c>
      <c r="BK1166" s="3">
        <f t="shared" si="18"/>
        <v>4800.0899999999992</v>
      </c>
    </row>
    <row r="1167" spans="1:63" x14ac:dyDescent="0.25">
      <c r="A1167" s="26">
        <v>431670715</v>
      </c>
      <c r="B1167" s="26" t="s">
        <v>516</v>
      </c>
      <c r="C1167" s="26"/>
      <c r="D1167" s="26"/>
      <c r="E1167" s="26"/>
      <c r="F1167" s="26"/>
      <c r="G1167" s="26"/>
      <c r="H1167" s="26"/>
      <c r="I1167" s="26"/>
      <c r="J1167" s="26"/>
      <c r="K1167" s="26"/>
      <c r="L1167" s="26"/>
      <c r="M1167" s="26"/>
      <c r="N1167" s="26"/>
      <c r="O1167" s="26"/>
      <c r="P1167" s="26"/>
      <c r="Q1167" s="26"/>
      <c r="R1167" s="26"/>
      <c r="S1167" s="26"/>
      <c r="T1167" s="26"/>
      <c r="U1167" s="26">
        <v>1687.0099999999998</v>
      </c>
      <c r="V1167" s="26">
        <v>1737.29</v>
      </c>
      <c r="W1167" s="26">
        <v>1407.6999999999998</v>
      </c>
      <c r="X1167" s="26">
        <v>2195.3500000000004</v>
      </c>
      <c r="Y1167" s="26">
        <v>1617.1799999999998</v>
      </c>
      <c r="Z1167" s="26">
        <v>2050.1</v>
      </c>
      <c r="AA1167" s="26">
        <v>1795.2099999999998</v>
      </c>
      <c r="AB1167" s="26">
        <v>1859.12</v>
      </c>
      <c r="AC1167" s="26">
        <v>1859.12</v>
      </c>
      <c r="AD1167" s="26">
        <v>2323.8999999999996</v>
      </c>
      <c r="AE1167" s="26">
        <v>1859.12</v>
      </c>
      <c r="AF1167" s="26">
        <v>1859.12</v>
      </c>
      <c r="AG1167" s="26">
        <v>1395.72</v>
      </c>
      <c r="AH1167" s="26">
        <v>1861.88</v>
      </c>
      <c r="AI1167" s="26">
        <v>2792.82</v>
      </c>
      <c r="AJ1167" s="26">
        <v>1861.88</v>
      </c>
      <c r="AK1167" s="26">
        <v>1861.88</v>
      </c>
      <c r="AL1167" s="26">
        <v>1861.88</v>
      </c>
      <c r="AM1167" s="26">
        <v>1861.88</v>
      </c>
      <c r="AN1167" s="26">
        <v>1917.64</v>
      </c>
      <c r="AO1167" s="26">
        <v>2876.46</v>
      </c>
      <c r="AP1167" s="26">
        <v>1917.64</v>
      </c>
      <c r="AQ1167" s="26">
        <v>1917.64</v>
      </c>
      <c r="AR1167" s="26">
        <v>1917.64</v>
      </c>
      <c r="AS1167" s="26">
        <v>1919.02</v>
      </c>
      <c r="AT1167" s="26">
        <v>2880.6000000000004</v>
      </c>
      <c r="AU1167" s="26">
        <v>1920.4</v>
      </c>
      <c r="AV1167" s="26">
        <v>1920.4</v>
      </c>
      <c r="AW1167" s="26">
        <v>1920.4</v>
      </c>
      <c r="AX1167" s="26">
        <v>1920.4</v>
      </c>
      <c r="AY1167" s="26">
        <v>1958.8600000000001</v>
      </c>
      <c r="AZ1167" s="26">
        <v>1997.32</v>
      </c>
      <c r="BA1167" s="26">
        <v>2995.98</v>
      </c>
      <c r="BB1167" s="26">
        <v>1997.32</v>
      </c>
      <c r="BC1167" s="26">
        <v>1997.32</v>
      </c>
      <c r="BD1167" s="26">
        <v>1997.32</v>
      </c>
      <c r="BE1167" s="26">
        <v>1998.7199999999998</v>
      </c>
      <c r="BF1167" s="26">
        <v>3000.18</v>
      </c>
      <c r="BG1167" s="26">
        <v>2000.12</v>
      </c>
      <c r="BH1167" s="26">
        <v>2000.12</v>
      </c>
      <c r="BI1167" s="26">
        <v>2000.12</v>
      </c>
      <c r="BJ1167" s="26">
        <v>2000.12</v>
      </c>
      <c r="BK1167" s="3">
        <f t="shared" si="18"/>
        <v>2166.563333333333</v>
      </c>
    </row>
    <row r="1168" spans="1:63" x14ac:dyDescent="0.25">
      <c r="A1168" s="26">
        <v>431691228</v>
      </c>
      <c r="B1168" s="26" t="s">
        <v>520</v>
      </c>
      <c r="C1168" s="26"/>
      <c r="D1168" s="26"/>
      <c r="E1168" s="26"/>
      <c r="F1168" s="26"/>
      <c r="G1168" s="26"/>
      <c r="H1168" s="26"/>
      <c r="I1168" s="26"/>
      <c r="J1168" s="26"/>
      <c r="K1168" s="26"/>
      <c r="L1168" s="26"/>
      <c r="M1168" s="26"/>
      <c r="N1168" s="26"/>
      <c r="O1168" s="26"/>
      <c r="P1168" s="26"/>
      <c r="Q1168" s="26"/>
      <c r="R1168" s="26"/>
      <c r="S1168" s="26"/>
      <c r="T1168" s="26"/>
      <c r="U1168" s="26"/>
      <c r="V1168" s="26"/>
      <c r="W1168" s="26"/>
      <c r="X1168" s="26"/>
      <c r="Y1168" s="26"/>
      <c r="Z1168" s="26"/>
      <c r="AA1168" s="26"/>
      <c r="AB1168" s="26"/>
      <c r="AC1168" s="26"/>
      <c r="AD1168" s="26"/>
      <c r="AE1168" s="26"/>
      <c r="AF1168" s="26"/>
      <c r="AG1168" s="26"/>
      <c r="AH1168" s="26"/>
      <c r="AI1168" s="26"/>
      <c r="AJ1168" s="26"/>
      <c r="AK1168" s="26"/>
      <c r="AL1168" s="26"/>
      <c r="AM1168" s="26"/>
      <c r="AN1168" s="26"/>
      <c r="AO1168" s="26"/>
      <c r="AP1168" s="26"/>
      <c r="AQ1168" s="26">
        <v>503.29</v>
      </c>
      <c r="AR1168" s="26">
        <v>2516.4500000000003</v>
      </c>
      <c r="AS1168" s="26">
        <v>2013.16</v>
      </c>
      <c r="AT1168" s="26">
        <v>2516.4500000000003</v>
      </c>
      <c r="AU1168" s="26">
        <v>2013.1599999999999</v>
      </c>
      <c r="AV1168" s="26">
        <v>2010.01</v>
      </c>
      <c r="AW1168" s="26">
        <v>2516.4500000000003</v>
      </c>
      <c r="AX1168" s="26">
        <v>2013.16</v>
      </c>
      <c r="AY1168" s="26">
        <v>2090.08</v>
      </c>
      <c r="AZ1168" s="26">
        <v>2090.08</v>
      </c>
      <c r="BA1168" s="26">
        <v>2612.6</v>
      </c>
      <c r="BB1168" s="26">
        <v>2090.08</v>
      </c>
      <c r="BC1168" s="26">
        <v>1567.56</v>
      </c>
      <c r="BD1168" s="26">
        <v>2092.84</v>
      </c>
      <c r="BE1168" s="26">
        <v>2092.84</v>
      </c>
      <c r="BF1168" s="26">
        <v>3139.26</v>
      </c>
      <c r="BG1168" s="26">
        <v>2092.84</v>
      </c>
      <c r="BH1168" s="26">
        <v>2092.84</v>
      </c>
      <c r="BI1168" s="26">
        <v>2092.73</v>
      </c>
      <c r="BJ1168" s="26">
        <v>2092.84</v>
      </c>
      <c r="BK1168" s="3">
        <f t="shared" si="18"/>
        <v>2267.2249999999999</v>
      </c>
    </row>
    <row r="1169" spans="1:63" x14ac:dyDescent="0.25">
      <c r="A1169" s="26">
        <v>431713205</v>
      </c>
      <c r="B1169" s="26" t="s">
        <v>522</v>
      </c>
      <c r="C1169" s="26">
        <v>2148.8500000000004</v>
      </c>
      <c r="D1169" s="26">
        <v>2214.81</v>
      </c>
      <c r="E1169" s="26">
        <v>2167.52</v>
      </c>
      <c r="F1169" s="26">
        <v>2167.52</v>
      </c>
      <c r="G1169" s="26">
        <v>3251.2799999999997</v>
      </c>
      <c r="H1169" s="26">
        <v>2167.52</v>
      </c>
      <c r="I1169" s="26">
        <v>2167.52</v>
      </c>
      <c r="J1169" s="26">
        <v>2167.52</v>
      </c>
      <c r="K1169" s="26">
        <v>2167.52</v>
      </c>
      <c r="L1169" s="26">
        <v>3251.2799999999997</v>
      </c>
      <c r="M1169" s="26">
        <v>2168.2200000000003</v>
      </c>
      <c r="N1169" s="26">
        <v>2170.3200000000002</v>
      </c>
      <c r="O1169" s="26">
        <v>2170.3200000000002</v>
      </c>
      <c r="P1169" s="26">
        <v>2170.3200000000002</v>
      </c>
      <c r="Q1169" s="26">
        <v>2170.3200000000002</v>
      </c>
      <c r="R1169" s="26">
        <v>3336.4800000000005</v>
      </c>
      <c r="S1169" s="26">
        <v>2224.3200000000002</v>
      </c>
      <c r="T1169" s="26">
        <v>2224.3200000000002</v>
      </c>
      <c r="U1169" s="26">
        <v>2224.3200000000002</v>
      </c>
      <c r="V1169" s="26">
        <v>2224.3200000000002</v>
      </c>
      <c r="W1169" s="26">
        <v>2224.3200000000002</v>
      </c>
      <c r="X1169" s="26">
        <v>3336.4800000000005</v>
      </c>
      <c r="Y1169" s="26">
        <v>2225.0100000000002</v>
      </c>
      <c r="Z1169" s="26">
        <v>2227.08</v>
      </c>
      <c r="AA1169" s="26">
        <v>2271.3999999999996</v>
      </c>
      <c r="AB1169" s="26">
        <v>2315.7199999999998</v>
      </c>
      <c r="AC1169" s="26">
        <v>2315.7199999999998</v>
      </c>
      <c r="AD1169" s="26">
        <v>3473.58</v>
      </c>
      <c r="AE1169" s="26">
        <v>2315.7199999999998</v>
      </c>
      <c r="AF1169" s="26">
        <v>2315.7199999999998</v>
      </c>
      <c r="AG1169" s="26">
        <v>2315.7199999999998</v>
      </c>
      <c r="AH1169" s="26">
        <v>2315.7199999999998</v>
      </c>
      <c r="AI1169" s="26">
        <v>3473.58</v>
      </c>
      <c r="AJ1169" s="26">
        <v>2315.7199999999998</v>
      </c>
      <c r="AK1169" s="26">
        <v>2316.41</v>
      </c>
      <c r="AL1169" s="26">
        <v>2318.48</v>
      </c>
      <c r="AM1169" s="26">
        <v>2318.48</v>
      </c>
      <c r="AN1169" s="26">
        <v>2387.6</v>
      </c>
      <c r="AO1169" s="26">
        <v>3581.3999999999996</v>
      </c>
      <c r="AP1169" s="26">
        <v>2387.6</v>
      </c>
      <c r="AQ1169" s="26">
        <v>2387.6</v>
      </c>
      <c r="AR1169" s="26">
        <v>2387.6</v>
      </c>
      <c r="AS1169" s="26">
        <v>2387.6</v>
      </c>
      <c r="AT1169" s="26">
        <v>3581.3999999999996</v>
      </c>
      <c r="AU1169" s="26">
        <v>2387.6</v>
      </c>
      <c r="AV1169" s="26">
        <v>2387.6</v>
      </c>
      <c r="AW1169" s="26">
        <v>2392.4499999999998</v>
      </c>
      <c r="AX1169" s="26">
        <v>2407</v>
      </c>
      <c r="AY1169" s="26">
        <v>2445.48</v>
      </c>
      <c r="AZ1169" s="26">
        <v>2483.96</v>
      </c>
      <c r="BA1169" s="26">
        <v>3695.31</v>
      </c>
      <c r="BB1169" s="26">
        <v>2483.96</v>
      </c>
      <c r="BC1169" s="26">
        <v>2483.96</v>
      </c>
      <c r="BD1169" s="26">
        <v>2483.96</v>
      </c>
      <c r="BE1169" s="26">
        <v>2483.96</v>
      </c>
      <c r="BF1169" s="26">
        <v>3725.94</v>
      </c>
      <c r="BG1169" s="26">
        <v>2483.96</v>
      </c>
      <c r="BH1169" s="26">
        <v>2483.96</v>
      </c>
      <c r="BI1169" s="26">
        <v>2485.34</v>
      </c>
      <c r="BJ1169" s="26">
        <v>2489.48</v>
      </c>
      <c r="BK1169" s="3">
        <f t="shared" si="18"/>
        <v>2692.1066666666666</v>
      </c>
    </row>
    <row r="1170" spans="1:63" x14ac:dyDescent="0.25">
      <c r="A1170" s="26">
        <v>431735174</v>
      </c>
      <c r="B1170" s="26" t="s">
        <v>2177</v>
      </c>
      <c r="C1170" s="26"/>
      <c r="D1170" s="26"/>
      <c r="E1170" s="26"/>
      <c r="F1170" s="26">
        <v>8</v>
      </c>
      <c r="G1170" s="26">
        <v>12</v>
      </c>
      <c r="H1170" s="26"/>
      <c r="I1170" s="26"/>
      <c r="J1170" s="26"/>
      <c r="K1170" s="26"/>
      <c r="L1170" s="26"/>
      <c r="M1170" s="26"/>
      <c r="N1170" s="26"/>
      <c r="O1170" s="26"/>
      <c r="P1170" s="26"/>
      <c r="Q1170" s="26">
        <v>64</v>
      </c>
      <c r="R1170" s="26"/>
      <c r="S1170" s="26">
        <v>64</v>
      </c>
      <c r="T1170" s="26">
        <v>128</v>
      </c>
      <c r="U1170" s="26">
        <v>64</v>
      </c>
      <c r="V1170" s="26"/>
      <c r="W1170" s="26">
        <v>64</v>
      </c>
      <c r="X1170" s="26">
        <v>138</v>
      </c>
      <c r="Y1170" s="26">
        <v>128</v>
      </c>
      <c r="Z1170" s="26"/>
      <c r="AA1170" s="26"/>
      <c r="AB1170" s="26">
        <v>100</v>
      </c>
      <c r="AC1170" s="26">
        <v>28</v>
      </c>
      <c r="AD1170" s="26"/>
      <c r="AE1170" s="26">
        <v>204</v>
      </c>
      <c r="AF1170" s="26">
        <v>282.63</v>
      </c>
      <c r="AG1170" s="26"/>
      <c r="AH1170" s="26"/>
      <c r="AI1170" s="26"/>
      <c r="AJ1170" s="26"/>
      <c r="AK1170" s="26">
        <v>59.5</v>
      </c>
      <c r="AL1170" s="26"/>
      <c r="AM1170" s="26"/>
      <c r="AN1170" s="26">
        <v>38.25</v>
      </c>
      <c r="AO1170" s="26">
        <v>68</v>
      </c>
      <c r="AP1170" s="26"/>
      <c r="AQ1170" s="26"/>
      <c r="AR1170" s="26"/>
      <c r="AS1170" s="26">
        <v>12.75</v>
      </c>
      <c r="AT1170" s="26"/>
      <c r="AU1170" s="26"/>
      <c r="AV1170" s="26">
        <v>70</v>
      </c>
      <c r="AW1170" s="26">
        <v>595.6</v>
      </c>
      <c r="AX1170" s="26">
        <v>2102.4</v>
      </c>
      <c r="AY1170" s="26">
        <v>2179.3200000000002</v>
      </c>
      <c r="AZ1170" s="26">
        <v>2179.3200000000002</v>
      </c>
      <c r="BA1170" s="26">
        <v>2724.15</v>
      </c>
      <c r="BB1170" s="26">
        <v>2179.3200000000002</v>
      </c>
      <c r="BC1170" s="26">
        <v>2724.15</v>
      </c>
      <c r="BD1170" s="26">
        <v>2179.3200000000002</v>
      </c>
      <c r="BE1170" s="26">
        <v>2179.3200000000002</v>
      </c>
      <c r="BF1170" s="26">
        <v>2724.15</v>
      </c>
      <c r="BG1170" s="26">
        <v>2179.3200000000002</v>
      </c>
      <c r="BH1170" s="26">
        <v>2179.3200000000002</v>
      </c>
      <c r="BI1170" s="26">
        <v>1634.4900000000002</v>
      </c>
      <c r="BJ1170" s="26">
        <v>2181.39</v>
      </c>
      <c r="BK1170" s="3">
        <f t="shared" si="18"/>
        <v>2179.665</v>
      </c>
    </row>
    <row r="1171" spans="1:63" x14ac:dyDescent="0.25">
      <c r="A1171" s="26">
        <v>431750894</v>
      </c>
      <c r="B1171" s="26" t="s">
        <v>2178</v>
      </c>
      <c r="C1171" s="26"/>
      <c r="D1171" s="26"/>
      <c r="E1171" s="26"/>
      <c r="F1171" s="26"/>
      <c r="G1171" s="26"/>
      <c r="H1171" s="26"/>
      <c r="I1171" s="26"/>
      <c r="J1171" s="26"/>
      <c r="K1171" s="26"/>
      <c r="L1171" s="26"/>
      <c r="M1171" s="26"/>
      <c r="N1171" s="26"/>
      <c r="O1171" s="26"/>
      <c r="P1171" s="26"/>
      <c r="Q1171" s="26"/>
      <c r="R1171" s="26"/>
      <c r="S1171" s="26"/>
      <c r="T1171" s="26"/>
      <c r="U1171" s="26"/>
      <c r="V1171" s="26"/>
      <c r="W1171" s="26"/>
      <c r="X1171" s="26"/>
      <c r="Y1171" s="26"/>
      <c r="Z1171" s="26"/>
      <c r="AA1171" s="26"/>
      <c r="AB1171" s="26"/>
      <c r="AC1171" s="26"/>
      <c r="AD1171" s="26"/>
      <c r="AE1171" s="26"/>
      <c r="AF1171" s="26"/>
      <c r="AG1171" s="26"/>
      <c r="AH1171" s="26"/>
      <c r="AI1171" s="26"/>
      <c r="AJ1171" s="26"/>
      <c r="AK1171" s="26"/>
      <c r="AL1171" s="26"/>
      <c r="AM1171" s="26"/>
      <c r="AN1171" s="26"/>
      <c r="AO1171" s="26"/>
      <c r="AP1171" s="26"/>
      <c r="AQ1171" s="26"/>
      <c r="AR1171" s="26"/>
      <c r="AS1171" s="26"/>
      <c r="AT1171" s="26"/>
      <c r="AU1171" s="26"/>
      <c r="AV1171" s="26"/>
      <c r="AW1171" s="26"/>
      <c r="AX1171" s="26"/>
      <c r="AY1171" s="26"/>
      <c r="AZ1171" s="26"/>
      <c r="BA1171" s="26"/>
      <c r="BB1171" s="26"/>
      <c r="BC1171" s="26"/>
      <c r="BD1171" s="26"/>
      <c r="BE1171" s="26"/>
      <c r="BF1171" s="26">
        <v>557.69000000000005</v>
      </c>
      <c r="BG1171" s="26">
        <v>1673.0700000000002</v>
      </c>
      <c r="BH1171" s="26">
        <v>2872.1</v>
      </c>
      <c r="BI1171" s="26">
        <v>2788.4500000000003</v>
      </c>
      <c r="BJ1171" s="26">
        <v>1115.3800000000001</v>
      </c>
      <c r="BK1171" s="3">
        <f t="shared" si="18"/>
        <v>1801.3380000000004</v>
      </c>
    </row>
    <row r="1172" spans="1:63" x14ac:dyDescent="0.25">
      <c r="A1172" s="26">
        <v>431774299</v>
      </c>
      <c r="B1172" s="26" t="s">
        <v>527</v>
      </c>
      <c r="C1172" s="26"/>
      <c r="D1172" s="26"/>
      <c r="E1172" s="26"/>
      <c r="F1172" s="26"/>
      <c r="G1172" s="26"/>
      <c r="H1172" s="26"/>
      <c r="I1172" s="26"/>
      <c r="J1172" s="26"/>
      <c r="K1172" s="26"/>
      <c r="L1172" s="26"/>
      <c r="M1172" s="26"/>
      <c r="N1172" s="26"/>
      <c r="O1172" s="26"/>
      <c r="P1172" s="26"/>
      <c r="Q1172" s="26"/>
      <c r="R1172" s="26"/>
      <c r="S1172" s="26"/>
      <c r="T1172" s="26"/>
      <c r="U1172" s="26"/>
      <c r="V1172" s="26"/>
      <c r="W1172" s="26"/>
      <c r="X1172" s="26"/>
      <c r="Y1172" s="26"/>
      <c r="Z1172" s="26"/>
      <c r="AA1172" s="26"/>
      <c r="AB1172" s="26"/>
      <c r="AC1172" s="26"/>
      <c r="AD1172" s="26"/>
      <c r="AE1172" s="26"/>
      <c r="AF1172" s="26"/>
      <c r="AG1172" s="26"/>
      <c r="AH1172" s="26"/>
      <c r="AI1172" s="26"/>
      <c r="AJ1172" s="26"/>
      <c r="AK1172" s="26"/>
      <c r="AL1172" s="26"/>
      <c r="AM1172" s="26"/>
      <c r="AN1172" s="26"/>
      <c r="AO1172" s="26"/>
      <c r="AP1172" s="26"/>
      <c r="AQ1172" s="26">
        <v>1509.8700000000001</v>
      </c>
      <c r="AR1172" s="26">
        <v>1711.1700000000003</v>
      </c>
      <c r="AS1172" s="26">
        <v>2013.16</v>
      </c>
      <c r="AT1172" s="26">
        <v>2516.4500000000003</v>
      </c>
      <c r="AU1172" s="26">
        <v>2013.16</v>
      </c>
      <c r="AV1172" s="26">
        <v>2013.16</v>
      </c>
      <c r="AW1172" s="26">
        <v>2516.4500000000003</v>
      </c>
      <c r="AX1172" s="26">
        <v>2013.16</v>
      </c>
      <c r="AY1172" s="26">
        <v>2090.08</v>
      </c>
      <c r="AZ1172" s="26">
        <v>2090.08</v>
      </c>
      <c r="BA1172" s="26">
        <v>2612.6</v>
      </c>
      <c r="BB1172" s="26">
        <v>2090.08</v>
      </c>
      <c r="BC1172" s="26">
        <v>1568.94</v>
      </c>
      <c r="BD1172" s="26">
        <v>2092.84</v>
      </c>
      <c r="BE1172" s="26">
        <v>2092.84</v>
      </c>
      <c r="BF1172" s="26">
        <v>3139.26</v>
      </c>
      <c r="BG1172" s="26">
        <v>2092.84</v>
      </c>
      <c r="BH1172" s="26">
        <v>2092.8199999999997</v>
      </c>
      <c r="BI1172" s="26">
        <v>2092.8000000000002</v>
      </c>
      <c r="BJ1172" s="26">
        <v>2092.84</v>
      </c>
      <c r="BK1172" s="3">
        <f t="shared" si="18"/>
        <v>2267.2333333333336</v>
      </c>
    </row>
    <row r="1173" spans="1:63" x14ac:dyDescent="0.25">
      <c r="A1173" s="26">
        <v>431791645</v>
      </c>
      <c r="B1173" s="26" t="s">
        <v>528</v>
      </c>
      <c r="C1173" s="26">
        <v>68</v>
      </c>
      <c r="D1173" s="26"/>
      <c r="E1173" s="26">
        <v>68</v>
      </c>
      <c r="F1173" s="26">
        <v>272</v>
      </c>
      <c r="G1173" s="26">
        <v>204</v>
      </c>
      <c r="H1173" s="26"/>
      <c r="I1173" s="26"/>
      <c r="J1173" s="26"/>
      <c r="K1173" s="26"/>
      <c r="L1173" s="26"/>
      <c r="M1173" s="26"/>
      <c r="N1173" s="26"/>
      <c r="O1173" s="26"/>
      <c r="P1173" s="26"/>
      <c r="Q1173" s="26">
        <v>1108</v>
      </c>
      <c r="R1173" s="26">
        <v>2770</v>
      </c>
      <c r="S1173" s="26">
        <v>2216</v>
      </c>
      <c r="T1173" s="26">
        <v>2216</v>
      </c>
      <c r="U1173" s="26">
        <v>2770</v>
      </c>
      <c r="V1173" s="26">
        <v>2216</v>
      </c>
      <c r="W1173" s="26">
        <v>2216</v>
      </c>
      <c r="X1173" s="26">
        <v>2770</v>
      </c>
      <c r="Y1173" s="26">
        <v>2216</v>
      </c>
      <c r="Z1173" s="26">
        <v>2770</v>
      </c>
      <c r="AA1173" s="26">
        <v>2304.64</v>
      </c>
      <c r="AB1173" s="26">
        <v>2304.64</v>
      </c>
      <c r="AC1173" s="26">
        <v>1152.32</v>
      </c>
      <c r="AD1173" s="26">
        <v>3461.1000000000004</v>
      </c>
      <c r="AE1173" s="26">
        <v>2307.4</v>
      </c>
      <c r="AF1173" s="26">
        <v>2307.4</v>
      </c>
      <c r="AG1173" s="26">
        <v>2307.4</v>
      </c>
      <c r="AH1173" s="26">
        <v>2307.4</v>
      </c>
      <c r="AI1173" s="26">
        <v>3461.1000000000004</v>
      </c>
      <c r="AJ1173" s="26">
        <v>2307.4</v>
      </c>
      <c r="AK1173" s="26">
        <v>2307.4</v>
      </c>
      <c r="AL1173" s="26">
        <v>2307.4</v>
      </c>
      <c r="AM1173" s="26">
        <v>2307.4</v>
      </c>
      <c r="AN1173" s="26">
        <v>2376.52</v>
      </c>
      <c r="AO1173" s="26">
        <v>3566.16</v>
      </c>
      <c r="AP1173" s="26">
        <v>2379.2800000000002</v>
      </c>
      <c r="AQ1173" s="26">
        <v>2379.2800000000002</v>
      </c>
      <c r="AR1173" s="26">
        <v>2379.2800000000002</v>
      </c>
      <c r="AS1173" s="26">
        <v>2379.2800000000002</v>
      </c>
      <c r="AT1173" s="26">
        <v>3568.92</v>
      </c>
      <c r="AU1173" s="26">
        <v>2379.2800000000002</v>
      </c>
      <c r="AV1173" s="26">
        <v>2379.2800000000002</v>
      </c>
      <c r="AW1173" s="26">
        <v>2379.2800000000002</v>
      </c>
      <c r="AX1173" s="26">
        <v>2379.2800000000002</v>
      </c>
      <c r="AY1173" s="26">
        <v>2417.7600000000002</v>
      </c>
      <c r="AZ1173" s="26">
        <v>2456.2399999999998</v>
      </c>
      <c r="BA1173" s="26">
        <v>3685.7599999999998</v>
      </c>
      <c r="BB1173" s="26">
        <v>2459.04</v>
      </c>
      <c r="BC1173" s="26">
        <v>2459.04</v>
      </c>
      <c r="BD1173" s="26">
        <v>2459.04</v>
      </c>
      <c r="BE1173" s="26">
        <v>2459.04</v>
      </c>
      <c r="BF1173" s="26">
        <v>3688.56</v>
      </c>
      <c r="BG1173" s="26">
        <v>2459.04</v>
      </c>
      <c r="BH1173" s="26">
        <v>2459.04</v>
      </c>
      <c r="BI1173" s="26">
        <v>2459.04</v>
      </c>
      <c r="BJ1173" s="26">
        <v>2459.04</v>
      </c>
      <c r="BK1173" s="3">
        <f t="shared" si="18"/>
        <v>2663.9600000000005</v>
      </c>
    </row>
    <row r="1174" spans="1:63" x14ac:dyDescent="0.25">
      <c r="A1174" s="26">
        <v>431801929</v>
      </c>
      <c r="B1174" s="26" t="s">
        <v>529</v>
      </c>
      <c r="C1174" s="26"/>
      <c r="D1174" s="26"/>
      <c r="E1174" s="26">
        <v>929.74999999999989</v>
      </c>
      <c r="F1174" s="26">
        <v>1798.0600000000002</v>
      </c>
      <c r="G1174" s="26">
        <v>2325.73</v>
      </c>
      <c r="H1174" s="26">
        <v>1868.77</v>
      </c>
      <c r="I1174" s="26">
        <v>2220.8200000000002</v>
      </c>
      <c r="J1174" s="26">
        <v>1746.63</v>
      </c>
      <c r="K1174" s="26">
        <v>1827.17</v>
      </c>
      <c r="L1174" s="26">
        <v>2174.06</v>
      </c>
      <c r="M1174" s="26">
        <v>1888.1800000000003</v>
      </c>
      <c r="N1174" s="26">
        <v>1883.76</v>
      </c>
      <c r="O1174" s="26">
        <v>2155.9499999999998</v>
      </c>
      <c r="P1174" s="26">
        <v>1724.76</v>
      </c>
      <c r="Q1174" s="26">
        <v>862.38</v>
      </c>
      <c r="R1174" s="26">
        <v>2714.98</v>
      </c>
      <c r="S1174" s="26">
        <v>1813.76</v>
      </c>
      <c r="T1174" s="26">
        <v>1813.76</v>
      </c>
      <c r="U1174" s="26">
        <v>1813.76</v>
      </c>
      <c r="V1174" s="26">
        <v>1813.76</v>
      </c>
      <c r="W1174" s="26">
        <v>1813.76</v>
      </c>
      <c r="X1174" s="26">
        <v>2720.64</v>
      </c>
      <c r="Y1174" s="26">
        <v>1723.21</v>
      </c>
      <c r="Z1174" s="26">
        <v>1723.21</v>
      </c>
      <c r="AA1174" s="26">
        <v>1626.21</v>
      </c>
      <c r="AB1174" s="26">
        <v>1886.2</v>
      </c>
      <c r="AC1174" s="26">
        <v>1886.2</v>
      </c>
      <c r="AD1174" s="26">
        <v>2833.44</v>
      </c>
      <c r="AE1174" s="26">
        <v>1888.96</v>
      </c>
      <c r="AF1174" s="26">
        <v>1888.96</v>
      </c>
      <c r="AG1174" s="26">
        <v>1888.96</v>
      </c>
      <c r="AH1174" s="26">
        <v>1888.96</v>
      </c>
      <c r="AI1174" s="26">
        <v>2827.55</v>
      </c>
      <c r="AJ1174" s="26">
        <v>1888.96</v>
      </c>
      <c r="AK1174" s="26">
        <v>1888.96</v>
      </c>
      <c r="AL1174" s="26">
        <v>1888.96</v>
      </c>
      <c r="AM1174" s="26">
        <v>1888.96</v>
      </c>
      <c r="AN1174" s="26">
        <v>1945.44</v>
      </c>
      <c r="AO1174" s="26">
        <v>2919.56</v>
      </c>
      <c r="AP1174" s="26">
        <v>1948.24</v>
      </c>
      <c r="AQ1174" s="26">
        <v>1948.24</v>
      </c>
      <c r="AR1174" s="26">
        <v>1948.24</v>
      </c>
      <c r="AS1174" s="26">
        <v>1948.24</v>
      </c>
      <c r="AT1174" s="26">
        <v>2922.36</v>
      </c>
      <c r="AU1174" s="26">
        <v>1948.24</v>
      </c>
      <c r="AV1174" s="26">
        <v>1948.24</v>
      </c>
      <c r="AW1174" s="26">
        <v>1948.24</v>
      </c>
      <c r="AX1174" s="26">
        <v>1948.24</v>
      </c>
      <c r="AY1174" s="26">
        <v>1986.72</v>
      </c>
      <c r="AZ1174" s="26">
        <v>2025.2</v>
      </c>
      <c r="BA1174" s="26">
        <v>3039.1800000000003</v>
      </c>
      <c r="BB1174" s="26">
        <v>2027.96</v>
      </c>
      <c r="BC1174" s="26">
        <v>2027.96</v>
      </c>
      <c r="BD1174" s="26">
        <v>2027.96</v>
      </c>
      <c r="BE1174" s="26">
        <v>2027.96</v>
      </c>
      <c r="BF1174" s="26">
        <v>3041.94</v>
      </c>
      <c r="BG1174" s="26">
        <v>2027.96</v>
      </c>
      <c r="BH1174" s="26">
        <v>2027.96</v>
      </c>
      <c r="BI1174" s="26">
        <v>2027.96</v>
      </c>
      <c r="BJ1174" s="26">
        <v>2027.96</v>
      </c>
      <c r="BK1174" s="3">
        <f t="shared" si="18"/>
        <v>2196.9566666666665</v>
      </c>
    </row>
    <row r="1175" spans="1:63" x14ac:dyDescent="0.25">
      <c r="A1175" s="26">
        <v>431825536</v>
      </c>
      <c r="B1175" s="26" t="s">
        <v>530</v>
      </c>
      <c r="C1175" s="26">
        <v>2497.46</v>
      </c>
      <c r="D1175" s="26">
        <v>2535.92</v>
      </c>
      <c r="E1175" s="26">
        <v>2535.92</v>
      </c>
      <c r="F1175" s="26">
        <v>2567.4300000000003</v>
      </c>
      <c r="G1175" s="26">
        <v>3906.31</v>
      </c>
      <c r="H1175" s="26">
        <v>2535.92</v>
      </c>
      <c r="I1175" s="26">
        <v>2567.4300000000003</v>
      </c>
      <c r="J1175" s="26">
        <v>2555.3999999999996</v>
      </c>
      <c r="K1175" s="26">
        <v>2539.64</v>
      </c>
      <c r="L1175" s="26">
        <v>4124.57</v>
      </c>
      <c r="M1175" s="26">
        <v>2539.64</v>
      </c>
      <c r="N1175" s="26">
        <v>2539.64</v>
      </c>
      <c r="O1175" s="26">
        <v>2495.66</v>
      </c>
      <c r="P1175" s="26">
        <v>2481</v>
      </c>
      <c r="Q1175" s="26">
        <v>2481</v>
      </c>
      <c r="R1175" s="26">
        <v>3721.5</v>
      </c>
      <c r="S1175" s="26">
        <v>2481</v>
      </c>
      <c r="T1175" s="26">
        <v>2481</v>
      </c>
      <c r="U1175" s="26">
        <v>2481</v>
      </c>
      <c r="V1175" s="26">
        <v>2500.4</v>
      </c>
      <c r="W1175" s="26">
        <v>2500.4</v>
      </c>
      <c r="X1175" s="26">
        <v>3750.6000000000004</v>
      </c>
      <c r="Y1175" s="26">
        <v>2500.4</v>
      </c>
      <c r="Z1175" s="26">
        <v>2500.4</v>
      </c>
      <c r="AA1175" s="26">
        <v>2549.6999999999998</v>
      </c>
      <c r="AB1175" s="26">
        <v>2599</v>
      </c>
      <c r="AC1175" s="26">
        <v>2599</v>
      </c>
      <c r="AD1175" s="26">
        <v>3898.5</v>
      </c>
      <c r="AE1175" s="26">
        <v>2599</v>
      </c>
      <c r="AF1175" s="26">
        <v>2599</v>
      </c>
      <c r="AG1175" s="26">
        <v>2599</v>
      </c>
      <c r="AH1175" s="26">
        <v>2604.52</v>
      </c>
      <c r="AI1175" s="26">
        <v>3906.7799999999997</v>
      </c>
      <c r="AJ1175" s="26">
        <v>2604.52</v>
      </c>
      <c r="AK1175" s="26">
        <v>2604.52</v>
      </c>
      <c r="AL1175" s="26">
        <v>2604.52</v>
      </c>
      <c r="AM1175" s="26">
        <v>2604.52</v>
      </c>
      <c r="AN1175" s="26">
        <v>2681.48</v>
      </c>
      <c r="AO1175" s="26">
        <v>4022.2200000000003</v>
      </c>
      <c r="AP1175" s="26">
        <v>2681.48</v>
      </c>
      <c r="AQ1175" s="26">
        <v>2681.48</v>
      </c>
      <c r="AR1175" s="26">
        <v>2681.48</v>
      </c>
      <c r="AS1175" s="26">
        <v>2681.48</v>
      </c>
      <c r="AT1175" s="26">
        <v>4030.56</v>
      </c>
      <c r="AU1175" s="26">
        <v>2687.04</v>
      </c>
      <c r="AV1175" s="26">
        <v>2687.04</v>
      </c>
      <c r="AW1175" s="26">
        <v>2687.04</v>
      </c>
      <c r="AX1175" s="26">
        <v>2687.04</v>
      </c>
      <c r="AY1175" s="26">
        <v>2726.6800000000003</v>
      </c>
      <c r="AZ1175" s="26">
        <v>2766.32</v>
      </c>
      <c r="BA1175" s="26">
        <v>4149.4800000000005</v>
      </c>
      <c r="BB1175" s="26">
        <v>2766.32</v>
      </c>
      <c r="BC1175" s="26">
        <v>2766.32</v>
      </c>
      <c r="BD1175" s="26">
        <v>2766.32</v>
      </c>
      <c r="BE1175" s="26">
        <v>2766.32</v>
      </c>
      <c r="BF1175" s="26">
        <v>4157.76</v>
      </c>
      <c r="BG1175" s="26">
        <v>2771.84</v>
      </c>
      <c r="BH1175" s="26">
        <v>2771.84</v>
      </c>
      <c r="BI1175" s="26">
        <v>2771.84</v>
      </c>
      <c r="BJ1175" s="26">
        <v>2771.84</v>
      </c>
      <c r="BK1175" s="3">
        <f t="shared" si="18"/>
        <v>3001.9066666666672</v>
      </c>
    </row>
    <row r="1176" spans="1:63" x14ac:dyDescent="0.25">
      <c r="A1176" s="26">
        <v>431828313</v>
      </c>
      <c r="B1176" s="26" t="s">
        <v>531</v>
      </c>
      <c r="C1176" s="26"/>
      <c r="D1176" s="26"/>
      <c r="E1176" s="26"/>
      <c r="F1176" s="26"/>
      <c r="G1176" s="26"/>
      <c r="H1176" s="26"/>
      <c r="I1176" s="26"/>
      <c r="J1176" s="26"/>
      <c r="K1176" s="26"/>
      <c r="L1176" s="26"/>
      <c r="M1176" s="26"/>
      <c r="N1176" s="26"/>
      <c r="O1176" s="26"/>
      <c r="P1176" s="26"/>
      <c r="Q1176" s="26"/>
      <c r="R1176" s="26"/>
      <c r="S1176" s="26"/>
      <c r="T1176" s="26"/>
      <c r="U1176" s="26"/>
      <c r="V1176" s="26"/>
      <c r="W1176" s="26"/>
      <c r="X1176" s="26"/>
      <c r="Y1176" s="26"/>
      <c r="Z1176" s="26"/>
      <c r="AA1176" s="26"/>
      <c r="AB1176" s="26"/>
      <c r="AC1176" s="26"/>
      <c r="AD1176" s="26"/>
      <c r="AE1176" s="26"/>
      <c r="AF1176" s="26"/>
      <c r="AG1176" s="26"/>
      <c r="AH1176" s="26"/>
      <c r="AI1176" s="26"/>
      <c r="AJ1176" s="26"/>
      <c r="AK1176" s="26"/>
      <c r="AL1176" s="26"/>
      <c r="AM1176" s="26"/>
      <c r="AN1176" s="26"/>
      <c r="AO1176" s="26">
        <v>2488.4499999999998</v>
      </c>
      <c r="AP1176" s="26">
        <v>1990.76</v>
      </c>
      <c r="AQ1176" s="26">
        <v>1990.7600000000002</v>
      </c>
      <c r="AR1176" s="26">
        <v>2488.4499999999998</v>
      </c>
      <c r="AS1176" s="26">
        <v>1990.76</v>
      </c>
      <c r="AT1176" s="26">
        <v>2488.4499999999998</v>
      </c>
      <c r="AU1176" s="26">
        <v>1990.76</v>
      </c>
      <c r="AV1176" s="26">
        <v>1990.76</v>
      </c>
      <c r="AW1176" s="26">
        <v>2488.4500000000003</v>
      </c>
      <c r="AX1176" s="26">
        <v>1990.7600000000002</v>
      </c>
      <c r="AY1176" s="26">
        <v>2067.6799999999998</v>
      </c>
      <c r="AZ1176" s="26">
        <v>2067.6799999999998</v>
      </c>
      <c r="BA1176" s="26">
        <v>2070.44</v>
      </c>
      <c r="BB1176" s="26">
        <v>2070.44</v>
      </c>
      <c r="BC1176" s="26">
        <v>2070.44</v>
      </c>
      <c r="BD1176" s="26">
        <v>2070.44</v>
      </c>
      <c r="BE1176" s="26">
        <v>2070.44</v>
      </c>
      <c r="BF1176" s="26">
        <v>3105.66</v>
      </c>
      <c r="BG1176" s="26">
        <v>2070.44</v>
      </c>
      <c r="BH1176" s="26">
        <v>2070.44</v>
      </c>
      <c r="BI1176" s="26">
        <v>2070.44</v>
      </c>
      <c r="BJ1176" s="26">
        <v>2070.44</v>
      </c>
      <c r="BK1176" s="3">
        <f t="shared" si="18"/>
        <v>2242.9766666666669</v>
      </c>
    </row>
    <row r="1177" spans="1:63" x14ac:dyDescent="0.25">
      <c r="A1177" s="26">
        <v>431921481</v>
      </c>
      <c r="B1177" s="26" t="s">
        <v>541</v>
      </c>
      <c r="C1177" s="26">
        <v>1960.5900000000001</v>
      </c>
      <c r="D1177" s="26">
        <v>1849.32</v>
      </c>
      <c r="E1177" s="26">
        <v>1849.32</v>
      </c>
      <c r="F1177" s="26">
        <v>1849.32</v>
      </c>
      <c r="G1177" s="26">
        <v>2773.98</v>
      </c>
      <c r="H1177" s="26">
        <v>1860.4</v>
      </c>
      <c r="I1177" s="26">
        <v>2480.6999999999998</v>
      </c>
      <c r="J1177" s="26">
        <v>2598.08</v>
      </c>
      <c r="K1177" s="26">
        <v>2514.2200000000003</v>
      </c>
      <c r="L1177" s="26">
        <v>3623.31</v>
      </c>
      <c r="M1177" s="26">
        <v>1860.4</v>
      </c>
      <c r="N1177" s="26">
        <v>1860.4</v>
      </c>
      <c r="O1177" s="26">
        <v>1860.4</v>
      </c>
      <c r="P1177" s="26">
        <v>1860.4</v>
      </c>
      <c r="Q1177" s="26">
        <v>1860.4</v>
      </c>
      <c r="R1177" s="26">
        <v>2790.6000000000004</v>
      </c>
      <c r="S1177" s="26">
        <v>1860.4</v>
      </c>
      <c r="T1177" s="26">
        <v>1865.92</v>
      </c>
      <c r="U1177" s="26">
        <v>1865.92</v>
      </c>
      <c r="V1177" s="26">
        <v>1865.92</v>
      </c>
      <c r="W1177" s="26">
        <v>1865.92</v>
      </c>
      <c r="X1177" s="26">
        <v>2798.88</v>
      </c>
      <c r="Y1177" s="26">
        <v>1865.92</v>
      </c>
      <c r="Z1177" s="26">
        <v>1865.92</v>
      </c>
      <c r="AA1177" s="26">
        <v>1901.68</v>
      </c>
      <c r="AB1177" s="26">
        <v>1937.44</v>
      </c>
      <c r="AC1177" s="26">
        <v>1937.44</v>
      </c>
      <c r="AD1177" s="26">
        <v>2906.16</v>
      </c>
      <c r="AE1177" s="26">
        <v>1937.44</v>
      </c>
      <c r="AF1177" s="26">
        <v>1943</v>
      </c>
      <c r="AG1177" s="26">
        <v>1943</v>
      </c>
      <c r="AH1177" s="26">
        <v>1943</v>
      </c>
      <c r="AI1177" s="26">
        <v>2914.5</v>
      </c>
      <c r="AJ1177" s="26">
        <v>1943</v>
      </c>
      <c r="AK1177" s="26">
        <v>1943</v>
      </c>
      <c r="AL1177" s="26">
        <v>1943</v>
      </c>
      <c r="AM1177" s="26">
        <v>1943</v>
      </c>
      <c r="AN1177" s="26">
        <v>1998.76</v>
      </c>
      <c r="AO1177" s="26">
        <v>2998.14</v>
      </c>
      <c r="AP1177" s="26">
        <v>1998.76</v>
      </c>
      <c r="AQ1177" s="26">
        <v>1998.76</v>
      </c>
      <c r="AR1177" s="26">
        <v>2004.28</v>
      </c>
      <c r="AS1177" s="26">
        <v>2004.28</v>
      </c>
      <c r="AT1177" s="26">
        <v>3006.42</v>
      </c>
      <c r="AU1177" s="26">
        <v>2004.28</v>
      </c>
      <c r="AV1177" s="26">
        <v>2004.28</v>
      </c>
      <c r="AW1177" s="26">
        <v>2004.28</v>
      </c>
      <c r="AX1177" s="26">
        <v>2004.28</v>
      </c>
      <c r="AY1177" s="26">
        <v>2042.7599999999998</v>
      </c>
      <c r="AZ1177" s="26">
        <v>2081.2399999999998</v>
      </c>
      <c r="BA1177" s="26">
        <v>3121.8599999999997</v>
      </c>
      <c r="BB1177" s="26">
        <v>2081.2399999999998</v>
      </c>
      <c r="BC1177" s="26">
        <v>2081.2399999999998</v>
      </c>
      <c r="BD1177" s="26">
        <v>2086.8000000000002</v>
      </c>
      <c r="BE1177" s="26">
        <v>2086.8000000000002</v>
      </c>
      <c r="BF1177" s="26">
        <v>3130.2000000000003</v>
      </c>
      <c r="BG1177" s="26">
        <v>2086.8000000000002</v>
      </c>
      <c r="BH1177" s="26">
        <v>2086.8000000000002</v>
      </c>
      <c r="BI1177" s="26">
        <v>2086.8000000000002</v>
      </c>
      <c r="BJ1177" s="26">
        <v>2086.8000000000002</v>
      </c>
      <c r="BK1177" s="3">
        <f t="shared" si="18"/>
        <v>2260.7000000000003</v>
      </c>
    </row>
    <row r="1178" spans="1:63" x14ac:dyDescent="0.25">
      <c r="A1178" s="26">
        <v>431927866</v>
      </c>
      <c r="B1178" s="26" t="s">
        <v>543</v>
      </c>
      <c r="C1178" s="26">
        <v>5229.32</v>
      </c>
      <c r="D1178" s="26">
        <v>4576.37</v>
      </c>
      <c r="E1178" s="26">
        <v>4823.45</v>
      </c>
      <c r="F1178" s="26">
        <v>4313.51</v>
      </c>
      <c r="G1178" s="26">
        <v>6921.49</v>
      </c>
      <c r="H1178" s="26">
        <v>4818.5300000000007</v>
      </c>
      <c r="I1178" s="26">
        <v>5116.9400000000005</v>
      </c>
      <c r="J1178" s="26">
        <v>4468.8</v>
      </c>
      <c r="K1178" s="26">
        <v>4279.8999999999996</v>
      </c>
      <c r="L1178" s="26">
        <v>6618.8799999999992</v>
      </c>
      <c r="M1178" s="26">
        <v>4560.5</v>
      </c>
      <c r="N1178" s="26">
        <v>4589.22</v>
      </c>
      <c r="O1178" s="26">
        <v>4761.8</v>
      </c>
      <c r="P1178" s="26">
        <v>4487.43</v>
      </c>
      <c r="Q1178" s="26">
        <v>4466.47</v>
      </c>
      <c r="R1178" s="26">
        <v>6443.75</v>
      </c>
      <c r="S1178" s="26">
        <v>4396.6499999999996</v>
      </c>
      <c r="T1178" s="26">
        <v>4419.78</v>
      </c>
      <c r="U1178" s="26">
        <v>4724.2299999999996</v>
      </c>
      <c r="V1178" s="26">
        <v>4334.21</v>
      </c>
      <c r="W1178" s="26">
        <v>4347.9799999999996</v>
      </c>
      <c r="X1178" s="26">
        <v>6570.2900000000009</v>
      </c>
      <c r="Y1178" s="26">
        <v>4460.42</v>
      </c>
      <c r="Z1178" s="26">
        <v>4617.76</v>
      </c>
      <c r="AA1178" s="26">
        <v>4627.619999999999</v>
      </c>
      <c r="AB1178" s="26">
        <v>4598.7199999999993</v>
      </c>
      <c r="AC1178" s="26">
        <v>4683.3600000000006</v>
      </c>
      <c r="AD1178" s="26">
        <v>6752.1</v>
      </c>
      <c r="AE1178" s="26">
        <v>4809.1399999999994</v>
      </c>
      <c r="AF1178" s="26">
        <v>4701.8700000000008</v>
      </c>
      <c r="AG1178" s="26">
        <v>4539.6100000000006</v>
      </c>
      <c r="AH1178" s="26">
        <v>4568.59</v>
      </c>
      <c r="AI1178" s="26">
        <v>6900.98</v>
      </c>
      <c r="AJ1178" s="26">
        <v>4561.8500000000004</v>
      </c>
      <c r="AK1178" s="26">
        <v>4815.16</v>
      </c>
      <c r="AL1178" s="26">
        <v>4907.68</v>
      </c>
      <c r="AM1178" s="26">
        <v>4977.2700000000004</v>
      </c>
      <c r="AN1178" s="26">
        <v>4776.6399999999994</v>
      </c>
      <c r="AO1178" s="26">
        <v>7174.57</v>
      </c>
      <c r="AP1178" s="26">
        <v>4806.2700000000004</v>
      </c>
      <c r="AQ1178" s="26">
        <v>5017.58</v>
      </c>
      <c r="AR1178" s="26">
        <v>5016.1499999999996</v>
      </c>
      <c r="AS1178" s="26">
        <v>4809.01</v>
      </c>
      <c r="AT1178" s="26">
        <v>7100.08</v>
      </c>
      <c r="AU1178" s="26">
        <v>4795.57</v>
      </c>
      <c r="AV1178" s="26">
        <v>4607.53</v>
      </c>
      <c r="AW1178" s="26">
        <v>4735.54</v>
      </c>
      <c r="AX1178" s="26">
        <v>5250.91</v>
      </c>
      <c r="AY1178" s="26">
        <v>5291.01</v>
      </c>
      <c r="AZ1178" s="26">
        <v>5011.6499999999996</v>
      </c>
      <c r="BA1178" s="26">
        <v>7410.38</v>
      </c>
      <c r="BB1178" s="26">
        <v>4913.8500000000004</v>
      </c>
      <c r="BC1178" s="26">
        <v>3578.26</v>
      </c>
      <c r="BD1178" s="26">
        <v>2372.6</v>
      </c>
      <c r="BE1178" s="26">
        <v>2372.6</v>
      </c>
      <c r="BF1178" s="26">
        <v>3546.21</v>
      </c>
      <c r="BG1178" s="26">
        <v>2365.31</v>
      </c>
      <c r="BH1178" s="26">
        <v>2373.9899999999998</v>
      </c>
      <c r="BI1178" s="26">
        <v>2378.16</v>
      </c>
      <c r="BJ1178" s="26">
        <v>2378.16</v>
      </c>
      <c r="BK1178" s="3">
        <f t="shared" si="18"/>
        <v>2569.0716666666663</v>
      </c>
    </row>
    <row r="1179" spans="1:63" x14ac:dyDescent="0.25">
      <c r="A1179" s="26">
        <v>432020391</v>
      </c>
      <c r="B1179" s="26" t="s">
        <v>547</v>
      </c>
      <c r="C1179" s="26">
        <v>3069.44</v>
      </c>
      <c r="D1179" s="26">
        <v>3227.2</v>
      </c>
      <c r="E1179" s="26">
        <v>3170.38</v>
      </c>
      <c r="F1179" s="26">
        <v>3113.56</v>
      </c>
      <c r="G1179" s="26">
        <v>4897.62</v>
      </c>
      <c r="H1179" s="26">
        <v>3170.38</v>
      </c>
      <c r="I1179" s="26">
        <v>3113.56</v>
      </c>
      <c r="J1179" s="26">
        <v>3170.38</v>
      </c>
      <c r="K1179" s="26">
        <v>3117.7</v>
      </c>
      <c r="L1179" s="26">
        <v>4678.62</v>
      </c>
      <c r="M1179" s="26">
        <v>3119.08</v>
      </c>
      <c r="N1179" s="26">
        <v>3175.8999999999996</v>
      </c>
      <c r="O1179" s="26">
        <v>3270.6</v>
      </c>
      <c r="P1179" s="26">
        <v>3119.08</v>
      </c>
      <c r="Q1179" s="26">
        <v>3119.08</v>
      </c>
      <c r="R1179" s="26">
        <v>4678.62</v>
      </c>
      <c r="S1179" s="26">
        <v>3119.08</v>
      </c>
      <c r="T1179" s="26">
        <v>3119.08</v>
      </c>
      <c r="U1179" s="26">
        <v>3119.08</v>
      </c>
      <c r="V1179" s="26">
        <v>3119.08</v>
      </c>
      <c r="W1179" s="26">
        <v>3123.25</v>
      </c>
      <c r="X1179" s="26">
        <v>4686.96</v>
      </c>
      <c r="Y1179" s="26">
        <v>3124.64</v>
      </c>
      <c r="Z1179" s="26">
        <v>3124.64</v>
      </c>
      <c r="AA1179" s="26">
        <v>3185.24</v>
      </c>
      <c r="AB1179" s="26">
        <v>3245.84</v>
      </c>
      <c r="AC1179" s="26">
        <v>3245.84</v>
      </c>
      <c r="AD1179" s="26">
        <v>4868.76</v>
      </c>
      <c r="AE1179" s="26">
        <v>3245.84</v>
      </c>
      <c r="AF1179" s="26">
        <v>3245.84</v>
      </c>
      <c r="AG1179" s="26">
        <v>3245.84</v>
      </c>
      <c r="AH1179" s="26">
        <v>3245.84</v>
      </c>
      <c r="AI1179" s="26">
        <v>4875.66</v>
      </c>
      <c r="AJ1179" s="26">
        <v>3251.36</v>
      </c>
      <c r="AK1179" s="26">
        <v>3251.36</v>
      </c>
      <c r="AL1179" s="26">
        <v>3251.36</v>
      </c>
      <c r="AM1179" s="26">
        <v>3251.36</v>
      </c>
      <c r="AN1179" s="26">
        <v>3345.92</v>
      </c>
      <c r="AO1179" s="26">
        <v>5018.88</v>
      </c>
      <c r="AP1179" s="26">
        <v>3345.92</v>
      </c>
      <c r="AQ1179" s="26">
        <v>3345.92</v>
      </c>
      <c r="AR1179" s="26">
        <v>3345.92</v>
      </c>
      <c r="AS1179" s="26">
        <v>3345.92</v>
      </c>
      <c r="AT1179" s="26">
        <v>5020.2700000000004</v>
      </c>
      <c r="AU1179" s="26">
        <v>3351.48</v>
      </c>
      <c r="AV1179" s="26">
        <v>3351.48</v>
      </c>
      <c r="AW1179" s="26">
        <v>3351.48</v>
      </c>
      <c r="AX1179" s="26">
        <v>3351.48</v>
      </c>
      <c r="AY1179" s="26">
        <v>3400.16</v>
      </c>
      <c r="AZ1179" s="26">
        <v>3448.84</v>
      </c>
      <c r="BA1179" s="26">
        <v>5173.26</v>
      </c>
      <c r="BB1179" s="26">
        <v>3448.84</v>
      </c>
      <c r="BC1179" s="26">
        <v>3448.84</v>
      </c>
      <c r="BD1179" s="26">
        <v>3448.84</v>
      </c>
      <c r="BE1179" s="26">
        <v>3448.84</v>
      </c>
      <c r="BF1179" s="26">
        <v>5174.6400000000003</v>
      </c>
      <c r="BG1179" s="26">
        <v>3454.36</v>
      </c>
      <c r="BH1179" s="26">
        <v>3454.3599999999997</v>
      </c>
      <c r="BI1179" s="26">
        <v>3454.36</v>
      </c>
      <c r="BJ1179" s="26">
        <v>3454.36</v>
      </c>
      <c r="BK1179" s="3">
        <f t="shared" si="18"/>
        <v>3740.1533333333336</v>
      </c>
    </row>
    <row r="1180" spans="1:63" x14ac:dyDescent="0.25">
      <c r="A1180" s="26">
        <v>432025147</v>
      </c>
      <c r="B1180" s="26" t="s">
        <v>551</v>
      </c>
      <c r="C1180" s="26">
        <v>2826.1800000000003</v>
      </c>
      <c r="D1180" s="26">
        <v>2800.11</v>
      </c>
      <c r="E1180" s="26">
        <v>2779.83</v>
      </c>
      <c r="F1180" s="26">
        <v>2748.67</v>
      </c>
      <c r="G1180" s="26">
        <v>4018.8999999999996</v>
      </c>
      <c r="H1180" s="26">
        <v>2889.6899999999996</v>
      </c>
      <c r="I1180" s="26">
        <v>2562.8599999999997</v>
      </c>
      <c r="J1180" s="26">
        <v>2648.39</v>
      </c>
      <c r="K1180" s="26">
        <v>2658.77</v>
      </c>
      <c r="L1180" s="26">
        <v>4034</v>
      </c>
      <c r="M1180" s="26">
        <v>2532.52</v>
      </c>
      <c r="N1180" s="26">
        <v>2785.67</v>
      </c>
      <c r="O1180" s="26">
        <v>2835.33</v>
      </c>
      <c r="P1180" s="26">
        <v>2635.24</v>
      </c>
      <c r="Q1180" s="26">
        <v>2635.24</v>
      </c>
      <c r="R1180" s="26">
        <v>3952.8599999999997</v>
      </c>
      <c r="S1180" s="26">
        <v>2635.24</v>
      </c>
      <c r="T1180" s="26">
        <v>2635.24</v>
      </c>
      <c r="U1180" s="26">
        <v>2635.24</v>
      </c>
      <c r="V1180" s="26">
        <v>2635.24</v>
      </c>
      <c r="W1180" s="26">
        <v>2638.02</v>
      </c>
      <c r="X1180" s="26">
        <v>3961.2000000000003</v>
      </c>
      <c r="Y1180" s="26">
        <v>2510.98</v>
      </c>
      <c r="Z1180" s="26">
        <v>2510.98</v>
      </c>
      <c r="AA1180" s="26">
        <v>2379.85</v>
      </c>
      <c r="AB1180" s="26">
        <v>2744.64</v>
      </c>
      <c r="AC1180" s="26">
        <v>2744.64</v>
      </c>
      <c r="AD1180" s="26">
        <v>4116.96</v>
      </c>
      <c r="AE1180" s="26">
        <v>2744.64</v>
      </c>
      <c r="AF1180" s="26">
        <v>2744.64</v>
      </c>
      <c r="AG1180" s="26">
        <v>2744.64</v>
      </c>
      <c r="AH1180" s="26">
        <v>2744.64</v>
      </c>
      <c r="AI1180" s="26">
        <v>4122.4799999999996</v>
      </c>
      <c r="AJ1180" s="26">
        <v>2750.16</v>
      </c>
      <c r="AK1180" s="26">
        <v>2750.16</v>
      </c>
      <c r="AL1180" s="26">
        <v>2750.16</v>
      </c>
      <c r="AM1180" s="26">
        <v>2750.16</v>
      </c>
      <c r="AN1180" s="26">
        <v>2831.16</v>
      </c>
      <c r="AO1180" s="26">
        <v>4246.74</v>
      </c>
      <c r="AP1180" s="26">
        <v>2831.16</v>
      </c>
      <c r="AQ1180" s="26">
        <v>2831.16</v>
      </c>
      <c r="AR1180" s="26">
        <v>2831.16</v>
      </c>
      <c r="AS1180" s="26">
        <v>2831.16</v>
      </c>
      <c r="AT1180" s="26">
        <v>4246.74</v>
      </c>
      <c r="AU1180" s="26">
        <v>2836.72</v>
      </c>
      <c r="AV1180" s="26">
        <v>2836.72</v>
      </c>
      <c r="AW1180" s="26">
        <v>2836.72</v>
      </c>
      <c r="AX1180" s="26">
        <v>2836.72</v>
      </c>
      <c r="AY1180" s="26">
        <v>2878.4399999999996</v>
      </c>
      <c r="AZ1180" s="26">
        <v>2920.16</v>
      </c>
      <c r="BA1180" s="26">
        <v>4380.24</v>
      </c>
      <c r="BB1180" s="26">
        <v>2920.16</v>
      </c>
      <c r="BC1180" s="26">
        <v>2920.16</v>
      </c>
      <c r="BD1180" s="26">
        <v>2920.16</v>
      </c>
      <c r="BE1180" s="26">
        <v>2920.16</v>
      </c>
      <c r="BF1180" s="26">
        <v>4380.24</v>
      </c>
      <c r="BG1180" s="26">
        <v>2925.68</v>
      </c>
      <c r="BH1180" s="26">
        <v>2925.68</v>
      </c>
      <c r="BI1180" s="26">
        <v>2925.68</v>
      </c>
      <c r="BJ1180" s="26">
        <v>2925.68</v>
      </c>
      <c r="BK1180" s="3">
        <f t="shared" si="18"/>
        <v>3167.1866666666665</v>
      </c>
    </row>
    <row r="1181" spans="1:63" x14ac:dyDescent="0.25">
      <c r="A1181" s="26">
        <v>432066595</v>
      </c>
      <c r="B1181" s="26" t="s">
        <v>553</v>
      </c>
      <c r="C1181" s="26">
        <v>3326.92</v>
      </c>
      <c r="D1181" s="26">
        <v>3403.84</v>
      </c>
      <c r="E1181" s="26">
        <v>3478.84</v>
      </c>
      <c r="F1181" s="26">
        <v>3403.84</v>
      </c>
      <c r="G1181" s="26">
        <v>5105.76</v>
      </c>
      <c r="H1181" s="26">
        <v>3406.6000000000004</v>
      </c>
      <c r="I1181" s="26">
        <v>3409.36</v>
      </c>
      <c r="J1181" s="26">
        <v>3434.36</v>
      </c>
      <c r="K1181" s="26">
        <v>3409.36</v>
      </c>
      <c r="L1181" s="26">
        <v>5114.04</v>
      </c>
      <c r="M1181" s="26">
        <v>3324.4</v>
      </c>
      <c r="N1181" s="26">
        <v>3409.36</v>
      </c>
      <c r="O1181" s="26">
        <v>3409.36</v>
      </c>
      <c r="P1181" s="26">
        <v>3409.36</v>
      </c>
      <c r="Q1181" s="26">
        <v>3409.36</v>
      </c>
      <c r="R1181" s="26">
        <v>5189.04</v>
      </c>
      <c r="S1181" s="26">
        <v>3409.36</v>
      </c>
      <c r="T1181" s="26">
        <v>3412.16</v>
      </c>
      <c r="U1181" s="26">
        <v>3414.96</v>
      </c>
      <c r="V1181" s="26">
        <v>3439.96</v>
      </c>
      <c r="W1181" s="26">
        <v>3414.96</v>
      </c>
      <c r="X1181" s="26">
        <v>5122.4399999999996</v>
      </c>
      <c r="Y1181" s="26">
        <v>3414.96</v>
      </c>
      <c r="Z1181" s="26">
        <v>3414.96</v>
      </c>
      <c r="AA1181" s="26">
        <v>3483</v>
      </c>
      <c r="AB1181" s="26">
        <v>3551.04</v>
      </c>
      <c r="AC1181" s="26">
        <v>3551.04</v>
      </c>
      <c r="AD1181" s="26">
        <v>5401.56</v>
      </c>
      <c r="AE1181" s="26">
        <v>3551.04</v>
      </c>
      <c r="AF1181" s="26">
        <v>3553.7999999999997</v>
      </c>
      <c r="AG1181" s="26">
        <v>3556.56</v>
      </c>
      <c r="AH1181" s="26">
        <v>3556.56</v>
      </c>
      <c r="AI1181" s="26">
        <v>5359.84</v>
      </c>
      <c r="AJ1181" s="26">
        <v>3556.56</v>
      </c>
      <c r="AK1181" s="26">
        <v>2667.42</v>
      </c>
      <c r="AL1181" s="26">
        <v>1778.28</v>
      </c>
      <c r="AM1181" s="26">
        <v>1778.28</v>
      </c>
      <c r="AN1181" s="26">
        <v>1831.28</v>
      </c>
      <c r="AO1181" s="26">
        <v>2746.92</v>
      </c>
      <c r="AP1181" s="26">
        <v>1831.28</v>
      </c>
      <c r="AQ1181" s="26">
        <v>1831.28</v>
      </c>
      <c r="AR1181" s="26">
        <v>1832.6599999999999</v>
      </c>
      <c r="AS1181" s="26">
        <v>1834.04</v>
      </c>
      <c r="AT1181" s="26">
        <v>2751.06</v>
      </c>
      <c r="AU1181" s="26">
        <v>1834.04</v>
      </c>
      <c r="AV1181" s="26">
        <v>1834.04</v>
      </c>
      <c r="AW1181" s="26">
        <v>1834.04</v>
      </c>
      <c r="AX1181" s="26">
        <v>1834.04</v>
      </c>
      <c r="AY1181" s="26">
        <v>1872.5</v>
      </c>
      <c r="AZ1181" s="26">
        <v>1910.96</v>
      </c>
      <c r="BA1181" s="26">
        <v>2866.44</v>
      </c>
      <c r="BB1181" s="26">
        <v>1910.96</v>
      </c>
      <c r="BC1181" s="26">
        <v>1910.96</v>
      </c>
      <c r="BD1181" s="26">
        <v>1920.6599999999999</v>
      </c>
      <c r="BE1181" s="26">
        <v>1930.36</v>
      </c>
      <c r="BF1181" s="26">
        <v>2895.54</v>
      </c>
      <c r="BG1181" s="26">
        <v>1930.36</v>
      </c>
      <c r="BH1181" s="26">
        <v>1930.3600000000001</v>
      </c>
      <c r="BI1181" s="26">
        <v>1930.36</v>
      </c>
      <c r="BJ1181" s="26">
        <v>1930.36</v>
      </c>
      <c r="BK1181" s="3">
        <f t="shared" si="18"/>
        <v>2091.2233333333334</v>
      </c>
    </row>
    <row r="1182" spans="1:63" x14ac:dyDescent="0.25">
      <c r="A1182" s="26">
        <v>432085010</v>
      </c>
      <c r="B1182" s="26" t="s">
        <v>2181</v>
      </c>
      <c r="C1182" s="26"/>
      <c r="D1182" s="26"/>
      <c r="E1182" s="26"/>
      <c r="F1182" s="26"/>
      <c r="G1182" s="26"/>
      <c r="H1182" s="26"/>
      <c r="I1182" s="26"/>
      <c r="J1182" s="26"/>
      <c r="K1182" s="26"/>
      <c r="L1182" s="26"/>
      <c r="M1182" s="26"/>
      <c r="N1182" s="26"/>
      <c r="O1182" s="26"/>
      <c r="P1182" s="26"/>
      <c r="Q1182" s="26"/>
      <c r="R1182" s="26"/>
      <c r="S1182" s="26"/>
      <c r="T1182" s="26"/>
      <c r="U1182" s="26"/>
      <c r="V1182" s="26"/>
      <c r="W1182" s="26"/>
      <c r="X1182" s="26"/>
      <c r="Y1182" s="26"/>
      <c r="Z1182" s="26"/>
      <c r="AA1182" s="26"/>
      <c r="AB1182" s="26"/>
      <c r="AC1182" s="26"/>
      <c r="AD1182" s="26"/>
      <c r="AE1182" s="26"/>
      <c r="AF1182" s="26"/>
      <c r="AG1182" s="26"/>
      <c r="AH1182" s="26"/>
      <c r="AI1182" s="26"/>
      <c r="AJ1182" s="26"/>
      <c r="AK1182" s="26"/>
      <c r="AL1182" s="26"/>
      <c r="AM1182" s="26"/>
      <c r="AN1182" s="26"/>
      <c r="AO1182" s="26"/>
      <c r="AP1182" s="26"/>
      <c r="AQ1182" s="26"/>
      <c r="AR1182" s="26"/>
      <c r="AS1182" s="26"/>
      <c r="AT1182" s="26"/>
      <c r="AU1182" s="26">
        <v>1509.8700000000001</v>
      </c>
      <c r="AV1182" s="26">
        <v>2013.16</v>
      </c>
      <c r="AW1182" s="26">
        <v>2516.4500000000003</v>
      </c>
      <c r="AX1182" s="26">
        <v>2013.16</v>
      </c>
      <c r="AY1182" s="26">
        <v>2090.08</v>
      </c>
      <c r="AZ1182" s="26">
        <v>2090.08</v>
      </c>
      <c r="BA1182" s="26">
        <v>2612.6</v>
      </c>
      <c r="BB1182" s="26">
        <v>2090.08</v>
      </c>
      <c r="BC1182" s="26">
        <v>2612.6</v>
      </c>
      <c r="BD1182" s="26">
        <v>2090.08</v>
      </c>
      <c r="BE1182" s="26">
        <v>2090.08</v>
      </c>
      <c r="BF1182" s="26">
        <v>2090.08</v>
      </c>
      <c r="BG1182" s="26">
        <v>2091.46</v>
      </c>
      <c r="BH1182" s="26">
        <v>2092.84</v>
      </c>
      <c r="BI1182" s="26">
        <v>2092.84</v>
      </c>
      <c r="BJ1182" s="26">
        <v>2092.84</v>
      </c>
      <c r="BK1182" s="3">
        <f t="shared" si="18"/>
        <v>2091.69</v>
      </c>
    </row>
    <row r="1183" spans="1:63" x14ac:dyDescent="0.25">
      <c r="A1183" s="26">
        <v>432085649</v>
      </c>
      <c r="B1183" s="26" t="s">
        <v>554</v>
      </c>
      <c r="C1183" s="26">
        <v>2752.26</v>
      </c>
      <c r="D1183" s="26">
        <v>2794.24</v>
      </c>
      <c r="E1183" s="26">
        <v>2795.64</v>
      </c>
      <c r="F1183" s="26">
        <v>2795.64</v>
      </c>
      <c r="G1183" s="26">
        <v>4332.83</v>
      </c>
      <c r="H1183" s="26">
        <v>3056.95</v>
      </c>
      <c r="I1183" s="26">
        <v>2795.64</v>
      </c>
      <c r="J1183" s="26">
        <v>2795.64</v>
      </c>
      <c r="K1183" s="26">
        <v>2795.64</v>
      </c>
      <c r="L1183" s="26">
        <v>4193.46</v>
      </c>
      <c r="M1183" s="26">
        <v>2795.64</v>
      </c>
      <c r="N1183" s="26">
        <v>2795.64</v>
      </c>
      <c r="O1183" s="26">
        <v>2795.64</v>
      </c>
      <c r="P1183" s="26">
        <v>2797.02</v>
      </c>
      <c r="Q1183" s="26">
        <v>2798.4</v>
      </c>
      <c r="R1183" s="26">
        <v>4197.6000000000004</v>
      </c>
      <c r="S1183" s="26">
        <v>2798.4</v>
      </c>
      <c r="T1183" s="26">
        <v>2798.4</v>
      </c>
      <c r="U1183" s="26">
        <v>2798.4</v>
      </c>
      <c r="V1183" s="26">
        <v>2798.4</v>
      </c>
      <c r="W1183" s="26">
        <v>2798.4</v>
      </c>
      <c r="X1183" s="26">
        <v>4197.6000000000004</v>
      </c>
      <c r="Y1183" s="26">
        <v>2798.4</v>
      </c>
      <c r="Z1183" s="26">
        <v>2798.4</v>
      </c>
      <c r="AA1183" s="26">
        <v>2854.1400000000003</v>
      </c>
      <c r="AB1183" s="26">
        <v>2911.26</v>
      </c>
      <c r="AC1183" s="26">
        <v>2912.64</v>
      </c>
      <c r="AD1183" s="26">
        <v>4368.96</v>
      </c>
      <c r="AE1183" s="26">
        <v>2912.64</v>
      </c>
      <c r="AF1183" s="26">
        <v>2912.64</v>
      </c>
      <c r="AG1183" s="26">
        <v>2912.64</v>
      </c>
      <c r="AH1183" s="26">
        <v>2912.64</v>
      </c>
      <c r="AI1183" s="26">
        <v>4368.96</v>
      </c>
      <c r="AJ1183" s="26">
        <v>2912.64</v>
      </c>
      <c r="AK1183" s="26">
        <v>2912.64</v>
      </c>
      <c r="AL1183" s="26">
        <v>2912.64</v>
      </c>
      <c r="AM1183" s="26">
        <v>2912.64</v>
      </c>
      <c r="AN1183" s="26">
        <v>3009.3</v>
      </c>
      <c r="AO1183" s="26">
        <v>4528.5</v>
      </c>
      <c r="AP1183" s="26">
        <v>3019</v>
      </c>
      <c r="AQ1183" s="26">
        <v>3019</v>
      </c>
      <c r="AR1183" s="26">
        <v>3019</v>
      </c>
      <c r="AS1183" s="26">
        <v>3019</v>
      </c>
      <c r="AT1183" s="26">
        <v>4528.5</v>
      </c>
      <c r="AU1183" s="26">
        <v>3019</v>
      </c>
      <c r="AV1183" s="26">
        <v>3019</v>
      </c>
      <c r="AW1183" s="26">
        <v>3019</v>
      </c>
      <c r="AX1183" s="26">
        <v>3019</v>
      </c>
      <c r="AY1183" s="26">
        <v>3063.7799999999997</v>
      </c>
      <c r="AZ1183" s="26">
        <v>3111.3199999999997</v>
      </c>
      <c r="BA1183" s="26">
        <v>4671.12</v>
      </c>
      <c r="BB1183" s="26">
        <v>3114.08</v>
      </c>
      <c r="BC1183" s="26">
        <v>3114.08</v>
      </c>
      <c r="BD1183" s="26">
        <v>3114.08</v>
      </c>
      <c r="BE1183" s="26">
        <v>3114.08</v>
      </c>
      <c r="BF1183" s="26">
        <v>4671.12</v>
      </c>
      <c r="BG1183" s="26">
        <v>3114.08</v>
      </c>
      <c r="BH1183" s="26">
        <v>3114.08</v>
      </c>
      <c r="BI1183" s="26">
        <v>3114.08</v>
      </c>
      <c r="BJ1183" s="26">
        <v>3114.08</v>
      </c>
      <c r="BK1183" s="3">
        <f t="shared" si="18"/>
        <v>3373.5866666666661</v>
      </c>
    </row>
    <row r="1184" spans="1:63" x14ac:dyDescent="0.25">
      <c r="A1184" s="26">
        <v>432131878</v>
      </c>
      <c r="B1184" s="26" t="s">
        <v>558</v>
      </c>
      <c r="C1184" s="26">
        <v>4965.3599999999997</v>
      </c>
      <c r="D1184" s="26">
        <v>5042.32</v>
      </c>
      <c r="E1184" s="26">
        <v>5042.32</v>
      </c>
      <c r="F1184" s="26">
        <v>5042.32</v>
      </c>
      <c r="G1184" s="26">
        <v>6897.6899999999987</v>
      </c>
      <c r="H1184" s="26">
        <v>5334.9299999999994</v>
      </c>
      <c r="I1184" s="26">
        <v>5173.58</v>
      </c>
      <c r="J1184" s="26">
        <v>5200.24</v>
      </c>
      <c r="K1184" s="26">
        <v>4930.2700000000004</v>
      </c>
      <c r="L1184" s="26">
        <v>7754.16</v>
      </c>
      <c r="M1184" s="26">
        <v>4988.12</v>
      </c>
      <c r="N1184" s="26">
        <v>4938.4800000000005</v>
      </c>
      <c r="O1184" s="26">
        <v>5053.3599999999997</v>
      </c>
      <c r="P1184" s="26">
        <v>5998.91</v>
      </c>
      <c r="Q1184" s="26">
        <v>5053.3599999999997</v>
      </c>
      <c r="R1184" s="26">
        <v>7580.04</v>
      </c>
      <c r="S1184" s="26">
        <v>5053.3599999999997</v>
      </c>
      <c r="T1184" s="26">
        <v>4878.5</v>
      </c>
      <c r="U1184" s="26">
        <v>5064.4799999999996</v>
      </c>
      <c r="V1184" s="26">
        <v>5064.4799999999996</v>
      </c>
      <c r="W1184" s="26">
        <v>5064.4799999999996</v>
      </c>
      <c r="X1184" s="26">
        <v>7596.7199999999993</v>
      </c>
      <c r="Y1184" s="26">
        <v>5064.4799999999996</v>
      </c>
      <c r="Z1184" s="26">
        <v>4960.8599999999997</v>
      </c>
      <c r="AA1184" s="26">
        <v>5765.19</v>
      </c>
      <c r="AB1184" s="26">
        <v>5790.99</v>
      </c>
      <c r="AC1184" s="26">
        <v>3944.6400000000003</v>
      </c>
      <c r="AD1184" s="26">
        <v>3944.6400000000003</v>
      </c>
      <c r="AE1184" s="26">
        <v>2629.76</v>
      </c>
      <c r="AF1184" s="26">
        <v>2632.5200000000004</v>
      </c>
      <c r="AG1184" s="26">
        <v>2635.28</v>
      </c>
      <c r="AH1184" s="26">
        <v>2635.28</v>
      </c>
      <c r="AI1184" s="26">
        <v>3952.92</v>
      </c>
      <c r="AJ1184" s="26">
        <v>2635.28</v>
      </c>
      <c r="AK1184" s="26">
        <v>2635.28</v>
      </c>
      <c r="AL1184" s="26">
        <v>2635.28</v>
      </c>
      <c r="AM1184" s="26">
        <v>2635.28</v>
      </c>
      <c r="AN1184" s="26">
        <v>2711.36</v>
      </c>
      <c r="AO1184" s="26">
        <v>4067.04</v>
      </c>
      <c r="AP1184" s="26">
        <v>2711.36</v>
      </c>
      <c r="AQ1184" s="26">
        <v>2711.36</v>
      </c>
      <c r="AR1184" s="26">
        <v>2714.1400000000003</v>
      </c>
      <c r="AS1184" s="26">
        <v>2716.92</v>
      </c>
      <c r="AT1184" s="26">
        <v>4075.38</v>
      </c>
      <c r="AU1184" s="26">
        <v>2716.92</v>
      </c>
      <c r="AV1184" s="26">
        <v>2716.92</v>
      </c>
      <c r="AW1184" s="26">
        <v>2716.92</v>
      </c>
      <c r="AX1184" s="26">
        <v>2716.92</v>
      </c>
      <c r="AY1184" s="26">
        <v>2756.08</v>
      </c>
      <c r="AZ1184" s="26">
        <v>2795.24</v>
      </c>
      <c r="BA1184" s="26">
        <v>4192.8599999999997</v>
      </c>
      <c r="BB1184" s="26">
        <v>2795.24</v>
      </c>
      <c r="BC1184" s="26">
        <v>2795.24</v>
      </c>
      <c r="BD1184" s="26">
        <v>2798</v>
      </c>
      <c r="BE1184" s="26">
        <v>2800.76</v>
      </c>
      <c r="BF1184" s="26">
        <v>4201.1400000000003</v>
      </c>
      <c r="BG1184" s="26">
        <v>2800.76</v>
      </c>
      <c r="BH1184" s="26">
        <v>2800.76</v>
      </c>
      <c r="BI1184" s="26">
        <v>2800.76</v>
      </c>
      <c r="BJ1184" s="26">
        <v>2800.76</v>
      </c>
      <c r="BK1184" s="3">
        <f t="shared" si="18"/>
        <v>3034.1566666666672</v>
      </c>
    </row>
    <row r="1185" spans="1:63" x14ac:dyDescent="0.25">
      <c r="A1185" s="26">
        <v>432151918</v>
      </c>
      <c r="B1185" s="26" t="s">
        <v>561</v>
      </c>
      <c r="C1185" s="26"/>
      <c r="D1185" s="26"/>
      <c r="E1185" s="26"/>
      <c r="F1185" s="26"/>
      <c r="G1185" s="26"/>
      <c r="H1185" s="26"/>
      <c r="I1185" s="26"/>
      <c r="J1185" s="26"/>
      <c r="K1185" s="26"/>
      <c r="L1185" s="26"/>
      <c r="M1185" s="26"/>
      <c r="N1185" s="26">
        <v>341.67</v>
      </c>
      <c r="O1185" s="26">
        <v>1929.41</v>
      </c>
      <c r="P1185" s="26">
        <v>1607.84</v>
      </c>
      <c r="Q1185" s="26">
        <v>1607.84</v>
      </c>
      <c r="R1185" s="26">
        <v>2009.8</v>
      </c>
      <c r="S1185" s="26">
        <v>1607.84</v>
      </c>
      <c r="T1185" s="26">
        <v>1607.84</v>
      </c>
      <c r="U1185" s="26">
        <v>2009.8</v>
      </c>
      <c r="V1185" s="26">
        <v>1607.84</v>
      </c>
      <c r="W1185" s="26">
        <v>1607.84</v>
      </c>
      <c r="X1185" s="26">
        <v>2009.8</v>
      </c>
      <c r="Y1185" s="26">
        <v>1607.8399999999997</v>
      </c>
      <c r="Z1185" s="26">
        <v>1205.8799999999999</v>
      </c>
      <c r="AA1185" s="26">
        <v>1642.76</v>
      </c>
      <c r="AB1185" s="26">
        <v>1674.92</v>
      </c>
      <c r="AC1185" s="26">
        <v>1674.92</v>
      </c>
      <c r="AD1185" s="26">
        <v>2512.38</v>
      </c>
      <c r="AE1185" s="26">
        <v>1674.92</v>
      </c>
      <c r="AF1185" s="26">
        <v>1674.92</v>
      </c>
      <c r="AG1185" s="26">
        <v>1674.92</v>
      </c>
      <c r="AH1185" s="26">
        <v>1674.92</v>
      </c>
      <c r="AI1185" s="26">
        <v>2512.38</v>
      </c>
      <c r="AJ1185" s="26">
        <v>1674.92</v>
      </c>
      <c r="AK1185" s="26">
        <v>1674.92</v>
      </c>
      <c r="AL1185" s="26">
        <v>1674.92</v>
      </c>
      <c r="AM1185" s="26">
        <v>1677.68</v>
      </c>
      <c r="AN1185" s="26">
        <v>1727.84</v>
      </c>
      <c r="AO1185" s="26">
        <v>2591.7599999999998</v>
      </c>
      <c r="AP1185" s="26">
        <v>2018.72</v>
      </c>
      <c r="AQ1185" s="26">
        <v>2018.72</v>
      </c>
      <c r="AR1185" s="26">
        <v>2018.72</v>
      </c>
      <c r="AS1185" s="26">
        <v>2018.72</v>
      </c>
      <c r="AT1185" s="26">
        <v>3028.08</v>
      </c>
      <c r="AU1185" s="26">
        <v>2018.72</v>
      </c>
      <c r="AV1185" s="26">
        <v>2018.72</v>
      </c>
      <c r="AW1185" s="26">
        <v>2018.72</v>
      </c>
      <c r="AX1185" s="26">
        <v>2007.52</v>
      </c>
      <c r="AY1185" s="26">
        <v>2059.98</v>
      </c>
      <c r="AZ1185" s="26">
        <v>2098.44</v>
      </c>
      <c r="BA1185" s="26">
        <v>3147.66</v>
      </c>
      <c r="BB1185" s="26">
        <v>2098.44</v>
      </c>
      <c r="BC1185" s="26">
        <v>2098.44</v>
      </c>
      <c r="BD1185" s="26">
        <v>2098.44</v>
      </c>
      <c r="BE1185" s="26">
        <v>2098.44</v>
      </c>
      <c r="BF1185" s="26">
        <v>3147.66</v>
      </c>
      <c r="BG1185" s="26">
        <v>2098.44</v>
      </c>
      <c r="BH1185" s="26">
        <v>2098.44</v>
      </c>
      <c r="BI1185" s="26">
        <v>2098.44</v>
      </c>
      <c r="BJ1185" s="26">
        <v>2098.44</v>
      </c>
      <c r="BK1185" s="3">
        <f t="shared" si="18"/>
        <v>2273.3100000000004</v>
      </c>
    </row>
    <row r="1186" spans="1:63" x14ac:dyDescent="0.25">
      <c r="A1186" s="26">
        <v>432153130</v>
      </c>
      <c r="B1186" s="26" t="s">
        <v>562</v>
      </c>
      <c r="C1186" s="26">
        <v>2514.3000000000002</v>
      </c>
      <c r="D1186" s="26">
        <v>2552.7600000000002</v>
      </c>
      <c r="E1186" s="26">
        <v>2552.7600000000002</v>
      </c>
      <c r="F1186" s="26">
        <v>2552.7600000000002</v>
      </c>
      <c r="G1186" s="26">
        <v>3829.1400000000003</v>
      </c>
      <c r="H1186" s="26">
        <v>2592.6000000000004</v>
      </c>
      <c r="I1186" s="26">
        <v>2552.7600000000002</v>
      </c>
      <c r="J1186" s="26">
        <v>2553.4499999999998</v>
      </c>
      <c r="K1186" s="26">
        <v>2555.52</v>
      </c>
      <c r="L1186" s="26">
        <v>4144.1000000000004</v>
      </c>
      <c r="M1186" s="26">
        <v>2635.21</v>
      </c>
      <c r="N1186" s="26">
        <v>2555.52</v>
      </c>
      <c r="O1186" s="26">
        <v>2555.52</v>
      </c>
      <c r="P1186" s="26">
        <v>2555.52</v>
      </c>
      <c r="Q1186" s="26">
        <v>2555.52</v>
      </c>
      <c r="R1186" s="26">
        <v>3833.2799999999997</v>
      </c>
      <c r="S1186" s="26">
        <v>2555.52</v>
      </c>
      <c r="T1186" s="26">
        <v>2555.52</v>
      </c>
      <c r="U1186" s="26">
        <v>2555.52</v>
      </c>
      <c r="V1186" s="26">
        <v>2556.2200000000003</v>
      </c>
      <c r="W1186" s="26">
        <v>2558.3200000000002</v>
      </c>
      <c r="X1186" s="26">
        <v>3837.4800000000005</v>
      </c>
      <c r="Y1186" s="26">
        <v>2558.3200000000002</v>
      </c>
      <c r="Z1186" s="26">
        <v>2558.3200000000002</v>
      </c>
      <c r="AA1186" s="26">
        <v>2609.3200000000002</v>
      </c>
      <c r="AB1186" s="26">
        <v>2660.32</v>
      </c>
      <c r="AC1186" s="26">
        <v>2660.32</v>
      </c>
      <c r="AD1186" s="26">
        <v>3990.4800000000005</v>
      </c>
      <c r="AE1186" s="26">
        <v>2660.32</v>
      </c>
      <c r="AF1186" s="26">
        <v>2660.32</v>
      </c>
      <c r="AG1186" s="26">
        <v>2660.32</v>
      </c>
      <c r="AH1186" s="26">
        <v>2661.01</v>
      </c>
      <c r="AI1186" s="26">
        <v>3994.62</v>
      </c>
      <c r="AJ1186" s="26">
        <v>2663.08</v>
      </c>
      <c r="AK1186" s="26">
        <v>2663.08</v>
      </c>
      <c r="AL1186" s="26">
        <v>2663.08</v>
      </c>
      <c r="AM1186" s="26">
        <v>2663.08</v>
      </c>
      <c r="AN1186" s="26">
        <v>2742.64</v>
      </c>
      <c r="AO1186" s="26">
        <v>4113.96</v>
      </c>
      <c r="AP1186" s="26">
        <v>2742.64</v>
      </c>
      <c r="AQ1186" s="26">
        <v>2742.64</v>
      </c>
      <c r="AR1186" s="26">
        <v>2742.64</v>
      </c>
      <c r="AS1186" s="26">
        <v>2742.64</v>
      </c>
      <c r="AT1186" s="26">
        <v>4116.03</v>
      </c>
      <c r="AU1186" s="26">
        <v>2745.4</v>
      </c>
      <c r="AV1186" s="26">
        <v>2745.4</v>
      </c>
      <c r="AW1186" s="26">
        <v>2745.4</v>
      </c>
      <c r="AX1186" s="26">
        <v>2745.4</v>
      </c>
      <c r="AY1186" s="26">
        <v>2786.38</v>
      </c>
      <c r="AZ1186" s="26">
        <v>2827.36</v>
      </c>
      <c r="BA1186" s="26">
        <v>4241.04</v>
      </c>
      <c r="BB1186" s="26">
        <v>2827.36</v>
      </c>
      <c r="BC1186" s="26">
        <v>2827.36</v>
      </c>
      <c r="BD1186" s="26">
        <v>2827.36</v>
      </c>
      <c r="BE1186" s="26">
        <v>2827.36</v>
      </c>
      <c r="BF1186" s="26">
        <v>4255.59</v>
      </c>
      <c r="BG1186" s="26">
        <v>2846.76</v>
      </c>
      <c r="BH1186" s="26">
        <v>2846.76</v>
      </c>
      <c r="BI1186" s="26">
        <v>2846.76</v>
      </c>
      <c r="BJ1186" s="26">
        <v>2846.76</v>
      </c>
      <c r="BK1186" s="3">
        <f t="shared" si="18"/>
        <v>3078.3316666666669</v>
      </c>
    </row>
    <row r="1187" spans="1:63" x14ac:dyDescent="0.25">
      <c r="A1187" s="26">
        <v>432154520</v>
      </c>
      <c r="B1187" s="26" t="s">
        <v>566</v>
      </c>
      <c r="C1187" s="26">
        <v>5173.16</v>
      </c>
      <c r="D1187" s="26">
        <v>5388.51</v>
      </c>
      <c r="E1187" s="26">
        <v>4456.62</v>
      </c>
      <c r="F1187" s="26">
        <v>4566</v>
      </c>
      <c r="G1187" s="26">
        <v>6678.96</v>
      </c>
      <c r="H1187" s="26">
        <v>4869.8600000000006</v>
      </c>
      <c r="I1187" s="26">
        <v>5281.45</v>
      </c>
      <c r="J1187" s="26">
        <v>5370.96</v>
      </c>
      <c r="K1187" s="26">
        <v>5370.96</v>
      </c>
      <c r="L1187" s="26">
        <v>8621.35</v>
      </c>
      <c r="M1187" s="26">
        <v>5391.87</v>
      </c>
      <c r="N1187" s="26">
        <v>5379.24</v>
      </c>
      <c r="O1187" s="26">
        <v>6556.97</v>
      </c>
      <c r="P1187" s="26">
        <v>7160.9000000000005</v>
      </c>
      <c r="Q1187" s="26">
        <v>5379.24</v>
      </c>
      <c r="R1187" s="26">
        <v>7789.52</v>
      </c>
      <c r="S1187" s="26">
        <v>5379.24</v>
      </c>
      <c r="T1187" s="26">
        <v>5379.24</v>
      </c>
      <c r="U1187" s="26">
        <v>5602.6399999999994</v>
      </c>
      <c r="V1187" s="26">
        <v>5569.18</v>
      </c>
      <c r="W1187" s="26">
        <v>5379.24</v>
      </c>
      <c r="X1187" s="26">
        <v>8091.2</v>
      </c>
      <c r="Y1187" s="26">
        <v>5383.4400000000005</v>
      </c>
      <c r="Z1187" s="26">
        <v>6022.3600000000006</v>
      </c>
      <c r="AA1187" s="26">
        <v>7387.4000000000005</v>
      </c>
      <c r="AB1187" s="26">
        <v>6909.72</v>
      </c>
      <c r="AC1187" s="26">
        <v>5881.5400000000009</v>
      </c>
      <c r="AD1187" s="26">
        <v>6250.5800000000008</v>
      </c>
      <c r="AE1187" s="26">
        <v>3734.88</v>
      </c>
      <c r="AF1187" s="26">
        <v>3734.88</v>
      </c>
      <c r="AG1187" s="26">
        <v>3734.88</v>
      </c>
      <c r="AH1187" s="26">
        <v>3734.88</v>
      </c>
      <c r="AI1187" s="26">
        <v>5733.86</v>
      </c>
      <c r="AJ1187" s="26">
        <v>3734.88</v>
      </c>
      <c r="AK1187" s="26">
        <v>3737.64</v>
      </c>
      <c r="AL1187" s="26">
        <v>3740.4</v>
      </c>
      <c r="AM1187" s="26">
        <v>4886.13</v>
      </c>
      <c r="AN1187" s="26">
        <v>3875.86</v>
      </c>
      <c r="AO1187" s="26">
        <v>5861.3799999999992</v>
      </c>
      <c r="AP1187" s="26">
        <v>3293.72</v>
      </c>
      <c r="AQ1187" s="26">
        <v>2656.89</v>
      </c>
      <c r="AR1187" s="26">
        <v>1925.96</v>
      </c>
      <c r="AS1187" s="26">
        <v>1906.33</v>
      </c>
      <c r="AT1187" s="26">
        <v>2802.05</v>
      </c>
      <c r="AU1187" s="26">
        <v>1925.96</v>
      </c>
      <c r="AV1187" s="26">
        <v>1925.96</v>
      </c>
      <c r="AW1187" s="26">
        <v>1717.1799999999998</v>
      </c>
      <c r="AX1187" s="26">
        <v>1928.72</v>
      </c>
      <c r="AY1187" s="26">
        <v>1967.18</v>
      </c>
      <c r="AZ1187" s="26">
        <v>2005.64</v>
      </c>
      <c r="BA1187" s="26">
        <v>3008.46</v>
      </c>
      <c r="BB1187" s="26">
        <v>2005.64</v>
      </c>
      <c r="BC1187" s="26">
        <v>2005.64</v>
      </c>
      <c r="BD1187" s="26">
        <v>2005.64</v>
      </c>
      <c r="BE1187" s="26">
        <v>2005.64</v>
      </c>
      <c r="BF1187" s="26">
        <v>3020.9100000000003</v>
      </c>
      <c r="BG1187" s="26">
        <v>2005.64</v>
      </c>
      <c r="BH1187" s="26">
        <v>2005.6399999999999</v>
      </c>
      <c r="BI1187" s="26">
        <v>2015.3400000000001</v>
      </c>
      <c r="BJ1187" s="26">
        <v>2025.04</v>
      </c>
      <c r="BK1187" s="3">
        <f t="shared" si="18"/>
        <v>2179.7016666666664</v>
      </c>
    </row>
    <row r="1188" spans="1:63" x14ac:dyDescent="0.25">
      <c r="A1188" s="26">
        <v>432159136</v>
      </c>
      <c r="B1188" s="26" t="s">
        <v>567</v>
      </c>
      <c r="C1188" s="26">
        <v>1843.66</v>
      </c>
      <c r="D1188" s="26">
        <v>1882.16</v>
      </c>
      <c r="E1188" s="26">
        <v>1893.9</v>
      </c>
      <c r="F1188" s="26">
        <v>1881.5700000000002</v>
      </c>
      <c r="G1188" s="26">
        <v>3079.73</v>
      </c>
      <c r="H1188" s="26">
        <v>1987.91</v>
      </c>
      <c r="I1188" s="26">
        <v>1940.91</v>
      </c>
      <c r="J1188" s="26">
        <v>1942.98</v>
      </c>
      <c r="K1188" s="26">
        <v>2032.73</v>
      </c>
      <c r="L1188" s="26">
        <v>2939</v>
      </c>
      <c r="M1188" s="26">
        <v>1908.42</v>
      </c>
      <c r="N1188" s="26">
        <v>1887.8600000000001</v>
      </c>
      <c r="O1188" s="26">
        <v>1714.72</v>
      </c>
      <c r="P1188" s="26">
        <v>1884.92</v>
      </c>
      <c r="Q1188" s="26">
        <v>1864.25</v>
      </c>
      <c r="R1188" s="26">
        <v>2827.38</v>
      </c>
      <c r="S1188" s="26">
        <v>1790.95</v>
      </c>
      <c r="T1188" s="26">
        <v>1884.92</v>
      </c>
      <c r="U1188" s="26">
        <v>1884.92</v>
      </c>
      <c r="V1188" s="26">
        <v>1741.13</v>
      </c>
      <c r="W1188" s="26">
        <v>1887.72</v>
      </c>
      <c r="X1188" s="26">
        <v>2831.58</v>
      </c>
      <c r="Y1188" s="26">
        <v>1887.72</v>
      </c>
      <c r="Z1188" s="26">
        <v>1887.72</v>
      </c>
      <c r="AA1188" s="26">
        <v>1925.3000000000002</v>
      </c>
      <c r="AB1188" s="26">
        <v>1962.88</v>
      </c>
      <c r="AC1188" s="26">
        <v>1962.88</v>
      </c>
      <c r="AD1188" s="26">
        <v>2944.32</v>
      </c>
      <c r="AE1188" s="26">
        <v>1962.88</v>
      </c>
      <c r="AF1188" s="26">
        <v>1962.88</v>
      </c>
      <c r="AG1188" s="26">
        <v>1669.69</v>
      </c>
      <c r="AH1188" s="26">
        <v>1964.95</v>
      </c>
      <c r="AI1188" s="26">
        <v>2948.46</v>
      </c>
      <c r="AJ1188" s="26">
        <v>1965.64</v>
      </c>
      <c r="AK1188" s="26">
        <v>1965.64</v>
      </c>
      <c r="AL1188" s="26">
        <v>1965.64</v>
      </c>
      <c r="AM1188" s="26">
        <v>1965.64</v>
      </c>
      <c r="AN1188" s="26">
        <v>1878.58</v>
      </c>
      <c r="AO1188" s="26">
        <v>1468.38</v>
      </c>
      <c r="AP1188" s="26">
        <v>564.83999999999992</v>
      </c>
      <c r="AQ1188" s="26">
        <v>442.03999999999996</v>
      </c>
      <c r="AR1188" s="26">
        <v>1252.47</v>
      </c>
      <c r="AS1188" s="26">
        <v>1881.6100000000001</v>
      </c>
      <c r="AT1188" s="26">
        <v>2683.92</v>
      </c>
      <c r="AU1188" s="26">
        <v>2027.04</v>
      </c>
      <c r="AV1188" s="26">
        <v>1834.4099999999999</v>
      </c>
      <c r="AW1188" s="26">
        <v>1965.77</v>
      </c>
      <c r="AX1188" s="26">
        <v>1993.95</v>
      </c>
      <c r="AY1188" s="26">
        <v>5145.3</v>
      </c>
      <c r="AZ1188" s="26">
        <v>3459.58</v>
      </c>
      <c r="BA1188" s="26">
        <v>3155.94</v>
      </c>
      <c r="BB1188" s="26">
        <v>2103.96</v>
      </c>
      <c r="BC1188" s="26">
        <v>2103.96</v>
      </c>
      <c r="BD1188" s="26">
        <v>1318.19</v>
      </c>
      <c r="BE1188" s="26">
        <v>585.96</v>
      </c>
      <c r="BF1188" s="26">
        <v>1379.9099999999999</v>
      </c>
      <c r="BG1188" s="26">
        <v>1875.67</v>
      </c>
      <c r="BH1188" s="26">
        <v>2123.3599999999997</v>
      </c>
      <c r="BI1188" s="26">
        <v>2123.36</v>
      </c>
      <c r="BJ1188" s="26">
        <v>2110.8200000000002</v>
      </c>
      <c r="BK1188" s="3">
        <f t="shared" si="18"/>
        <v>1699.8466666666666</v>
      </c>
    </row>
    <row r="1189" spans="1:63" x14ac:dyDescent="0.25">
      <c r="A1189" s="26">
        <v>432159754</v>
      </c>
      <c r="B1189" s="26" t="s">
        <v>2185</v>
      </c>
      <c r="C1189" s="26">
        <v>2779.2800000000007</v>
      </c>
      <c r="D1189" s="26">
        <v>1100.1999999999998</v>
      </c>
      <c r="E1189" s="26">
        <v>3609.79</v>
      </c>
      <c r="F1189" s="26">
        <v>3602.8</v>
      </c>
      <c r="G1189" s="26">
        <v>2545.48</v>
      </c>
      <c r="H1189" s="26"/>
      <c r="I1189" s="26"/>
      <c r="J1189" s="26"/>
      <c r="K1189" s="26"/>
      <c r="L1189" s="26"/>
      <c r="M1189" s="26"/>
      <c r="N1189" s="26"/>
      <c r="O1189" s="26"/>
      <c r="P1189" s="26"/>
      <c r="Q1189" s="26"/>
      <c r="R1189" s="26"/>
      <c r="S1189" s="26"/>
      <c r="T1189" s="26"/>
      <c r="U1189" s="26"/>
      <c r="V1189" s="26"/>
      <c r="W1189" s="26"/>
      <c r="X1189" s="26"/>
      <c r="Y1189" s="26"/>
      <c r="Z1189" s="26"/>
      <c r="AA1189" s="26"/>
      <c r="AB1189" s="26"/>
      <c r="AC1189" s="26"/>
      <c r="AD1189" s="26"/>
      <c r="AE1189" s="26"/>
      <c r="AF1189" s="26"/>
      <c r="AG1189" s="26"/>
      <c r="AH1189" s="26"/>
      <c r="AI1189" s="26"/>
      <c r="AJ1189" s="26"/>
      <c r="AK1189" s="26"/>
      <c r="AL1189" s="26"/>
      <c r="AM1189" s="26"/>
      <c r="AN1189" s="26"/>
      <c r="AO1189" s="26"/>
      <c r="AP1189" s="26"/>
      <c r="AQ1189" s="26"/>
      <c r="AR1189" s="26"/>
      <c r="AS1189" s="26"/>
      <c r="AT1189" s="26"/>
      <c r="AU1189" s="26"/>
      <c r="AV1189" s="26"/>
      <c r="AW1189" s="26"/>
      <c r="AX1189" s="26"/>
      <c r="AY1189" s="26"/>
      <c r="AZ1189" s="26"/>
      <c r="BA1189" s="26"/>
      <c r="BB1189" s="26">
        <v>1280.6100000000001</v>
      </c>
      <c r="BC1189" s="26">
        <v>2217.5</v>
      </c>
      <c r="BD1189" s="26">
        <v>1774</v>
      </c>
      <c r="BE1189" s="26">
        <v>1774</v>
      </c>
      <c r="BF1189" s="26">
        <v>2217.5</v>
      </c>
      <c r="BG1189" s="26">
        <v>1774</v>
      </c>
      <c r="BH1189" s="26">
        <v>1774</v>
      </c>
      <c r="BI1189" s="26">
        <v>2217.5</v>
      </c>
      <c r="BJ1189" s="26">
        <v>887</v>
      </c>
      <c r="BK1189" s="3">
        <f t="shared" si="18"/>
        <v>1774</v>
      </c>
    </row>
    <row r="1190" spans="1:63" x14ac:dyDescent="0.25">
      <c r="A1190" s="26">
        <v>432174583</v>
      </c>
      <c r="B1190" s="26" t="s">
        <v>572</v>
      </c>
      <c r="C1190" s="26"/>
      <c r="D1190" s="26"/>
      <c r="E1190" s="26"/>
      <c r="F1190" s="26"/>
      <c r="G1190" s="26"/>
      <c r="H1190" s="26"/>
      <c r="I1190" s="26"/>
      <c r="J1190" s="26"/>
      <c r="K1190" s="26"/>
      <c r="L1190" s="26"/>
      <c r="M1190" s="26"/>
      <c r="N1190" s="26"/>
      <c r="O1190" s="26"/>
      <c r="P1190" s="26"/>
      <c r="Q1190" s="26"/>
      <c r="R1190" s="26"/>
      <c r="S1190" s="26"/>
      <c r="T1190" s="26"/>
      <c r="U1190" s="26">
        <v>917.3</v>
      </c>
      <c r="V1190" s="26">
        <v>1834.6</v>
      </c>
      <c r="W1190" s="26">
        <v>1834.6</v>
      </c>
      <c r="X1190" s="26">
        <v>2293.25</v>
      </c>
      <c r="Y1190" s="26">
        <v>1834.6</v>
      </c>
      <c r="Z1190" s="26">
        <v>2293.25</v>
      </c>
      <c r="AA1190" s="26">
        <v>1908</v>
      </c>
      <c r="AB1190" s="26">
        <v>1908</v>
      </c>
      <c r="AC1190" s="26">
        <v>1908</v>
      </c>
      <c r="AD1190" s="26">
        <v>2385</v>
      </c>
      <c r="AE1190" s="26">
        <v>1908</v>
      </c>
      <c r="AF1190" s="26">
        <v>1908</v>
      </c>
      <c r="AG1190" s="26">
        <v>1431</v>
      </c>
      <c r="AH1190" s="26">
        <v>1910.76</v>
      </c>
      <c r="AI1190" s="26">
        <v>2866.14</v>
      </c>
      <c r="AJ1190" s="26">
        <v>1910.76</v>
      </c>
      <c r="AK1190" s="26">
        <v>1910.76</v>
      </c>
      <c r="AL1190" s="26">
        <v>1910.76</v>
      </c>
      <c r="AM1190" s="26">
        <v>1910.76</v>
      </c>
      <c r="AN1190" s="26">
        <v>1967.96</v>
      </c>
      <c r="AO1190" s="26">
        <v>2951.94</v>
      </c>
      <c r="AP1190" s="26">
        <v>1967.96</v>
      </c>
      <c r="AQ1190" s="26">
        <v>1967.96</v>
      </c>
      <c r="AR1190" s="26">
        <v>1967.96</v>
      </c>
      <c r="AS1190" s="26">
        <v>1967.96</v>
      </c>
      <c r="AT1190" s="26">
        <v>2956.08</v>
      </c>
      <c r="AU1190" s="26">
        <v>1970.72</v>
      </c>
      <c r="AV1190" s="26">
        <v>1970.72</v>
      </c>
      <c r="AW1190" s="26">
        <v>1970.72</v>
      </c>
      <c r="AX1190" s="26">
        <v>1970.72</v>
      </c>
      <c r="AY1190" s="26">
        <v>2009.2</v>
      </c>
      <c r="AZ1190" s="26">
        <v>2047.68</v>
      </c>
      <c r="BA1190" s="26">
        <v>3071.52</v>
      </c>
      <c r="BB1190" s="26">
        <v>2047.68</v>
      </c>
      <c r="BC1190" s="26">
        <v>2047.68</v>
      </c>
      <c r="BD1190" s="26">
        <v>2047.68</v>
      </c>
      <c r="BE1190" s="26">
        <v>2047.68</v>
      </c>
      <c r="BF1190" s="26">
        <v>3075.7200000000003</v>
      </c>
      <c r="BG1190" s="26">
        <v>2050.48</v>
      </c>
      <c r="BH1190" s="26">
        <v>2050.48</v>
      </c>
      <c r="BI1190" s="26">
        <v>2050.48</v>
      </c>
      <c r="BJ1190" s="26">
        <v>2050.48</v>
      </c>
      <c r="BK1190" s="3">
        <f t="shared" si="18"/>
        <v>2220.8866666666668</v>
      </c>
    </row>
    <row r="1191" spans="1:63" x14ac:dyDescent="0.25">
      <c r="A1191" s="26">
        <v>432195320</v>
      </c>
      <c r="B1191" s="26" t="s">
        <v>575</v>
      </c>
      <c r="C1191" s="26">
        <v>2125.84</v>
      </c>
      <c r="D1191" s="26">
        <v>2164.3200000000002</v>
      </c>
      <c r="E1191" s="26">
        <v>2164.3200000000002</v>
      </c>
      <c r="F1191" s="26">
        <v>2164.3200000000002</v>
      </c>
      <c r="G1191" s="26">
        <v>3254.79</v>
      </c>
      <c r="H1191" s="26">
        <v>2175.4</v>
      </c>
      <c r="I1191" s="26">
        <v>2175.4</v>
      </c>
      <c r="J1191" s="26">
        <v>2175.4</v>
      </c>
      <c r="K1191" s="26">
        <v>2175.4</v>
      </c>
      <c r="L1191" s="26">
        <v>3263.1000000000004</v>
      </c>
      <c r="M1191" s="26">
        <v>2175.4</v>
      </c>
      <c r="N1191" s="26">
        <v>2175.4</v>
      </c>
      <c r="O1191" s="26">
        <v>2175.4</v>
      </c>
      <c r="P1191" s="26">
        <v>2175.4</v>
      </c>
      <c r="Q1191" s="26">
        <v>2175.4</v>
      </c>
      <c r="R1191" s="26">
        <v>3263.1000000000004</v>
      </c>
      <c r="S1191" s="26">
        <v>2179.54</v>
      </c>
      <c r="T1191" s="26">
        <v>2180.92</v>
      </c>
      <c r="U1191" s="26">
        <v>2180.92</v>
      </c>
      <c r="V1191" s="26">
        <v>2180.92</v>
      </c>
      <c r="W1191" s="26">
        <v>2180.92</v>
      </c>
      <c r="X1191" s="26">
        <v>3271.38</v>
      </c>
      <c r="Y1191" s="26">
        <v>2180.92</v>
      </c>
      <c r="Z1191" s="26">
        <v>2180.92</v>
      </c>
      <c r="AA1191" s="26">
        <v>2222.7600000000002</v>
      </c>
      <c r="AB1191" s="26">
        <v>2264.6</v>
      </c>
      <c r="AC1191" s="26">
        <v>2264.6</v>
      </c>
      <c r="AD1191" s="26">
        <v>3396.8999999999996</v>
      </c>
      <c r="AE1191" s="26">
        <v>2268.77</v>
      </c>
      <c r="AF1191" s="26">
        <v>2270.16</v>
      </c>
      <c r="AG1191" s="26">
        <v>2270.16</v>
      </c>
      <c r="AH1191" s="26">
        <v>2270.16</v>
      </c>
      <c r="AI1191" s="26">
        <v>3405.24</v>
      </c>
      <c r="AJ1191" s="26">
        <v>2270.16</v>
      </c>
      <c r="AK1191" s="26">
        <v>2270.16</v>
      </c>
      <c r="AL1191" s="26">
        <v>2270.16</v>
      </c>
      <c r="AM1191" s="26">
        <v>2270.16</v>
      </c>
      <c r="AN1191" s="26">
        <v>2335.4</v>
      </c>
      <c r="AO1191" s="26">
        <v>3503.1000000000004</v>
      </c>
      <c r="AP1191" s="26">
        <v>2335.4</v>
      </c>
      <c r="AQ1191" s="26">
        <v>2339.54</v>
      </c>
      <c r="AR1191" s="26">
        <v>2340.92</v>
      </c>
      <c r="AS1191" s="26">
        <v>2340.92</v>
      </c>
      <c r="AT1191" s="26">
        <v>3511.38</v>
      </c>
      <c r="AU1191" s="26">
        <v>2340.92</v>
      </c>
      <c r="AV1191" s="26">
        <v>2340.92</v>
      </c>
      <c r="AW1191" s="26">
        <v>2340.92</v>
      </c>
      <c r="AX1191" s="26">
        <v>2340.92</v>
      </c>
      <c r="AY1191" s="26">
        <v>2147.56</v>
      </c>
      <c r="AZ1191" s="26">
        <v>2417.84</v>
      </c>
      <c r="BA1191" s="26">
        <v>3626.76</v>
      </c>
      <c r="BB1191" s="26">
        <v>2417.84</v>
      </c>
      <c r="BC1191" s="26">
        <v>2422.0100000000002</v>
      </c>
      <c r="BD1191" s="26">
        <v>2423.4</v>
      </c>
      <c r="BE1191" s="26">
        <v>2423.4</v>
      </c>
      <c r="BF1191" s="26">
        <v>3635.1000000000004</v>
      </c>
      <c r="BG1191" s="26">
        <v>2423.4</v>
      </c>
      <c r="BH1191" s="26">
        <v>2423.4</v>
      </c>
      <c r="BI1191" s="26">
        <v>2423.4</v>
      </c>
      <c r="BJ1191" s="26">
        <v>2423.4</v>
      </c>
      <c r="BK1191" s="3">
        <f t="shared" si="18"/>
        <v>2625.35</v>
      </c>
    </row>
    <row r="1192" spans="1:63" x14ac:dyDescent="0.25">
      <c r="A1192" s="26">
        <v>432195435</v>
      </c>
      <c r="B1192" s="26" t="s">
        <v>576</v>
      </c>
      <c r="C1192" s="26">
        <v>1866.24</v>
      </c>
      <c r="D1192" s="26">
        <v>1882.16</v>
      </c>
      <c r="E1192" s="26">
        <v>1888.0300000000002</v>
      </c>
      <c r="F1192" s="26">
        <v>1882.16</v>
      </c>
      <c r="G1192" s="26">
        <v>2870.22</v>
      </c>
      <c r="H1192" s="26">
        <v>1893.91</v>
      </c>
      <c r="I1192" s="26">
        <v>1882.16</v>
      </c>
      <c r="J1192" s="26">
        <v>1882.16</v>
      </c>
      <c r="K1192" s="26">
        <v>1882.16</v>
      </c>
      <c r="L1192" s="26">
        <v>2823.2400000000002</v>
      </c>
      <c r="M1192" s="26">
        <v>1886.04</v>
      </c>
      <c r="N1192" s="26">
        <v>1882.16</v>
      </c>
      <c r="O1192" s="26">
        <v>1808.5700000000002</v>
      </c>
      <c r="P1192" s="26">
        <v>1884.92</v>
      </c>
      <c r="Q1192" s="26">
        <v>1884.92</v>
      </c>
      <c r="R1192" s="26">
        <v>2827.38</v>
      </c>
      <c r="S1192" s="26">
        <v>1884.92</v>
      </c>
      <c r="T1192" s="26">
        <v>1884.92</v>
      </c>
      <c r="U1192" s="26">
        <v>1972.14</v>
      </c>
      <c r="V1192" s="26">
        <v>2059.36</v>
      </c>
      <c r="W1192" s="26">
        <v>2059.36</v>
      </c>
      <c r="X1192" s="26">
        <v>3089.04</v>
      </c>
      <c r="Y1192" s="26">
        <v>2059.36</v>
      </c>
      <c r="Z1192" s="26">
        <v>2059.36</v>
      </c>
      <c r="AA1192" s="26">
        <v>2103.2399999999998</v>
      </c>
      <c r="AB1192" s="26">
        <v>2144.3200000000002</v>
      </c>
      <c r="AC1192" s="26">
        <v>2144.3200000000002</v>
      </c>
      <c r="AD1192" s="26">
        <v>3216.4800000000005</v>
      </c>
      <c r="AE1192" s="26">
        <v>2144.3200000000002</v>
      </c>
      <c r="AF1192" s="26">
        <v>2144.3200000000002</v>
      </c>
      <c r="AG1192" s="26">
        <v>2144.3200000000002</v>
      </c>
      <c r="AH1192" s="26">
        <v>2144.3200000000002</v>
      </c>
      <c r="AI1192" s="26">
        <v>3216.4800000000005</v>
      </c>
      <c r="AJ1192" s="26">
        <v>2144.3200000000002</v>
      </c>
      <c r="AK1192" s="26">
        <v>2144.3200000000002</v>
      </c>
      <c r="AL1192" s="26">
        <v>2037.52</v>
      </c>
      <c r="AM1192" s="26">
        <v>2147.08</v>
      </c>
      <c r="AN1192" s="26">
        <v>1991.1599999999999</v>
      </c>
      <c r="AO1192" s="26">
        <v>3206.74</v>
      </c>
      <c r="AP1192" s="26">
        <v>2211.16</v>
      </c>
      <c r="AQ1192" s="26">
        <v>2211.16</v>
      </c>
      <c r="AR1192" s="26">
        <v>2211.16</v>
      </c>
      <c r="AS1192" s="26">
        <v>2211.16</v>
      </c>
      <c r="AT1192" s="26">
        <v>3316.74</v>
      </c>
      <c r="AU1192" s="26">
        <v>2211.16</v>
      </c>
      <c r="AV1192" s="26">
        <v>2211.16</v>
      </c>
      <c r="AW1192" s="26">
        <v>2211.16</v>
      </c>
      <c r="AX1192" s="26">
        <v>2211.16</v>
      </c>
      <c r="AY1192" s="26">
        <v>2252.38</v>
      </c>
      <c r="AZ1192" s="26">
        <v>2290.84</v>
      </c>
      <c r="BA1192" s="26">
        <v>3436.26</v>
      </c>
      <c r="BB1192" s="26">
        <v>2290.84</v>
      </c>
      <c r="BC1192" s="26">
        <v>2290.84</v>
      </c>
      <c r="BD1192" s="26">
        <v>2290.84</v>
      </c>
      <c r="BE1192" s="26">
        <v>2290.84</v>
      </c>
      <c r="BF1192" s="26">
        <v>3436.26</v>
      </c>
      <c r="BG1192" s="26">
        <v>2290.84</v>
      </c>
      <c r="BH1192" s="26">
        <v>2290.84</v>
      </c>
      <c r="BI1192" s="26">
        <v>2290.84</v>
      </c>
      <c r="BJ1192" s="26">
        <v>2290.84</v>
      </c>
      <c r="BK1192" s="3">
        <f t="shared" si="18"/>
        <v>2481.7433333333333</v>
      </c>
    </row>
    <row r="1193" spans="1:63" x14ac:dyDescent="0.25">
      <c r="A1193" s="26">
        <v>432211773</v>
      </c>
      <c r="B1193" s="26" t="s">
        <v>579</v>
      </c>
      <c r="C1193" s="26">
        <v>1751.8600000000001</v>
      </c>
      <c r="D1193" s="26">
        <v>1801.49</v>
      </c>
      <c r="E1193" s="26">
        <v>1801.49</v>
      </c>
      <c r="F1193" s="26">
        <v>1790.32</v>
      </c>
      <c r="G1193" s="26">
        <v>2758.1</v>
      </c>
      <c r="H1193" s="26">
        <v>1791.01</v>
      </c>
      <c r="I1193" s="26">
        <v>1815.42</v>
      </c>
      <c r="J1193" s="26">
        <v>1793.08</v>
      </c>
      <c r="K1193" s="26">
        <v>1703.6999999999998</v>
      </c>
      <c r="L1193" s="26">
        <v>2749.06</v>
      </c>
      <c r="M1193" s="26">
        <v>1793.08</v>
      </c>
      <c r="N1193" s="26">
        <v>1804.25</v>
      </c>
      <c r="O1193" s="26">
        <v>1703.6999999999998</v>
      </c>
      <c r="P1193" s="26">
        <v>1793.08</v>
      </c>
      <c r="Q1193" s="26">
        <v>1793.08</v>
      </c>
      <c r="R1193" s="26">
        <v>2689.62</v>
      </c>
      <c r="S1193" s="26">
        <v>1793.08</v>
      </c>
      <c r="T1193" s="26">
        <v>1793.78</v>
      </c>
      <c r="U1193" s="26">
        <v>1807.0500000000002</v>
      </c>
      <c r="V1193" s="26">
        <v>1795.88</v>
      </c>
      <c r="W1193" s="26">
        <v>1795.88</v>
      </c>
      <c r="X1193" s="26">
        <v>2693.82</v>
      </c>
      <c r="Y1193" s="26">
        <v>1795.88</v>
      </c>
      <c r="Z1193" s="26">
        <v>1795.88</v>
      </c>
      <c r="AA1193" s="26">
        <v>3910.7700000000004</v>
      </c>
      <c r="AB1193" s="26">
        <v>4275.42</v>
      </c>
      <c r="AC1193" s="26">
        <v>3734.88</v>
      </c>
      <c r="AD1193" s="26">
        <v>4668.6000000000004</v>
      </c>
      <c r="AE1193" s="26">
        <v>3769.79</v>
      </c>
      <c r="AF1193" s="26">
        <v>3740.62</v>
      </c>
      <c r="AG1193" s="26">
        <v>3757.87</v>
      </c>
      <c r="AH1193" s="26">
        <v>3740.4</v>
      </c>
      <c r="AI1193" s="26">
        <v>4675.5</v>
      </c>
      <c r="AJ1193" s="26">
        <v>3740.4</v>
      </c>
      <c r="AK1193" s="26">
        <v>3740.4</v>
      </c>
      <c r="AL1193" s="26">
        <v>3740.4</v>
      </c>
      <c r="AM1193" s="26">
        <v>3740.4</v>
      </c>
      <c r="AN1193" s="26">
        <v>3851.92</v>
      </c>
      <c r="AO1193" s="26">
        <v>4832.8900000000003</v>
      </c>
      <c r="AP1193" s="26">
        <v>3851.92</v>
      </c>
      <c r="AQ1193" s="26">
        <v>3851.92</v>
      </c>
      <c r="AR1193" s="26">
        <v>3866.8</v>
      </c>
      <c r="AS1193" s="26">
        <v>3857.44</v>
      </c>
      <c r="AT1193" s="26">
        <v>4821.8</v>
      </c>
      <c r="AU1193" s="26">
        <v>3863.42</v>
      </c>
      <c r="AV1193" s="26">
        <v>3857.44</v>
      </c>
      <c r="AW1193" s="26">
        <v>3947.38</v>
      </c>
      <c r="AX1193" s="26">
        <v>3857.44</v>
      </c>
      <c r="AY1193" s="26">
        <v>5112.1399999999994</v>
      </c>
      <c r="AZ1193" s="26">
        <v>4601.97</v>
      </c>
      <c r="BA1193" s="26">
        <v>5169.78</v>
      </c>
      <c r="BB1193" s="26">
        <v>4011.28</v>
      </c>
      <c r="BC1193" s="26">
        <v>4011.28</v>
      </c>
      <c r="BD1193" s="26">
        <v>4020.98</v>
      </c>
      <c r="BE1193" s="26">
        <v>4050.08</v>
      </c>
      <c r="BF1193" s="26">
        <v>5071.9799999999996</v>
      </c>
      <c r="BG1193" s="26">
        <v>4050.08</v>
      </c>
      <c r="BH1193" s="26">
        <v>4050.08</v>
      </c>
      <c r="BI1193" s="26">
        <v>4050.08</v>
      </c>
      <c r="BJ1193" s="26">
        <v>4540.8600000000006</v>
      </c>
      <c r="BK1193" s="3">
        <f t="shared" si="18"/>
        <v>4302.1933333333336</v>
      </c>
    </row>
    <row r="1194" spans="1:63" x14ac:dyDescent="0.25">
      <c r="A1194" s="26">
        <v>432213933</v>
      </c>
      <c r="B1194" s="26" t="s">
        <v>583</v>
      </c>
      <c r="C1194" s="26">
        <v>2345.4300000000003</v>
      </c>
      <c r="D1194" s="26">
        <v>2377.6</v>
      </c>
      <c r="E1194" s="26">
        <v>2397.91</v>
      </c>
      <c r="F1194" s="26">
        <v>2377.61</v>
      </c>
      <c r="G1194" s="26">
        <v>3481.75</v>
      </c>
      <c r="H1194" s="26">
        <v>2384.39</v>
      </c>
      <c r="I1194" s="26">
        <v>2404.7200000000003</v>
      </c>
      <c r="J1194" s="26">
        <v>2330.21</v>
      </c>
      <c r="K1194" s="26">
        <v>2228.6</v>
      </c>
      <c r="L1194" s="26">
        <v>3529.1499999999996</v>
      </c>
      <c r="M1194" s="26">
        <v>2181.15</v>
      </c>
      <c r="N1194" s="26">
        <v>2369.63</v>
      </c>
      <c r="O1194" s="26">
        <v>2403.5100000000002</v>
      </c>
      <c r="P1194" s="26">
        <v>2234.16</v>
      </c>
      <c r="Q1194" s="26">
        <v>2234.16</v>
      </c>
      <c r="R1194" s="26">
        <v>3351.24</v>
      </c>
      <c r="S1194" s="26">
        <v>2234.16</v>
      </c>
      <c r="T1194" s="26">
        <v>2234.16</v>
      </c>
      <c r="U1194" s="26">
        <v>2234.16</v>
      </c>
      <c r="V1194" s="26">
        <v>2234.16</v>
      </c>
      <c r="W1194" s="26">
        <v>2234.16</v>
      </c>
      <c r="X1194" s="26">
        <v>3351.24</v>
      </c>
      <c r="Y1194" s="26">
        <v>2125.7799999999997</v>
      </c>
      <c r="Z1194" s="26">
        <v>2131.3000000000002</v>
      </c>
      <c r="AA1194" s="26">
        <v>2066.27</v>
      </c>
      <c r="AB1194" s="26">
        <v>2326.4</v>
      </c>
      <c r="AC1194" s="26">
        <v>2326.4</v>
      </c>
      <c r="AD1194" s="26">
        <v>3489.6000000000004</v>
      </c>
      <c r="AE1194" s="26">
        <v>2326.4</v>
      </c>
      <c r="AF1194" s="26">
        <v>2326.4</v>
      </c>
      <c r="AG1194" s="26">
        <v>2326.4</v>
      </c>
      <c r="AH1194" s="26">
        <v>2326.4</v>
      </c>
      <c r="AI1194" s="26">
        <v>3489.6000000000004</v>
      </c>
      <c r="AJ1194" s="26">
        <v>2326.4</v>
      </c>
      <c r="AK1194" s="26">
        <v>2326.4</v>
      </c>
      <c r="AL1194" s="26">
        <v>2331.92</v>
      </c>
      <c r="AM1194" s="26">
        <v>2331.92</v>
      </c>
      <c r="AN1194" s="26">
        <v>2399.52</v>
      </c>
      <c r="AO1194" s="26">
        <v>3599.2799999999997</v>
      </c>
      <c r="AP1194" s="26">
        <v>2399.52</v>
      </c>
      <c r="AQ1194" s="26">
        <v>2399.52</v>
      </c>
      <c r="AR1194" s="26">
        <v>2399.52</v>
      </c>
      <c r="AS1194" s="26">
        <v>2399.52</v>
      </c>
      <c r="AT1194" s="26">
        <v>3599.2799999999997</v>
      </c>
      <c r="AU1194" s="26">
        <v>2399.52</v>
      </c>
      <c r="AV1194" s="26">
        <v>2539.04</v>
      </c>
      <c r="AW1194" s="26">
        <v>2539.04</v>
      </c>
      <c r="AX1194" s="26">
        <v>2544.6</v>
      </c>
      <c r="AY1194" s="26">
        <v>2583.08</v>
      </c>
      <c r="AZ1194" s="26">
        <v>2621.56</v>
      </c>
      <c r="BA1194" s="26">
        <v>3932.34</v>
      </c>
      <c r="BB1194" s="26">
        <v>2617.59</v>
      </c>
      <c r="BC1194" s="26">
        <v>2621.56</v>
      </c>
      <c r="BD1194" s="26">
        <v>2621.56</v>
      </c>
      <c r="BE1194" s="26">
        <v>2621.56</v>
      </c>
      <c r="BF1194" s="26">
        <v>3932.34</v>
      </c>
      <c r="BG1194" s="26">
        <v>2621.56</v>
      </c>
      <c r="BH1194" s="26">
        <v>2621.56</v>
      </c>
      <c r="BI1194" s="26">
        <v>2621.56</v>
      </c>
      <c r="BJ1194" s="26">
        <v>2619.62</v>
      </c>
      <c r="BK1194" s="3">
        <f t="shared" si="18"/>
        <v>2839.6999999999994</v>
      </c>
    </row>
    <row r="1195" spans="1:63" x14ac:dyDescent="0.25">
      <c r="A1195" s="26">
        <v>432235343</v>
      </c>
      <c r="B1195" s="26" t="s">
        <v>587</v>
      </c>
      <c r="C1195" s="26">
        <v>3549.9</v>
      </c>
      <c r="D1195" s="26">
        <v>2397.75</v>
      </c>
      <c r="E1195" s="26">
        <v>2404.58</v>
      </c>
      <c r="F1195" s="26">
        <v>2243.12</v>
      </c>
      <c r="G1195" s="26">
        <v>4687.5600000000004</v>
      </c>
      <c r="H1195" s="26">
        <v>3407.47</v>
      </c>
      <c r="I1195" s="26">
        <v>2266.87</v>
      </c>
      <c r="J1195" s="26">
        <v>2268.37</v>
      </c>
      <c r="K1195" s="26">
        <v>2240.15</v>
      </c>
      <c r="L1195" s="26">
        <v>3442.84</v>
      </c>
      <c r="M1195" s="26">
        <v>2215.4899999999998</v>
      </c>
      <c r="N1195" s="26">
        <v>2348.27</v>
      </c>
      <c r="O1195" s="26">
        <v>2266.8000000000002</v>
      </c>
      <c r="P1195" s="26">
        <v>2222.44</v>
      </c>
      <c r="Q1195" s="26">
        <v>2222.44</v>
      </c>
      <c r="R1195" s="26">
        <v>3333.66</v>
      </c>
      <c r="S1195" s="26">
        <v>2222.44</v>
      </c>
      <c r="T1195" s="26">
        <v>2222.44</v>
      </c>
      <c r="U1195" s="26">
        <v>2222.44</v>
      </c>
      <c r="V1195" s="26">
        <v>2222.44</v>
      </c>
      <c r="W1195" s="26">
        <v>2225.2200000000003</v>
      </c>
      <c r="X1195" s="26">
        <v>3342</v>
      </c>
      <c r="Y1195" s="26">
        <v>2118.8200000000002</v>
      </c>
      <c r="Z1195" s="26">
        <v>2228</v>
      </c>
      <c r="AA1195" s="26">
        <v>2007.19</v>
      </c>
      <c r="AB1195" s="26">
        <v>2315.36</v>
      </c>
      <c r="AC1195" s="26">
        <v>2315.36</v>
      </c>
      <c r="AD1195" s="26">
        <v>3473.04</v>
      </c>
      <c r="AE1195" s="26">
        <v>2308.2600000000002</v>
      </c>
      <c r="AF1195" s="26">
        <v>2315.36</v>
      </c>
      <c r="AG1195" s="26">
        <v>2315.36</v>
      </c>
      <c r="AH1195" s="26">
        <v>2315.36</v>
      </c>
      <c r="AI1195" s="26">
        <v>3478.56</v>
      </c>
      <c r="AJ1195" s="26">
        <v>2320.88</v>
      </c>
      <c r="AK1195" s="26">
        <v>2320.88</v>
      </c>
      <c r="AL1195" s="26">
        <v>2320.88</v>
      </c>
      <c r="AM1195" s="26">
        <v>2320.88</v>
      </c>
      <c r="AN1195" s="26">
        <v>2389</v>
      </c>
      <c r="AO1195" s="26">
        <v>3583.5</v>
      </c>
      <c r="AP1195" s="26">
        <v>2389</v>
      </c>
      <c r="AQ1195" s="26">
        <v>2389</v>
      </c>
      <c r="AR1195" s="26">
        <v>2389</v>
      </c>
      <c r="AS1195" s="26">
        <v>2389</v>
      </c>
      <c r="AT1195" s="26">
        <v>3567.8599999999997</v>
      </c>
      <c r="AU1195" s="26">
        <v>2391.1999999999998</v>
      </c>
      <c r="AV1195" s="26">
        <v>2394.56</v>
      </c>
      <c r="AW1195" s="26">
        <v>2394.56</v>
      </c>
      <c r="AX1195" s="26">
        <v>2394.56</v>
      </c>
      <c r="AY1195" s="26">
        <v>2433.02</v>
      </c>
      <c r="AZ1195" s="26">
        <v>2471.48</v>
      </c>
      <c r="BA1195" s="26">
        <v>3707.2200000000003</v>
      </c>
      <c r="BB1195" s="26">
        <v>2471.48</v>
      </c>
      <c r="BC1195" s="26">
        <v>2430.2600000000002</v>
      </c>
      <c r="BD1195" s="26">
        <v>2471.48</v>
      </c>
      <c r="BE1195" s="26">
        <v>2471.48</v>
      </c>
      <c r="BF1195" s="26">
        <v>3707.2200000000003</v>
      </c>
      <c r="BG1195" s="26">
        <v>2477</v>
      </c>
      <c r="BH1195" s="26">
        <v>2477</v>
      </c>
      <c r="BI1195" s="26">
        <v>2477</v>
      </c>
      <c r="BJ1195" s="26">
        <v>2477</v>
      </c>
      <c r="BK1195" s="3">
        <f t="shared" si="18"/>
        <v>2681.1166666666668</v>
      </c>
    </row>
    <row r="1196" spans="1:63" x14ac:dyDescent="0.25">
      <c r="A1196" s="26">
        <v>432255915</v>
      </c>
      <c r="B1196" s="26" t="s">
        <v>589</v>
      </c>
      <c r="C1196" s="26">
        <v>6361.9</v>
      </c>
      <c r="D1196" s="26">
        <v>5584.92</v>
      </c>
      <c r="E1196" s="26">
        <v>5584.92</v>
      </c>
      <c r="F1196" s="26">
        <v>5584.92</v>
      </c>
      <c r="G1196" s="26">
        <v>8377.3799999999992</v>
      </c>
      <c r="H1196" s="26">
        <v>5584.92</v>
      </c>
      <c r="I1196" s="26">
        <v>5584.92</v>
      </c>
      <c r="J1196" s="26">
        <v>5584.92</v>
      </c>
      <c r="K1196" s="26">
        <v>5630.08</v>
      </c>
      <c r="L1196" s="26">
        <v>8393.94</v>
      </c>
      <c r="M1196" s="26">
        <v>5601.4800000000005</v>
      </c>
      <c r="N1196" s="26">
        <v>5601.4800000000005</v>
      </c>
      <c r="O1196" s="26">
        <v>6535.06</v>
      </c>
      <c r="P1196" s="26">
        <v>5601.4800000000005</v>
      </c>
      <c r="Q1196" s="26">
        <v>5601.4800000000005</v>
      </c>
      <c r="R1196" s="26">
        <v>8402.2200000000012</v>
      </c>
      <c r="S1196" s="26">
        <v>5601.4800000000005</v>
      </c>
      <c r="T1196" s="26">
        <v>5601.4800000000005</v>
      </c>
      <c r="U1196" s="26">
        <v>5601.4800000000005</v>
      </c>
      <c r="V1196" s="26">
        <v>5601.4800000000005</v>
      </c>
      <c r="W1196" s="26">
        <v>5601.4800000000005</v>
      </c>
      <c r="X1196" s="26">
        <v>9355.26</v>
      </c>
      <c r="Y1196" s="26">
        <v>3745.44</v>
      </c>
      <c r="Z1196" s="26">
        <v>3745.44</v>
      </c>
      <c r="AA1196" s="26">
        <v>3817.68</v>
      </c>
      <c r="AB1196" s="26">
        <v>3889.92</v>
      </c>
      <c r="AC1196" s="26">
        <v>3889.92</v>
      </c>
      <c r="AD1196" s="26">
        <v>5834.8799999999992</v>
      </c>
      <c r="AE1196" s="26">
        <v>3889.92</v>
      </c>
      <c r="AF1196" s="26">
        <v>3889.92</v>
      </c>
      <c r="AG1196" s="26">
        <v>3889.92</v>
      </c>
      <c r="AH1196" s="26">
        <v>3889.92</v>
      </c>
      <c r="AI1196" s="26">
        <v>5834.8799999999992</v>
      </c>
      <c r="AJ1196" s="26">
        <v>3900.96</v>
      </c>
      <c r="AK1196" s="26">
        <v>3900.96</v>
      </c>
      <c r="AL1196" s="26">
        <v>3900.96</v>
      </c>
      <c r="AM1196" s="26">
        <v>3900.96</v>
      </c>
      <c r="AN1196" s="26">
        <v>4013.6</v>
      </c>
      <c r="AO1196" s="26">
        <v>6020.4</v>
      </c>
      <c r="AP1196" s="26">
        <v>4013.6</v>
      </c>
      <c r="AQ1196" s="26">
        <v>4013.6</v>
      </c>
      <c r="AR1196" s="26">
        <v>4110.3599999999997</v>
      </c>
      <c r="AS1196" s="26">
        <v>4207.12</v>
      </c>
      <c r="AT1196" s="26">
        <v>6310.6799999999994</v>
      </c>
      <c r="AU1196" s="26">
        <v>4207.12</v>
      </c>
      <c r="AV1196" s="26">
        <v>4218.16</v>
      </c>
      <c r="AW1196" s="26">
        <v>4243.16</v>
      </c>
      <c r="AX1196" s="26">
        <v>4462.72</v>
      </c>
      <c r="AY1196" s="26">
        <v>4539.6400000000003</v>
      </c>
      <c r="AZ1196" s="26">
        <v>4616.5600000000004</v>
      </c>
      <c r="BA1196" s="26">
        <v>6924.8400000000011</v>
      </c>
      <c r="BB1196" s="26">
        <v>4616.5600000000004</v>
      </c>
      <c r="BC1196" s="26">
        <v>4616.5600000000004</v>
      </c>
      <c r="BD1196" s="26">
        <v>4616.5600000000004</v>
      </c>
      <c r="BE1196" s="26">
        <v>4616.5600000000004</v>
      </c>
      <c r="BF1196" s="26">
        <v>6924.8400000000011</v>
      </c>
      <c r="BG1196" s="26">
        <v>4616.5600000000004</v>
      </c>
      <c r="BH1196" s="26">
        <v>4627.68</v>
      </c>
      <c r="BI1196" s="26">
        <v>4627.68</v>
      </c>
      <c r="BJ1196" s="26">
        <v>4627.68</v>
      </c>
      <c r="BK1196" s="3">
        <f t="shared" si="18"/>
        <v>5006.8333333333339</v>
      </c>
    </row>
    <row r="1197" spans="1:63" x14ac:dyDescent="0.25">
      <c r="A1197" s="26">
        <v>432276345</v>
      </c>
      <c r="B1197" s="26" t="s">
        <v>590</v>
      </c>
      <c r="C1197" s="26">
        <v>4637.49</v>
      </c>
      <c r="D1197" s="26">
        <v>4193.12</v>
      </c>
      <c r="E1197" s="26">
        <v>4218.12</v>
      </c>
      <c r="F1197" s="26">
        <v>4193.12</v>
      </c>
      <c r="G1197" s="26">
        <v>5495.15</v>
      </c>
      <c r="H1197" s="26">
        <v>6582.2199999999993</v>
      </c>
      <c r="I1197" s="26">
        <v>5602.58</v>
      </c>
      <c r="J1197" s="26">
        <v>6349.1100000000006</v>
      </c>
      <c r="K1197" s="26">
        <v>6456.76</v>
      </c>
      <c r="L1197" s="26">
        <v>7717.0000000000009</v>
      </c>
      <c r="M1197" s="26">
        <v>4327</v>
      </c>
      <c r="N1197" s="26">
        <v>4215.2</v>
      </c>
      <c r="O1197" s="26">
        <v>4215.2</v>
      </c>
      <c r="P1197" s="26">
        <v>4809.4000000000005</v>
      </c>
      <c r="Q1197" s="26">
        <v>4215.2</v>
      </c>
      <c r="R1197" s="26">
        <v>5964.6500000000005</v>
      </c>
      <c r="S1197" s="26">
        <v>5420.39</v>
      </c>
      <c r="T1197" s="26">
        <v>5245.33</v>
      </c>
      <c r="U1197" s="26">
        <v>5119.03</v>
      </c>
      <c r="V1197" s="26">
        <v>6112.81</v>
      </c>
      <c r="W1197" s="26">
        <v>5166.66</v>
      </c>
      <c r="X1197" s="26">
        <v>7249.7999999999993</v>
      </c>
      <c r="Y1197" s="26">
        <v>5110.2299999999996</v>
      </c>
      <c r="Z1197" s="26">
        <v>6269.61</v>
      </c>
      <c r="AA1197" s="26">
        <v>5122.83</v>
      </c>
      <c r="AB1197" s="26">
        <v>4948.05</v>
      </c>
      <c r="AC1197" s="26">
        <v>4388.72</v>
      </c>
      <c r="AD1197" s="26">
        <v>7402.77</v>
      </c>
      <c r="AE1197" s="26">
        <v>5087.9800000000005</v>
      </c>
      <c r="AF1197" s="26">
        <v>5257.35</v>
      </c>
      <c r="AG1197" s="26">
        <v>5156.76</v>
      </c>
      <c r="AH1197" s="26">
        <v>5248.32</v>
      </c>
      <c r="AI1197" s="26">
        <v>6289.74</v>
      </c>
      <c r="AJ1197" s="26">
        <v>5665.4400000000005</v>
      </c>
      <c r="AK1197" s="26">
        <v>5739.41</v>
      </c>
      <c r="AL1197" s="26">
        <v>5619.26</v>
      </c>
      <c r="AM1197" s="26">
        <v>5199.1399999999994</v>
      </c>
      <c r="AN1197" s="26">
        <v>5288.3899999999994</v>
      </c>
      <c r="AO1197" s="26">
        <v>6987.4400000000005</v>
      </c>
      <c r="AP1197" s="26">
        <v>5200.5</v>
      </c>
      <c r="AQ1197" s="26">
        <v>5182.3099999999995</v>
      </c>
      <c r="AR1197" s="26">
        <v>5209.3500000000004</v>
      </c>
      <c r="AS1197" s="26">
        <v>6642.13</v>
      </c>
      <c r="AT1197" s="26">
        <v>8036.59</v>
      </c>
      <c r="AU1197" s="26">
        <v>5475.68</v>
      </c>
      <c r="AV1197" s="26">
        <v>5504.3300000000008</v>
      </c>
      <c r="AW1197" s="26">
        <v>6017.94</v>
      </c>
      <c r="AX1197" s="26">
        <v>2268.7600000000002</v>
      </c>
      <c r="AY1197" s="26">
        <v>2307.2200000000003</v>
      </c>
      <c r="AZ1197" s="26">
        <v>2345.6799999999998</v>
      </c>
      <c r="BA1197" s="26">
        <v>3518.5199999999995</v>
      </c>
      <c r="BB1197" s="26">
        <v>2345.6799999999998</v>
      </c>
      <c r="BC1197" s="26">
        <v>2345.6799999999998</v>
      </c>
      <c r="BD1197" s="26">
        <v>2349.8199999999997</v>
      </c>
      <c r="BE1197" s="26">
        <v>2351.1999999999998</v>
      </c>
      <c r="BF1197" s="26">
        <v>3526.7999999999997</v>
      </c>
      <c r="BG1197" s="26">
        <v>2351.1999999999998</v>
      </c>
      <c r="BH1197" s="26">
        <v>2351.1999999999998</v>
      </c>
      <c r="BI1197" s="26">
        <v>2351.1999999999998</v>
      </c>
      <c r="BJ1197" s="26">
        <v>2351.1999999999998</v>
      </c>
      <c r="BK1197" s="3">
        <f t="shared" si="18"/>
        <v>2547.1333333333337</v>
      </c>
    </row>
    <row r="1198" spans="1:63" x14ac:dyDescent="0.25">
      <c r="A1198" s="26">
        <v>432290997</v>
      </c>
      <c r="B1198" s="26" t="s">
        <v>592</v>
      </c>
      <c r="C1198" s="26"/>
      <c r="D1198" s="26"/>
      <c r="E1198" s="26"/>
      <c r="F1198" s="26"/>
      <c r="G1198" s="26"/>
      <c r="H1198" s="26"/>
      <c r="I1198" s="26"/>
      <c r="J1198" s="26"/>
      <c r="K1198" s="26"/>
      <c r="L1198" s="26"/>
      <c r="M1198" s="26"/>
      <c r="N1198" s="26"/>
      <c r="O1198" s="26"/>
      <c r="P1198" s="26"/>
      <c r="Q1198" s="26"/>
      <c r="R1198" s="26"/>
      <c r="S1198" s="26"/>
      <c r="T1198" s="26"/>
      <c r="U1198" s="26"/>
      <c r="V1198" s="26"/>
      <c r="W1198" s="26"/>
      <c r="X1198" s="26"/>
      <c r="Y1198" s="26"/>
      <c r="Z1198" s="26"/>
      <c r="AA1198" s="26"/>
      <c r="AB1198" s="26"/>
      <c r="AC1198" s="26">
        <v>1152</v>
      </c>
      <c r="AD1198" s="26">
        <v>2880</v>
      </c>
      <c r="AE1198" s="26">
        <v>2304</v>
      </c>
      <c r="AF1198" s="26">
        <v>2073.6000000000004</v>
      </c>
      <c r="AG1198" s="26">
        <v>2880</v>
      </c>
      <c r="AH1198" s="26">
        <v>2304</v>
      </c>
      <c r="AI1198" s="26">
        <v>2764.8</v>
      </c>
      <c r="AJ1198" s="26">
        <v>2304</v>
      </c>
      <c r="AK1198" s="26">
        <v>2304</v>
      </c>
      <c r="AL1198" s="26">
        <v>2880</v>
      </c>
      <c r="AM1198" s="26">
        <v>2338.56</v>
      </c>
      <c r="AN1198" s="26">
        <v>2373.12</v>
      </c>
      <c r="AO1198" s="26">
        <v>2374.5</v>
      </c>
      <c r="AP1198" s="26">
        <v>2375.88</v>
      </c>
      <c r="AQ1198" s="26">
        <v>2375.88</v>
      </c>
      <c r="AR1198" s="26">
        <v>2375.88</v>
      </c>
      <c r="AS1198" s="26">
        <v>2375.88</v>
      </c>
      <c r="AT1198" s="26">
        <v>3563.82</v>
      </c>
      <c r="AU1198" s="26">
        <v>2375.88</v>
      </c>
      <c r="AV1198" s="26">
        <v>2375.88</v>
      </c>
      <c r="AW1198" s="26">
        <v>2665.49</v>
      </c>
      <c r="AX1198" s="26">
        <v>2535.56</v>
      </c>
      <c r="AY1198" s="26">
        <v>2574.02</v>
      </c>
      <c r="AZ1198" s="26">
        <v>2612.48</v>
      </c>
      <c r="BA1198" s="26">
        <v>3920.1</v>
      </c>
      <c r="BB1198" s="26">
        <v>2615.2399999999998</v>
      </c>
      <c r="BC1198" s="26">
        <v>2615.2399999999998</v>
      </c>
      <c r="BD1198" s="26">
        <v>2615.2399999999998</v>
      </c>
      <c r="BE1198" s="26">
        <v>2351.81</v>
      </c>
      <c r="BF1198" s="26">
        <v>3922.8599999999997</v>
      </c>
      <c r="BG1198" s="26">
        <v>2615.2399999999998</v>
      </c>
      <c r="BH1198" s="26">
        <v>2615.2399999999998</v>
      </c>
      <c r="BI1198" s="26">
        <v>2615.2399999999998</v>
      </c>
      <c r="BJ1198" s="26">
        <v>2615.2399999999998</v>
      </c>
      <c r="BK1198" s="3">
        <f t="shared" si="18"/>
        <v>2789.2716666666661</v>
      </c>
    </row>
    <row r="1199" spans="1:63" x14ac:dyDescent="0.25">
      <c r="A1199" s="26">
        <v>432314565</v>
      </c>
      <c r="B1199" s="26" t="s">
        <v>2190</v>
      </c>
      <c r="C1199" s="26"/>
      <c r="D1199" s="26"/>
      <c r="E1199" s="26"/>
      <c r="F1199" s="26"/>
      <c r="G1199" s="26"/>
      <c r="H1199" s="26"/>
      <c r="I1199" s="26"/>
      <c r="J1199" s="26"/>
      <c r="K1199" s="26"/>
      <c r="L1199" s="26"/>
      <c r="M1199" s="26"/>
      <c r="N1199" s="26"/>
      <c r="O1199" s="26"/>
      <c r="P1199" s="26"/>
      <c r="Q1199" s="26"/>
      <c r="R1199" s="26"/>
      <c r="S1199" s="26"/>
      <c r="T1199" s="26"/>
      <c r="U1199" s="26"/>
      <c r="V1199" s="26"/>
      <c r="W1199" s="26"/>
      <c r="X1199" s="26"/>
      <c r="Y1199" s="26"/>
      <c r="Z1199" s="26"/>
      <c r="AA1199" s="26"/>
      <c r="AB1199" s="26"/>
      <c r="AC1199" s="26"/>
      <c r="AD1199" s="26"/>
      <c r="AE1199" s="26"/>
      <c r="AF1199" s="26"/>
      <c r="AG1199" s="26"/>
      <c r="AH1199" s="26"/>
      <c r="AI1199" s="26"/>
      <c r="AJ1199" s="26"/>
      <c r="AK1199" s="26"/>
      <c r="AL1199" s="26"/>
      <c r="AM1199" s="26"/>
      <c r="AN1199" s="26"/>
      <c r="AO1199" s="26"/>
      <c r="AP1199" s="26"/>
      <c r="AQ1199" s="26"/>
      <c r="AR1199" s="26"/>
      <c r="AS1199" s="26"/>
      <c r="AT1199" s="26"/>
      <c r="AU1199" s="26"/>
      <c r="AV1199" s="26">
        <v>1615.38</v>
      </c>
      <c r="AW1199" s="26">
        <v>2692.3</v>
      </c>
      <c r="AX1199" s="26">
        <v>2046.15</v>
      </c>
      <c r="AY1199" s="26">
        <v>2174.9900000000002</v>
      </c>
      <c r="AZ1199" s="26">
        <v>2230.7600000000002</v>
      </c>
      <c r="BA1199" s="26">
        <v>2788.4500000000003</v>
      </c>
      <c r="BB1199" s="26">
        <v>2230.7600000000002</v>
      </c>
      <c r="BC1199" s="26">
        <v>2565.3700000000003</v>
      </c>
      <c r="BD1199" s="26">
        <v>2230.7600000000002</v>
      </c>
      <c r="BE1199" s="26">
        <v>2230.7600000000002</v>
      </c>
      <c r="BF1199" s="26">
        <v>2788.4500000000003</v>
      </c>
      <c r="BG1199" s="26">
        <v>1673.0700000000002</v>
      </c>
      <c r="BH1199" s="26">
        <v>2232.1400000000003</v>
      </c>
      <c r="BI1199" s="26">
        <v>2233.52</v>
      </c>
      <c r="BJ1199" s="26">
        <v>2233.52</v>
      </c>
      <c r="BK1199" s="3">
        <f t="shared" si="18"/>
        <v>2231.9100000000003</v>
      </c>
    </row>
    <row r="1200" spans="1:63" x14ac:dyDescent="0.25">
      <c r="A1200" s="26">
        <v>432315066</v>
      </c>
      <c r="B1200" s="26" t="s">
        <v>595</v>
      </c>
      <c r="C1200" s="26">
        <v>2371.84</v>
      </c>
      <c r="D1200" s="26">
        <v>2410.3200000000002</v>
      </c>
      <c r="E1200" s="26">
        <v>2410.3200000000002</v>
      </c>
      <c r="F1200" s="26">
        <v>2410.3200000000002</v>
      </c>
      <c r="G1200" s="26">
        <v>3615.4800000000005</v>
      </c>
      <c r="H1200" s="26">
        <v>2471.2600000000002</v>
      </c>
      <c r="I1200" s="26">
        <v>2415.84</v>
      </c>
      <c r="J1200" s="26">
        <v>2415.84</v>
      </c>
      <c r="K1200" s="26">
        <v>2415.84</v>
      </c>
      <c r="L1200" s="26">
        <v>3623.76</v>
      </c>
      <c r="M1200" s="26">
        <v>2474.02</v>
      </c>
      <c r="N1200" s="26">
        <v>2415.84</v>
      </c>
      <c r="O1200" s="26">
        <v>2415.84</v>
      </c>
      <c r="P1200" s="26">
        <v>2415.84</v>
      </c>
      <c r="Q1200" s="26">
        <v>2415.84</v>
      </c>
      <c r="R1200" s="26">
        <v>3623.76</v>
      </c>
      <c r="S1200" s="26">
        <v>2415.84</v>
      </c>
      <c r="T1200" s="26">
        <v>2418.62</v>
      </c>
      <c r="U1200" s="26">
        <v>2421.4</v>
      </c>
      <c r="V1200" s="26">
        <v>2421.4</v>
      </c>
      <c r="W1200" s="26">
        <v>2421.4</v>
      </c>
      <c r="X1200" s="26">
        <v>3632.1000000000004</v>
      </c>
      <c r="Y1200" s="26">
        <v>2421.4</v>
      </c>
      <c r="Z1200" s="26">
        <v>2421.4</v>
      </c>
      <c r="AA1200" s="26">
        <v>2467.94</v>
      </c>
      <c r="AB1200" s="26">
        <v>2514.48</v>
      </c>
      <c r="AC1200" s="26">
        <v>2514.48</v>
      </c>
      <c r="AD1200" s="26">
        <v>3771.7200000000003</v>
      </c>
      <c r="AE1200" s="26">
        <v>2514.48</v>
      </c>
      <c r="AF1200" s="26">
        <v>2517.2399999999998</v>
      </c>
      <c r="AG1200" s="26">
        <v>2520</v>
      </c>
      <c r="AH1200" s="26">
        <v>2520</v>
      </c>
      <c r="AI1200" s="26">
        <v>3780</v>
      </c>
      <c r="AJ1200" s="26">
        <v>2520</v>
      </c>
      <c r="AK1200" s="26">
        <v>2520</v>
      </c>
      <c r="AL1200" s="26">
        <v>2520</v>
      </c>
      <c r="AM1200" s="26">
        <v>2520</v>
      </c>
      <c r="AN1200" s="26">
        <v>2592.6</v>
      </c>
      <c r="AO1200" s="26">
        <v>3888.8999999999996</v>
      </c>
      <c r="AP1200" s="26">
        <v>2592.6</v>
      </c>
      <c r="AQ1200" s="26">
        <v>2592.6</v>
      </c>
      <c r="AR1200" s="26">
        <v>2595.38</v>
      </c>
      <c r="AS1200" s="26">
        <v>2598.16</v>
      </c>
      <c r="AT1200" s="26">
        <v>3897.24</v>
      </c>
      <c r="AU1200" s="26">
        <v>2598.16</v>
      </c>
      <c r="AV1200" s="26">
        <v>2598.16</v>
      </c>
      <c r="AW1200" s="26">
        <v>2598.16</v>
      </c>
      <c r="AX1200" s="26">
        <v>2598.16</v>
      </c>
      <c r="AY1200" s="26">
        <v>2636.62</v>
      </c>
      <c r="AZ1200" s="26">
        <v>2675.08</v>
      </c>
      <c r="BA1200" s="26">
        <v>4012.62</v>
      </c>
      <c r="BB1200" s="26">
        <v>2675.08</v>
      </c>
      <c r="BC1200" s="26">
        <v>2675.08</v>
      </c>
      <c r="BD1200" s="26">
        <v>2677.84</v>
      </c>
      <c r="BE1200" s="26">
        <v>2680.6</v>
      </c>
      <c r="BF1200" s="26">
        <v>4020.8999999999996</v>
      </c>
      <c r="BG1200" s="26">
        <v>2680.6</v>
      </c>
      <c r="BH1200" s="26">
        <v>2680.6</v>
      </c>
      <c r="BI1200" s="26">
        <v>2680.6</v>
      </c>
      <c r="BJ1200" s="26">
        <v>2680.6</v>
      </c>
      <c r="BK1200" s="3">
        <f t="shared" si="18"/>
        <v>2903.9833333333336</v>
      </c>
    </row>
    <row r="1201" spans="1:63" x14ac:dyDescent="0.25">
      <c r="A1201" s="26">
        <v>432330670</v>
      </c>
      <c r="B1201" s="26" t="s">
        <v>597</v>
      </c>
      <c r="C1201" s="26">
        <v>1673.31</v>
      </c>
      <c r="D1201" s="26">
        <v>1618</v>
      </c>
      <c r="E1201" s="26">
        <v>1721.31</v>
      </c>
      <c r="F1201" s="26">
        <v>1663.23</v>
      </c>
      <c r="G1201" s="26">
        <v>2468.6999999999998</v>
      </c>
      <c r="H1201" s="26">
        <v>1728.35</v>
      </c>
      <c r="I1201" s="26">
        <v>1496.3899999999999</v>
      </c>
      <c r="J1201" s="26">
        <v>1587.55</v>
      </c>
      <c r="K1201" s="26">
        <v>1661.01</v>
      </c>
      <c r="L1201" s="26">
        <v>2400.62</v>
      </c>
      <c r="M1201" s="26">
        <v>1649.1100000000001</v>
      </c>
      <c r="N1201" s="26">
        <v>1701.1599999999999</v>
      </c>
      <c r="O1201" s="26">
        <v>1722.76</v>
      </c>
      <c r="P1201" s="26">
        <v>1528.0900000000001</v>
      </c>
      <c r="Q1201" s="26">
        <v>1583.37</v>
      </c>
      <c r="R1201" s="26">
        <v>2385.1</v>
      </c>
      <c r="S1201" s="26">
        <v>1580.85</v>
      </c>
      <c r="T1201" s="26">
        <v>1613.52</v>
      </c>
      <c r="U1201" s="26">
        <v>1613.52</v>
      </c>
      <c r="V1201" s="26">
        <v>1613.52</v>
      </c>
      <c r="W1201" s="26">
        <v>1533.12</v>
      </c>
      <c r="X1201" s="26">
        <v>3230.54</v>
      </c>
      <c r="Y1201" s="26">
        <v>3317.8500000000004</v>
      </c>
      <c r="Z1201" s="26">
        <v>3282.48</v>
      </c>
      <c r="AA1201" s="26">
        <v>4593.96</v>
      </c>
      <c r="AB1201" s="26">
        <v>3502.28</v>
      </c>
      <c r="AC1201" s="26">
        <v>3627.6</v>
      </c>
      <c r="AD1201" s="26">
        <v>5470.12</v>
      </c>
      <c r="AE1201" s="26">
        <v>5790.079999999999</v>
      </c>
      <c r="AF1201" s="26">
        <v>5807.04</v>
      </c>
      <c r="AG1201" s="26">
        <v>4998.18</v>
      </c>
      <c r="AH1201" s="26">
        <v>5072.3999999999996</v>
      </c>
      <c r="AI1201" s="26">
        <v>7829.8499999999995</v>
      </c>
      <c r="AJ1201" s="26">
        <v>5071.5499999999993</v>
      </c>
      <c r="AK1201" s="26">
        <v>5447.58</v>
      </c>
      <c r="AL1201" s="26">
        <v>6068.880000000001</v>
      </c>
      <c r="AM1201" s="26">
        <v>6542.4400000000005</v>
      </c>
      <c r="AN1201" s="26">
        <v>5491.84</v>
      </c>
      <c r="AO1201" s="26">
        <v>8482.8799999999992</v>
      </c>
      <c r="AP1201" s="26">
        <v>5830.1999999999989</v>
      </c>
      <c r="AQ1201" s="26">
        <v>5795.52</v>
      </c>
      <c r="AR1201" s="26">
        <v>5730.59</v>
      </c>
      <c r="AS1201" s="26">
        <v>5558.1799999999994</v>
      </c>
      <c r="AT1201" s="26">
        <v>8007.3399999999992</v>
      </c>
      <c r="AU1201" s="26">
        <v>3693.76</v>
      </c>
      <c r="AV1201" s="26">
        <v>3578.1899999999996</v>
      </c>
      <c r="AW1201" s="26">
        <v>3470.9799999999996</v>
      </c>
      <c r="AX1201" s="26">
        <v>4154.62</v>
      </c>
      <c r="AY1201" s="26">
        <v>5298.67</v>
      </c>
      <c r="AZ1201" s="26">
        <v>6244.58</v>
      </c>
      <c r="BA1201" s="26">
        <v>8881.8799999999992</v>
      </c>
      <c r="BB1201" s="26">
        <v>5838.72</v>
      </c>
      <c r="BC1201" s="26">
        <v>6340.99</v>
      </c>
      <c r="BD1201" s="26">
        <v>6749.32</v>
      </c>
      <c r="BE1201" s="26">
        <v>6112.25</v>
      </c>
      <c r="BF1201" s="26">
        <v>8508.32</v>
      </c>
      <c r="BG1201" s="26">
        <v>5754.2400000000007</v>
      </c>
      <c r="BH1201" s="26">
        <v>5539.19</v>
      </c>
      <c r="BI1201" s="26">
        <v>5799.8899999999994</v>
      </c>
      <c r="BJ1201" s="26">
        <v>6532.89</v>
      </c>
      <c r="BK1201" s="3">
        <f t="shared" si="18"/>
        <v>6374.4633333333331</v>
      </c>
    </row>
    <row r="1202" spans="1:63" x14ac:dyDescent="0.25">
      <c r="A1202" s="26">
        <v>432330960</v>
      </c>
      <c r="B1202" s="26" t="s">
        <v>598</v>
      </c>
      <c r="C1202" s="26">
        <v>3241.9700000000003</v>
      </c>
      <c r="D1202" s="26">
        <v>3525.3900000000003</v>
      </c>
      <c r="E1202" s="26">
        <v>3598.88</v>
      </c>
      <c r="F1202" s="26">
        <v>3197.28</v>
      </c>
      <c r="G1202" s="26">
        <v>5135.79</v>
      </c>
      <c r="H1202" s="26">
        <v>3818.9300000000003</v>
      </c>
      <c r="I1202" s="26">
        <v>3331.23</v>
      </c>
      <c r="J1202" s="26">
        <v>3445.0699999999997</v>
      </c>
      <c r="K1202" s="26">
        <v>4255.08</v>
      </c>
      <c r="L1202" s="26">
        <v>4861.0700000000006</v>
      </c>
      <c r="M1202" s="26">
        <v>3155.4700000000003</v>
      </c>
      <c r="N1202" s="26">
        <v>3208.32</v>
      </c>
      <c r="O1202" s="26">
        <v>3442.83</v>
      </c>
      <c r="P1202" s="26">
        <v>3813.5699999999997</v>
      </c>
      <c r="Q1202" s="26">
        <v>3208.32</v>
      </c>
      <c r="R1202" s="26">
        <v>4812.4800000000005</v>
      </c>
      <c r="S1202" s="26">
        <v>3362.65</v>
      </c>
      <c r="T1202" s="26">
        <v>3208.32</v>
      </c>
      <c r="U1202" s="26">
        <v>3208.32</v>
      </c>
      <c r="V1202" s="26">
        <v>3213.88</v>
      </c>
      <c r="W1202" s="26">
        <v>3219.44</v>
      </c>
      <c r="X1202" s="26">
        <v>4983.49</v>
      </c>
      <c r="Y1202" s="26">
        <v>3219.44</v>
      </c>
      <c r="Z1202" s="26">
        <v>3258.02</v>
      </c>
      <c r="AA1202" s="26">
        <v>3759.78</v>
      </c>
      <c r="AB1202" s="26">
        <v>3886.13</v>
      </c>
      <c r="AC1202" s="26">
        <v>3509.7800000000007</v>
      </c>
      <c r="AD1202" s="26">
        <v>2507.16</v>
      </c>
      <c r="AE1202" s="26">
        <v>1671.44</v>
      </c>
      <c r="AF1202" s="26">
        <v>1671.44</v>
      </c>
      <c r="AG1202" s="26">
        <v>1671.44</v>
      </c>
      <c r="AH1202" s="26">
        <v>1674.2</v>
      </c>
      <c r="AI1202" s="26">
        <v>2407.3000000000002</v>
      </c>
      <c r="AJ1202" s="26">
        <v>1618.78</v>
      </c>
      <c r="AK1202" s="26">
        <v>1676.96</v>
      </c>
      <c r="AL1202" s="26">
        <v>1676.96</v>
      </c>
      <c r="AM1202" s="26">
        <v>1633.33</v>
      </c>
      <c r="AN1202" s="26">
        <v>1725.12</v>
      </c>
      <c r="AO1202" s="26">
        <v>2587.6799999999998</v>
      </c>
      <c r="AP1202" s="26">
        <v>1725.12</v>
      </c>
      <c r="AQ1202" s="26">
        <v>1766.35</v>
      </c>
      <c r="AR1202" s="26">
        <v>1725.12</v>
      </c>
      <c r="AS1202" s="26">
        <v>1725.12</v>
      </c>
      <c r="AT1202" s="26">
        <v>2603.5300000000002</v>
      </c>
      <c r="AU1202" s="26">
        <v>1730.64</v>
      </c>
      <c r="AV1202" s="26">
        <v>1730.64</v>
      </c>
      <c r="AW1202" s="26">
        <v>1730.64</v>
      </c>
      <c r="AX1202" s="26">
        <v>1730.64</v>
      </c>
      <c r="AY1202" s="26">
        <v>1769.1</v>
      </c>
      <c r="AZ1202" s="26">
        <v>1807.56</v>
      </c>
      <c r="BA1202" s="26">
        <v>2711.34</v>
      </c>
      <c r="BB1202" s="26">
        <v>1807.56</v>
      </c>
      <c r="BC1202" s="26">
        <v>1807.56</v>
      </c>
      <c r="BD1202" s="26">
        <v>1807.56</v>
      </c>
      <c r="BE1202" s="26">
        <v>1807.56</v>
      </c>
      <c r="BF1202" s="26">
        <v>2716.8999999999996</v>
      </c>
      <c r="BG1202" s="26">
        <v>1813.12</v>
      </c>
      <c r="BH1202" s="26">
        <v>1813.12</v>
      </c>
      <c r="BI1202" s="26">
        <v>1813.12</v>
      </c>
      <c r="BJ1202" s="26">
        <v>1813.12</v>
      </c>
      <c r="BK1202" s="3">
        <f t="shared" si="18"/>
        <v>1962.823333333333</v>
      </c>
    </row>
    <row r="1203" spans="1:63" x14ac:dyDescent="0.25">
      <c r="A1203" s="26">
        <v>432333249</v>
      </c>
      <c r="B1203" s="26" t="s">
        <v>600</v>
      </c>
      <c r="C1203" s="26">
        <v>1846.42</v>
      </c>
      <c r="D1203" s="26">
        <v>1743.96</v>
      </c>
      <c r="E1203" s="26">
        <v>1670.3200000000002</v>
      </c>
      <c r="F1203" s="26">
        <v>1884.92</v>
      </c>
      <c r="G1203" s="26">
        <v>3074.12</v>
      </c>
      <c r="H1203" s="26">
        <v>1994.79</v>
      </c>
      <c r="I1203" s="26">
        <v>1973.74</v>
      </c>
      <c r="J1203" s="26">
        <v>1950.35</v>
      </c>
      <c r="K1203" s="26">
        <v>2026.72</v>
      </c>
      <c r="L1203" s="26">
        <v>2925.58</v>
      </c>
      <c r="M1203" s="26">
        <v>1958.22</v>
      </c>
      <c r="N1203" s="26">
        <v>1887.72</v>
      </c>
      <c r="O1203" s="26">
        <v>1793.75</v>
      </c>
      <c r="P1203" s="26">
        <v>1796.45</v>
      </c>
      <c r="Q1203" s="26">
        <v>1880.67</v>
      </c>
      <c r="R1203" s="26">
        <v>2831.58</v>
      </c>
      <c r="S1203" s="26">
        <v>1887.72</v>
      </c>
      <c r="T1203" s="26">
        <v>1917.0900000000001</v>
      </c>
      <c r="U1203" s="26">
        <v>1864.8000000000002</v>
      </c>
      <c r="V1203" s="26">
        <v>1890.48</v>
      </c>
      <c r="W1203" s="26">
        <v>1890.48</v>
      </c>
      <c r="X1203" s="26">
        <v>2684.7799999999997</v>
      </c>
      <c r="Y1203" s="26">
        <v>1890.48</v>
      </c>
      <c r="Z1203" s="26">
        <v>1890.48</v>
      </c>
      <c r="AA1203" s="26">
        <v>1830.33</v>
      </c>
      <c r="AB1203" s="26">
        <v>1965.64</v>
      </c>
      <c r="AC1203" s="26">
        <v>1965.64</v>
      </c>
      <c r="AD1203" s="26">
        <v>2948.46</v>
      </c>
      <c r="AE1203" s="26">
        <v>1971.75</v>
      </c>
      <c r="AF1203" s="26">
        <v>1965.64</v>
      </c>
      <c r="AG1203" s="26">
        <v>1966.33</v>
      </c>
      <c r="AH1203" s="26">
        <v>1984.65</v>
      </c>
      <c r="AI1203" s="26">
        <v>2952.6000000000004</v>
      </c>
      <c r="AJ1203" s="26">
        <v>1968.4</v>
      </c>
      <c r="AK1203" s="26">
        <v>1968.4</v>
      </c>
      <c r="AL1203" s="26">
        <v>1968.4</v>
      </c>
      <c r="AM1203" s="26">
        <v>1870.67</v>
      </c>
      <c r="AN1203" s="26">
        <v>2027.04</v>
      </c>
      <c r="AO1203" s="26">
        <v>3053.14</v>
      </c>
      <c r="AP1203" s="26">
        <v>2027.04</v>
      </c>
      <c r="AQ1203" s="26">
        <v>2027.04</v>
      </c>
      <c r="AR1203" s="26">
        <v>2027.04</v>
      </c>
      <c r="AS1203" s="26">
        <v>2031.8899999999999</v>
      </c>
      <c r="AT1203" s="26">
        <v>3069.66</v>
      </c>
      <c r="AU1203" s="26">
        <v>2046.44</v>
      </c>
      <c r="AV1203" s="26">
        <v>2046.44</v>
      </c>
      <c r="AW1203" s="26">
        <v>2046.44</v>
      </c>
      <c r="AX1203" s="26">
        <v>2065.31</v>
      </c>
      <c r="AY1203" s="26">
        <v>2084.9</v>
      </c>
      <c r="AZ1203" s="26">
        <v>2123.36</v>
      </c>
      <c r="BA1203" s="26">
        <v>3185.04</v>
      </c>
      <c r="BB1203" s="26">
        <v>2123.36</v>
      </c>
      <c r="BC1203" s="26">
        <v>2123.36</v>
      </c>
      <c r="BD1203" s="26">
        <v>2123.36</v>
      </c>
      <c r="BE1203" s="26">
        <v>2124.7399999999998</v>
      </c>
      <c r="BF1203" s="26">
        <v>3193.32</v>
      </c>
      <c r="BG1203" s="26">
        <v>2128.88</v>
      </c>
      <c r="BH1203" s="26">
        <v>2148.4700000000003</v>
      </c>
      <c r="BI1203" s="26">
        <v>2128.88</v>
      </c>
      <c r="BJ1203" s="26">
        <v>2128.88</v>
      </c>
      <c r="BK1203" s="3">
        <f t="shared" si="18"/>
        <v>2308.8616666666671</v>
      </c>
    </row>
    <row r="1204" spans="1:63" x14ac:dyDescent="0.25">
      <c r="A1204" s="26">
        <v>432335760</v>
      </c>
      <c r="B1204" s="26" t="s">
        <v>601</v>
      </c>
      <c r="C1204" s="26">
        <v>18114.349999999999</v>
      </c>
      <c r="D1204" s="26">
        <v>14026.32</v>
      </c>
      <c r="E1204" s="26">
        <v>15072.68</v>
      </c>
      <c r="F1204" s="26">
        <v>14653.930000000002</v>
      </c>
      <c r="G1204" s="26">
        <v>20110.30999999999</v>
      </c>
      <c r="H1204" s="26">
        <v>14036.800000000003</v>
      </c>
      <c r="I1204" s="26">
        <v>12671.49</v>
      </c>
      <c r="J1204" s="26">
        <v>12618.94</v>
      </c>
      <c r="K1204" s="26">
        <v>12587.350000000002</v>
      </c>
      <c r="L1204" s="26">
        <v>18807.250000000007</v>
      </c>
      <c r="M1204" s="26">
        <v>13867.859999999997</v>
      </c>
      <c r="N1204" s="26">
        <v>15138.150000000005</v>
      </c>
      <c r="O1204" s="26">
        <v>16629.180000000004</v>
      </c>
      <c r="P1204" s="26">
        <v>15200.58</v>
      </c>
      <c r="Q1204" s="26">
        <v>14083.020000000004</v>
      </c>
      <c r="R1204" s="26">
        <v>18111.600000000006</v>
      </c>
      <c r="S1204" s="26">
        <v>12585.150000000003</v>
      </c>
      <c r="T1204" s="26">
        <v>13513.2</v>
      </c>
      <c r="U1204" s="26">
        <v>12888.739999999998</v>
      </c>
      <c r="V1204" s="26">
        <v>12074.400000000001</v>
      </c>
      <c r="W1204" s="26">
        <v>10910.16</v>
      </c>
      <c r="X1204" s="26">
        <v>20550.899999999998</v>
      </c>
      <c r="Y1204" s="26">
        <v>13314.269999999995</v>
      </c>
      <c r="Z1204" s="26">
        <v>13331.419999999995</v>
      </c>
      <c r="AA1204" s="26">
        <v>17862.21</v>
      </c>
      <c r="AB1204" s="26">
        <v>15838.08</v>
      </c>
      <c r="AC1204" s="26">
        <v>15357.109999999997</v>
      </c>
      <c r="AD1204" s="26">
        <v>19188.859999999993</v>
      </c>
      <c r="AE1204" s="26">
        <v>12999.32</v>
      </c>
      <c r="AF1204" s="26">
        <v>13904.990000000002</v>
      </c>
      <c r="AG1204" s="26">
        <v>13593.890000000003</v>
      </c>
      <c r="AH1204" s="26">
        <v>12579.839999999998</v>
      </c>
      <c r="AI1204" s="26">
        <v>20259.919999999995</v>
      </c>
      <c r="AJ1204" s="26">
        <v>12593.999999999998</v>
      </c>
      <c r="AK1204" s="26">
        <v>13797.550000000001</v>
      </c>
      <c r="AL1204" s="26">
        <v>14250.700000000003</v>
      </c>
      <c r="AM1204" s="26">
        <v>16722.919999999998</v>
      </c>
      <c r="AN1204" s="26">
        <v>16249.979999999996</v>
      </c>
      <c r="AO1204" s="26">
        <v>21449.999999999993</v>
      </c>
      <c r="AP1204" s="26">
        <v>12981.599999999997</v>
      </c>
      <c r="AQ1204" s="26">
        <v>13343.949999999997</v>
      </c>
      <c r="AR1204" s="26">
        <v>13877.399999999998</v>
      </c>
      <c r="AS1204" s="26">
        <v>12004.87</v>
      </c>
      <c r="AT1204" s="26">
        <v>18839.939999999995</v>
      </c>
      <c r="AU1204" s="26">
        <v>14210.369999999997</v>
      </c>
      <c r="AV1204" s="26">
        <v>15134.639999999998</v>
      </c>
      <c r="AW1204" s="26">
        <v>17124.249999999996</v>
      </c>
      <c r="AX1204" s="26">
        <v>19873.04</v>
      </c>
      <c r="AY1204" s="26">
        <v>24379.080000000005</v>
      </c>
      <c r="AZ1204" s="26">
        <v>20756.400000000001</v>
      </c>
      <c r="BA1204" s="26">
        <v>27161.840000000004</v>
      </c>
      <c r="BB1204" s="26">
        <v>17543.260000000002</v>
      </c>
      <c r="BC1204" s="26">
        <v>17433.13</v>
      </c>
      <c r="BD1204" s="26">
        <v>18045.939999999999</v>
      </c>
      <c r="BE1204" s="26">
        <v>18090.09</v>
      </c>
      <c r="BF1204" s="26">
        <v>23394.600000000006</v>
      </c>
      <c r="BG1204" s="26">
        <v>19816.599999999995</v>
      </c>
      <c r="BH1204" s="26">
        <v>15546.900000000001</v>
      </c>
      <c r="BI1204" s="26">
        <v>17275.899999999998</v>
      </c>
      <c r="BJ1204" s="26">
        <v>20471.949999999997</v>
      </c>
      <c r="BK1204" s="3">
        <f t="shared" si="18"/>
        <v>19099.34</v>
      </c>
    </row>
    <row r="1205" spans="1:63" x14ac:dyDescent="0.25">
      <c r="A1205" s="26">
        <v>432338599</v>
      </c>
      <c r="B1205" s="26" t="s">
        <v>603</v>
      </c>
      <c r="C1205" s="26"/>
      <c r="D1205" s="26"/>
      <c r="E1205" s="26"/>
      <c r="F1205" s="26"/>
      <c r="G1205" s="26"/>
      <c r="H1205" s="26"/>
      <c r="I1205" s="26"/>
      <c r="J1205" s="26"/>
      <c r="K1205" s="26"/>
      <c r="L1205" s="26"/>
      <c r="M1205" s="26"/>
      <c r="N1205" s="26"/>
      <c r="O1205" s="26"/>
      <c r="P1205" s="26"/>
      <c r="Q1205" s="26"/>
      <c r="R1205" s="26"/>
      <c r="S1205" s="26"/>
      <c r="T1205" s="26"/>
      <c r="U1205" s="26"/>
      <c r="V1205" s="26"/>
      <c r="W1205" s="26"/>
      <c r="X1205" s="26"/>
      <c r="Y1205" s="26"/>
      <c r="Z1205" s="26"/>
      <c r="AA1205" s="26"/>
      <c r="AB1205" s="26"/>
      <c r="AC1205" s="26"/>
      <c r="AD1205" s="26"/>
      <c r="AE1205" s="26"/>
      <c r="AF1205" s="26"/>
      <c r="AG1205" s="26"/>
      <c r="AH1205" s="26">
        <v>1656.6399999999999</v>
      </c>
      <c r="AI1205" s="26">
        <v>2090.4</v>
      </c>
      <c r="AJ1205" s="26">
        <v>1672.32</v>
      </c>
      <c r="AK1205" s="26">
        <v>1588.6999999999998</v>
      </c>
      <c r="AL1205" s="26">
        <v>1923.1599999999999</v>
      </c>
      <c r="AM1205" s="26">
        <v>1697.4</v>
      </c>
      <c r="AN1205" s="26">
        <v>1717.1</v>
      </c>
      <c r="AO1205" s="26">
        <v>2152.8799999999997</v>
      </c>
      <c r="AP1205" s="26">
        <v>1636.3600000000001</v>
      </c>
      <c r="AQ1205" s="26">
        <v>1722.48</v>
      </c>
      <c r="AR1205" s="26">
        <v>2066.98</v>
      </c>
      <c r="AS1205" s="26">
        <v>1550.2400000000002</v>
      </c>
      <c r="AT1205" s="26">
        <v>1725.24</v>
      </c>
      <c r="AU1205" s="26">
        <v>1725.24</v>
      </c>
      <c r="AV1205" s="26">
        <v>1635.1399999999999</v>
      </c>
      <c r="AW1205" s="26">
        <v>1725.24</v>
      </c>
      <c r="AX1205" s="26">
        <v>1725.24</v>
      </c>
      <c r="AY1205" s="26">
        <v>1763.7</v>
      </c>
      <c r="AZ1205" s="26">
        <v>1802.16</v>
      </c>
      <c r="BA1205" s="26">
        <v>2697.62</v>
      </c>
      <c r="BB1205" s="26">
        <v>1622.22</v>
      </c>
      <c r="BC1205" s="26">
        <v>1799.35</v>
      </c>
      <c r="BD1205" s="26">
        <v>1802.16</v>
      </c>
      <c r="BE1205" s="26">
        <v>1802.16</v>
      </c>
      <c r="BF1205" s="26">
        <v>1728.8600000000001</v>
      </c>
      <c r="BG1205" s="26">
        <v>1714.95</v>
      </c>
      <c r="BH1205" s="26">
        <v>1804.92</v>
      </c>
      <c r="BI1205" s="26">
        <v>1804.92</v>
      </c>
      <c r="BJ1205" s="26">
        <v>1714.95</v>
      </c>
      <c r="BK1205" s="3">
        <f t="shared" si="18"/>
        <v>1761.7933333333337</v>
      </c>
    </row>
    <row r="1206" spans="1:63" x14ac:dyDescent="0.25">
      <c r="A1206" s="26">
        <v>432339544</v>
      </c>
      <c r="B1206" s="26" t="s">
        <v>605</v>
      </c>
      <c r="C1206" s="26"/>
      <c r="D1206" s="26"/>
      <c r="E1206" s="26"/>
      <c r="F1206" s="26"/>
      <c r="G1206" s="26"/>
      <c r="H1206" s="26"/>
      <c r="I1206" s="26"/>
      <c r="J1206" s="26"/>
      <c r="K1206" s="26"/>
      <c r="L1206" s="26"/>
      <c r="M1206" s="26"/>
      <c r="N1206" s="26"/>
      <c r="O1206" s="26"/>
      <c r="P1206" s="26"/>
      <c r="Q1206" s="26"/>
      <c r="R1206" s="26"/>
      <c r="S1206" s="26"/>
      <c r="T1206" s="26"/>
      <c r="U1206" s="26"/>
      <c r="V1206" s="26">
        <v>543.24</v>
      </c>
      <c r="W1206" s="26">
        <v>1265.06</v>
      </c>
      <c r="X1206" s="26">
        <v>1855.81</v>
      </c>
      <c r="Y1206" s="26">
        <v>1247.3800000000001</v>
      </c>
      <c r="Z1206" s="26">
        <v>1219.75</v>
      </c>
      <c r="AA1206" s="26">
        <v>1666</v>
      </c>
      <c r="AB1206" s="26">
        <v>1022.13</v>
      </c>
      <c r="AC1206" s="26">
        <v>1289.2</v>
      </c>
      <c r="AD1206" s="26">
        <v>2078.94</v>
      </c>
      <c r="AE1206" s="26">
        <v>1351.5</v>
      </c>
      <c r="AF1206" s="26">
        <v>1672.16</v>
      </c>
      <c r="AG1206" s="26">
        <v>1672.16</v>
      </c>
      <c r="AH1206" s="26">
        <v>1672.16</v>
      </c>
      <c r="AI1206" s="26">
        <v>2508.2400000000002</v>
      </c>
      <c r="AJ1206" s="26">
        <v>1717.4099999999999</v>
      </c>
      <c r="AK1206" s="26">
        <v>1636.4</v>
      </c>
      <c r="AL1206" s="26">
        <v>1713.96</v>
      </c>
      <c r="AM1206" s="26">
        <v>2508.2400000000002</v>
      </c>
      <c r="AN1206" s="26">
        <v>1824.58</v>
      </c>
      <c r="AO1206" s="26">
        <v>2661.87</v>
      </c>
      <c r="AP1206" s="26">
        <v>1894.5500000000002</v>
      </c>
      <c r="AQ1206" s="26">
        <v>1722.32</v>
      </c>
      <c r="AR1206" s="26">
        <v>3450.16</v>
      </c>
      <c r="AS1206" s="26">
        <v>3450.16</v>
      </c>
      <c r="AT1206" s="26">
        <v>5822.73</v>
      </c>
      <c r="AU1206" s="26">
        <v>4208.1400000000003</v>
      </c>
      <c r="AV1206" s="26">
        <v>4031.92</v>
      </c>
      <c r="AW1206" s="26">
        <v>4157.7199999999993</v>
      </c>
      <c r="AX1206" s="26">
        <v>4031.92</v>
      </c>
      <c r="AY1206" s="26">
        <v>6517.2000000000007</v>
      </c>
      <c r="AZ1206" s="26">
        <v>5345.9600000000009</v>
      </c>
      <c r="BA1206" s="26">
        <v>6797.01</v>
      </c>
      <c r="BB1206" s="26">
        <v>4401.3500000000004</v>
      </c>
      <c r="BC1206" s="26">
        <v>4283.7299999999996</v>
      </c>
      <c r="BD1206" s="26">
        <v>4191.28</v>
      </c>
      <c r="BE1206" s="26">
        <v>4191.28</v>
      </c>
      <c r="BF1206" s="26">
        <v>6927.33</v>
      </c>
      <c r="BG1206" s="26">
        <v>4415.13</v>
      </c>
      <c r="BH1206" s="26">
        <v>4720.8500000000004</v>
      </c>
      <c r="BI1206" s="26">
        <v>4573.5499999999993</v>
      </c>
      <c r="BJ1206" s="26">
        <v>5057.74</v>
      </c>
      <c r="BK1206" s="3">
        <f t="shared" si="18"/>
        <v>4980.9800000000005</v>
      </c>
    </row>
    <row r="1207" spans="1:63" x14ac:dyDescent="0.25">
      <c r="A1207" s="26">
        <v>432373587</v>
      </c>
      <c r="B1207" s="26" t="s">
        <v>2191</v>
      </c>
      <c r="C1207" s="26"/>
      <c r="D1207" s="26"/>
      <c r="E1207" s="26"/>
      <c r="F1207" s="26"/>
      <c r="G1207" s="26"/>
      <c r="H1207" s="26"/>
      <c r="I1207" s="26"/>
      <c r="J1207" s="26"/>
      <c r="K1207" s="26"/>
      <c r="L1207" s="26"/>
      <c r="M1207" s="26"/>
      <c r="N1207" s="26"/>
      <c r="O1207" s="26"/>
      <c r="P1207" s="26"/>
      <c r="Q1207" s="26"/>
      <c r="R1207" s="26"/>
      <c r="S1207" s="26"/>
      <c r="T1207" s="26"/>
      <c r="U1207" s="26"/>
      <c r="V1207" s="26"/>
      <c r="W1207" s="26"/>
      <c r="X1207" s="26"/>
      <c r="Y1207" s="26"/>
      <c r="Z1207" s="26"/>
      <c r="AA1207" s="26"/>
      <c r="AB1207" s="26"/>
      <c r="AC1207" s="26"/>
      <c r="AD1207" s="26"/>
      <c r="AE1207" s="26"/>
      <c r="AF1207" s="26"/>
      <c r="AG1207" s="26"/>
      <c r="AH1207" s="26"/>
      <c r="AI1207" s="26"/>
      <c r="AJ1207" s="26"/>
      <c r="AK1207" s="26"/>
      <c r="AL1207" s="26"/>
      <c r="AM1207" s="26"/>
      <c r="AN1207" s="26"/>
      <c r="AO1207" s="26">
        <v>0</v>
      </c>
      <c r="AP1207" s="26">
        <v>3570</v>
      </c>
      <c r="AQ1207" s="26">
        <v>3570</v>
      </c>
      <c r="AR1207" s="26">
        <v>3391.5</v>
      </c>
      <c r="AS1207" s="26">
        <v>3531.75</v>
      </c>
      <c r="AT1207" s="26">
        <v>5348.6399999999994</v>
      </c>
      <c r="AU1207" s="26">
        <v>3550.89</v>
      </c>
      <c r="AV1207" s="26">
        <v>3608.25</v>
      </c>
      <c r="AW1207" s="26">
        <v>3672</v>
      </c>
      <c r="AX1207" s="26">
        <v>3480.75</v>
      </c>
      <c r="AY1207" s="26">
        <v>3995.08</v>
      </c>
      <c r="AZ1207" s="26">
        <v>4063</v>
      </c>
      <c r="BA1207" s="26">
        <v>5578.17</v>
      </c>
      <c r="BB1207" s="26">
        <v>3799.53</v>
      </c>
      <c r="BC1207" s="26">
        <v>6631.5599999999995</v>
      </c>
      <c r="BD1207" s="26">
        <v>6454.98</v>
      </c>
      <c r="BE1207" s="26">
        <v>6278.4</v>
      </c>
      <c r="BF1207" s="26">
        <v>9770.76</v>
      </c>
      <c r="BG1207" s="26">
        <v>6808.1399999999994</v>
      </c>
      <c r="BH1207" s="26">
        <v>6278.4</v>
      </c>
      <c r="BI1207" s="26">
        <v>7043.58</v>
      </c>
      <c r="BJ1207" s="26">
        <v>6473.6100000000006</v>
      </c>
      <c r="BK1207" s="3">
        <f t="shared" si="18"/>
        <v>7108.8149999999996</v>
      </c>
    </row>
    <row r="1208" spans="1:63" x14ac:dyDescent="0.25">
      <c r="A1208" s="26">
        <v>432374511</v>
      </c>
      <c r="B1208" s="26" t="s">
        <v>609</v>
      </c>
      <c r="C1208" s="26">
        <v>1500.8600000000001</v>
      </c>
      <c r="D1208" s="26">
        <v>1552.6799999999998</v>
      </c>
      <c r="E1208" s="26">
        <v>1491.24</v>
      </c>
      <c r="F1208" s="26">
        <v>1545.6399999999999</v>
      </c>
      <c r="G1208" s="26">
        <v>2543.77</v>
      </c>
      <c r="H1208" s="26">
        <v>1658.34</v>
      </c>
      <c r="I1208" s="26">
        <v>1531</v>
      </c>
      <c r="J1208" s="26">
        <v>1603.9499999999998</v>
      </c>
      <c r="K1208" s="26">
        <v>1614.98</v>
      </c>
      <c r="L1208" s="26">
        <v>2417.6400000000003</v>
      </c>
      <c r="M1208" s="26">
        <v>1576.38</v>
      </c>
      <c r="N1208" s="26">
        <v>1522.84</v>
      </c>
      <c r="O1208" s="26">
        <v>1496.8</v>
      </c>
      <c r="P1208" s="26">
        <v>1557.08</v>
      </c>
      <c r="Q1208" s="26">
        <v>1557.08</v>
      </c>
      <c r="R1208" s="26">
        <v>2309.87</v>
      </c>
      <c r="S1208" s="26">
        <v>1557.08</v>
      </c>
      <c r="T1208" s="26">
        <v>1557.08</v>
      </c>
      <c r="U1208" s="26">
        <v>1557.08</v>
      </c>
      <c r="V1208" s="26">
        <v>1566.78</v>
      </c>
      <c r="W1208" s="26">
        <v>1576.48</v>
      </c>
      <c r="X1208" s="26">
        <v>2364.7200000000003</v>
      </c>
      <c r="Y1208" s="26">
        <v>1576.48</v>
      </c>
      <c r="Z1208" s="26">
        <v>1576.48</v>
      </c>
      <c r="AA1208" s="26">
        <v>1607.3400000000001</v>
      </c>
      <c r="AB1208" s="26">
        <v>1638.2</v>
      </c>
      <c r="AC1208" s="26">
        <v>1638.2</v>
      </c>
      <c r="AD1208" s="26">
        <v>2457.3000000000002</v>
      </c>
      <c r="AE1208" s="26">
        <v>1638.2</v>
      </c>
      <c r="AF1208" s="26">
        <v>1638.2</v>
      </c>
      <c r="AG1208" s="26">
        <v>1500.37</v>
      </c>
      <c r="AH1208" s="26">
        <v>1640.96</v>
      </c>
      <c r="AI1208" s="26">
        <v>2465.58</v>
      </c>
      <c r="AJ1208" s="26">
        <v>1621.65</v>
      </c>
      <c r="AK1208" s="26">
        <v>1643.72</v>
      </c>
      <c r="AL1208" s="26">
        <v>1643.72</v>
      </c>
      <c r="AM1208" s="26">
        <v>1657.1599999999999</v>
      </c>
      <c r="AN1208" s="26">
        <v>1691.88</v>
      </c>
      <c r="AO1208" s="26">
        <v>2537.8200000000002</v>
      </c>
      <c r="AP1208" s="26">
        <v>1609.22</v>
      </c>
      <c r="AQ1208" s="26">
        <v>1593.42</v>
      </c>
      <c r="AR1208" s="26">
        <v>1701.39</v>
      </c>
      <c r="AS1208" s="26">
        <v>1609.22</v>
      </c>
      <c r="AT1208" s="26">
        <v>2543.38</v>
      </c>
      <c r="AU1208" s="26">
        <v>1697.44</v>
      </c>
      <c r="AV1208" s="26">
        <v>1677.5</v>
      </c>
      <c r="AW1208" s="26">
        <v>1612.2</v>
      </c>
      <c r="AX1208" s="26">
        <v>1697.44</v>
      </c>
      <c r="AY1208" s="26">
        <v>1735.9</v>
      </c>
      <c r="AZ1208" s="26">
        <v>1774.36</v>
      </c>
      <c r="BA1208" s="26">
        <v>2661.54</v>
      </c>
      <c r="BB1208" s="26">
        <v>1774.36</v>
      </c>
      <c r="BC1208" s="26">
        <v>1774.36</v>
      </c>
      <c r="BD1208" s="26">
        <v>1774.36</v>
      </c>
      <c r="BE1208" s="26">
        <v>1774.36</v>
      </c>
      <c r="BF1208" s="26">
        <v>2667.06</v>
      </c>
      <c r="BG1208" s="26">
        <v>1779.88</v>
      </c>
      <c r="BH1208" s="26">
        <v>1779.88</v>
      </c>
      <c r="BI1208" s="26">
        <v>1779.88</v>
      </c>
      <c r="BJ1208" s="26">
        <v>1779.88</v>
      </c>
      <c r="BK1208" s="3">
        <f t="shared" si="18"/>
        <v>1926.8233333333337</v>
      </c>
    </row>
    <row r="1209" spans="1:63" x14ac:dyDescent="0.25">
      <c r="A1209" s="26">
        <v>432397811</v>
      </c>
      <c r="B1209" s="26" t="s">
        <v>614</v>
      </c>
      <c r="C1209" s="26"/>
      <c r="D1209" s="26"/>
      <c r="E1209" s="26"/>
      <c r="F1209" s="26"/>
      <c r="G1209" s="26"/>
      <c r="H1209" s="26"/>
      <c r="I1209" s="26"/>
      <c r="J1209" s="26"/>
      <c r="K1209" s="26"/>
      <c r="L1209" s="26"/>
      <c r="M1209" s="26"/>
      <c r="N1209" s="26"/>
      <c r="O1209" s="26"/>
      <c r="P1209" s="26"/>
      <c r="Q1209" s="26"/>
      <c r="R1209" s="26"/>
      <c r="S1209" s="26"/>
      <c r="T1209" s="26"/>
      <c r="U1209" s="26"/>
      <c r="V1209" s="26"/>
      <c r="W1209" s="26"/>
      <c r="X1209" s="26"/>
      <c r="Y1209" s="26"/>
      <c r="Z1209" s="26"/>
      <c r="AA1209" s="26"/>
      <c r="AB1209" s="26"/>
      <c r="AC1209" s="26"/>
      <c r="AD1209" s="26"/>
      <c r="AE1209" s="26"/>
      <c r="AF1209" s="26"/>
      <c r="AG1209" s="26"/>
      <c r="AH1209" s="26"/>
      <c r="AI1209" s="26"/>
      <c r="AJ1209" s="26"/>
      <c r="AK1209" s="26"/>
      <c r="AL1209" s="26"/>
      <c r="AM1209" s="26">
        <v>2269.1999999999998</v>
      </c>
      <c r="AN1209" s="26">
        <v>2269.1999999999998</v>
      </c>
      <c r="AO1209" s="26">
        <v>2723.04</v>
      </c>
      <c r="AP1209" s="26">
        <v>2269.1999999999998</v>
      </c>
      <c r="AQ1209" s="26">
        <v>2269.1999999999998</v>
      </c>
      <c r="AR1209" s="26">
        <v>2836.5</v>
      </c>
      <c r="AS1209" s="26">
        <v>2269.1999999999998</v>
      </c>
      <c r="AT1209" s="26">
        <v>2836.5</v>
      </c>
      <c r="AU1209" s="26">
        <v>2269.1999999999998</v>
      </c>
      <c r="AV1209" s="26">
        <v>2269.1999999999998</v>
      </c>
      <c r="AW1209" s="26">
        <v>2836.5</v>
      </c>
      <c r="AX1209" s="26">
        <v>2269.1999999999998</v>
      </c>
      <c r="AY1209" s="26">
        <v>1174.46</v>
      </c>
      <c r="AZ1209" s="26">
        <v>2348.92</v>
      </c>
      <c r="BA1209" s="26">
        <v>3523.38</v>
      </c>
      <c r="BB1209" s="26">
        <v>2348.92</v>
      </c>
      <c r="BC1209" s="26">
        <v>2348.92</v>
      </c>
      <c r="BD1209" s="26">
        <v>2348.92</v>
      </c>
      <c r="BE1209" s="26">
        <v>2348.92</v>
      </c>
      <c r="BF1209" s="26">
        <v>3523.38</v>
      </c>
      <c r="BG1209" s="26">
        <v>2348.92</v>
      </c>
      <c r="BH1209" s="26">
        <v>2348.92</v>
      </c>
      <c r="BI1209" s="26">
        <v>2348.92</v>
      </c>
      <c r="BJ1209" s="26">
        <v>2348.92</v>
      </c>
      <c r="BK1209" s="3">
        <f t="shared" si="18"/>
        <v>2544.6633333333334</v>
      </c>
    </row>
    <row r="1210" spans="1:63" x14ac:dyDescent="0.25">
      <c r="A1210" s="17">
        <v>432410367</v>
      </c>
      <c r="B1210" s="17" t="s">
        <v>615</v>
      </c>
      <c r="C1210" s="17">
        <v>1504.33</v>
      </c>
      <c r="D1210" s="17">
        <v>1548.5</v>
      </c>
      <c r="E1210" s="17">
        <v>1524.76</v>
      </c>
      <c r="F1210" s="17">
        <v>1793.08</v>
      </c>
      <c r="G1210" s="17">
        <v>2826.92</v>
      </c>
      <c r="H1210" s="17">
        <v>1793.08</v>
      </c>
      <c r="I1210" s="17">
        <v>1793.08</v>
      </c>
      <c r="J1210" s="17">
        <v>1793.08</v>
      </c>
      <c r="K1210" s="17">
        <v>1823.8</v>
      </c>
      <c r="L1210" s="17">
        <v>2689.62</v>
      </c>
      <c r="M1210" s="17">
        <v>1781.46</v>
      </c>
      <c r="N1210" s="17">
        <v>1795.88</v>
      </c>
      <c r="O1210" s="17">
        <v>1751.19</v>
      </c>
      <c r="P1210" s="17">
        <v>1795.88</v>
      </c>
      <c r="Q1210" s="17">
        <v>1795.88</v>
      </c>
      <c r="R1210" s="17">
        <v>2693.82</v>
      </c>
      <c r="S1210" s="17">
        <v>1795.88</v>
      </c>
      <c r="T1210" s="17">
        <v>1795.88</v>
      </c>
      <c r="U1210" s="17">
        <v>1795.88</v>
      </c>
      <c r="V1210" s="17">
        <v>1795.88</v>
      </c>
      <c r="W1210" s="17">
        <v>1795.88</v>
      </c>
      <c r="X1210" s="17">
        <v>2693.82</v>
      </c>
      <c r="Y1210" s="17">
        <v>1795.88</v>
      </c>
      <c r="Z1210" s="17">
        <v>1798.64</v>
      </c>
      <c r="AA1210" s="17">
        <v>1834.42</v>
      </c>
      <c r="AB1210" s="17">
        <v>1870.2</v>
      </c>
      <c r="AC1210" s="17">
        <v>1870.2</v>
      </c>
      <c r="AD1210" s="17">
        <v>2805.3</v>
      </c>
      <c r="AE1210" s="17">
        <v>1870.2</v>
      </c>
      <c r="AF1210" s="17">
        <v>1870.2</v>
      </c>
      <c r="AG1210" s="17">
        <v>1870.2</v>
      </c>
      <c r="AH1210" s="17">
        <v>1870.2</v>
      </c>
      <c r="AI1210" s="17">
        <v>2805.3</v>
      </c>
      <c r="AJ1210" s="17">
        <v>1870.2</v>
      </c>
      <c r="AK1210" s="17">
        <v>1870.2</v>
      </c>
      <c r="AL1210" s="17">
        <v>1872.96</v>
      </c>
      <c r="AM1210" s="17">
        <v>1872.96</v>
      </c>
      <c r="AN1210" s="17">
        <v>1928.72</v>
      </c>
      <c r="AO1210" s="17">
        <v>2893.08</v>
      </c>
      <c r="AP1210" s="17">
        <v>1928.72</v>
      </c>
      <c r="AQ1210" s="17">
        <v>1928.72</v>
      </c>
      <c r="AR1210" s="17">
        <v>1928.72</v>
      </c>
      <c r="AS1210" s="17">
        <v>1928.72</v>
      </c>
      <c r="AT1210" s="17">
        <v>2893.08</v>
      </c>
      <c r="AU1210" s="17">
        <v>1921.07</v>
      </c>
      <c r="AV1210" s="17">
        <v>1928.72</v>
      </c>
      <c r="AW1210" s="17">
        <v>1928.72</v>
      </c>
      <c r="AX1210" s="17">
        <v>1948.12</v>
      </c>
      <c r="AY1210" s="17">
        <v>1986.58</v>
      </c>
      <c r="AZ1210" s="17">
        <v>2025.04</v>
      </c>
      <c r="BA1210" s="17">
        <v>3037.56</v>
      </c>
      <c r="BB1210" s="17">
        <v>2025.04</v>
      </c>
      <c r="BC1210" s="17">
        <v>2025.04</v>
      </c>
      <c r="BD1210" s="17">
        <v>2025.04</v>
      </c>
      <c r="BE1210" s="17">
        <v>2025.04</v>
      </c>
      <c r="BF1210" s="17">
        <v>2965.23</v>
      </c>
      <c r="BG1210" s="17">
        <v>2025.04</v>
      </c>
      <c r="BH1210" s="17">
        <v>2023.17</v>
      </c>
      <c r="BI1210" s="17">
        <v>2025.04</v>
      </c>
      <c r="BJ1210" s="17">
        <v>2030.56</v>
      </c>
      <c r="BK1210" s="3">
        <f t="shared" si="18"/>
        <v>2182.3466666666668</v>
      </c>
    </row>
    <row r="1211" spans="1:63" x14ac:dyDescent="0.25">
      <c r="A1211" s="26">
        <v>432412721</v>
      </c>
      <c r="B1211" s="26" t="s">
        <v>616</v>
      </c>
      <c r="C1211" s="26">
        <v>1663.46</v>
      </c>
      <c r="D1211" s="26">
        <v>1701.92</v>
      </c>
      <c r="E1211" s="26">
        <v>1704.68</v>
      </c>
      <c r="F1211" s="26">
        <v>1704.68</v>
      </c>
      <c r="G1211" s="26">
        <v>2641.98</v>
      </c>
      <c r="H1211" s="26">
        <v>1874.6</v>
      </c>
      <c r="I1211" s="26">
        <v>1917.08</v>
      </c>
      <c r="J1211" s="26">
        <v>1874.6</v>
      </c>
      <c r="K1211" s="26">
        <v>1874.6</v>
      </c>
      <c r="L1211" s="26">
        <v>2854.38</v>
      </c>
      <c r="M1211" s="26">
        <v>1874.6</v>
      </c>
      <c r="N1211" s="26">
        <v>1704.68</v>
      </c>
      <c r="O1211" s="26">
        <v>1704.68</v>
      </c>
      <c r="P1211" s="26">
        <v>1704.68</v>
      </c>
      <c r="Q1211" s="26">
        <v>1707.48</v>
      </c>
      <c r="R1211" s="26">
        <v>2561.2200000000003</v>
      </c>
      <c r="S1211" s="26">
        <v>1707.48</v>
      </c>
      <c r="T1211" s="26">
        <v>1707.48</v>
      </c>
      <c r="U1211" s="26">
        <v>1665</v>
      </c>
      <c r="V1211" s="26">
        <v>1707.48</v>
      </c>
      <c r="W1211" s="26">
        <v>1707.48</v>
      </c>
      <c r="X1211" s="26">
        <v>2561.2200000000003</v>
      </c>
      <c r="Y1211" s="26">
        <v>1707.48</v>
      </c>
      <c r="Z1211" s="26">
        <v>1707.48</v>
      </c>
      <c r="AA1211" s="26">
        <v>1741.5</v>
      </c>
      <c r="AB1211" s="26">
        <v>1775.52</v>
      </c>
      <c r="AC1211" s="26">
        <v>1778.28</v>
      </c>
      <c r="AD1211" s="26">
        <v>2667.42</v>
      </c>
      <c r="AE1211" s="26">
        <v>1778.28</v>
      </c>
      <c r="AF1211" s="26">
        <v>1778.28</v>
      </c>
      <c r="AG1211" s="26">
        <v>1778.28</v>
      </c>
      <c r="AH1211" s="26">
        <v>1778.28</v>
      </c>
      <c r="AI1211" s="26">
        <v>2667.42</v>
      </c>
      <c r="AJ1211" s="26">
        <v>1778.28</v>
      </c>
      <c r="AK1211" s="26">
        <v>1778.28</v>
      </c>
      <c r="AL1211" s="26">
        <v>1778.28</v>
      </c>
      <c r="AM1211" s="26">
        <v>1778.28</v>
      </c>
      <c r="AN1211" s="26">
        <v>1831.28</v>
      </c>
      <c r="AO1211" s="26">
        <v>2751.06</v>
      </c>
      <c r="AP1211" s="26">
        <v>1834.04</v>
      </c>
      <c r="AQ1211" s="26">
        <v>1834.04</v>
      </c>
      <c r="AR1211" s="26">
        <v>1834.04</v>
      </c>
      <c r="AS1211" s="26">
        <v>1834.04</v>
      </c>
      <c r="AT1211" s="26">
        <v>2751.06</v>
      </c>
      <c r="AU1211" s="26">
        <v>1834.04</v>
      </c>
      <c r="AV1211" s="26">
        <v>1834.04</v>
      </c>
      <c r="AW1211" s="26">
        <v>1834.04</v>
      </c>
      <c r="AX1211" s="26">
        <v>1834.04</v>
      </c>
      <c r="AY1211" s="26">
        <v>1872.5</v>
      </c>
      <c r="AZ1211" s="26">
        <v>1910.96</v>
      </c>
      <c r="BA1211" s="26">
        <v>2895.54</v>
      </c>
      <c r="BB1211" s="26">
        <v>1930.36</v>
      </c>
      <c r="BC1211" s="26">
        <v>1930.36</v>
      </c>
      <c r="BD1211" s="26">
        <v>1930.36</v>
      </c>
      <c r="BE1211" s="26">
        <v>1930.36</v>
      </c>
      <c r="BF1211" s="26">
        <v>2895.54</v>
      </c>
      <c r="BG1211" s="26">
        <v>1930.36</v>
      </c>
      <c r="BH1211" s="26">
        <v>1930.3600000000001</v>
      </c>
      <c r="BI1211" s="26">
        <v>1930.36</v>
      </c>
      <c r="BJ1211" s="26">
        <v>1930.36</v>
      </c>
      <c r="BK1211" s="3">
        <f t="shared" si="18"/>
        <v>2091.2233333333334</v>
      </c>
    </row>
    <row r="1212" spans="1:63" x14ac:dyDescent="0.25">
      <c r="A1212" s="26">
        <v>432415790</v>
      </c>
      <c r="B1212" s="26" t="s">
        <v>2193</v>
      </c>
      <c r="C1212" s="26"/>
      <c r="D1212" s="26"/>
      <c r="E1212" s="26"/>
      <c r="F1212" s="26"/>
      <c r="G1212" s="26"/>
      <c r="H1212" s="26"/>
      <c r="I1212" s="26"/>
      <c r="J1212" s="26"/>
      <c r="K1212" s="26"/>
      <c r="L1212" s="26"/>
      <c r="M1212" s="26"/>
      <c r="N1212" s="26"/>
      <c r="O1212" s="26"/>
      <c r="P1212" s="26"/>
      <c r="Q1212" s="26"/>
      <c r="R1212" s="26"/>
      <c r="S1212" s="26"/>
      <c r="T1212" s="26"/>
      <c r="U1212" s="26"/>
      <c r="V1212" s="26"/>
      <c r="W1212" s="26"/>
      <c r="X1212" s="26"/>
      <c r="Y1212" s="26"/>
      <c r="Z1212" s="26"/>
      <c r="AA1212" s="26"/>
      <c r="AB1212" s="26"/>
      <c r="AC1212" s="26"/>
      <c r="AD1212" s="26"/>
      <c r="AE1212" s="26"/>
      <c r="AF1212" s="26"/>
      <c r="AG1212" s="26"/>
      <c r="AH1212" s="26"/>
      <c r="AI1212" s="26">
        <v>884</v>
      </c>
      <c r="AJ1212" s="26">
        <v>960</v>
      </c>
      <c r="AK1212" s="26">
        <v>900</v>
      </c>
      <c r="AL1212" s="26">
        <v>824</v>
      </c>
      <c r="AM1212" s="26">
        <v>1068</v>
      </c>
      <c r="AN1212" s="26">
        <v>1000</v>
      </c>
      <c r="AO1212" s="26">
        <v>2004</v>
      </c>
      <c r="AP1212" s="26">
        <v>1093.04</v>
      </c>
      <c r="AQ1212" s="26">
        <v>1215.28</v>
      </c>
      <c r="AR1212" s="26">
        <v>1281.8400000000001</v>
      </c>
      <c r="AS1212" s="26">
        <v>1139.4000000000001</v>
      </c>
      <c r="AT1212" s="26">
        <v>1884.3200000000002</v>
      </c>
      <c r="AU1212" s="26">
        <v>1276.3600000000001</v>
      </c>
      <c r="AV1212" s="26">
        <v>1418.96</v>
      </c>
      <c r="AW1212" s="26">
        <v>1451</v>
      </c>
      <c r="AX1212" s="26">
        <v>1949.1299999999999</v>
      </c>
      <c r="AY1212" s="26">
        <v>2956.98</v>
      </c>
      <c r="AZ1212" s="26">
        <v>2161.88</v>
      </c>
      <c r="BA1212" s="26">
        <v>3502.04</v>
      </c>
      <c r="BB1212" s="26">
        <v>2563.2299999999996</v>
      </c>
      <c r="BC1212" s="26">
        <v>2187.8900000000003</v>
      </c>
      <c r="BD1212" s="26">
        <v>2415.13</v>
      </c>
      <c r="BE1212" s="26">
        <v>2259.77</v>
      </c>
      <c r="BF1212" s="26">
        <v>3475.92</v>
      </c>
      <c r="BG1212" s="26">
        <v>2371.2399999999998</v>
      </c>
      <c r="BH1212" s="26">
        <v>2257.5299999999997</v>
      </c>
      <c r="BI1212" s="26">
        <v>2297.3000000000002</v>
      </c>
      <c r="BJ1212" s="26">
        <v>3191.7799999999997</v>
      </c>
      <c r="BK1212" s="3">
        <f t="shared" si="18"/>
        <v>2642.2566666666662</v>
      </c>
    </row>
    <row r="1213" spans="1:63" x14ac:dyDescent="0.25">
      <c r="A1213" s="26">
        <v>432451535</v>
      </c>
      <c r="B1213" s="26" t="s">
        <v>618</v>
      </c>
      <c r="C1213" s="26">
        <v>1782.3400000000001</v>
      </c>
      <c r="D1213" s="26">
        <v>1826.3899999999999</v>
      </c>
      <c r="E1213" s="26">
        <v>1826.3899999999999</v>
      </c>
      <c r="F1213" s="26">
        <v>1820.8</v>
      </c>
      <c r="G1213" s="26">
        <v>2747.96</v>
      </c>
      <c r="H1213" s="26">
        <v>1820.8</v>
      </c>
      <c r="I1213" s="26">
        <v>1831.97</v>
      </c>
      <c r="J1213" s="26">
        <v>1826.3899999999999</v>
      </c>
      <c r="K1213" s="26">
        <v>1932.52</v>
      </c>
      <c r="L1213" s="26">
        <v>2873.59</v>
      </c>
      <c r="M1213" s="26">
        <v>1826.32</v>
      </c>
      <c r="N1213" s="26">
        <v>1831.9099999999999</v>
      </c>
      <c r="O1213" s="26">
        <v>1736.94</v>
      </c>
      <c r="P1213" s="26">
        <v>1826.32</v>
      </c>
      <c r="Q1213" s="26">
        <v>1826.32</v>
      </c>
      <c r="R1213" s="26">
        <v>2739.48</v>
      </c>
      <c r="S1213" s="26">
        <v>1826.32</v>
      </c>
      <c r="T1213" s="26">
        <v>1826.32</v>
      </c>
      <c r="U1213" s="26">
        <v>1826.32</v>
      </c>
      <c r="V1213" s="26">
        <v>1826.32</v>
      </c>
      <c r="W1213" s="26">
        <v>1826.32</v>
      </c>
      <c r="X1213" s="26">
        <v>2745.04</v>
      </c>
      <c r="Y1213" s="26">
        <v>1831.88</v>
      </c>
      <c r="Z1213" s="26">
        <v>1831.88</v>
      </c>
      <c r="AA1213" s="26">
        <v>1867.66</v>
      </c>
      <c r="AB1213" s="26">
        <v>1903.44</v>
      </c>
      <c r="AC1213" s="26">
        <v>1903.44</v>
      </c>
      <c r="AD1213" s="26">
        <v>2855.16</v>
      </c>
      <c r="AE1213" s="26">
        <v>1903.44</v>
      </c>
      <c r="AF1213" s="26">
        <v>1903.44</v>
      </c>
      <c r="AG1213" s="26">
        <v>1903.44</v>
      </c>
      <c r="AH1213" s="26">
        <v>1903.44</v>
      </c>
      <c r="AI1213" s="26">
        <v>2860.9700000000003</v>
      </c>
      <c r="AJ1213" s="26">
        <v>1908.96</v>
      </c>
      <c r="AK1213" s="26">
        <v>1908.96</v>
      </c>
      <c r="AL1213" s="26">
        <v>1908.96</v>
      </c>
      <c r="AM1213" s="26">
        <v>1908.96</v>
      </c>
      <c r="AN1213" s="26">
        <v>1964.72</v>
      </c>
      <c r="AO1213" s="26">
        <v>2947.08</v>
      </c>
      <c r="AP1213" s="26">
        <v>1964.72</v>
      </c>
      <c r="AQ1213" s="26">
        <v>1964.72</v>
      </c>
      <c r="AR1213" s="26">
        <v>1964.72</v>
      </c>
      <c r="AS1213" s="26">
        <v>1964.72</v>
      </c>
      <c r="AT1213" s="26">
        <v>2879.23</v>
      </c>
      <c r="AU1213" s="26">
        <v>1964.72</v>
      </c>
      <c r="AV1213" s="26">
        <v>1970.28</v>
      </c>
      <c r="AW1213" s="26">
        <v>3940.56</v>
      </c>
      <c r="AX1213" s="26">
        <v>3940.56</v>
      </c>
      <c r="AY1213" s="26">
        <v>5337.5</v>
      </c>
      <c r="AZ1213" s="26">
        <v>4959.51</v>
      </c>
      <c r="BA1213" s="26">
        <v>4278.6000000000004</v>
      </c>
      <c r="BB1213" s="26">
        <v>2047.2</v>
      </c>
      <c r="BC1213" s="26">
        <v>2047.2</v>
      </c>
      <c r="BD1213" s="26">
        <v>2047.2</v>
      </c>
      <c r="BE1213" s="26">
        <v>2047.2</v>
      </c>
      <c r="BF1213" s="26">
        <v>2998.4700000000003</v>
      </c>
      <c r="BG1213" s="26">
        <v>2047.2</v>
      </c>
      <c r="BH1213" s="26">
        <v>2052.7199999999998</v>
      </c>
      <c r="BI1213" s="26">
        <v>2052.7199999999998</v>
      </c>
      <c r="BJ1213" s="26">
        <v>2052.7199999999998</v>
      </c>
      <c r="BK1213" s="3">
        <f t="shared" si="18"/>
        <v>2208.5049999999997</v>
      </c>
    </row>
    <row r="1214" spans="1:63" x14ac:dyDescent="0.25">
      <c r="A1214" s="26">
        <v>432456570</v>
      </c>
      <c r="B1214" s="26" t="s">
        <v>622</v>
      </c>
      <c r="C1214" s="26">
        <v>6574.36</v>
      </c>
      <c r="D1214" s="26">
        <v>5593.23</v>
      </c>
      <c r="E1214" s="26">
        <v>6069.69</v>
      </c>
      <c r="F1214" s="26">
        <v>5618.07</v>
      </c>
      <c r="G1214" s="26">
        <v>9107.56</v>
      </c>
      <c r="H1214" s="26">
        <v>6133.8600000000006</v>
      </c>
      <c r="I1214" s="26">
        <v>6066.55</v>
      </c>
      <c r="J1214" s="26">
        <v>5475.75</v>
      </c>
      <c r="K1214" s="26">
        <v>4976.34</v>
      </c>
      <c r="L1214" s="26">
        <v>8026.66</v>
      </c>
      <c r="M1214" s="26">
        <v>5896.32</v>
      </c>
      <c r="N1214" s="26">
        <v>5929.63</v>
      </c>
      <c r="O1214" s="26">
        <v>6151.48</v>
      </c>
      <c r="P1214" s="26">
        <v>5675.15</v>
      </c>
      <c r="Q1214" s="26">
        <v>5588.79</v>
      </c>
      <c r="R1214" s="26">
        <v>7966.2800000000007</v>
      </c>
      <c r="S1214" s="26">
        <v>5275.08</v>
      </c>
      <c r="T1214" s="26">
        <v>4886.49</v>
      </c>
      <c r="U1214" s="26">
        <v>5198.8899999999994</v>
      </c>
      <c r="V1214" s="26">
        <v>4804.2999999999993</v>
      </c>
      <c r="W1214" s="26">
        <v>4748.33</v>
      </c>
      <c r="X1214" s="26">
        <v>7284.26</v>
      </c>
      <c r="Y1214" s="26">
        <v>4868.13</v>
      </c>
      <c r="Z1214" s="26">
        <v>4501.67</v>
      </c>
      <c r="AA1214" s="26">
        <v>4880.57</v>
      </c>
      <c r="AB1214" s="26">
        <v>4903.25</v>
      </c>
      <c r="AC1214" s="26">
        <v>5387.22</v>
      </c>
      <c r="AD1214" s="26">
        <v>7472.25</v>
      </c>
      <c r="AE1214" s="26">
        <v>4935.4600000000009</v>
      </c>
      <c r="AF1214" s="26">
        <v>5293.04</v>
      </c>
      <c r="AG1214" s="26">
        <v>5467.0300000000007</v>
      </c>
      <c r="AH1214" s="26">
        <v>4701.25</v>
      </c>
      <c r="AI1214" s="26">
        <v>7611.9400000000005</v>
      </c>
      <c r="AJ1214" s="26">
        <v>5075.1499999999996</v>
      </c>
      <c r="AK1214" s="26">
        <v>4777.7199999999993</v>
      </c>
      <c r="AL1214" s="26">
        <v>4706.08</v>
      </c>
      <c r="AM1214" s="26">
        <v>5844.12</v>
      </c>
      <c r="AN1214" s="26">
        <v>5500.1399999999994</v>
      </c>
      <c r="AO1214" s="26">
        <v>8570.7300000000014</v>
      </c>
      <c r="AP1214" s="26">
        <v>5434.13</v>
      </c>
      <c r="AQ1214" s="26">
        <v>6183.79</v>
      </c>
      <c r="AR1214" s="26">
        <v>5531.48</v>
      </c>
      <c r="AS1214" s="26">
        <v>5697.1399999999994</v>
      </c>
      <c r="AT1214" s="26">
        <v>8184.3399999999992</v>
      </c>
      <c r="AU1214" s="26">
        <v>5578.72</v>
      </c>
      <c r="AV1214" s="26">
        <v>5119.2000000000007</v>
      </c>
      <c r="AW1214" s="26">
        <v>5280.0599999999995</v>
      </c>
      <c r="AX1214" s="26">
        <v>5417.37</v>
      </c>
      <c r="AY1214" s="26">
        <v>6009.1799999999994</v>
      </c>
      <c r="AZ1214" s="26">
        <v>5714.68</v>
      </c>
      <c r="BA1214" s="26">
        <v>8512.69</v>
      </c>
      <c r="BB1214" s="26">
        <v>5646.9600000000009</v>
      </c>
      <c r="BC1214" s="26">
        <v>5541.45</v>
      </c>
      <c r="BD1214" s="26">
        <v>5877.66</v>
      </c>
      <c r="BE1214" s="26">
        <v>5854.5400000000009</v>
      </c>
      <c r="BF1214" s="26">
        <v>8631.9700000000012</v>
      </c>
      <c r="BG1214" s="26">
        <v>5931.9000000000005</v>
      </c>
      <c r="BH1214" s="26">
        <v>5589.75</v>
      </c>
      <c r="BI1214" s="26">
        <v>5529.4500000000007</v>
      </c>
      <c r="BJ1214" s="26">
        <v>5582.2900000000009</v>
      </c>
      <c r="BK1214" s="3">
        <f t="shared" si="18"/>
        <v>6186.6500000000015</v>
      </c>
    </row>
    <row r="1215" spans="1:63" x14ac:dyDescent="0.25">
      <c r="A1215" s="26">
        <v>432478289</v>
      </c>
      <c r="B1215" s="26" t="s">
        <v>624</v>
      </c>
      <c r="C1215" s="26">
        <v>2854.89</v>
      </c>
      <c r="D1215" s="26">
        <v>2900.32</v>
      </c>
      <c r="E1215" s="26">
        <v>2900.32</v>
      </c>
      <c r="F1215" s="26">
        <v>2900.32</v>
      </c>
      <c r="G1215" s="26">
        <v>4350.4800000000005</v>
      </c>
      <c r="H1215" s="26">
        <v>2905.84</v>
      </c>
      <c r="I1215" s="26">
        <v>2905.84</v>
      </c>
      <c r="J1215" s="26">
        <v>2905.84</v>
      </c>
      <c r="K1215" s="26">
        <v>2905.84</v>
      </c>
      <c r="L1215" s="26">
        <v>4358.76</v>
      </c>
      <c r="M1215" s="26">
        <v>2905.84</v>
      </c>
      <c r="N1215" s="26">
        <v>2905.84</v>
      </c>
      <c r="O1215" s="26">
        <v>2907.2200000000003</v>
      </c>
      <c r="P1215" s="26">
        <v>2911.36</v>
      </c>
      <c r="Q1215" s="26">
        <v>2911.36</v>
      </c>
      <c r="R1215" s="26">
        <v>4367.04</v>
      </c>
      <c r="S1215" s="26">
        <v>2911.36</v>
      </c>
      <c r="T1215" s="26">
        <v>2911.36</v>
      </c>
      <c r="U1215" s="26">
        <v>2911.36</v>
      </c>
      <c r="V1215" s="26">
        <v>2911.36</v>
      </c>
      <c r="W1215" s="26">
        <v>2911.36</v>
      </c>
      <c r="X1215" s="26">
        <v>4367.04</v>
      </c>
      <c r="Y1215" s="26">
        <v>2911.36</v>
      </c>
      <c r="Z1215" s="26">
        <v>2911.36</v>
      </c>
      <c r="AA1215" s="26">
        <v>2969.4300000000003</v>
      </c>
      <c r="AB1215" s="26">
        <v>3030.28</v>
      </c>
      <c r="AC1215" s="26">
        <v>3030.28</v>
      </c>
      <c r="AD1215" s="26">
        <v>4545.42</v>
      </c>
      <c r="AE1215" s="26">
        <v>3030.28</v>
      </c>
      <c r="AF1215" s="26">
        <v>3030.28</v>
      </c>
      <c r="AG1215" s="26">
        <v>3030.28</v>
      </c>
      <c r="AH1215" s="26">
        <v>3030.28</v>
      </c>
      <c r="AI1215" s="26">
        <v>4545.42</v>
      </c>
      <c r="AJ1215" s="26">
        <v>3030.28</v>
      </c>
      <c r="AK1215" s="26">
        <v>3030.28</v>
      </c>
      <c r="AL1215" s="26">
        <v>3030.28</v>
      </c>
      <c r="AM1215" s="26">
        <v>3031.66</v>
      </c>
      <c r="AN1215" s="26">
        <v>3124.2</v>
      </c>
      <c r="AO1215" s="26">
        <v>4686.2999999999993</v>
      </c>
      <c r="AP1215" s="26">
        <v>3124.2</v>
      </c>
      <c r="AQ1215" s="26">
        <v>3124.2</v>
      </c>
      <c r="AR1215" s="26">
        <v>3124.2</v>
      </c>
      <c r="AS1215" s="26">
        <v>3124.2</v>
      </c>
      <c r="AT1215" s="26">
        <v>4686.2999999999993</v>
      </c>
      <c r="AU1215" s="26">
        <v>3124.2</v>
      </c>
      <c r="AV1215" s="26">
        <v>3124.2</v>
      </c>
      <c r="AW1215" s="26">
        <v>3124.2</v>
      </c>
      <c r="AX1215" s="26">
        <v>3124.2</v>
      </c>
      <c r="AY1215" s="26">
        <v>3171.1099999999997</v>
      </c>
      <c r="AZ1215" s="26">
        <v>3220.8</v>
      </c>
      <c r="BA1215" s="26">
        <v>4831.2000000000007</v>
      </c>
      <c r="BB1215" s="26">
        <v>3220.8</v>
      </c>
      <c r="BC1215" s="26">
        <v>3220.8</v>
      </c>
      <c r="BD1215" s="26">
        <v>3220.8</v>
      </c>
      <c r="BE1215" s="26">
        <v>3220.8</v>
      </c>
      <c r="BF1215" s="26">
        <v>4831.2000000000007</v>
      </c>
      <c r="BG1215" s="26">
        <v>3220.8</v>
      </c>
      <c r="BH1215" s="26">
        <v>3220.8</v>
      </c>
      <c r="BI1215" s="26">
        <v>3220.8</v>
      </c>
      <c r="BJ1215" s="26">
        <v>3220.8</v>
      </c>
      <c r="BK1215" s="3">
        <f t="shared" si="18"/>
        <v>3489.2000000000003</v>
      </c>
    </row>
    <row r="1216" spans="1:63" x14ac:dyDescent="0.25">
      <c r="A1216" s="26">
        <v>432513001</v>
      </c>
      <c r="B1216" s="26" t="s">
        <v>626</v>
      </c>
      <c r="C1216" s="26">
        <v>1671.93</v>
      </c>
      <c r="D1216" s="26">
        <v>1621.82</v>
      </c>
      <c r="E1216" s="26">
        <v>1694.1799999999998</v>
      </c>
      <c r="F1216" s="26">
        <v>1678.49</v>
      </c>
      <c r="G1216" s="26">
        <v>2382.0699999999997</v>
      </c>
      <c r="H1216" s="26">
        <v>1754.05</v>
      </c>
      <c r="I1216" s="26">
        <v>1545.38</v>
      </c>
      <c r="J1216" s="26">
        <v>1531.62</v>
      </c>
      <c r="K1216" s="26">
        <v>1603.47</v>
      </c>
      <c r="L1216" s="26">
        <v>2500.6800000000003</v>
      </c>
      <c r="M1216" s="26">
        <v>1684.38</v>
      </c>
      <c r="N1216" s="26">
        <v>1693.92</v>
      </c>
      <c r="O1216" s="26">
        <v>1720.95</v>
      </c>
      <c r="P1216" s="26">
        <v>1613.52</v>
      </c>
      <c r="Q1216" s="26">
        <v>1613.52</v>
      </c>
      <c r="R1216" s="26">
        <v>2420.2799999999997</v>
      </c>
      <c r="S1216" s="26">
        <v>1613.52</v>
      </c>
      <c r="T1216" s="26">
        <v>1614.92</v>
      </c>
      <c r="U1216" s="26">
        <v>1616.32</v>
      </c>
      <c r="V1216" s="26">
        <v>1616.32</v>
      </c>
      <c r="W1216" s="26">
        <v>1616.32</v>
      </c>
      <c r="X1216" s="26">
        <v>2424.48</v>
      </c>
      <c r="Y1216" s="26">
        <v>1535.92</v>
      </c>
      <c r="Z1216" s="26">
        <v>1641.4499999999998</v>
      </c>
      <c r="AA1216" s="26">
        <v>1552.28</v>
      </c>
      <c r="AB1216" s="26">
        <v>1802.04</v>
      </c>
      <c r="AC1216" s="26">
        <v>1802.04</v>
      </c>
      <c r="AD1216" s="26">
        <v>2703.06</v>
      </c>
      <c r="AE1216" s="26">
        <v>1802.04</v>
      </c>
      <c r="AF1216" s="26">
        <v>1803.42</v>
      </c>
      <c r="AG1216" s="26">
        <v>1804.8</v>
      </c>
      <c r="AH1216" s="26">
        <v>1804.8</v>
      </c>
      <c r="AI1216" s="26">
        <v>2693.19</v>
      </c>
      <c r="AJ1216" s="26">
        <v>1804.8</v>
      </c>
      <c r="AK1216" s="26">
        <v>1804.8</v>
      </c>
      <c r="AL1216" s="26">
        <v>1804.8</v>
      </c>
      <c r="AM1216" s="26">
        <v>1804.8</v>
      </c>
      <c r="AN1216" s="26">
        <v>2164.75</v>
      </c>
      <c r="AO1216" s="26">
        <v>2926.5</v>
      </c>
      <c r="AP1216" s="26">
        <v>1951</v>
      </c>
      <c r="AQ1216" s="26">
        <v>1926.75</v>
      </c>
      <c r="AR1216" s="26">
        <v>1952.38</v>
      </c>
      <c r="AS1216" s="26">
        <v>1953.76</v>
      </c>
      <c r="AT1216" s="26">
        <v>2930.64</v>
      </c>
      <c r="AU1216" s="26">
        <v>1948.9099999999999</v>
      </c>
      <c r="AV1216" s="26">
        <v>1953.76</v>
      </c>
      <c r="AW1216" s="26">
        <v>1953.76</v>
      </c>
      <c r="AX1216" s="26">
        <v>1953.76</v>
      </c>
      <c r="AY1216" s="26">
        <v>1992.22</v>
      </c>
      <c r="AZ1216" s="26">
        <v>2030.68</v>
      </c>
      <c r="BA1216" s="26">
        <v>3043.5</v>
      </c>
      <c r="BB1216" s="26">
        <v>2030.68</v>
      </c>
      <c r="BC1216" s="26">
        <v>1993.75</v>
      </c>
      <c r="BD1216" s="26">
        <v>2040.38</v>
      </c>
      <c r="BE1216" s="26">
        <v>2050.08</v>
      </c>
      <c r="BF1216" s="26">
        <v>2966.9700000000003</v>
      </c>
      <c r="BG1216" s="26">
        <v>2038.74</v>
      </c>
      <c r="BH1216" s="26">
        <v>1946.3400000000001</v>
      </c>
      <c r="BI1216" s="26">
        <v>2050.08</v>
      </c>
      <c r="BJ1216" s="26">
        <v>2050.08</v>
      </c>
      <c r="BK1216" s="3">
        <f t="shared" si="18"/>
        <v>2183.7150000000001</v>
      </c>
    </row>
    <row r="1217" spans="1:63" x14ac:dyDescent="0.25">
      <c r="A1217" s="26">
        <v>432513263</v>
      </c>
      <c r="B1217" s="26" t="s">
        <v>2196</v>
      </c>
      <c r="C1217" s="26"/>
      <c r="D1217" s="26"/>
      <c r="E1217" s="26"/>
      <c r="F1217" s="26"/>
      <c r="G1217" s="26"/>
      <c r="H1217" s="26"/>
      <c r="I1217" s="26"/>
      <c r="J1217" s="26"/>
      <c r="K1217" s="26"/>
      <c r="L1217" s="26"/>
      <c r="M1217" s="26"/>
      <c r="N1217" s="26"/>
      <c r="O1217" s="26"/>
      <c r="P1217" s="26"/>
      <c r="Q1217" s="26"/>
      <c r="R1217" s="26"/>
      <c r="S1217" s="26"/>
      <c r="T1217" s="26"/>
      <c r="U1217" s="26"/>
      <c r="V1217" s="26"/>
      <c r="W1217" s="26"/>
      <c r="X1217" s="26"/>
      <c r="Y1217" s="26"/>
      <c r="Z1217" s="26"/>
      <c r="AA1217" s="26"/>
      <c r="AB1217" s="26"/>
      <c r="AC1217" s="26"/>
      <c r="AD1217" s="26"/>
      <c r="AE1217" s="26"/>
      <c r="AF1217" s="26"/>
      <c r="AG1217" s="26"/>
      <c r="AH1217" s="26"/>
      <c r="AI1217" s="26"/>
      <c r="AJ1217" s="26"/>
      <c r="AK1217" s="26"/>
      <c r="AL1217" s="26"/>
      <c r="AM1217" s="26"/>
      <c r="AN1217" s="26"/>
      <c r="AO1217" s="26"/>
      <c r="AP1217" s="26"/>
      <c r="AQ1217" s="26"/>
      <c r="AR1217" s="26"/>
      <c r="AS1217" s="26"/>
      <c r="AT1217" s="26"/>
      <c r="AU1217" s="26"/>
      <c r="AV1217" s="26">
        <v>1319.22</v>
      </c>
      <c r="AW1217" s="26">
        <v>4792.24</v>
      </c>
      <c r="AX1217" s="26">
        <v>4630.72</v>
      </c>
      <c r="AY1217" s="26">
        <v>5461.52</v>
      </c>
      <c r="AZ1217" s="26">
        <v>4461.5200000000004</v>
      </c>
      <c r="BA1217" s="26">
        <v>6350.6600000000008</v>
      </c>
      <c r="BB1217" s="26">
        <v>5653.52</v>
      </c>
      <c r="BC1217" s="26">
        <v>4489.3999999999996</v>
      </c>
      <c r="BD1217" s="26">
        <v>6824.68</v>
      </c>
      <c r="BE1217" s="26">
        <v>4461.5200000000004</v>
      </c>
      <c r="BF1217" s="26">
        <v>5576.9000000000005</v>
      </c>
      <c r="BG1217" s="26">
        <v>4461.5200000000004</v>
      </c>
      <c r="BH1217" s="26">
        <v>6464.14</v>
      </c>
      <c r="BI1217" s="26">
        <v>7056.2400000000007</v>
      </c>
      <c r="BJ1217" s="26">
        <v>6700.56</v>
      </c>
      <c r="BK1217" s="3">
        <f t="shared" si="18"/>
        <v>5786.8133333333344</v>
      </c>
    </row>
    <row r="1218" spans="1:63" x14ac:dyDescent="0.25">
      <c r="A1218" s="26">
        <v>432516300</v>
      </c>
      <c r="B1218" s="26" t="s">
        <v>629</v>
      </c>
      <c r="C1218" s="26">
        <v>1663.46</v>
      </c>
      <c r="D1218" s="26">
        <v>1701.92</v>
      </c>
      <c r="E1218" s="26">
        <v>1701.92</v>
      </c>
      <c r="F1218" s="26">
        <v>1703.99</v>
      </c>
      <c r="G1218" s="26">
        <v>2557.02</v>
      </c>
      <c r="H1218" s="26">
        <v>1704.68</v>
      </c>
      <c r="I1218" s="26">
        <v>1704.68</v>
      </c>
      <c r="J1218" s="26">
        <v>1704.68</v>
      </c>
      <c r="K1218" s="26">
        <v>1704.68</v>
      </c>
      <c r="L1218" s="26">
        <v>2557.02</v>
      </c>
      <c r="M1218" s="26">
        <v>1704.68</v>
      </c>
      <c r="N1218" s="26">
        <v>1704.68</v>
      </c>
      <c r="O1218" s="26">
        <v>1704.68</v>
      </c>
      <c r="P1218" s="26">
        <v>1704.68</v>
      </c>
      <c r="Q1218" s="26">
        <v>1704.68</v>
      </c>
      <c r="R1218" s="26">
        <v>2560.52</v>
      </c>
      <c r="S1218" s="26">
        <v>1707.48</v>
      </c>
      <c r="T1218" s="26">
        <v>1643.76</v>
      </c>
      <c r="U1218" s="26">
        <v>1707.48</v>
      </c>
      <c r="V1218" s="26">
        <v>1707.48</v>
      </c>
      <c r="W1218" s="26">
        <v>1707.48</v>
      </c>
      <c r="X1218" s="26">
        <v>2561.2200000000003</v>
      </c>
      <c r="Y1218" s="26">
        <v>1707.48</v>
      </c>
      <c r="Z1218" s="26">
        <v>1707.48</v>
      </c>
      <c r="AA1218" s="26">
        <v>1741.5</v>
      </c>
      <c r="AB1218" s="26">
        <v>1775.52</v>
      </c>
      <c r="AC1218" s="26">
        <v>1775.52</v>
      </c>
      <c r="AD1218" s="26">
        <v>2666.73</v>
      </c>
      <c r="AE1218" s="26">
        <v>1778.28</v>
      </c>
      <c r="AF1218" s="26">
        <v>1778.28</v>
      </c>
      <c r="AG1218" s="26">
        <v>1778.28</v>
      </c>
      <c r="AH1218" s="26">
        <v>1778.28</v>
      </c>
      <c r="AI1218" s="26">
        <v>2667.42</v>
      </c>
      <c r="AJ1218" s="26">
        <v>1778.28</v>
      </c>
      <c r="AK1218" s="26">
        <v>1778.28</v>
      </c>
      <c r="AL1218" s="26">
        <v>1778.28</v>
      </c>
      <c r="AM1218" s="26">
        <v>1778.28</v>
      </c>
      <c r="AN1218" s="26">
        <v>1831.28</v>
      </c>
      <c r="AO1218" s="26">
        <v>2747.61</v>
      </c>
      <c r="AP1218" s="26">
        <v>1834.04</v>
      </c>
      <c r="AQ1218" s="26">
        <v>1834.04</v>
      </c>
      <c r="AR1218" s="26">
        <v>1834.04</v>
      </c>
      <c r="AS1218" s="26">
        <v>1834.04</v>
      </c>
      <c r="AT1218" s="26">
        <v>2751.06</v>
      </c>
      <c r="AU1218" s="26">
        <v>1834.04</v>
      </c>
      <c r="AV1218" s="26">
        <v>1834.04</v>
      </c>
      <c r="AW1218" s="26">
        <v>1834.04</v>
      </c>
      <c r="AX1218" s="26">
        <v>1834.04</v>
      </c>
      <c r="AY1218" s="26">
        <v>1872.5</v>
      </c>
      <c r="AZ1218" s="26">
        <v>1910.96</v>
      </c>
      <c r="BA1218" s="26">
        <v>2871.29</v>
      </c>
      <c r="BB1218" s="26">
        <v>1930.36</v>
      </c>
      <c r="BC1218" s="26">
        <v>1930.36</v>
      </c>
      <c r="BD1218" s="26">
        <v>1930.36</v>
      </c>
      <c r="BE1218" s="26">
        <v>1930.36</v>
      </c>
      <c r="BF1218" s="26">
        <v>2895.54</v>
      </c>
      <c r="BG1218" s="26">
        <v>1930.36</v>
      </c>
      <c r="BH1218" s="26">
        <v>1930.3600000000001</v>
      </c>
      <c r="BI1218" s="26">
        <v>1930.36</v>
      </c>
      <c r="BJ1218" s="26">
        <v>1930.36</v>
      </c>
      <c r="BK1218" s="3">
        <f t="shared" si="18"/>
        <v>2091.2233333333334</v>
      </c>
    </row>
    <row r="1219" spans="1:63" x14ac:dyDescent="0.25">
      <c r="A1219" s="26">
        <v>432518783</v>
      </c>
      <c r="B1219" s="26" t="s">
        <v>630</v>
      </c>
      <c r="C1219" s="26">
        <v>2508.4</v>
      </c>
      <c r="D1219" s="26">
        <v>2546.88</v>
      </c>
      <c r="E1219" s="26">
        <v>2616.6400000000003</v>
      </c>
      <c r="F1219" s="26">
        <v>2546.88</v>
      </c>
      <c r="G1219" s="26">
        <v>3823.08</v>
      </c>
      <c r="H1219" s="26">
        <v>2552.4</v>
      </c>
      <c r="I1219" s="26">
        <v>2552.4</v>
      </c>
      <c r="J1219" s="26">
        <v>2552.4</v>
      </c>
      <c r="K1219" s="26">
        <v>2552.4</v>
      </c>
      <c r="L1219" s="26">
        <v>3828.6000000000004</v>
      </c>
      <c r="M1219" s="26">
        <v>2552.4</v>
      </c>
      <c r="N1219" s="26">
        <v>2552.4</v>
      </c>
      <c r="O1219" s="26">
        <v>2552.4</v>
      </c>
      <c r="P1219" s="26">
        <v>2552.4</v>
      </c>
      <c r="Q1219" s="26">
        <v>2552.4</v>
      </c>
      <c r="R1219" s="26">
        <v>3828.6000000000004</v>
      </c>
      <c r="S1219" s="26">
        <v>2555.16</v>
      </c>
      <c r="T1219" s="26">
        <v>2557.92</v>
      </c>
      <c r="U1219" s="26">
        <v>2557.92</v>
      </c>
      <c r="V1219" s="26">
        <v>2557.92</v>
      </c>
      <c r="W1219" s="26">
        <v>2557.92</v>
      </c>
      <c r="X1219" s="26">
        <v>3836.88</v>
      </c>
      <c r="Y1219" s="26">
        <v>2557.92</v>
      </c>
      <c r="Z1219" s="26">
        <v>2557.92</v>
      </c>
      <c r="AA1219" s="26">
        <v>2607.52</v>
      </c>
      <c r="AB1219" s="26">
        <v>2657.12</v>
      </c>
      <c r="AC1219" s="26">
        <v>2657.12</v>
      </c>
      <c r="AD1219" s="26">
        <v>3985.68</v>
      </c>
      <c r="AE1219" s="26">
        <v>2659.8999999999996</v>
      </c>
      <c r="AF1219" s="26">
        <v>2662.68</v>
      </c>
      <c r="AG1219" s="26">
        <v>2662.68</v>
      </c>
      <c r="AH1219" s="26">
        <v>2662.68</v>
      </c>
      <c r="AI1219" s="26">
        <v>3994.0199999999995</v>
      </c>
      <c r="AJ1219" s="26">
        <v>2662.68</v>
      </c>
      <c r="AK1219" s="26">
        <v>2662.68</v>
      </c>
      <c r="AL1219" s="26">
        <v>2662.68</v>
      </c>
      <c r="AM1219" s="26">
        <v>2662.68</v>
      </c>
      <c r="AN1219" s="26">
        <v>2746.48</v>
      </c>
      <c r="AO1219" s="26">
        <v>4119.72</v>
      </c>
      <c r="AP1219" s="26">
        <v>2746.48</v>
      </c>
      <c r="AQ1219" s="26">
        <v>2749.24</v>
      </c>
      <c r="AR1219" s="26">
        <v>2752</v>
      </c>
      <c r="AS1219" s="26">
        <v>2752</v>
      </c>
      <c r="AT1219" s="26">
        <v>4128</v>
      </c>
      <c r="AU1219" s="26">
        <v>2752</v>
      </c>
      <c r="AV1219" s="26">
        <v>2752</v>
      </c>
      <c r="AW1219" s="26">
        <v>2752</v>
      </c>
      <c r="AX1219" s="26">
        <v>2752</v>
      </c>
      <c r="AY1219" s="26">
        <v>2791.96</v>
      </c>
      <c r="AZ1219" s="26">
        <v>2831.92</v>
      </c>
      <c r="BA1219" s="26">
        <v>4247.88</v>
      </c>
      <c r="BB1219" s="26">
        <v>2831.92</v>
      </c>
      <c r="BC1219" s="26">
        <v>2834.7</v>
      </c>
      <c r="BD1219" s="26">
        <v>2837.48</v>
      </c>
      <c r="BE1219" s="26">
        <v>2837.48</v>
      </c>
      <c r="BF1219" s="26">
        <v>4256.22</v>
      </c>
      <c r="BG1219" s="26">
        <v>2837.48</v>
      </c>
      <c r="BH1219" s="26">
        <v>2837.48</v>
      </c>
      <c r="BI1219" s="26">
        <v>2837.48</v>
      </c>
      <c r="BJ1219" s="26">
        <v>2837.48</v>
      </c>
      <c r="BK1219" s="3">
        <f t="shared" si="18"/>
        <v>3073.9366666666665</v>
      </c>
    </row>
    <row r="1220" spans="1:63" x14ac:dyDescent="0.25">
      <c r="A1220" s="26">
        <v>432519725</v>
      </c>
      <c r="B1220" s="26" t="s">
        <v>631</v>
      </c>
      <c r="C1220" s="26">
        <v>1930.76</v>
      </c>
      <c r="D1220" s="26">
        <v>1969.2</v>
      </c>
      <c r="E1220" s="26">
        <v>1969.2</v>
      </c>
      <c r="F1220" s="26">
        <v>1969.2</v>
      </c>
      <c r="G1220" s="26">
        <v>2953.8</v>
      </c>
      <c r="H1220" s="26">
        <v>1972</v>
      </c>
      <c r="I1220" s="26">
        <v>1972</v>
      </c>
      <c r="J1220" s="26">
        <v>1972</v>
      </c>
      <c r="K1220" s="26">
        <v>1972</v>
      </c>
      <c r="L1220" s="26">
        <v>2958</v>
      </c>
      <c r="M1220" s="26">
        <v>1972</v>
      </c>
      <c r="N1220" s="26">
        <v>1972</v>
      </c>
      <c r="O1220" s="26">
        <v>1972</v>
      </c>
      <c r="P1220" s="26">
        <v>1972</v>
      </c>
      <c r="Q1220" s="26">
        <v>1972</v>
      </c>
      <c r="R1220" s="26">
        <v>2958</v>
      </c>
      <c r="S1220" s="26">
        <v>1972</v>
      </c>
      <c r="T1220" s="26">
        <v>1974.76</v>
      </c>
      <c r="U1220" s="26">
        <v>1974.76</v>
      </c>
      <c r="V1220" s="26">
        <v>1974.76</v>
      </c>
      <c r="W1220" s="26">
        <v>1974.76</v>
      </c>
      <c r="X1220" s="26">
        <v>2962.14</v>
      </c>
      <c r="Y1220" s="26">
        <v>1974.76</v>
      </c>
      <c r="Z1220" s="26">
        <v>1974.76</v>
      </c>
      <c r="AA1220" s="26">
        <v>2014.04</v>
      </c>
      <c r="AB1220" s="26">
        <v>2053.3200000000002</v>
      </c>
      <c r="AC1220" s="26">
        <v>2053.3200000000002</v>
      </c>
      <c r="AD1220" s="26">
        <v>3079.9800000000005</v>
      </c>
      <c r="AE1220" s="26">
        <v>2053.3200000000002</v>
      </c>
      <c r="AF1220" s="26">
        <v>2056.08</v>
      </c>
      <c r="AG1220" s="26">
        <v>2056.08</v>
      </c>
      <c r="AH1220" s="26">
        <v>2056.08</v>
      </c>
      <c r="AI1220" s="26">
        <v>3084.12</v>
      </c>
      <c r="AJ1220" s="26">
        <v>2056.08</v>
      </c>
      <c r="AK1220" s="26">
        <v>2056.08</v>
      </c>
      <c r="AL1220" s="26">
        <v>2056.08</v>
      </c>
      <c r="AM1220" s="26">
        <v>2056.08</v>
      </c>
      <c r="AN1220" s="26">
        <v>2117.36</v>
      </c>
      <c r="AO1220" s="26">
        <v>3176.04</v>
      </c>
      <c r="AP1220" s="26">
        <v>2117.36</v>
      </c>
      <c r="AQ1220" s="26">
        <v>2117.36</v>
      </c>
      <c r="AR1220" s="26">
        <v>2136.7600000000002</v>
      </c>
      <c r="AS1220" s="26">
        <v>2136.7600000000002</v>
      </c>
      <c r="AT1220" s="26">
        <v>3205.1400000000003</v>
      </c>
      <c r="AU1220" s="26">
        <v>2136.7600000000002</v>
      </c>
      <c r="AV1220" s="26">
        <v>2136.7600000000002</v>
      </c>
      <c r="AW1220" s="26">
        <v>2136.7600000000002</v>
      </c>
      <c r="AX1220" s="26">
        <v>2136.7600000000002</v>
      </c>
      <c r="AY1220" s="26">
        <v>2175.2200000000003</v>
      </c>
      <c r="AZ1220" s="26">
        <v>2213.6799999999998</v>
      </c>
      <c r="BA1220" s="26">
        <v>3320.5199999999995</v>
      </c>
      <c r="BB1220" s="26">
        <v>2213.6799999999998</v>
      </c>
      <c r="BC1220" s="26">
        <v>2213.6799999999998</v>
      </c>
      <c r="BD1220" s="26">
        <v>2219.1999999999998</v>
      </c>
      <c r="BE1220" s="26">
        <v>2219.1999999999998</v>
      </c>
      <c r="BF1220" s="26">
        <v>3328.7999999999997</v>
      </c>
      <c r="BG1220" s="26">
        <v>2219.1999999999998</v>
      </c>
      <c r="BH1220" s="26">
        <v>2219.1999999999998</v>
      </c>
      <c r="BI1220" s="26">
        <v>2219.1999999999998</v>
      </c>
      <c r="BJ1220" s="26">
        <v>2219.1999999999998</v>
      </c>
      <c r="BK1220" s="3">
        <f t="shared" si="18"/>
        <v>2404.1333333333332</v>
      </c>
    </row>
    <row r="1221" spans="1:63" x14ac:dyDescent="0.25">
      <c r="A1221" s="26">
        <v>432558627</v>
      </c>
      <c r="B1221" s="26" t="s">
        <v>2197</v>
      </c>
      <c r="C1221" s="26"/>
      <c r="D1221" s="26"/>
      <c r="E1221" s="26"/>
      <c r="F1221" s="26"/>
      <c r="G1221" s="26"/>
      <c r="H1221" s="26"/>
      <c r="I1221" s="26"/>
      <c r="J1221" s="26"/>
      <c r="K1221" s="26"/>
      <c r="L1221" s="26"/>
      <c r="M1221" s="26"/>
      <c r="N1221" s="26"/>
      <c r="O1221" s="26"/>
      <c r="P1221" s="26"/>
      <c r="Q1221" s="26"/>
      <c r="R1221" s="26"/>
      <c r="S1221" s="26"/>
      <c r="T1221" s="26"/>
      <c r="U1221" s="26"/>
      <c r="V1221" s="26"/>
      <c r="W1221" s="26"/>
      <c r="X1221" s="26"/>
      <c r="Y1221" s="26"/>
      <c r="Z1221" s="26"/>
      <c r="AA1221" s="26"/>
      <c r="AB1221" s="26"/>
      <c r="AC1221" s="26"/>
      <c r="AD1221" s="26"/>
      <c r="AE1221" s="26"/>
      <c r="AF1221" s="26"/>
      <c r="AG1221" s="26"/>
      <c r="AH1221" s="26"/>
      <c r="AI1221" s="26"/>
      <c r="AJ1221" s="26"/>
      <c r="AK1221" s="26"/>
      <c r="AL1221" s="26"/>
      <c r="AM1221" s="26"/>
      <c r="AN1221" s="26"/>
      <c r="AO1221" s="26"/>
      <c r="AP1221" s="26"/>
      <c r="AQ1221" s="26"/>
      <c r="AR1221" s="26"/>
      <c r="AS1221" s="26"/>
      <c r="AT1221" s="26"/>
      <c r="AU1221" s="26"/>
      <c r="AV1221" s="26">
        <v>701.34</v>
      </c>
      <c r="AW1221" s="26">
        <v>2571.54</v>
      </c>
      <c r="AX1221" s="26">
        <v>2337.7600000000002</v>
      </c>
      <c r="AY1221" s="26">
        <v>2414.6799999999998</v>
      </c>
      <c r="AZ1221" s="26">
        <v>2414.6799999999998</v>
      </c>
      <c r="BA1221" s="26">
        <v>3018.35</v>
      </c>
      <c r="BB1221" s="26">
        <v>2414.6799999999998</v>
      </c>
      <c r="BC1221" s="26">
        <v>3018.35</v>
      </c>
      <c r="BD1221" s="26">
        <v>2414.6799999999998</v>
      </c>
      <c r="BE1221" s="26">
        <v>2414.6800000000003</v>
      </c>
      <c r="BF1221" s="26">
        <v>3018.35</v>
      </c>
      <c r="BG1221" s="26">
        <v>2414.6799999999998</v>
      </c>
      <c r="BH1221" s="26">
        <v>1811.0099999999998</v>
      </c>
      <c r="BI1221" s="26">
        <v>2417.44</v>
      </c>
      <c r="BJ1221" s="26">
        <v>2417.44</v>
      </c>
      <c r="BK1221" s="3">
        <f t="shared" si="18"/>
        <v>2415.6000000000004</v>
      </c>
    </row>
    <row r="1222" spans="1:63" x14ac:dyDescent="0.25">
      <c r="A1222" s="26">
        <v>432559183</v>
      </c>
      <c r="B1222" s="26" t="s">
        <v>633</v>
      </c>
      <c r="C1222" s="26"/>
      <c r="D1222" s="26"/>
      <c r="E1222" s="26"/>
      <c r="F1222" s="26"/>
      <c r="G1222" s="26"/>
      <c r="H1222" s="26"/>
      <c r="I1222" s="26"/>
      <c r="J1222" s="26"/>
      <c r="K1222" s="26"/>
      <c r="L1222" s="26"/>
      <c r="M1222" s="26"/>
      <c r="N1222" s="26"/>
      <c r="O1222" s="26"/>
      <c r="P1222" s="26"/>
      <c r="Q1222" s="26"/>
      <c r="R1222" s="26"/>
      <c r="S1222" s="26"/>
      <c r="T1222" s="26"/>
      <c r="U1222" s="26"/>
      <c r="V1222" s="26"/>
      <c r="W1222" s="26"/>
      <c r="X1222" s="26"/>
      <c r="Y1222" s="26"/>
      <c r="Z1222" s="26"/>
      <c r="AA1222" s="26"/>
      <c r="AB1222" s="26"/>
      <c r="AC1222" s="26"/>
      <c r="AD1222" s="26"/>
      <c r="AE1222" s="26"/>
      <c r="AF1222" s="26"/>
      <c r="AG1222" s="26"/>
      <c r="AH1222" s="26"/>
      <c r="AI1222" s="26"/>
      <c r="AJ1222" s="26"/>
      <c r="AK1222" s="26"/>
      <c r="AL1222" s="26">
        <v>1848</v>
      </c>
      <c r="AM1222" s="26">
        <v>1948.8000000000002</v>
      </c>
      <c r="AN1222" s="26">
        <v>1977.6</v>
      </c>
      <c r="AO1222" s="26">
        <v>2323.6799999999998</v>
      </c>
      <c r="AP1222" s="26">
        <v>1977.6</v>
      </c>
      <c r="AQ1222" s="26">
        <v>1878.7199999999998</v>
      </c>
      <c r="AR1222" s="26">
        <v>2570.8799999999997</v>
      </c>
      <c r="AS1222" s="26">
        <v>2076.48</v>
      </c>
      <c r="AT1222" s="26">
        <v>2595.6</v>
      </c>
      <c r="AU1222" s="26">
        <v>2076.48</v>
      </c>
      <c r="AV1222" s="26">
        <v>2076.48</v>
      </c>
      <c r="AW1222" s="26">
        <v>2595.6</v>
      </c>
      <c r="AX1222" s="26">
        <v>1039.6199999999999</v>
      </c>
      <c r="AY1222" s="26">
        <v>2117.6999999999998</v>
      </c>
      <c r="AZ1222" s="26">
        <v>2156.16</v>
      </c>
      <c r="BA1222" s="26">
        <v>3234.24</v>
      </c>
      <c r="BB1222" s="26">
        <v>2156.16</v>
      </c>
      <c r="BC1222" s="26">
        <v>2156.16</v>
      </c>
      <c r="BD1222" s="26">
        <v>2156.16</v>
      </c>
      <c r="BE1222" s="26">
        <v>2156.16</v>
      </c>
      <c r="BF1222" s="26">
        <v>3234.24</v>
      </c>
      <c r="BG1222" s="26">
        <v>2156.16</v>
      </c>
      <c r="BH1222" s="26">
        <v>2156.16</v>
      </c>
      <c r="BI1222" s="26">
        <v>2156.16</v>
      </c>
      <c r="BJ1222" s="26">
        <v>2157.54</v>
      </c>
      <c r="BK1222" s="3">
        <f t="shared" ref="BK1222:BK1285" si="19">AVERAGE(BE1222:BJ1222)</f>
        <v>2336.0699999999997</v>
      </c>
    </row>
    <row r="1223" spans="1:63" x14ac:dyDescent="0.25">
      <c r="A1223" s="26">
        <v>432570616</v>
      </c>
      <c r="B1223" s="26" t="s">
        <v>635</v>
      </c>
      <c r="C1223" s="26"/>
      <c r="D1223" s="26"/>
      <c r="E1223" s="26"/>
      <c r="F1223" s="26"/>
      <c r="G1223" s="26"/>
      <c r="H1223" s="26"/>
      <c r="I1223" s="26"/>
      <c r="J1223" s="26"/>
      <c r="K1223" s="26"/>
      <c r="L1223" s="26"/>
      <c r="M1223" s="26"/>
      <c r="N1223" s="26"/>
      <c r="O1223" s="26"/>
      <c r="P1223" s="26"/>
      <c r="Q1223" s="26"/>
      <c r="R1223" s="26"/>
      <c r="S1223" s="26"/>
      <c r="T1223" s="26"/>
      <c r="U1223" s="26"/>
      <c r="V1223" s="26"/>
      <c r="W1223" s="26"/>
      <c r="X1223" s="26"/>
      <c r="Y1223" s="26"/>
      <c r="Z1223" s="26"/>
      <c r="AA1223" s="26"/>
      <c r="AB1223" s="26"/>
      <c r="AC1223" s="26"/>
      <c r="AD1223" s="26"/>
      <c r="AE1223" s="26">
        <v>51.36</v>
      </c>
      <c r="AF1223" s="26"/>
      <c r="AG1223" s="26"/>
      <c r="AH1223" s="26"/>
      <c r="AI1223" s="26"/>
      <c r="AJ1223" s="26"/>
      <c r="AK1223" s="26"/>
      <c r="AL1223" s="26"/>
      <c r="AM1223" s="26">
        <v>732.33</v>
      </c>
      <c r="AN1223" s="26">
        <v>1627.4</v>
      </c>
      <c r="AO1223" s="26">
        <v>1856.15</v>
      </c>
      <c r="AP1223" s="26">
        <v>1540.94</v>
      </c>
      <c r="AQ1223" s="26">
        <v>1622.4100000000003</v>
      </c>
      <c r="AR1223" s="26">
        <v>1992.3400000000001</v>
      </c>
      <c r="AS1223" s="26">
        <v>813.7</v>
      </c>
      <c r="AT1223" s="26">
        <v>2847.9500000000003</v>
      </c>
      <c r="AU1223" s="26">
        <v>1627.4</v>
      </c>
      <c r="AV1223" s="26">
        <v>1627.4</v>
      </c>
      <c r="AW1223" s="26">
        <v>1996.7199999999998</v>
      </c>
      <c r="AX1223" s="26">
        <v>1458.6599999999999</v>
      </c>
      <c r="AY1223" s="26">
        <v>852.16</v>
      </c>
      <c r="AZ1223" s="26">
        <v>1707.08</v>
      </c>
      <c r="BA1223" s="26">
        <v>2560.62</v>
      </c>
      <c r="BB1223" s="26">
        <v>1707.08</v>
      </c>
      <c r="BC1223" s="26">
        <v>1646.26</v>
      </c>
      <c r="BD1223" s="26">
        <v>1707.08</v>
      </c>
      <c r="BE1223" s="26">
        <v>1707.08</v>
      </c>
      <c r="BF1223" s="26">
        <v>2413.52</v>
      </c>
      <c r="BG1223" s="26">
        <v>1570.52</v>
      </c>
      <c r="BH1223" s="26">
        <v>1707.08</v>
      </c>
      <c r="BI1223" s="26">
        <v>1707.08</v>
      </c>
      <c r="BJ1223" s="26">
        <v>1707.08</v>
      </c>
      <c r="BK1223" s="3">
        <f t="shared" si="19"/>
        <v>1802.0600000000002</v>
      </c>
    </row>
    <row r="1224" spans="1:63" x14ac:dyDescent="0.25">
      <c r="A1224" s="26">
        <v>432572171</v>
      </c>
      <c r="B1224" s="26" t="s">
        <v>637</v>
      </c>
      <c r="C1224" s="26">
        <v>1688.1599999999999</v>
      </c>
      <c r="D1224" s="26">
        <v>1645.33</v>
      </c>
      <c r="E1224" s="26">
        <v>1779.61</v>
      </c>
      <c r="F1224" s="26">
        <v>1622.43</v>
      </c>
      <c r="G1224" s="26">
        <v>2558.5699999999997</v>
      </c>
      <c r="H1224" s="26">
        <v>1734.74</v>
      </c>
      <c r="I1224" s="26">
        <v>1452.72</v>
      </c>
      <c r="J1224" s="26">
        <v>1553.9299999999998</v>
      </c>
      <c r="K1224" s="26">
        <v>1613.52</v>
      </c>
      <c r="L1224" s="26">
        <v>2563.4899999999998</v>
      </c>
      <c r="M1224" s="26">
        <v>1685.28</v>
      </c>
      <c r="N1224" s="26">
        <v>1714.82</v>
      </c>
      <c r="O1224" s="26">
        <v>1721.05</v>
      </c>
      <c r="P1224" s="26">
        <v>1613.52</v>
      </c>
      <c r="Q1224" s="26">
        <v>1613.52</v>
      </c>
      <c r="R1224" s="26">
        <v>2422.38</v>
      </c>
      <c r="S1224" s="26">
        <v>1696.7199999999998</v>
      </c>
      <c r="T1224" s="26">
        <v>1616.32</v>
      </c>
      <c r="U1224" s="26">
        <v>1616.32</v>
      </c>
      <c r="V1224" s="26">
        <v>1616.32</v>
      </c>
      <c r="W1224" s="26">
        <v>1611.29</v>
      </c>
      <c r="X1224" s="26">
        <v>2424.48</v>
      </c>
      <c r="Y1224" s="26">
        <v>1535.92</v>
      </c>
      <c r="Z1224" s="26">
        <v>1535.92</v>
      </c>
      <c r="AA1224" s="26">
        <v>1438.43</v>
      </c>
      <c r="AB1224" s="26">
        <v>1675.41</v>
      </c>
      <c r="AC1224" s="26">
        <v>1558.66</v>
      </c>
      <c r="AD1224" s="26">
        <v>2523.0299999999997</v>
      </c>
      <c r="AE1224" s="26">
        <v>1683.4</v>
      </c>
      <c r="AF1224" s="26">
        <v>1683.4</v>
      </c>
      <c r="AG1224" s="26">
        <v>1683.4</v>
      </c>
      <c r="AH1224" s="26">
        <v>1683.4</v>
      </c>
      <c r="AI1224" s="26">
        <v>2525.1000000000004</v>
      </c>
      <c r="AJ1224" s="26">
        <v>1683.4</v>
      </c>
      <c r="AK1224" s="26">
        <v>1683.4</v>
      </c>
      <c r="AL1224" s="26">
        <v>1683.4</v>
      </c>
      <c r="AM1224" s="26">
        <v>1683.4</v>
      </c>
      <c r="AN1224" s="26">
        <v>1733.56</v>
      </c>
      <c r="AO1224" s="26">
        <v>2600.12</v>
      </c>
      <c r="AP1224" s="26">
        <v>1735.63</v>
      </c>
      <c r="AQ1224" s="26">
        <v>1736.32</v>
      </c>
      <c r="AR1224" s="26">
        <v>1644.82</v>
      </c>
      <c r="AS1224" s="26">
        <v>1595.62</v>
      </c>
      <c r="AT1224" s="26">
        <v>2590.17</v>
      </c>
      <c r="AU1224" s="26">
        <v>2861.2599999999998</v>
      </c>
      <c r="AV1224" s="26">
        <v>3603.7599999999998</v>
      </c>
      <c r="AW1224" s="26">
        <v>3513.2799999999997</v>
      </c>
      <c r="AX1224" s="26">
        <v>4289.8099999999995</v>
      </c>
      <c r="AY1224" s="26">
        <v>5329.49</v>
      </c>
      <c r="AZ1224" s="26">
        <v>3847.09</v>
      </c>
      <c r="BA1224" s="26">
        <v>5770.57</v>
      </c>
      <c r="BB1224" s="26">
        <v>3622.09</v>
      </c>
      <c r="BC1224" s="26">
        <v>3886.57</v>
      </c>
      <c r="BD1224" s="26">
        <v>4298.2</v>
      </c>
      <c r="BE1224" s="26">
        <v>3897.09</v>
      </c>
      <c r="BF1224" s="26">
        <v>5366.79</v>
      </c>
      <c r="BG1224" s="26">
        <v>3559.14</v>
      </c>
      <c r="BH1224" s="26">
        <v>3671.5600000000004</v>
      </c>
      <c r="BI1224" s="26">
        <v>3740.7699999999995</v>
      </c>
      <c r="BJ1224" s="26">
        <v>4181.1000000000004</v>
      </c>
      <c r="BK1224" s="3">
        <f t="shared" si="19"/>
        <v>4069.4083333333342</v>
      </c>
    </row>
    <row r="1225" spans="1:63" x14ac:dyDescent="0.25">
      <c r="A1225" s="26">
        <v>432575670</v>
      </c>
      <c r="B1225" s="26" t="s">
        <v>2201</v>
      </c>
      <c r="C1225" s="26"/>
      <c r="D1225" s="26"/>
      <c r="E1225" s="26"/>
      <c r="F1225" s="26"/>
      <c r="G1225" s="26"/>
      <c r="H1225" s="26"/>
      <c r="I1225" s="26"/>
      <c r="J1225" s="26"/>
      <c r="K1225" s="26"/>
      <c r="L1225" s="26"/>
      <c r="M1225" s="26"/>
      <c r="N1225" s="26"/>
      <c r="O1225" s="26"/>
      <c r="P1225" s="26"/>
      <c r="Q1225" s="26"/>
      <c r="R1225" s="26"/>
      <c r="S1225" s="26"/>
      <c r="T1225" s="26"/>
      <c r="U1225" s="26"/>
      <c r="V1225" s="26"/>
      <c r="W1225" s="26"/>
      <c r="X1225" s="26"/>
      <c r="Y1225" s="26"/>
      <c r="Z1225" s="26"/>
      <c r="AA1225" s="26"/>
      <c r="AB1225" s="26"/>
      <c r="AC1225" s="26"/>
      <c r="AD1225" s="26"/>
      <c r="AE1225" s="26"/>
      <c r="AF1225" s="26"/>
      <c r="AG1225" s="26"/>
      <c r="AH1225" s="26"/>
      <c r="AI1225" s="26"/>
      <c r="AJ1225" s="26"/>
      <c r="AK1225" s="26"/>
      <c r="AL1225" s="26"/>
      <c r="AM1225" s="26"/>
      <c r="AN1225" s="26"/>
      <c r="AO1225" s="26"/>
      <c r="AP1225" s="26"/>
      <c r="AQ1225" s="26"/>
      <c r="AR1225" s="26"/>
      <c r="AS1225" s="26"/>
      <c r="AT1225" s="26"/>
      <c r="AU1225" s="26"/>
      <c r="AV1225" s="26"/>
      <c r="AW1225" s="26"/>
      <c r="AX1225" s="26"/>
      <c r="AY1225" s="26"/>
      <c r="AZ1225" s="26">
        <v>841.82999999999993</v>
      </c>
      <c r="BA1225" s="26">
        <v>2371.35</v>
      </c>
      <c r="BB1225" s="26">
        <v>1897.08</v>
      </c>
      <c r="BC1225" s="26">
        <v>2371.35</v>
      </c>
      <c r="BD1225" s="26">
        <v>1897.08</v>
      </c>
      <c r="BE1225" s="26">
        <v>1897.08</v>
      </c>
      <c r="BF1225" s="26">
        <v>2371.35</v>
      </c>
      <c r="BG1225" s="26">
        <v>1897.08</v>
      </c>
      <c r="BH1225" s="26">
        <v>1897.08</v>
      </c>
      <c r="BI1225" s="26">
        <v>2371.35</v>
      </c>
      <c r="BJ1225" s="26">
        <v>948.54</v>
      </c>
      <c r="BK1225" s="3">
        <f t="shared" si="19"/>
        <v>1897.08</v>
      </c>
    </row>
    <row r="1226" spans="1:63" x14ac:dyDescent="0.25">
      <c r="A1226" s="26">
        <v>432592348</v>
      </c>
      <c r="B1226" s="26" t="s">
        <v>2202</v>
      </c>
      <c r="C1226" s="26"/>
      <c r="D1226" s="26"/>
      <c r="E1226" s="26"/>
      <c r="F1226" s="26"/>
      <c r="G1226" s="26"/>
      <c r="H1226" s="26"/>
      <c r="I1226" s="26"/>
      <c r="J1226" s="26"/>
      <c r="K1226" s="26"/>
      <c r="L1226" s="26"/>
      <c r="M1226" s="26"/>
      <c r="N1226" s="26"/>
      <c r="O1226" s="26"/>
      <c r="P1226" s="26"/>
      <c r="Q1226" s="26"/>
      <c r="R1226" s="26"/>
      <c r="S1226" s="26"/>
      <c r="T1226" s="26"/>
      <c r="U1226" s="26"/>
      <c r="V1226" s="26"/>
      <c r="W1226" s="26"/>
      <c r="X1226" s="26"/>
      <c r="Y1226" s="26"/>
      <c r="Z1226" s="26"/>
      <c r="AA1226" s="26"/>
      <c r="AB1226" s="26"/>
      <c r="AC1226" s="26"/>
      <c r="AD1226" s="26"/>
      <c r="AE1226" s="26"/>
      <c r="AF1226" s="26"/>
      <c r="AG1226" s="26"/>
      <c r="AH1226" s="26"/>
      <c r="AI1226" s="26"/>
      <c r="AJ1226" s="26"/>
      <c r="AK1226" s="26"/>
      <c r="AL1226" s="26"/>
      <c r="AM1226" s="26"/>
      <c r="AN1226" s="26"/>
      <c r="AO1226" s="26"/>
      <c r="AP1226" s="26"/>
      <c r="AQ1226" s="26"/>
      <c r="AR1226" s="26"/>
      <c r="AS1226" s="26"/>
      <c r="AT1226" s="26"/>
      <c r="AU1226" s="26"/>
      <c r="AV1226" s="26"/>
      <c r="AW1226" s="26"/>
      <c r="AX1226" s="26"/>
      <c r="AY1226" s="26"/>
      <c r="AZ1226" s="26"/>
      <c r="BA1226" s="26"/>
      <c r="BB1226" s="26"/>
      <c r="BC1226" s="26">
        <v>2131.7600000000002</v>
      </c>
      <c r="BD1226" s="26">
        <v>2131.7600000000002</v>
      </c>
      <c r="BE1226" s="26">
        <v>2131.7600000000002</v>
      </c>
      <c r="BF1226" s="26">
        <v>2558.1100000000006</v>
      </c>
      <c r="BG1226" s="26">
        <v>2131.7600000000002</v>
      </c>
      <c r="BH1226" s="26">
        <v>1931.91</v>
      </c>
      <c r="BI1226" s="26">
        <v>2664.7000000000003</v>
      </c>
      <c r="BJ1226" s="26">
        <v>1065.8800000000001</v>
      </c>
      <c r="BK1226" s="3">
        <f t="shared" si="19"/>
        <v>2080.686666666667</v>
      </c>
    </row>
    <row r="1227" spans="1:63" x14ac:dyDescent="0.25">
      <c r="A1227" s="26">
        <v>432597822</v>
      </c>
      <c r="B1227" s="26" t="s">
        <v>2203</v>
      </c>
      <c r="C1227" s="26"/>
      <c r="D1227" s="26"/>
      <c r="E1227" s="26"/>
      <c r="F1227" s="26"/>
      <c r="G1227" s="26"/>
      <c r="H1227" s="26"/>
      <c r="I1227" s="26"/>
      <c r="J1227" s="26"/>
      <c r="K1227" s="26"/>
      <c r="L1227" s="26"/>
      <c r="M1227" s="26"/>
      <c r="N1227" s="26"/>
      <c r="O1227" s="26"/>
      <c r="P1227" s="26"/>
      <c r="Q1227" s="26"/>
      <c r="R1227" s="26"/>
      <c r="S1227" s="26"/>
      <c r="T1227" s="26"/>
      <c r="U1227" s="26"/>
      <c r="V1227" s="26"/>
      <c r="W1227" s="26"/>
      <c r="X1227" s="26"/>
      <c r="Y1227" s="26"/>
      <c r="Z1227" s="26"/>
      <c r="AA1227" s="26"/>
      <c r="AB1227" s="26"/>
      <c r="AC1227" s="26"/>
      <c r="AD1227" s="26"/>
      <c r="AE1227" s="26"/>
      <c r="AF1227" s="26"/>
      <c r="AG1227" s="26"/>
      <c r="AH1227" s="26"/>
      <c r="AI1227" s="26"/>
      <c r="AJ1227" s="26"/>
      <c r="AK1227" s="26"/>
      <c r="AL1227" s="26"/>
      <c r="AM1227" s="26"/>
      <c r="AN1227" s="26"/>
      <c r="AO1227" s="26"/>
      <c r="AP1227" s="26"/>
      <c r="AQ1227" s="26"/>
      <c r="AR1227" s="26"/>
      <c r="AS1227" s="26"/>
      <c r="AT1227" s="26"/>
      <c r="AU1227" s="26"/>
      <c r="AV1227" s="26"/>
      <c r="AW1227" s="26"/>
      <c r="AX1227" s="26"/>
      <c r="AY1227" s="26"/>
      <c r="AZ1227" s="26"/>
      <c r="BA1227" s="26"/>
      <c r="BB1227" s="26"/>
      <c r="BC1227" s="26"/>
      <c r="BD1227" s="26"/>
      <c r="BE1227" s="26"/>
      <c r="BF1227" s="26">
        <v>2316.87</v>
      </c>
      <c r="BG1227" s="26">
        <v>1896.16</v>
      </c>
      <c r="BH1227" s="26">
        <v>1896.16</v>
      </c>
      <c r="BI1227" s="26">
        <v>1564.32</v>
      </c>
      <c r="BJ1227" s="26">
        <v>1564.33</v>
      </c>
      <c r="BK1227" s="3">
        <f t="shared" si="19"/>
        <v>1847.568</v>
      </c>
    </row>
    <row r="1228" spans="1:63" x14ac:dyDescent="0.25">
      <c r="A1228" s="26">
        <v>432612457</v>
      </c>
      <c r="B1228" s="26" t="s">
        <v>643</v>
      </c>
      <c r="C1228" s="26"/>
      <c r="D1228" s="26"/>
      <c r="E1228" s="26"/>
      <c r="F1228" s="26"/>
      <c r="G1228" s="26"/>
      <c r="H1228" s="26"/>
      <c r="I1228" s="26"/>
      <c r="J1228" s="26"/>
      <c r="K1228" s="26"/>
      <c r="L1228" s="26"/>
      <c r="M1228" s="26"/>
      <c r="N1228" s="26"/>
      <c r="O1228" s="26"/>
      <c r="P1228" s="26"/>
      <c r="Q1228" s="26"/>
      <c r="R1228" s="26"/>
      <c r="S1228" s="26"/>
      <c r="T1228" s="26"/>
      <c r="U1228" s="26"/>
      <c r="V1228" s="26"/>
      <c r="W1228" s="26"/>
      <c r="X1228" s="26"/>
      <c r="Y1228" s="26"/>
      <c r="Z1228" s="26"/>
      <c r="AA1228" s="26"/>
      <c r="AB1228" s="26">
        <v>188</v>
      </c>
      <c r="AC1228" s="26">
        <v>110</v>
      </c>
      <c r="AD1228" s="26">
        <v>107.25</v>
      </c>
      <c r="AE1228" s="26">
        <v>28.88</v>
      </c>
      <c r="AF1228" s="26"/>
      <c r="AG1228" s="26"/>
      <c r="AH1228" s="26"/>
      <c r="AI1228" s="26"/>
      <c r="AJ1228" s="26"/>
      <c r="AK1228" s="26"/>
      <c r="AL1228" s="26"/>
      <c r="AM1228" s="26"/>
      <c r="AN1228" s="26"/>
      <c r="AO1228" s="26"/>
      <c r="AP1228" s="26">
        <v>914.4</v>
      </c>
      <c r="AQ1228" s="26">
        <v>2032</v>
      </c>
      <c r="AR1228" s="26">
        <v>2540</v>
      </c>
      <c r="AS1228" s="26">
        <v>2032</v>
      </c>
      <c r="AT1228" s="26">
        <v>2540</v>
      </c>
      <c r="AU1228" s="26">
        <v>2032</v>
      </c>
      <c r="AV1228" s="26">
        <v>2032</v>
      </c>
      <c r="AW1228" s="26">
        <v>2540</v>
      </c>
      <c r="AX1228" s="26">
        <v>2032</v>
      </c>
      <c r="AY1228" s="26">
        <v>2108.92</v>
      </c>
      <c r="AZ1228" s="26">
        <v>2108.92</v>
      </c>
      <c r="BA1228" s="26">
        <v>2636.15</v>
      </c>
      <c r="BB1228" s="26">
        <v>1582.38</v>
      </c>
      <c r="BC1228" s="26">
        <v>2111.6799999999998</v>
      </c>
      <c r="BD1228" s="26">
        <v>2111.6799999999998</v>
      </c>
      <c r="BE1228" s="26">
        <v>2111.6799999999998</v>
      </c>
      <c r="BF1228" s="26">
        <v>3167.5199999999995</v>
      </c>
      <c r="BG1228" s="26">
        <v>2111.6799999999998</v>
      </c>
      <c r="BH1228" s="26">
        <v>2111.6800000000003</v>
      </c>
      <c r="BI1228" s="26">
        <v>2111.67</v>
      </c>
      <c r="BJ1228" s="26">
        <v>2111.6799999999998</v>
      </c>
      <c r="BK1228" s="3">
        <f t="shared" si="19"/>
        <v>2287.6516666666666</v>
      </c>
    </row>
    <row r="1229" spans="1:63" x14ac:dyDescent="0.25">
      <c r="A1229" s="26">
        <v>432632400</v>
      </c>
      <c r="B1229" s="26" t="s">
        <v>644</v>
      </c>
      <c r="C1229" s="26"/>
      <c r="D1229" s="26"/>
      <c r="E1229" s="26"/>
      <c r="F1229" s="26"/>
      <c r="G1229" s="26"/>
      <c r="H1229" s="26"/>
      <c r="I1229" s="26"/>
      <c r="J1229" s="26"/>
      <c r="K1229" s="26"/>
      <c r="L1229" s="26"/>
      <c r="M1229" s="26"/>
      <c r="N1229" s="26"/>
      <c r="O1229" s="26"/>
      <c r="P1229" s="26"/>
      <c r="Q1229" s="26"/>
      <c r="R1229" s="26"/>
      <c r="S1229" s="26"/>
      <c r="T1229" s="26"/>
      <c r="U1229" s="26"/>
      <c r="V1229" s="26"/>
      <c r="W1229" s="26"/>
      <c r="X1229" s="26"/>
      <c r="Y1229" s="26"/>
      <c r="Z1229" s="26"/>
      <c r="AA1229" s="26"/>
      <c r="AB1229" s="26"/>
      <c r="AC1229" s="26"/>
      <c r="AD1229" s="26"/>
      <c r="AE1229" s="26">
        <v>445.7</v>
      </c>
      <c r="AF1229" s="26">
        <v>1723.41</v>
      </c>
      <c r="AG1229" s="26">
        <v>2200.65</v>
      </c>
      <c r="AH1229" s="26">
        <v>1571.1</v>
      </c>
      <c r="AI1229" s="26">
        <v>2172.7800000000002</v>
      </c>
      <c r="AJ1229" s="26">
        <v>1672.27</v>
      </c>
      <c r="AK1229" s="26">
        <v>1688.09</v>
      </c>
      <c r="AL1229" s="26">
        <v>2228.5</v>
      </c>
      <c r="AM1229" s="26">
        <v>1809.5399999999997</v>
      </c>
      <c r="AN1229" s="26">
        <v>1836.28</v>
      </c>
      <c r="AO1229" s="26">
        <v>2272.4</v>
      </c>
      <c r="AP1229" s="26">
        <v>1836.28</v>
      </c>
      <c r="AQ1229" s="26">
        <v>1377.21</v>
      </c>
      <c r="AR1229" s="26">
        <v>1839.04</v>
      </c>
      <c r="AS1229" s="26">
        <v>1819.4099999999999</v>
      </c>
      <c r="AT1229" s="26">
        <v>2753.39</v>
      </c>
      <c r="AU1229" s="26">
        <v>1839.04</v>
      </c>
      <c r="AV1229" s="26">
        <v>1839.04</v>
      </c>
      <c r="AW1229" s="26">
        <v>1839.04</v>
      </c>
      <c r="AX1229" s="26">
        <v>1839.04</v>
      </c>
      <c r="AY1229" s="26">
        <v>1866.02</v>
      </c>
      <c r="AZ1229" s="26">
        <v>1915.96</v>
      </c>
      <c r="BA1229" s="26">
        <v>2757.59</v>
      </c>
      <c r="BB1229" s="26">
        <v>1886.0700000000002</v>
      </c>
      <c r="BC1229" s="26">
        <v>1911.77</v>
      </c>
      <c r="BD1229" s="26">
        <v>1898.75</v>
      </c>
      <c r="BE1229" s="26">
        <v>1581.88</v>
      </c>
      <c r="BF1229" s="26"/>
      <c r="BG1229" s="26">
        <v>1864.9099999999999</v>
      </c>
      <c r="BH1229" s="26">
        <v>1858.93</v>
      </c>
      <c r="BI1229" s="26">
        <v>1918.72</v>
      </c>
      <c r="BJ1229" s="26">
        <v>1915.13</v>
      </c>
      <c r="BK1229" s="3">
        <f t="shared" si="19"/>
        <v>1827.914</v>
      </c>
    </row>
    <row r="1230" spans="1:63" x14ac:dyDescent="0.25">
      <c r="A1230" s="26">
        <v>432636579</v>
      </c>
      <c r="B1230" s="26" t="s">
        <v>2206</v>
      </c>
      <c r="C1230" s="26"/>
      <c r="D1230" s="26"/>
      <c r="E1230" s="26"/>
      <c r="F1230" s="26"/>
      <c r="G1230" s="26"/>
      <c r="H1230" s="26"/>
      <c r="I1230" s="26"/>
      <c r="J1230" s="26"/>
      <c r="K1230" s="26"/>
      <c r="L1230" s="26"/>
      <c r="M1230" s="26"/>
      <c r="N1230" s="26"/>
      <c r="O1230" s="26"/>
      <c r="P1230" s="26"/>
      <c r="Q1230" s="26"/>
      <c r="R1230" s="26"/>
      <c r="S1230" s="26"/>
      <c r="T1230" s="26">
        <v>480.77</v>
      </c>
      <c r="U1230" s="26">
        <v>2307.6999999999998</v>
      </c>
      <c r="V1230" s="26">
        <v>1923.08</v>
      </c>
      <c r="W1230" s="26">
        <v>1826.9299999999998</v>
      </c>
      <c r="X1230" s="26">
        <v>2307.6999999999998</v>
      </c>
      <c r="Y1230" s="26">
        <v>1730.7799999999997</v>
      </c>
      <c r="Z1230" s="26">
        <v>2067.3199999999997</v>
      </c>
      <c r="AA1230" s="26">
        <v>2000</v>
      </c>
      <c r="AB1230" s="26">
        <v>2000</v>
      </c>
      <c r="AC1230" s="26">
        <v>2000</v>
      </c>
      <c r="AD1230" s="26">
        <v>2500</v>
      </c>
      <c r="AE1230" s="26">
        <v>2000</v>
      </c>
      <c r="AF1230" s="26">
        <v>1400</v>
      </c>
      <c r="AG1230" s="26">
        <v>100</v>
      </c>
      <c r="AH1230" s="26"/>
      <c r="AI1230" s="26">
        <v>1352.76</v>
      </c>
      <c r="AJ1230" s="26">
        <v>2002.76</v>
      </c>
      <c r="AK1230" s="26">
        <v>2002.76</v>
      </c>
      <c r="AL1230" s="26">
        <v>2002.76</v>
      </c>
      <c r="AM1230" s="26">
        <v>2002.76</v>
      </c>
      <c r="AN1230" s="26">
        <v>2062.7199999999998</v>
      </c>
      <c r="AO1230" s="26">
        <v>3094.08</v>
      </c>
      <c r="AP1230" s="26">
        <v>921.76</v>
      </c>
      <c r="AQ1230" s="26"/>
      <c r="AR1230" s="26"/>
      <c r="AS1230" s="26"/>
      <c r="AT1230" s="26"/>
      <c r="AU1230" s="26"/>
      <c r="AV1230" s="26"/>
      <c r="AW1230" s="26"/>
      <c r="AX1230" s="26"/>
      <c r="AY1230" s="26"/>
      <c r="AZ1230" s="26">
        <v>993.25</v>
      </c>
      <c r="BA1230" s="26">
        <v>2885.5</v>
      </c>
      <c r="BB1230" s="26">
        <v>2320</v>
      </c>
      <c r="BC1230" s="26">
        <v>2668</v>
      </c>
      <c r="BD1230" s="26">
        <v>2204</v>
      </c>
      <c r="BE1230" s="26">
        <v>2243.87</v>
      </c>
      <c r="BF1230" s="26">
        <v>2581</v>
      </c>
      <c r="BG1230" s="26">
        <v>2320</v>
      </c>
      <c r="BH1230" s="26">
        <v>2349</v>
      </c>
      <c r="BI1230" s="26">
        <v>2679.5999999999995</v>
      </c>
      <c r="BJ1230" s="26">
        <v>1218</v>
      </c>
      <c r="BK1230" s="3">
        <f t="shared" si="19"/>
        <v>2231.9116666666664</v>
      </c>
    </row>
    <row r="1231" spans="1:63" x14ac:dyDescent="0.25">
      <c r="A1231" s="26">
        <v>432679386</v>
      </c>
      <c r="B1231" s="26" t="s">
        <v>2207</v>
      </c>
      <c r="C1231" s="26">
        <v>1949.82</v>
      </c>
      <c r="D1231" s="26">
        <v>2082.56</v>
      </c>
      <c r="E1231" s="26">
        <v>1958.79</v>
      </c>
      <c r="F1231" s="26">
        <v>1947</v>
      </c>
      <c r="G1231" s="26">
        <v>2920.5</v>
      </c>
      <c r="H1231" s="26">
        <v>1947</v>
      </c>
      <c r="I1231" s="26">
        <v>1947</v>
      </c>
      <c r="J1231" s="26">
        <v>1620.13</v>
      </c>
      <c r="K1231" s="26">
        <v>1751.33</v>
      </c>
      <c r="L1231" s="26">
        <v>2588.2999999999997</v>
      </c>
      <c r="M1231" s="26">
        <v>1958.4499999999998</v>
      </c>
      <c r="N1231" s="26">
        <v>1936.06</v>
      </c>
      <c r="O1231" s="26">
        <v>1858.26</v>
      </c>
      <c r="P1231" s="26">
        <v>1916.72</v>
      </c>
      <c r="Q1231" s="26">
        <v>1952.56</v>
      </c>
      <c r="R1231" s="26">
        <v>2928.84</v>
      </c>
      <c r="S1231" s="26">
        <v>1952.56</v>
      </c>
      <c r="T1231" s="26">
        <v>1952.56</v>
      </c>
      <c r="U1231" s="26">
        <v>1883.48</v>
      </c>
      <c r="V1231" s="26">
        <v>1952.56</v>
      </c>
      <c r="W1231" s="26">
        <v>1686.75</v>
      </c>
      <c r="X1231" s="26">
        <v>2930.22</v>
      </c>
      <c r="Y1231" s="26">
        <v>1646.65</v>
      </c>
      <c r="Z1231" s="26">
        <v>1958.08</v>
      </c>
      <c r="AA1231" s="26">
        <v>1963.62</v>
      </c>
      <c r="AB1231" s="26">
        <v>2033.52</v>
      </c>
      <c r="AC1231" s="26">
        <v>2033.52</v>
      </c>
      <c r="AD1231" s="26">
        <v>2728.58</v>
      </c>
      <c r="AE1231" s="26">
        <v>1577.21</v>
      </c>
      <c r="AF1231" s="26">
        <v>958.81999999999994</v>
      </c>
      <c r="AG1231" s="26">
        <v>692.49</v>
      </c>
      <c r="AH1231" s="26"/>
      <c r="AI1231" s="26"/>
      <c r="AJ1231" s="26"/>
      <c r="AK1231" s="26"/>
      <c r="AL1231" s="26"/>
      <c r="AM1231" s="26"/>
      <c r="AN1231" s="26"/>
      <c r="AO1231" s="26"/>
      <c r="AP1231" s="26"/>
      <c r="AQ1231" s="26"/>
      <c r="AR1231" s="26"/>
      <c r="AS1231" s="26"/>
      <c r="AT1231" s="26">
        <v>1509.9</v>
      </c>
      <c r="AU1231" s="26">
        <v>1962.87</v>
      </c>
      <c r="AV1231" s="26">
        <v>1308.5800000000002</v>
      </c>
      <c r="AW1231" s="26">
        <v>2214.52</v>
      </c>
      <c r="AX1231" s="26">
        <v>1761.55</v>
      </c>
      <c r="AY1231" s="26">
        <v>1436.93</v>
      </c>
      <c r="AZ1231" s="26">
        <v>1567.57</v>
      </c>
      <c r="BA1231" s="26">
        <v>2516.5</v>
      </c>
      <c r="BB1231" s="26">
        <v>908.62999999999988</v>
      </c>
      <c r="BC1231" s="26">
        <v>1535.6699999999998</v>
      </c>
      <c r="BD1231" s="26">
        <v>1013.1399999999999</v>
      </c>
      <c r="BE1231" s="26">
        <v>997.19999999999982</v>
      </c>
      <c r="BF1231" s="26">
        <v>1239.48</v>
      </c>
      <c r="BG1231" s="26">
        <v>1224.92</v>
      </c>
      <c r="BH1231" s="26">
        <v>1747.47</v>
      </c>
      <c r="BI1231" s="26">
        <v>1298.3499999999999</v>
      </c>
      <c r="BJ1231" s="26">
        <v>2019.0700000000002</v>
      </c>
      <c r="BK1231" s="3">
        <f t="shared" si="19"/>
        <v>1421.0816666666667</v>
      </c>
    </row>
    <row r="1232" spans="1:63" x14ac:dyDescent="0.25">
      <c r="A1232" s="26">
        <v>432684656</v>
      </c>
      <c r="B1232" s="26" t="s">
        <v>648</v>
      </c>
      <c r="C1232" s="26">
        <v>240</v>
      </c>
      <c r="D1232" s="26">
        <v>80</v>
      </c>
      <c r="E1232" s="26"/>
      <c r="F1232" s="26"/>
      <c r="G1232" s="26"/>
      <c r="H1232" s="26"/>
      <c r="I1232" s="26"/>
      <c r="J1232" s="26"/>
      <c r="K1232" s="26"/>
      <c r="L1232" s="26"/>
      <c r="M1232" s="26">
        <v>80</v>
      </c>
      <c r="N1232" s="26">
        <v>120</v>
      </c>
      <c r="O1232" s="26">
        <v>190</v>
      </c>
      <c r="P1232" s="26"/>
      <c r="Q1232" s="26"/>
      <c r="R1232" s="26"/>
      <c r="S1232" s="26"/>
      <c r="T1232" s="26"/>
      <c r="U1232" s="26"/>
      <c r="V1232" s="26"/>
      <c r="W1232" s="26"/>
      <c r="X1232" s="26"/>
      <c r="Y1232" s="26"/>
      <c r="Z1232" s="26"/>
      <c r="AA1232" s="26"/>
      <c r="AB1232" s="26"/>
      <c r="AC1232" s="26"/>
      <c r="AD1232" s="26"/>
      <c r="AE1232" s="26"/>
      <c r="AF1232" s="26"/>
      <c r="AG1232" s="26"/>
      <c r="AH1232" s="26"/>
      <c r="AI1232" s="26"/>
      <c r="AJ1232" s="26"/>
      <c r="AK1232" s="26"/>
      <c r="AL1232" s="26"/>
      <c r="AM1232" s="26"/>
      <c r="AN1232" s="26"/>
      <c r="AO1232" s="26">
        <v>2570.0100000000002</v>
      </c>
      <c r="AP1232" s="26">
        <v>2085.52</v>
      </c>
      <c r="AQ1232" s="26">
        <v>2085.52</v>
      </c>
      <c r="AR1232" s="26">
        <v>2606.9</v>
      </c>
      <c r="AS1232" s="26">
        <v>2085.52</v>
      </c>
      <c r="AT1232" s="26">
        <v>2606.9</v>
      </c>
      <c r="AU1232" s="26">
        <v>2085.52</v>
      </c>
      <c r="AV1232" s="26">
        <v>2085.52</v>
      </c>
      <c r="AW1232" s="26">
        <v>2606.9</v>
      </c>
      <c r="AX1232" s="26">
        <v>2085.52</v>
      </c>
      <c r="AY1232" s="26">
        <v>2162.48</v>
      </c>
      <c r="AZ1232" s="26">
        <v>2162.48</v>
      </c>
      <c r="BA1232" s="26">
        <v>2165.2399999999998</v>
      </c>
      <c r="BB1232" s="26">
        <v>2165.2399999999998</v>
      </c>
      <c r="BC1232" s="26">
        <v>2165.2399999999998</v>
      </c>
      <c r="BD1232" s="26">
        <v>2165.2399999999998</v>
      </c>
      <c r="BE1232" s="26">
        <v>2165.2399999999998</v>
      </c>
      <c r="BF1232" s="26">
        <v>3139.74</v>
      </c>
      <c r="BG1232" s="26">
        <v>2165.2399999999998</v>
      </c>
      <c r="BH1232" s="26">
        <v>2165.2399999999998</v>
      </c>
      <c r="BI1232" s="26">
        <v>2165.2399999999998</v>
      </c>
      <c r="BJ1232" s="26">
        <v>2053.7399999999998</v>
      </c>
      <c r="BK1232" s="3">
        <f t="shared" si="19"/>
        <v>2309.0733333333333</v>
      </c>
    </row>
    <row r="1233" spans="1:63" x14ac:dyDescent="0.25">
      <c r="A1233" s="26">
        <v>432733384</v>
      </c>
      <c r="B1233" s="26" t="s">
        <v>2210</v>
      </c>
      <c r="C1233" s="26"/>
      <c r="D1233" s="26"/>
      <c r="E1233" s="26"/>
      <c r="F1233" s="26"/>
      <c r="G1233" s="26"/>
      <c r="H1233" s="26"/>
      <c r="I1233" s="26"/>
      <c r="J1233" s="26"/>
      <c r="K1233" s="26"/>
      <c r="L1233" s="26"/>
      <c r="M1233" s="26"/>
      <c r="N1233" s="26"/>
      <c r="O1233" s="26"/>
      <c r="P1233" s="26"/>
      <c r="Q1233" s="26"/>
      <c r="R1233" s="26"/>
      <c r="S1233" s="26"/>
      <c r="T1233" s="26"/>
      <c r="U1233" s="26"/>
      <c r="V1233" s="26"/>
      <c r="W1233" s="26"/>
      <c r="X1233" s="26"/>
      <c r="Y1233" s="26"/>
      <c r="Z1233" s="26"/>
      <c r="AA1233" s="26"/>
      <c r="AB1233" s="26"/>
      <c r="AC1233" s="26"/>
      <c r="AD1233" s="26"/>
      <c r="AE1233" s="26"/>
      <c r="AF1233" s="26"/>
      <c r="AG1233" s="26"/>
      <c r="AH1233" s="26"/>
      <c r="AI1233" s="26"/>
      <c r="AJ1233" s="26"/>
      <c r="AK1233" s="26"/>
      <c r="AL1233" s="26"/>
      <c r="AM1233" s="26"/>
      <c r="AN1233" s="26"/>
      <c r="AO1233" s="26"/>
      <c r="AP1233" s="26"/>
      <c r="AQ1233" s="26"/>
      <c r="AR1233" s="26"/>
      <c r="AS1233" s="26"/>
      <c r="AT1233" s="26"/>
      <c r="AU1233" s="26"/>
      <c r="AV1233" s="26"/>
      <c r="AW1233" s="26"/>
      <c r="AX1233" s="26"/>
      <c r="AY1233" s="26"/>
      <c r="AZ1233" s="26"/>
      <c r="BA1233" s="26"/>
      <c r="BB1233" s="26"/>
      <c r="BC1233" s="26"/>
      <c r="BD1233" s="26"/>
      <c r="BE1233" s="26"/>
      <c r="BF1233" s="26"/>
      <c r="BG1233" s="26"/>
      <c r="BH1233" s="26">
        <v>1330.5</v>
      </c>
      <c r="BI1233" s="26">
        <v>2217.5</v>
      </c>
      <c r="BJ1233" s="26">
        <v>887</v>
      </c>
      <c r="BK1233" s="3">
        <f t="shared" si="19"/>
        <v>1478.3333333333333</v>
      </c>
    </row>
    <row r="1234" spans="1:63" x14ac:dyDescent="0.25">
      <c r="A1234" s="26">
        <v>432737726</v>
      </c>
      <c r="B1234" s="26" t="s">
        <v>2211</v>
      </c>
      <c r="C1234" s="26">
        <v>15.5</v>
      </c>
      <c r="D1234" s="26"/>
      <c r="E1234" s="26"/>
      <c r="F1234" s="26">
        <v>116.25</v>
      </c>
      <c r="G1234" s="26">
        <v>23.25</v>
      </c>
      <c r="H1234" s="26"/>
      <c r="I1234" s="26"/>
      <c r="J1234" s="26">
        <v>62</v>
      </c>
      <c r="K1234" s="26"/>
      <c r="L1234" s="26"/>
      <c r="M1234" s="26">
        <v>27.13</v>
      </c>
      <c r="N1234" s="26">
        <v>213.13</v>
      </c>
      <c r="O1234" s="26"/>
      <c r="P1234" s="26"/>
      <c r="Q1234" s="26"/>
      <c r="R1234" s="26"/>
      <c r="S1234" s="26"/>
      <c r="T1234" s="26">
        <v>60</v>
      </c>
      <c r="U1234" s="26">
        <v>20</v>
      </c>
      <c r="V1234" s="26">
        <v>5</v>
      </c>
      <c r="W1234" s="26">
        <v>25</v>
      </c>
      <c r="X1234" s="26"/>
      <c r="Y1234" s="26">
        <v>30</v>
      </c>
      <c r="Z1234" s="26"/>
      <c r="AA1234" s="26"/>
      <c r="AB1234" s="26">
        <v>87.5</v>
      </c>
      <c r="AC1234" s="26">
        <v>67.5</v>
      </c>
      <c r="AD1234" s="26">
        <v>20</v>
      </c>
      <c r="AE1234" s="26"/>
      <c r="AF1234" s="26"/>
      <c r="AG1234" s="26">
        <v>80</v>
      </c>
      <c r="AH1234" s="26"/>
      <c r="AI1234" s="26"/>
      <c r="AJ1234" s="26"/>
      <c r="AK1234" s="26"/>
      <c r="AL1234" s="26"/>
      <c r="AM1234" s="26"/>
      <c r="AN1234" s="26"/>
      <c r="AO1234" s="26"/>
      <c r="AP1234" s="26"/>
      <c r="AQ1234" s="26"/>
      <c r="AR1234" s="26"/>
      <c r="AS1234" s="26"/>
      <c r="AT1234" s="26"/>
      <c r="AU1234" s="26"/>
      <c r="AV1234" s="26"/>
      <c r="AW1234" s="26"/>
      <c r="AX1234" s="26"/>
      <c r="AY1234" s="26"/>
      <c r="AZ1234" s="26">
        <v>1040</v>
      </c>
      <c r="BA1234" s="26">
        <v>2600</v>
      </c>
      <c r="BB1234" s="26">
        <v>2080</v>
      </c>
      <c r="BC1234" s="26">
        <v>2600</v>
      </c>
      <c r="BD1234" s="26">
        <v>2080</v>
      </c>
      <c r="BE1234" s="26">
        <v>2080</v>
      </c>
      <c r="BF1234" s="26">
        <v>2600</v>
      </c>
      <c r="BG1234" s="26">
        <v>2080</v>
      </c>
      <c r="BH1234" s="26">
        <v>2080</v>
      </c>
      <c r="BI1234" s="26">
        <v>2600</v>
      </c>
      <c r="BJ1234" s="26">
        <v>1040</v>
      </c>
      <c r="BK1234" s="3">
        <f t="shared" si="19"/>
        <v>2080</v>
      </c>
    </row>
    <row r="1235" spans="1:63" x14ac:dyDescent="0.25">
      <c r="A1235" s="26">
        <v>432739295</v>
      </c>
      <c r="B1235" s="26" t="s">
        <v>653</v>
      </c>
      <c r="C1235" s="26">
        <v>2006.62</v>
      </c>
      <c r="D1235" s="26">
        <v>2045.08</v>
      </c>
      <c r="E1235" s="26">
        <v>2056.16</v>
      </c>
      <c r="F1235" s="26">
        <v>2056.16</v>
      </c>
      <c r="G1235" s="26">
        <v>3133.5699999999997</v>
      </c>
      <c r="H1235" s="26">
        <v>2006.83</v>
      </c>
      <c r="I1235" s="26">
        <v>2204.1499999999996</v>
      </c>
      <c r="J1235" s="26">
        <v>2204.15</v>
      </c>
      <c r="K1235" s="26">
        <v>2241.1400000000003</v>
      </c>
      <c r="L1235" s="26">
        <v>3182.9</v>
      </c>
      <c r="M1235" s="26">
        <v>2080.8199999999997</v>
      </c>
      <c r="N1235" s="26">
        <v>2056.16</v>
      </c>
      <c r="O1235" s="26">
        <v>2056.16</v>
      </c>
      <c r="P1235" s="26">
        <v>2056.16</v>
      </c>
      <c r="Q1235" s="26">
        <v>2061.6799999999998</v>
      </c>
      <c r="R1235" s="26">
        <v>3092.5199999999995</v>
      </c>
      <c r="S1235" s="26">
        <v>2061.6799999999998</v>
      </c>
      <c r="T1235" s="26">
        <v>2061.6799999999998</v>
      </c>
      <c r="U1235" s="26">
        <v>2012.35</v>
      </c>
      <c r="V1235" s="26">
        <v>2061.6799999999998</v>
      </c>
      <c r="W1235" s="26">
        <v>2061.6799999999998</v>
      </c>
      <c r="X1235" s="26">
        <v>3092.5199999999995</v>
      </c>
      <c r="Y1235" s="26">
        <v>2061.6799999999998</v>
      </c>
      <c r="Z1235" s="26">
        <v>2061.6799999999998</v>
      </c>
      <c r="AA1235" s="26">
        <v>2101.14</v>
      </c>
      <c r="AB1235" s="26">
        <v>2140.6</v>
      </c>
      <c r="AC1235" s="26">
        <v>2146.16</v>
      </c>
      <c r="AD1235" s="26">
        <v>3219.24</v>
      </c>
      <c r="AE1235" s="26">
        <v>2146.16</v>
      </c>
      <c r="AF1235" s="26">
        <v>2146.16</v>
      </c>
      <c r="AG1235" s="26">
        <v>2146.16</v>
      </c>
      <c r="AH1235" s="26">
        <v>2146.16</v>
      </c>
      <c r="AI1235" s="26">
        <v>3219.24</v>
      </c>
      <c r="AJ1235" s="26">
        <v>2146.16</v>
      </c>
      <c r="AK1235" s="26">
        <v>2146.16</v>
      </c>
      <c r="AL1235" s="26">
        <v>2146.16</v>
      </c>
      <c r="AM1235" s="26">
        <v>2146.16</v>
      </c>
      <c r="AN1235" s="26">
        <v>2207.6799999999998</v>
      </c>
      <c r="AO1235" s="26">
        <v>3319.7999999999997</v>
      </c>
      <c r="AP1235" s="26">
        <v>2213.1999999999998</v>
      </c>
      <c r="AQ1235" s="26">
        <v>2368.48</v>
      </c>
      <c r="AR1235" s="26">
        <v>2368.48</v>
      </c>
      <c r="AS1235" s="26">
        <v>2368.48</v>
      </c>
      <c r="AT1235" s="26">
        <v>3552.7200000000003</v>
      </c>
      <c r="AU1235" s="26">
        <v>2368.48</v>
      </c>
      <c r="AV1235" s="26">
        <v>2368.48</v>
      </c>
      <c r="AW1235" s="26">
        <v>2368.48</v>
      </c>
      <c r="AX1235" s="26">
        <v>2368.48</v>
      </c>
      <c r="AY1235" s="26">
        <v>2406.94</v>
      </c>
      <c r="AZ1235" s="26">
        <v>2445.4</v>
      </c>
      <c r="BA1235" s="26">
        <v>3676.44</v>
      </c>
      <c r="BB1235" s="26">
        <v>2450.96</v>
      </c>
      <c r="BC1235" s="26">
        <v>2450.96</v>
      </c>
      <c r="BD1235" s="26">
        <v>2450.96</v>
      </c>
      <c r="BE1235" s="26">
        <v>2450.96</v>
      </c>
      <c r="BF1235" s="26">
        <v>3676.44</v>
      </c>
      <c r="BG1235" s="26">
        <v>2450.96</v>
      </c>
      <c r="BH1235" s="26">
        <v>2450.96</v>
      </c>
      <c r="BI1235" s="26">
        <v>2450.96</v>
      </c>
      <c r="BJ1235" s="26">
        <v>2450.96</v>
      </c>
      <c r="BK1235" s="3">
        <f t="shared" si="19"/>
        <v>2655.2066666666665</v>
      </c>
    </row>
    <row r="1236" spans="1:63" x14ac:dyDescent="0.25">
      <c r="A1236" s="26">
        <v>432739638</v>
      </c>
      <c r="B1236" s="26" t="s">
        <v>654</v>
      </c>
      <c r="C1236" s="26"/>
      <c r="D1236" s="26"/>
      <c r="E1236" s="26"/>
      <c r="F1236" s="26"/>
      <c r="G1236" s="26"/>
      <c r="H1236" s="26"/>
      <c r="I1236" s="26"/>
      <c r="J1236" s="26"/>
      <c r="K1236" s="26"/>
      <c r="L1236" s="26"/>
      <c r="M1236" s="26"/>
      <c r="N1236" s="26"/>
      <c r="O1236" s="26"/>
      <c r="P1236" s="26"/>
      <c r="Q1236" s="26"/>
      <c r="R1236" s="26"/>
      <c r="S1236" s="26"/>
      <c r="T1236" s="26"/>
      <c r="U1236" s="26"/>
      <c r="V1236" s="26"/>
      <c r="W1236" s="26"/>
      <c r="X1236" s="26"/>
      <c r="Y1236" s="26"/>
      <c r="Z1236" s="26"/>
      <c r="AA1236" s="26"/>
      <c r="AB1236" s="26"/>
      <c r="AC1236" s="26"/>
      <c r="AD1236" s="26"/>
      <c r="AE1236" s="26"/>
      <c r="AF1236" s="26"/>
      <c r="AG1236" s="26"/>
      <c r="AH1236" s="26"/>
      <c r="AI1236" s="26"/>
      <c r="AJ1236" s="26"/>
      <c r="AK1236" s="26"/>
      <c r="AL1236" s="26"/>
      <c r="AM1236" s="26"/>
      <c r="AN1236" s="26"/>
      <c r="AO1236" s="26">
        <v>2717.12</v>
      </c>
      <c r="AP1236" s="26">
        <v>2315.92</v>
      </c>
      <c r="AQ1236" s="26">
        <v>2315.92</v>
      </c>
      <c r="AR1236" s="26">
        <v>2894.9</v>
      </c>
      <c r="AS1236" s="26">
        <v>2200.12</v>
      </c>
      <c r="AT1236" s="26">
        <v>2894.9</v>
      </c>
      <c r="AU1236" s="26">
        <v>2315.92</v>
      </c>
      <c r="AV1236" s="26">
        <v>2315.92</v>
      </c>
      <c r="AW1236" s="26">
        <v>1813.77</v>
      </c>
      <c r="AX1236" s="26">
        <v>3592.44</v>
      </c>
      <c r="AY1236" s="26">
        <v>2392.84</v>
      </c>
      <c r="AZ1236" s="26">
        <v>2392.84</v>
      </c>
      <c r="BA1236" s="26">
        <v>2791.01</v>
      </c>
      <c r="BB1236" s="26">
        <v>2612.36</v>
      </c>
      <c r="BC1236" s="26">
        <v>2612.36</v>
      </c>
      <c r="BD1236" s="26">
        <v>2612.36</v>
      </c>
      <c r="BE1236" s="26">
        <v>2612.36</v>
      </c>
      <c r="BF1236" s="26">
        <v>3918.54</v>
      </c>
      <c r="BG1236" s="26">
        <v>2612.36</v>
      </c>
      <c r="BH1236" s="26">
        <v>1703.8899999999999</v>
      </c>
      <c r="BI1236" s="26">
        <v>785.64</v>
      </c>
      <c r="BJ1236" s="26">
        <v>2612.36</v>
      </c>
      <c r="BK1236" s="3">
        <f t="shared" si="19"/>
        <v>2374.1916666666666</v>
      </c>
    </row>
    <row r="1237" spans="1:63" x14ac:dyDescent="0.25">
      <c r="A1237" s="26">
        <v>432759489</v>
      </c>
      <c r="B1237" s="26" t="s">
        <v>2213</v>
      </c>
      <c r="C1237" s="26"/>
      <c r="D1237" s="26"/>
      <c r="E1237" s="26"/>
      <c r="F1237" s="26"/>
      <c r="G1237" s="26"/>
      <c r="H1237" s="26"/>
      <c r="I1237" s="26"/>
      <c r="J1237" s="26"/>
      <c r="K1237" s="26"/>
      <c r="L1237" s="26"/>
      <c r="M1237" s="26"/>
      <c r="N1237" s="26"/>
      <c r="O1237" s="26"/>
      <c r="P1237" s="26"/>
      <c r="Q1237" s="26"/>
      <c r="R1237" s="26"/>
      <c r="S1237" s="26"/>
      <c r="T1237" s="26"/>
      <c r="U1237" s="26"/>
      <c r="V1237" s="26"/>
      <c r="W1237" s="26"/>
      <c r="X1237" s="26"/>
      <c r="Y1237" s="26"/>
      <c r="Z1237" s="26"/>
      <c r="AA1237" s="26"/>
      <c r="AB1237" s="26"/>
      <c r="AC1237" s="26"/>
      <c r="AD1237" s="26"/>
      <c r="AE1237" s="26"/>
      <c r="AF1237" s="26"/>
      <c r="AG1237" s="26"/>
      <c r="AH1237" s="26"/>
      <c r="AI1237" s="26"/>
      <c r="AJ1237" s="26"/>
      <c r="AK1237" s="26"/>
      <c r="AL1237" s="26"/>
      <c r="AM1237" s="26"/>
      <c r="AN1237" s="26"/>
      <c r="AO1237" s="26"/>
      <c r="AP1237" s="26"/>
      <c r="AQ1237" s="26"/>
      <c r="AR1237" s="26"/>
      <c r="AS1237" s="26"/>
      <c r="AT1237" s="26"/>
      <c r="AU1237" s="26"/>
      <c r="AV1237" s="26"/>
      <c r="AW1237" s="26"/>
      <c r="AX1237" s="26"/>
      <c r="AY1237" s="26">
        <v>-173.42000000000002</v>
      </c>
      <c r="AZ1237" s="26">
        <v>1874.13</v>
      </c>
      <c r="BA1237" s="26">
        <v>2388.4100000000003</v>
      </c>
      <c r="BB1237" s="26">
        <v>1746.1599999999999</v>
      </c>
      <c r="BC1237" s="26">
        <v>1852.3599999999997</v>
      </c>
      <c r="BD1237" s="26">
        <v>1767.09</v>
      </c>
      <c r="BE1237" s="26">
        <v>1787.6599999999999</v>
      </c>
      <c r="BF1237" s="26">
        <v>2391.9999999999995</v>
      </c>
      <c r="BG1237" s="26">
        <v>1817.9199999999998</v>
      </c>
      <c r="BH1237" s="26">
        <v>1873.3000000000002</v>
      </c>
      <c r="BI1237" s="26">
        <v>2309.2399999999998</v>
      </c>
      <c r="BJ1237" s="26">
        <v>941.24999999999989</v>
      </c>
      <c r="BK1237" s="3">
        <f t="shared" si="19"/>
        <v>1853.5616666666665</v>
      </c>
    </row>
    <row r="1238" spans="1:63" x14ac:dyDescent="0.25">
      <c r="A1238" s="26">
        <v>432791611</v>
      </c>
      <c r="B1238" s="26" t="s">
        <v>2214</v>
      </c>
      <c r="C1238" s="26"/>
      <c r="D1238" s="26"/>
      <c r="E1238" s="26"/>
      <c r="F1238" s="26"/>
      <c r="G1238" s="26"/>
      <c r="H1238" s="26"/>
      <c r="I1238" s="26"/>
      <c r="J1238" s="26"/>
      <c r="K1238" s="26"/>
      <c r="L1238" s="26"/>
      <c r="M1238" s="26"/>
      <c r="N1238" s="26"/>
      <c r="O1238" s="26"/>
      <c r="P1238" s="26"/>
      <c r="Q1238" s="26"/>
      <c r="R1238" s="26"/>
      <c r="S1238" s="26"/>
      <c r="T1238" s="26"/>
      <c r="U1238" s="26"/>
      <c r="V1238" s="26"/>
      <c r="W1238" s="26"/>
      <c r="X1238" s="26"/>
      <c r="Y1238" s="26"/>
      <c r="Z1238" s="26"/>
      <c r="AA1238" s="26"/>
      <c r="AB1238" s="26"/>
      <c r="AC1238" s="26"/>
      <c r="AD1238" s="26"/>
      <c r="AE1238" s="26"/>
      <c r="AF1238" s="26"/>
      <c r="AG1238" s="26"/>
      <c r="AH1238" s="26"/>
      <c r="AI1238" s="26"/>
      <c r="AJ1238" s="26"/>
      <c r="AK1238" s="26"/>
      <c r="AL1238" s="26"/>
      <c r="AM1238" s="26"/>
      <c r="AN1238" s="26"/>
      <c r="AO1238" s="26"/>
      <c r="AP1238" s="26"/>
      <c r="AQ1238" s="26"/>
      <c r="AR1238" s="26"/>
      <c r="AS1238" s="26"/>
      <c r="AT1238" s="26"/>
      <c r="AU1238" s="26"/>
      <c r="AV1238" s="26"/>
      <c r="AW1238" s="26"/>
      <c r="AX1238" s="26"/>
      <c r="AY1238" s="26"/>
      <c r="AZ1238" s="26"/>
      <c r="BA1238" s="26"/>
      <c r="BB1238" s="26"/>
      <c r="BC1238" s="26"/>
      <c r="BD1238" s="26"/>
      <c r="BE1238" s="26"/>
      <c r="BF1238" s="26"/>
      <c r="BG1238" s="26"/>
      <c r="BH1238" s="26"/>
      <c r="BI1238" s="26"/>
      <c r="BJ1238" s="26">
        <v>478.29999999999995</v>
      </c>
      <c r="BK1238" s="3">
        <f t="shared" si="19"/>
        <v>478.29999999999995</v>
      </c>
    </row>
    <row r="1239" spans="1:63" x14ac:dyDescent="0.25">
      <c r="A1239" s="26">
        <v>432806999</v>
      </c>
      <c r="B1239" s="26" t="s">
        <v>661</v>
      </c>
      <c r="C1239" s="26">
        <v>3173.93</v>
      </c>
      <c r="D1239" s="26">
        <v>1773.8400000000001</v>
      </c>
      <c r="E1239" s="26">
        <v>3507.74</v>
      </c>
      <c r="F1239" s="26">
        <v>3374.1000000000004</v>
      </c>
      <c r="G1239" s="26">
        <v>5220.3999999999996</v>
      </c>
      <c r="H1239" s="26">
        <v>3371.33</v>
      </c>
      <c r="I1239" s="26">
        <v>3795.81</v>
      </c>
      <c r="J1239" s="26">
        <v>3481.41</v>
      </c>
      <c r="K1239" s="26">
        <v>3353.48</v>
      </c>
      <c r="L1239" s="26">
        <v>5068.5200000000004</v>
      </c>
      <c r="M1239" s="26">
        <v>3411.45</v>
      </c>
      <c r="N1239" s="26">
        <v>3476.6200000000003</v>
      </c>
      <c r="O1239" s="26">
        <v>4639.3799999999992</v>
      </c>
      <c r="P1239" s="26">
        <v>3391.65</v>
      </c>
      <c r="Q1239" s="26">
        <v>3397.7700000000004</v>
      </c>
      <c r="R1239" s="26">
        <v>5099.8300000000008</v>
      </c>
      <c r="S1239" s="26">
        <v>3396.5</v>
      </c>
      <c r="T1239" s="26">
        <v>3400.58</v>
      </c>
      <c r="U1239" s="26">
        <v>3456.7</v>
      </c>
      <c r="V1239" s="26">
        <v>3250.71</v>
      </c>
      <c r="W1239" s="26">
        <v>3283.6400000000003</v>
      </c>
      <c r="X1239" s="26">
        <v>4969.62</v>
      </c>
      <c r="Y1239" s="26">
        <v>3286.86</v>
      </c>
      <c r="Z1239" s="26">
        <v>3620.5299999999997</v>
      </c>
      <c r="AA1239" s="26">
        <v>4602.62</v>
      </c>
      <c r="AB1239" s="26">
        <v>3554.38</v>
      </c>
      <c r="AC1239" s="26">
        <v>3699.88</v>
      </c>
      <c r="AD1239" s="26">
        <v>3591.7200000000003</v>
      </c>
      <c r="AE1239" s="26">
        <v>3886.4000000000005</v>
      </c>
      <c r="AF1239" s="26">
        <v>2566.9700000000003</v>
      </c>
      <c r="AG1239" s="26">
        <v>1680.64</v>
      </c>
      <c r="AH1239" s="26">
        <v>1680.64</v>
      </c>
      <c r="AI1239" s="26">
        <v>2520.96</v>
      </c>
      <c r="AJ1239" s="26">
        <v>1680.64</v>
      </c>
      <c r="AK1239" s="26">
        <v>1680.64</v>
      </c>
      <c r="AL1239" s="26">
        <v>1680.64</v>
      </c>
      <c r="AM1239" s="26">
        <v>1680.64</v>
      </c>
      <c r="AN1239" s="26">
        <v>1730.8</v>
      </c>
      <c r="AO1239" s="26">
        <v>2598.96</v>
      </c>
      <c r="AP1239" s="26">
        <v>1733.56</v>
      </c>
      <c r="AQ1239" s="26">
        <v>1733.56</v>
      </c>
      <c r="AR1239" s="26">
        <v>1733.56</v>
      </c>
      <c r="AS1239" s="26">
        <v>1733.56</v>
      </c>
      <c r="AT1239" s="26">
        <v>2594.96</v>
      </c>
      <c r="AU1239" s="26">
        <v>1733.56</v>
      </c>
      <c r="AV1239" s="26">
        <v>1733.56</v>
      </c>
      <c r="AW1239" s="26">
        <v>1733.56</v>
      </c>
      <c r="AX1239" s="26">
        <v>1733.56</v>
      </c>
      <c r="AY1239" s="26">
        <v>1772.02</v>
      </c>
      <c r="AZ1239" s="26">
        <v>1802.38</v>
      </c>
      <c r="BA1239" s="26">
        <v>2718.48</v>
      </c>
      <c r="BB1239" s="26">
        <v>1809.53</v>
      </c>
      <c r="BC1239" s="26">
        <v>1813.24</v>
      </c>
      <c r="BD1239" s="26">
        <v>1813.24</v>
      </c>
      <c r="BE1239" s="26">
        <v>1813.24</v>
      </c>
      <c r="BF1239" s="26">
        <v>2719.86</v>
      </c>
      <c r="BG1239" s="26">
        <v>1813.24</v>
      </c>
      <c r="BH1239" s="26">
        <v>1813.24</v>
      </c>
      <c r="BI1239" s="26">
        <v>1813.24</v>
      </c>
      <c r="BJ1239" s="26">
        <v>1813.24</v>
      </c>
      <c r="BK1239" s="3">
        <f t="shared" si="19"/>
        <v>1964.3433333333332</v>
      </c>
    </row>
    <row r="1240" spans="1:63" x14ac:dyDescent="0.25">
      <c r="A1240" s="26">
        <v>432812715</v>
      </c>
      <c r="B1240" s="26" t="s">
        <v>2216</v>
      </c>
      <c r="C1240" s="26"/>
      <c r="D1240" s="26"/>
      <c r="E1240" s="26"/>
      <c r="F1240" s="26"/>
      <c r="G1240" s="26"/>
      <c r="H1240" s="26"/>
      <c r="I1240" s="26"/>
      <c r="J1240" s="26"/>
      <c r="K1240" s="26"/>
      <c r="L1240" s="26"/>
      <c r="M1240" s="26"/>
      <c r="N1240" s="26"/>
      <c r="O1240" s="26"/>
      <c r="P1240" s="26"/>
      <c r="Q1240" s="26"/>
      <c r="R1240" s="26"/>
      <c r="S1240" s="26"/>
      <c r="T1240" s="26"/>
      <c r="U1240" s="26"/>
      <c r="V1240" s="26"/>
      <c r="W1240" s="26"/>
      <c r="X1240" s="26"/>
      <c r="Y1240" s="26"/>
      <c r="Z1240" s="26"/>
      <c r="AA1240" s="26"/>
      <c r="AB1240" s="26"/>
      <c r="AC1240" s="26"/>
      <c r="AD1240" s="26"/>
      <c r="AE1240" s="26"/>
      <c r="AF1240" s="26"/>
      <c r="AG1240" s="26"/>
      <c r="AH1240" s="26"/>
      <c r="AI1240" s="26"/>
      <c r="AJ1240" s="26"/>
      <c r="AK1240" s="26"/>
      <c r="AL1240" s="26"/>
      <c r="AM1240" s="26"/>
      <c r="AN1240" s="26"/>
      <c r="AO1240" s="26">
        <v>2045.4499999999998</v>
      </c>
      <c r="AP1240" s="26">
        <v>1688.35</v>
      </c>
      <c r="AQ1240" s="26">
        <v>1722.48</v>
      </c>
      <c r="AR1240" s="26">
        <v>2041.9</v>
      </c>
      <c r="AS1240" s="26">
        <v>1608.8000000000002</v>
      </c>
      <c r="AT1240" s="26">
        <v>2064.29</v>
      </c>
      <c r="AU1240" s="26">
        <v>1722.48</v>
      </c>
      <c r="AV1240" s="26">
        <v>1719.79</v>
      </c>
      <c r="AW1240" s="26">
        <v>2151.27</v>
      </c>
      <c r="AX1240" s="26">
        <v>1720.23</v>
      </c>
      <c r="AY1240" s="26">
        <v>1788.15</v>
      </c>
      <c r="AZ1240" s="26">
        <v>1799.4</v>
      </c>
      <c r="BA1240" s="26">
        <v>1932.63</v>
      </c>
      <c r="BB1240" s="26">
        <v>2076.3200000000002</v>
      </c>
      <c r="BC1240" s="26">
        <v>2076.3200000000002</v>
      </c>
      <c r="BD1240" s="26">
        <v>2076.3200000000002</v>
      </c>
      <c r="BE1240" s="26">
        <v>2059.86</v>
      </c>
      <c r="BF1240" s="26">
        <v>3109.04</v>
      </c>
      <c r="BG1240" s="26">
        <v>2076.3200000000002</v>
      </c>
      <c r="BH1240" s="26">
        <v>2076.3199999999997</v>
      </c>
      <c r="BI1240" s="26">
        <v>2062.4499999999998</v>
      </c>
      <c r="BJ1240" s="26">
        <v>2071.52</v>
      </c>
      <c r="BK1240" s="3">
        <f t="shared" si="19"/>
        <v>2242.5849999999996</v>
      </c>
    </row>
    <row r="1241" spans="1:63" x14ac:dyDescent="0.25">
      <c r="A1241" s="26">
        <v>432846132</v>
      </c>
      <c r="B1241" s="26" t="s">
        <v>662</v>
      </c>
      <c r="C1241" s="26">
        <v>1808.01</v>
      </c>
      <c r="D1241" s="26">
        <v>2076.36</v>
      </c>
      <c r="E1241" s="26">
        <v>1815.35</v>
      </c>
      <c r="F1241" s="26">
        <v>2027.69</v>
      </c>
      <c r="G1241" s="26">
        <v>2959.39</v>
      </c>
      <c r="H1241" s="26">
        <v>2076.36</v>
      </c>
      <c r="I1241" s="26">
        <v>1578.05</v>
      </c>
      <c r="J1241" s="26">
        <v>2027.69</v>
      </c>
      <c r="K1241" s="26">
        <v>1970.46</v>
      </c>
      <c r="L1241" s="26">
        <v>3085.84</v>
      </c>
      <c r="M1241" s="26">
        <v>2041</v>
      </c>
      <c r="N1241" s="26">
        <v>2095.7600000000002</v>
      </c>
      <c r="O1241" s="26">
        <v>1980.16</v>
      </c>
      <c r="P1241" s="26">
        <v>1879.77</v>
      </c>
      <c r="Q1241" s="26">
        <v>1852.3899999999999</v>
      </c>
      <c r="R1241" s="26">
        <v>3923.82</v>
      </c>
      <c r="S1241" s="26">
        <v>1980.16</v>
      </c>
      <c r="T1241" s="26">
        <v>1980.16</v>
      </c>
      <c r="U1241" s="26">
        <v>1980.16</v>
      </c>
      <c r="V1241" s="26">
        <v>1980.16</v>
      </c>
      <c r="W1241" s="26">
        <v>1982.92</v>
      </c>
      <c r="X1241" s="26">
        <v>2978.52</v>
      </c>
      <c r="Y1241" s="26">
        <v>1888.33</v>
      </c>
      <c r="Z1241" s="26">
        <v>1851.83</v>
      </c>
      <c r="AA1241" s="26">
        <v>1927.27</v>
      </c>
      <c r="AB1241" s="26">
        <v>2063.56</v>
      </c>
      <c r="AC1241" s="26">
        <v>2063.56</v>
      </c>
      <c r="AD1241" s="26">
        <v>3095.34</v>
      </c>
      <c r="AE1241" s="26">
        <v>2063.56</v>
      </c>
      <c r="AF1241" s="26">
        <v>2063.56</v>
      </c>
      <c r="AG1241" s="26">
        <v>2063.56</v>
      </c>
      <c r="AH1241" s="26">
        <v>2063.56</v>
      </c>
      <c r="AI1241" s="26">
        <v>3100.9</v>
      </c>
      <c r="AJ1241" s="26">
        <v>2069.12</v>
      </c>
      <c r="AK1241" s="26">
        <v>2069.12</v>
      </c>
      <c r="AL1241" s="26">
        <v>2069.12</v>
      </c>
      <c r="AM1241" s="26">
        <v>2069.12</v>
      </c>
      <c r="AN1241" s="26">
        <v>2129.84</v>
      </c>
      <c r="AO1241" s="26">
        <v>3194.76</v>
      </c>
      <c r="AP1241" s="26">
        <v>2129.84</v>
      </c>
      <c r="AQ1241" s="26">
        <v>2129.84</v>
      </c>
      <c r="AR1241" s="26">
        <v>2129.84</v>
      </c>
      <c r="AS1241" s="26">
        <v>2129.84</v>
      </c>
      <c r="AT1241" s="26">
        <v>3194.76</v>
      </c>
      <c r="AU1241" s="26">
        <v>2135.36</v>
      </c>
      <c r="AV1241" s="26">
        <v>2135.36</v>
      </c>
      <c r="AW1241" s="26">
        <v>2135.36</v>
      </c>
      <c r="AX1241" s="26">
        <v>2135.36</v>
      </c>
      <c r="AY1241" s="26">
        <v>2173.84</v>
      </c>
      <c r="AZ1241" s="26">
        <v>2212.3200000000002</v>
      </c>
      <c r="BA1241" s="26">
        <v>3318.4800000000005</v>
      </c>
      <c r="BB1241" s="26">
        <v>2131.23</v>
      </c>
      <c r="BC1241" s="26">
        <v>2212.3200000000002</v>
      </c>
      <c r="BD1241" s="26">
        <v>2212.3200000000002</v>
      </c>
      <c r="BE1241" s="26">
        <v>2212.3200000000002</v>
      </c>
      <c r="BF1241" s="26">
        <v>3318.4800000000005</v>
      </c>
      <c r="BG1241" s="26">
        <v>2217.88</v>
      </c>
      <c r="BH1241" s="26">
        <v>2217.88</v>
      </c>
      <c r="BI1241" s="26">
        <v>2217.88</v>
      </c>
      <c r="BJ1241" s="26">
        <v>2150.3000000000002</v>
      </c>
      <c r="BK1241" s="3">
        <f t="shared" si="19"/>
        <v>2389.1233333333334</v>
      </c>
    </row>
    <row r="1242" spans="1:63" x14ac:dyDescent="0.25">
      <c r="A1242" s="26">
        <v>432881546</v>
      </c>
      <c r="B1242" s="26" t="s">
        <v>666</v>
      </c>
      <c r="C1242" s="26">
        <v>2455.91</v>
      </c>
      <c r="D1242" s="26">
        <v>2473.54</v>
      </c>
      <c r="E1242" s="26">
        <v>2473.54</v>
      </c>
      <c r="F1242" s="26">
        <v>2423.27</v>
      </c>
      <c r="G1242" s="26">
        <v>3731.87</v>
      </c>
      <c r="H1242" s="26">
        <v>2617.19</v>
      </c>
      <c r="I1242" s="26">
        <v>2538.19</v>
      </c>
      <c r="J1242" s="26">
        <v>2423.27</v>
      </c>
      <c r="K1242" s="26">
        <v>2423.27</v>
      </c>
      <c r="L1242" s="26">
        <v>3647.6399999999994</v>
      </c>
      <c r="M1242" s="26">
        <v>2313.91</v>
      </c>
      <c r="N1242" s="26">
        <v>2479.1</v>
      </c>
      <c r="O1242" s="26">
        <v>2522.1899999999996</v>
      </c>
      <c r="P1242" s="26">
        <v>2342.64</v>
      </c>
      <c r="Q1242" s="26">
        <v>2342.64</v>
      </c>
      <c r="R1242" s="26">
        <v>3513.96</v>
      </c>
      <c r="S1242" s="26">
        <v>2342.64</v>
      </c>
      <c r="T1242" s="26">
        <v>2342.64</v>
      </c>
      <c r="U1242" s="26">
        <v>2342.64</v>
      </c>
      <c r="V1242" s="26">
        <v>2342.64</v>
      </c>
      <c r="W1242" s="26">
        <v>2342.64</v>
      </c>
      <c r="X1242" s="26">
        <v>3519.4799999999996</v>
      </c>
      <c r="Y1242" s="26">
        <v>2233.2399999999998</v>
      </c>
      <c r="Z1242" s="26">
        <v>2233.2399999999998</v>
      </c>
      <c r="AA1242" s="26">
        <v>2135.5500000000002</v>
      </c>
      <c r="AB1242" s="26">
        <v>2440.08</v>
      </c>
      <c r="AC1242" s="26">
        <v>2440.08</v>
      </c>
      <c r="AD1242" s="26">
        <v>3660.12</v>
      </c>
      <c r="AE1242" s="26">
        <v>2440.08</v>
      </c>
      <c r="AF1242" s="26">
        <v>2440.08</v>
      </c>
      <c r="AG1242" s="26">
        <v>2440.08</v>
      </c>
      <c r="AH1242" s="26">
        <v>2440.08</v>
      </c>
      <c r="AI1242" s="26">
        <v>3660.12</v>
      </c>
      <c r="AJ1242" s="26">
        <v>2445.64</v>
      </c>
      <c r="AK1242" s="26">
        <v>2445.64</v>
      </c>
      <c r="AL1242" s="26">
        <v>2445.64</v>
      </c>
      <c r="AM1242" s="26">
        <v>2445.64</v>
      </c>
      <c r="AN1242" s="26">
        <v>2517.3200000000002</v>
      </c>
      <c r="AO1242" s="26">
        <v>3775.9800000000005</v>
      </c>
      <c r="AP1242" s="26">
        <v>2517.3200000000002</v>
      </c>
      <c r="AQ1242" s="26">
        <v>2517.3200000000002</v>
      </c>
      <c r="AR1242" s="26">
        <v>2517.3200000000002</v>
      </c>
      <c r="AS1242" s="26">
        <v>2517.3200000000002</v>
      </c>
      <c r="AT1242" s="26">
        <v>3775.9800000000005</v>
      </c>
      <c r="AU1242" s="26">
        <v>2517.3200000000002</v>
      </c>
      <c r="AV1242" s="26">
        <v>2522.84</v>
      </c>
      <c r="AW1242" s="26">
        <v>2522.84</v>
      </c>
      <c r="AX1242" s="26">
        <v>2522.84</v>
      </c>
      <c r="AY1242" s="26">
        <v>2561.3200000000002</v>
      </c>
      <c r="AZ1242" s="26">
        <v>2599.8000000000002</v>
      </c>
      <c r="BA1242" s="26">
        <v>3899.7000000000003</v>
      </c>
      <c r="BB1242" s="26">
        <v>2599.8000000000002</v>
      </c>
      <c r="BC1242" s="26">
        <v>2599.8000000000002</v>
      </c>
      <c r="BD1242" s="26">
        <v>2599.8000000000002</v>
      </c>
      <c r="BE1242" s="26">
        <v>2599.8000000000002</v>
      </c>
      <c r="BF1242" s="26">
        <v>3899.7000000000003</v>
      </c>
      <c r="BG1242" s="26">
        <v>2599.8000000000002</v>
      </c>
      <c r="BH1242" s="26">
        <v>2605.3599999999997</v>
      </c>
      <c r="BI1242" s="26">
        <v>2605.36</v>
      </c>
      <c r="BJ1242" s="26">
        <v>2605.36</v>
      </c>
      <c r="BK1242" s="3">
        <f t="shared" si="19"/>
        <v>2819.23</v>
      </c>
    </row>
    <row r="1243" spans="1:63" x14ac:dyDescent="0.25">
      <c r="A1243" s="26">
        <v>432943700</v>
      </c>
      <c r="B1243" s="26" t="s">
        <v>671</v>
      </c>
      <c r="C1243" s="26">
        <v>2859.7299999999996</v>
      </c>
      <c r="D1243" s="26">
        <v>2739.3199999999997</v>
      </c>
      <c r="E1243" s="26">
        <v>2807</v>
      </c>
      <c r="F1243" s="26">
        <v>2690.64</v>
      </c>
      <c r="G1243" s="26">
        <v>4253.72</v>
      </c>
      <c r="H1243" s="26">
        <v>2812.35</v>
      </c>
      <c r="I1243" s="26">
        <v>2690.64</v>
      </c>
      <c r="J1243" s="26">
        <v>2719.5299999999997</v>
      </c>
      <c r="K1243" s="26">
        <v>2696.16</v>
      </c>
      <c r="L1243" s="26">
        <v>4179.25</v>
      </c>
      <c r="M1243" s="26">
        <v>2709.31</v>
      </c>
      <c r="N1243" s="26">
        <v>2824.6899999999996</v>
      </c>
      <c r="O1243" s="26">
        <v>2765.13</v>
      </c>
      <c r="P1243" s="26">
        <v>2696.16</v>
      </c>
      <c r="Q1243" s="26">
        <v>2696.16</v>
      </c>
      <c r="R1243" s="26">
        <v>4044.24</v>
      </c>
      <c r="S1243" s="26">
        <v>2696.16</v>
      </c>
      <c r="T1243" s="26">
        <v>2696.16</v>
      </c>
      <c r="U1243" s="26">
        <v>2696.16</v>
      </c>
      <c r="V1243" s="26">
        <v>2701.72</v>
      </c>
      <c r="W1243" s="26">
        <v>2701.72</v>
      </c>
      <c r="X1243" s="26">
        <v>4052.58</v>
      </c>
      <c r="Y1243" s="26">
        <v>2571.8999999999996</v>
      </c>
      <c r="Z1243" s="26">
        <v>2571.8999999999996</v>
      </c>
      <c r="AA1243" s="26">
        <v>2439.1499999999996</v>
      </c>
      <c r="AB1243" s="26">
        <v>2805.56</v>
      </c>
      <c r="AC1243" s="26">
        <v>2805.56</v>
      </c>
      <c r="AD1243" s="26">
        <v>4199.8999999999996</v>
      </c>
      <c r="AE1243" s="26">
        <v>2805.56</v>
      </c>
      <c r="AF1243" s="26">
        <v>2805.56</v>
      </c>
      <c r="AG1243" s="26">
        <v>2805.56</v>
      </c>
      <c r="AH1243" s="26">
        <v>2785.76</v>
      </c>
      <c r="AI1243" s="26">
        <v>4216.62</v>
      </c>
      <c r="AJ1243" s="26">
        <v>2811.08</v>
      </c>
      <c r="AK1243" s="26">
        <v>2811.08</v>
      </c>
      <c r="AL1243" s="26">
        <v>2811.08</v>
      </c>
      <c r="AM1243" s="26">
        <v>2811.08</v>
      </c>
      <c r="AN1243" s="26">
        <v>2892.08</v>
      </c>
      <c r="AO1243" s="26">
        <v>4329.78</v>
      </c>
      <c r="AP1243" s="26">
        <v>2870.35</v>
      </c>
      <c r="AQ1243" s="26">
        <v>2892.08</v>
      </c>
      <c r="AR1243" s="26">
        <v>2885.6499999999996</v>
      </c>
      <c r="AS1243" s="26">
        <v>2892.08</v>
      </c>
      <c r="AT1243" s="26">
        <v>4346.46</v>
      </c>
      <c r="AU1243" s="26">
        <v>2897.64</v>
      </c>
      <c r="AV1243" s="26">
        <v>2883.21</v>
      </c>
      <c r="AW1243" s="26">
        <v>2897.64</v>
      </c>
      <c r="AX1243" s="26">
        <v>2897.64</v>
      </c>
      <c r="AY1243" s="26">
        <v>2939.3599999999997</v>
      </c>
      <c r="AZ1243" s="26">
        <v>2981.08</v>
      </c>
      <c r="BA1243" s="26">
        <v>4471.62</v>
      </c>
      <c r="BB1243" s="26">
        <v>2972.13</v>
      </c>
      <c r="BC1243" s="26">
        <v>2981.08</v>
      </c>
      <c r="BD1243" s="26">
        <v>2981.08</v>
      </c>
      <c r="BE1243" s="26">
        <v>2981.08</v>
      </c>
      <c r="BF1243" s="26">
        <v>4479.8999999999996</v>
      </c>
      <c r="BG1243" s="26">
        <v>2986.6</v>
      </c>
      <c r="BH1243" s="26">
        <v>2986.6</v>
      </c>
      <c r="BI1243" s="26">
        <v>2986.6</v>
      </c>
      <c r="BJ1243" s="26">
        <v>2986.6</v>
      </c>
      <c r="BK1243" s="3">
        <f t="shared" si="19"/>
        <v>3234.563333333333</v>
      </c>
    </row>
    <row r="1244" spans="1:63" x14ac:dyDescent="0.25">
      <c r="A1244" s="26">
        <v>432947294</v>
      </c>
      <c r="B1244" s="26" t="s">
        <v>676</v>
      </c>
      <c r="C1244" s="26">
        <v>2975.59</v>
      </c>
      <c r="D1244" s="26">
        <v>2982.44</v>
      </c>
      <c r="E1244" s="26">
        <v>2861.1099999999997</v>
      </c>
      <c r="F1244" s="26">
        <v>2772.13</v>
      </c>
      <c r="G1244" s="26">
        <v>4388.7299999999996</v>
      </c>
      <c r="H1244" s="26">
        <v>2998.62</v>
      </c>
      <c r="I1244" s="26">
        <v>3160.41</v>
      </c>
      <c r="J1244" s="26">
        <v>2947.52</v>
      </c>
      <c r="K1244" s="26">
        <v>2907.0699999999997</v>
      </c>
      <c r="L1244" s="26">
        <v>4401.05</v>
      </c>
      <c r="M1244" s="26">
        <v>2907.09</v>
      </c>
      <c r="N1244" s="26">
        <v>3085.04</v>
      </c>
      <c r="O1244" s="26">
        <v>3052.66</v>
      </c>
      <c r="P1244" s="26">
        <v>2810</v>
      </c>
      <c r="Q1244" s="26">
        <v>2810</v>
      </c>
      <c r="R1244" s="26">
        <v>4215</v>
      </c>
      <c r="S1244" s="26">
        <v>2810</v>
      </c>
      <c r="T1244" s="26">
        <v>2810</v>
      </c>
      <c r="U1244" s="26">
        <v>2810</v>
      </c>
      <c r="V1244" s="26">
        <v>2815.56</v>
      </c>
      <c r="W1244" s="26">
        <v>2815.56</v>
      </c>
      <c r="X1244" s="26">
        <v>4223.34</v>
      </c>
      <c r="Y1244" s="26">
        <v>2686.14</v>
      </c>
      <c r="Z1244" s="26">
        <v>2686.14</v>
      </c>
      <c r="AA1244" s="26">
        <v>2559.9499999999998</v>
      </c>
      <c r="AB1244" s="26">
        <v>2919.08</v>
      </c>
      <c r="AC1244" s="26">
        <v>2919.08</v>
      </c>
      <c r="AD1244" s="26">
        <v>4378.62</v>
      </c>
      <c r="AE1244" s="26">
        <v>2919.08</v>
      </c>
      <c r="AF1244" s="26">
        <v>2919.08</v>
      </c>
      <c r="AG1244" s="26">
        <v>2919.08</v>
      </c>
      <c r="AH1244" s="26">
        <v>2924.6</v>
      </c>
      <c r="AI1244" s="26">
        <v>4386.8999999999996</v>
      </c>
      <c r="AJ1244" s="26">
        <v>2924.6</v>
      </c>
      <c r="AK1244" s="26">
        <v>2924.6</v>
      </c>
      <c r="AL1244" s="26">
        <v>2924.6</v>
      </c>
      <c r="AM1244" s="26">
        <v>2924.6</v>
      </c>
      <c r="AN1244" s="26">
        <v>3005.36</v>
      </c>
      <c r="AO1244" s="26">
        <v>4508.04</v>
      </c>
      <c r="AP1244" s="26">
        <v>3005.36</v>
      </c>
      <c r="AQ1244" s="26">
        <v>3005.36</v>
      </c>
      <c r="AR1244" s="26">
        <v>3005.36</v>
      </c>
      <c r="AS1244" s="26">
        <v>3005.36</v>
      </c>
      <c r="AT1244" s="26">
        <v>4516.38</v>
      </c>
      <c r="AU1244" s="26">
        <v>3010.92</v>
      </c>
      <c r="AV1244" s="26">
        <v>3010.92</v>
      </c>
      <c r="AW1244" s="26">
        <v>3010.92</v>
      </c>
      <c r="AX1244" s="26">
        <v>3010.92</v>
      </c>
      <c r="AY1244" s="26">
        <v>3052.5</v>
      </c>
      <c r="AZ1244" s="26">
        <v>3094.08</v>
      </c>
      <c r="BA1244" s="26">
        <v>4641.12</v>
      </c>
      <c r="BB1244" s="26">
        <v>3094.08</v>
      </c>
      <c r="BC1244" s="26">
        <v>3094.08</v>
      </c>
      <c r="BD1244" s="26">
        <v>3094.08</v>
      </c>
      <c r="BE1244" s="26">
        <v>3094.08</v>
      </c>
      <c r="BF1244" s="26">
        <v>4649.3999999999996</v>
      </c>
      <c r="BG1244" s="26">
        <v>3099.6</v>
      </c>
      <c r="BH1244" s="26">
        <v>3099.6000000000004</v>
      </c>
      <c r="BI1244" s="26">
        <v>3099.6</v>
      </c>
      <c r="BJ1244" s="26">
        <v>3099.6</v>
      </c>
      <c r="BK1244" s="3">
        <f t="shared" si="19"/>
        <v>3356.9799999999996</v>
      </c>
    </row>
    <row r="1245" spans="1:63" x14ac:dyDescent="0.25">
      <c r="A1245" s="26">
        <v>432989294</v>
      </c>
      <c r="B1245" s="26" t="s">
        <v>680</v>
      </c>
      <c r="C1245" s="26">
        <v>2130</v>
      </c>
      <c r="D1245" s="26">
        <v>2310.7799999999997</v>
      </c>
      <c r="E1245" s="26">
        <v>2283.2399999999998</v>
      </c>
      <c r="F1245" s="26">
        <v>2331.04</v>
      </c>
      <c r="G1245" s="26">
        <v>3567.12</v>
      </c>
      <c r="H1245" s="26">
        <v>2482.91</v>
      </c>
      <c r="I1245" s="26">
        <v>2413.4</v>
      </c>
      <c r="J1245" s="26">
        <v>2360.4299999999998</v>
      </c>
      <c r="K1245" s="26">
        <v>2373.66</v>
      </c>
      <c r="L1245" s="26">
        <v>3682.9799999999996</v>
      </c>
      <c r="M1245" s="26">
        <v>2277.67</v>
      </c>
      <c r="N1245" s="26">
        <v>2171.2200000000003</v>
      </c>
      <c r="O1245" s="26">
        <v>2174</v>
      </c>
      <c r="P1245" s="26">
        <v>2174</v>
      </c>
      <c r="Q1245" s="26">
        <v>2174</v>
      </c>
      <c r="R1245" s="26">
        <v>3261</v>
      </c>
      <c r="S1245" s="26">
        <v>2187.2399999999998</v>
      </c>
      <c r="T1245" s="26">
        <v>2174</v>
      </c>
      <c r="U1245" s="26">
        <v>2174</v>
      </c>
      <c r="V1245" s="26">
        <v>2187.2399999999998</v>
      </c>
      <c r="W1245" s="26">
        <v>2187.2399999999998</v>
      </c>
      <c r="X1245" s="26">
        <v>3261</v>
      </c>
      <c r="Y1245" s="26">
        <v>2174</v>
      </c>
      <c r="Z1245" s="26">
        <v>2176.7600000000002</v>
      </c>
      <c r="AA1245" s="26">
        <v>2221.9</v>
      </c>
      <c r="AB1245" s="26">
        <v>2264.2800000000002</v>
      </c>
      <c r="AC1245" s="26">
        <v>2264.2800000000002</v>
      </c>
      <c r="AD1245" s="26">
        <v>3425.34</v>
      </c>
      <c r="AE1245" s="26">
        <v>2264.2800000000002</v>
      </c>
      <c r="AF1245" s="26">
        <v>2264.2800000000002</v>
      </c>
      <c r="AG1245" s="26">
        <v>2264.2800000000002</v>
      </c>
      <c r="AH1245" s="26">
        <v>2319.36</v>
      </c>
      <c r="AI1245" s="26">
        <v>3410.1900000000005</v>
      </c>
      <c r="AJ1245" s="26">
        <v>2264.2800000000002</v>
      </c>
      <c r="AK1245" s="26">
        <v>2264.2800000000002</v>
      </c>
      <c r="AL1245" s="26">
        <v>2267.0600000000004</v>
      </c>
      <c r="AM1245" s="26">
        <v>2269.84</v>
      </c>
      <c r="AN1245" s="26">
        <v>2335.92</v>
      </c>
      <c r="AO1245" s="26">
        <v>3503.88</v>
      </c>
      <c r="AP1245" s="26">
        <v>2335.92</v>
      </c>
      <c r="AQ1245" s="26">
        <v>2335.92</v>
      </c>
      <c r="AR1245" s="26">
        <v>2350.1000000000004</v>
      </c>
      <c r="AS1245" s="26">
        <v>2335.92</v>
      </c>
      <c r="AT1245" s="26">
        <v>3503.88</v>
      </c>
      <c r="AU1245" s="26">
        <v>2358.33</v>
      </c>
      <c r="AV1245" s="26">
        <v>2335.92</v>
      </c>
      <c r="AW1245" s="26">
        <v>2335.92</v>
      </c>
      <c r="AX1245" s="26">
        <v>2338.6800000000003</v>
      </c>
      <c r="AY1245" s="26">
        <v>2379.9</v>
      </c>
      <c r="AZ1245" s="26">
        <v>2418.36</v>
      </c>
      <c r="BA1245" s="26">
        <v>3627.54</v>
      </c>
      <c r="BB1245" s="26">
        <v>2418.36</v>
      </c>
      <c r="BC1245" s="26">
        <v>2418.36</v>
      </c>
      <c r="BD1245" s="26">
        <v>2418.36</v>
      </c>
      <c r="BE1245" s="26">
        <v>2418.36</v>
      </c>
      <c r="BF1245" s="26">
        <v>3627.54</v>
      </c>
      <c r="BG1245" s="26">
        <v>2418.36</v>
      </c>
      <c r="BH1245" s="26">
        <v>2418.36</v>
      </c>
      <c r="BI1245" s="26">
        <v>2418.36</v>
      </c>
      <c r="BJ1245" s="26">
        <v>2421.12</v>
      </c>
      <c r="BK1245" s="3">
        <f t="shared" si="19"/>
        <v>2620.3500000000004</v>
      </c>
    </row>
    <row r="1246" spans="1:63" x14ac:dyDescent="0.25">
      <c r="A1246" s="26">
        <v>433020550</v>
      </c>
      <c r="B1246" s="26" t="s">
        <v>681</v>
      </c>
      <c r="C1246" s="26">
        <v>2232.7600000000002</v>
      </c>
      <c r="D1246" s="26">
        <v>2271.1999999999998</v>
      </c>
      <c r="E1246" s="26">
        <v>2271.1999999999998</v>
      </c>
      <c r="F1246" s="26">
        <v>2271.1999999999998</v>
      </c>
      <c r="G1246" s="26">
        <v>3406.7999999999997</v>
      </c>
      <c r="H1246" s="26">
        <v>2271.1999999999998</v>
      </c>
      <c r="I1246" s="26">
        <v>2272.59</v>
      </c>
      <c r="J1246" s="26">
        <v>2276.7600000000002</v>
      </c>
      <c r="K1246" s="26">
        <v>2276.7600000000002</v>
      </c>
      <c r="L1246" s="26">
        <v>3415.1400000000003</v>
      </c>
      <c r="M1246" s="26">
        <v>2276.7600000000002</v>
      </c>
      <c r="N1246" s="26">
        <v>2276.7600000000002</v>
      </c>
      <c r="O1246" s="26">
        <v>2276.7600000000002</v>
      </c>
      <c r="P1246" s="26">
        <v>2276.7600000000002</v>
      </c>
      <c r="Q1246" s="26">
        <v>2276.7600000000002</v>
      </c>
      <c r="R1246" s="26">
        <v>3415.1400000000003</v>
      </c>
      <c r="S1246" s="26">
        <v>2276.7600000000002</v>
      </c>
      <c r="T1246" s="26">
        <v>2276.7600000000002</v>
      </c>
      <c r="U1246" s="26">
        <v>2278.1400000000003</v>
      </c>
      <c r="V1246" s="26">
        <v>2282.2800000000002</v>
      </c>
      <c r="W1246" s="26">
        <v>2282.2800000000002</v>
      </c>
      <c r="X1246" s="26">
        <v>3423.42</v>
      </c>
      <c r="Y1246" s="26">
        <v>2282.2800000000002</v>
      </c>
      <c r="Z1246" s="26">
        <v>2282.2800000000002</v>
      </c>
      <c r="AA1246" s="26">
        <v>2325.94</v>
      </c>
      <c r="AB1246" s="26">
        <v>2369.6</v>
      </c>
      <c r="AC1246" s="26">
        <v>2369.6</v>
      </c>
      <c r="AD1246" s="26">
        <v>3554.3999999999996</v>
      </c>
      <c r="AE1246" s="26">
        <v>2369.6</v>
      </c>
      <c r="AF1246" s="26">
        <v>2369.6</v>
      </c>
      <c r="AG1246" s="26">
        <v>2370.9899999999998</v>
      </c>
      <c r="AH1246" s="26">
        <v>2375.16</v>
      </c>
      <c r="AI1246" s="26">
        <v>3562.74</v>
      </c>
      <c r="AJ1246" s="26">
        <v>2375.16</v>
      </c>
      <c r="AK1246" s="26">
        <v>2375.16</v>
      </c>
      <c r="AL1246" s="26">
        <v>2375.16</v>
      </c>
      <c r="AM1246" s="26">
        <v>2375.16</v>
      </c>
      <c r="AN1246" s="26">
        <v>2443.2399999999998</v>
      </c>
      <c r="AO1246" s="26">
        <v>3664.8599999999997</v>
      </c>
      <c r="AP1246" s="26">
        <v>2443.2399999999998</v>
      </c>
      <c r="AQ1246" s="26">
        <v>2443.2399999999998</v>
      </c>
      <c r="AR1246" s="26">
        <v>2443.2399999999998</v>
      </c>
      <c r="AS1246" s="26">
        <v>2444.62</v>
      </c>
      <c r="AT1246" s="26">
        <v>3673.1400000000003</v>
      </c>
      <c r="AU1246" s="26">
        <v>2448.7600000000002</v>
      </c>
      <c r="AV1246" s="26">
        <v>2448.7600000000002</v>
      </c>
      <c r="AW1246" s="26">
        <v>2448.7600000000002</v>
      </c>
      <c r="AX1246" s="26">
        <v>2448.7600000000002</v>
      </c>
      <c r="AY1246" s="26">
        <v>2487.2200000000003</v>
      </c>
      <c r="AZ1246" s="26">
        <v>2525.6799999999998</v>
      </c>
      <c r="BA1246" s="26">
        <v>3788.5199999999995</v>
      </c>
      <c r="BB1246" s="26">
        <v>2525.6799999999998</v>
      </c>
      <c r="BC1246" s="26">
        <v>2525.6799999999998</v>
      </c>
      <c r="BD1246" s="26">
        <v>2525.6799999999998</v>
      </c>
      <c r="BE1246" s="26">
        <v>2527.0699999999997</v>
      </c>
      <c r="BF1246" s="26">
        <v>3796.8599999999997</v>
      </c>
      <c r="BG1246" s="26">
        <v>2531.2399999999998</v>
      </c>
      <c r="BH1246" s="26">
        <v>2531.2399999999998</v>
      </c>
      <c r="BI1246" s="26">
        <v>2531.2399999999998</v>
      </c>
      <c r="BJ1246" s="26">
        <v>2531.2399999999998</v>
      </c>
      <c r="BK1246" s="3">
        <f t="shared" si="19"/>
        <v>2741.4816666666666</v>
      </c>
    </row>
    <row r="1247" spans="1:63" x14ac:dyDescent="0.25">
      <c r="A1247" s="26">
        <v>435298728</v>
      </c>
      <c r="B1247" s="26" t="s">
        <v>684</v>
      </c>
      <c r="C1247" s="26">
        <v>1349.3899999999999</v>
      </c>
      <c r="D1247" s="26">
        <v>1017.89</v>
      </c>
      <c r="E1247" s="26">
        <v>1183.6500000000001</v>
      </c>
      <c r="F1247" s="26">
        <v>1177.73</v>
      </c>
      <c r="G1247" s="26">
        <v>1929.5100000000002</v>
      </c>
      <c r="H1247" s="26">
        <v>1079.5</v>
      </c>
      <c r="I1247" s="26">
        <v>964.76</v>
      </c>
      <c r="J1247" s="26">
        <v>1377.01</v>
      </c>
      <c r="K1247" s="26">
        <v>945.63</v>
      </c>
      <c r="L1247" s="26">
        <v>1830.28</v>
      </c>
      <c r="M1247" s="26">
        <v>1049.76</v>
      </c>
      <c r="N1247" s="26">
        <v>1037.01</v>
      </c>
      <c r="O1247" s="26">
        <v>1644.75</v>
      </c>
      <c r="P1247" s="26">
        <v>977.51</v>
      </c>
      <c r="Q1247" s="26">
        <v>1020</v>
      </c>
      <c r="R1247" s="26">
        <v>1702.13</v>
      </c>
      <c r="S1247" s="26">
        <v>1273.95</v>
      </c>
      <c r="T1247" s="26">
        <v>1266.51</v>
      </c>
      <c r="U1247" s="26">
        <v>920.13</v>
      </c>
      <c r="V1247" s="26">
        <v>1154.3400000000001</v>
      </c>
      <c r="W1247" s="26">
        <v>1425.02</v>
      </c>
      <c r="X1247" s="26">
        <v>2018.98</v>
      </c>
      <c r="Y1247" s="26">
        <v>1397.4099999999999</v>
      </c>
      <c r="Z1247" s="26">
        <v>1202.76</v>
      </c>
      <c r="AA1247" s="26">
        <v>1827.51</v>
      </c>
      <c r="AB1247" s="26">
        <v>1192.1399999999999</v>
      </c>
      <c r="AC1247" s="26">
        <v>1268.6300000000001</v>
      </c>
      <c r="AD1247" s="26">
        <v>1823.6399999999999</v>
      </c>
      <c r="AE1247" s="26">
        <v>1743.2600000000002</v>
      </c>
      <c r="AF1247" s="26">
        <v>1486.75</v>
      </c>
      <c r="AG1247" s="26">
        <v>1303.8800000000001</v>
      </c>
      <c r="AH1247" s="26">
        <v>1439.25</v>
      </c>
      <c r="AI1247" s="26">
        <v>1603.14</v>
      </c>
      <c r="AJ1247" s="26">
        <v>1403.65</v>
      </c>
      <c r="AK1247" s="26">
        <v>1356.1399999999999</v>
      </c>
      <c r="AL1247" s="26">
        <v>1600.03</v>
      </c>
      <c r="AM1247" s="26">
        <v>3579.61</v>
      </c>
      <c r="AN1247" s="26">
        <v>2360.2200000000003</v>
      </c>
      <c r="AO1247" s="26">
        <v>3360.3100000000004</v>
      </c>
      <c r="AP1247" s="26">
        <v>2048.1999999999998</v>
      </c>
      <c r="AQ1247" s="26">
        <v>2057.23</v>
      </c>
      <c r="AR1247" s="26">
        <v>2199.9499999999998</v>
      </c>
      <c r="AS1247" s="26">
        <v>2230.6</v>
      </c>
      <c r="AT1247" s="26">
        <v>3273.8999999999996</v>
      </c>
      <c r="AU1247" s="26">
        <v>2201.77</v>
      </c>
      <c r="AV1247" s="26">
        <v>2048.17</v>
      </c>
      <c r="AW1247" s="26">
        <v>2420.6799999999998</v>
      </c>
      <c r="AX1247" s="26">
        <v>3643.79</v>
      </c>
      <c r="AY1247" s="26">
        <v>5619.75</v>
      </c>
      <c r="AZ1247" s="26">
        <v>4403.63</v>
      </c>
      <c r="BA1247" s="26">
        <v>6653.4000000000005</v>
      </c>
      <c r="BB1247" s="26">
        <v>4264.49</v>
      </c>
      <c r="BC1247" s="26">
        <v>4414.99</v>
      </c>
      <c r="BD1247" s="26">
        <v>4428.4500000000007</v>
      </c>
      <c r="BE1247" s="26">
        <v>4693.78</v>
      </c>
      <c r="BF1247" s="26">
        <v>6434.13</v>
      </c>
      <c r="BG1247" s="26">
        <v>4417.9400000000005</v>
      </c>
      <c r="BH1247" s="26">
        <v>4255.58</v>
      </c>
      <c r="BI1247" s="26">
        <v>4428.4600000000009</v>
      </c>
      <c r="BJ1247" s="26">
        <v>4371.32</v>
      </c>
      <c r="BK1247" s="3">
        <f t="shared" si="19"/>
        <v>4766.8683333333329</v>
      </c>
    </row>
    <row r="1248" spans="1:63" x14ac:dyDescent="0.25">
      <c r="A1248" s="26">
        <v>435712714</v>
      </c>
      <c r="B1248" s="26" t="s">
        <v>2219</v>
      </c>
      <c r="C1248" s="26"/>
      <c r="D1248" s="26"/>
      <c r="E1248" s="26"/>
      <c r="F1248" s="26"/>
      <c r="G1248" s="26"/>
      <c r="H1248" s="26"/>
      <c r="I1248" s="26"/>
      <c r="J1248" s="26"/>
      <c r="K1248" s="26"/>
      <c r="L1248" s="26"/>
      <c r="M1248" s="26"/>
      <c r="N1248" s="26"/>
      <c r="O1248" s="26"/>
      <c r="P1248" s="26"/>
      <c r="Q1248" s="26"/>
      <c r="R1248" s="26"/>
      <c r="S1248" s="26"/>
      <c r="T1248" s="26"/>
      <c r="U1248" s="26"/>
      <c r="V1248" s="26"/>
      <c r="W1248" s="26"/>
      <c r="X1248" s="26"/>
      <c r="Y1248" s="26"/>
      <c r="Z1248" s="26"/>
      <c r="AA1248" s="26"/>
      <c r="AB1248" s="26"/>
      <c r="AC1248" s="26"/>
      <c r="AD1248" s="26"/>
      <c r="AE1248" s="26"/>
      <c r="AF1248" s="26"/>
      <c r="AG1248" s="26"/>
      <c r="AH1248" s="26"/>
      <c r="AI1248" s="26"/>
      <c r="AJ1248" s="26"/>
      <c r="AK1248" s="26"/>
      <c r="AL1248" s="26"/>
      <c r="AM1248" s="26"/>
      <c r="AN1248" s="26"/>
      <c r="AO1248" s="26"/>
      <c r="AP1248" s="26"/>
      <c r="AQ1248" s="26"/>
      <c r="AR1248" s="26"/>
      <c r="AS1248" s="26">
        <v>2111</v>
      </c>
      <c r="AT1248" s="26">
        <v>2638.75</v>
      </c>
      <c r="AU1248" s="26">
        <v>2111</v>
      </c>
      <c r="AV1248" s="26">
        <v>2111</v>
      </c>
      <c r="AW1248" s="26">
        <v>2638.75</v>
      </c>
      <c r="AX1248" s="26">
        <v>2111</v>
      </c>
      <c r="AY1248" s="26">
        <v>2141.3000000000002</v>
      </c>
      <c r="AZ1248" s="26">
        <v>2171.6</v>
      </c>
      <c r="BA1248" s="26">
        <v>2714.5</v>
      </c>
      <c r="BB1248" s="26">
        <v>2171.6</v>
      </c>
      <c r="BC1248" s="26">
        <v>2714.5</v>
      </c>
      <c r="BD1248" s="26">
        <v>2171.6</v>
      </c>
      <c r="BE1248" s="26">
        <v>1087.6400000000001</v>
      </c>
      <c r="BF1248" s="26">
        <v>3350.2799999999997</v>
      </c>
      <c r="BG1248" s="26">
        <v>2233.52</v>
      </c>
      <c r="BH1248" s="26">
        <v>2233.52</v>
      </c>
      <c r="BI1248" s="26">
        <v>2233.52</v>
      </c>
      <c r="BJ1248" s="26">
        <v>2233.52</v>
      </c>
      <c r="BK1248" s="3">
        <f t="shared" si="19"/>
        <v>2228.666666666667</v>
      </c>
    </row>
    <row r="1249" spans="1:63" x14ac:dyDescent="0.25">
      <c r="A1249" s="26">
        <v>435761910</v>
      </c>
      <c r="B1249" s="26" t="s">
        <v>687</v>
      </c>
      <c r="C1249" s="26">
        <v>1742.69</v>
      </c>
      <c r="D1249" s="26">
        <v>2088.6</v>
      </c>
      <c r="E1249" s="26">
        <v>2088.6</v>
      </c>
      <c r="F1249" s="26">
        <v>2088.6</v>
      </c>
      <c r="G1249" s="26">
        <v>3139.85</v>
      </c>
      <c r="H1249" s="26">
        <v>2094.16</v>
      </c>
      <c r="I1249" s="26">
        <v>2094.16</v>
      </c>
      <c r="J1249" s="26">
        <v>2094.16</v>
      </c>
      <c r="K1249" s="26">
        <v>2094.16</v>
      </c>
      <c r="L1249" s="26">
        <v>3141.24</v>
      </c>
      <c r="M1249" s="26">
        <v>2119.7799999999997</v>
      </c>
      <c r="N1249" s="26">
        <v>2094.16</v>
      </c>
      <c r="O1249" s="26">
        <v>2094.16</v>
      </c>
      <c r="P1249" s="26">
        <v>2094.16</v>
      </c>
      <c r="Q1249" s="26">
        <v>2094.16</v>
      </c>
      <c r="R1249" s="26">
        <v>3142.62</v>
      </c>
      <c r="S1249" s="26">
        <v>2099.6799999999998</v>
      </c>
      <c r="T1249" s="26">
        <v>2099.6799999999998</v>
      </c>
      <c r="U1249" s="26">
        <v>2099.6799999999998</v>
      </c>
      <c r="V1249" s="26">
        <v>2099.6799999999998</v>
      </c>
      <c r="W1249" s="26">
        <v>2099.6799999999998</v>
      </c>
      <c r="X1249" s="26">
        <v>2944.54</v>
      </c>
      <c r="Y1249" s="26">
        <v>2099.6799999999998</v>
      </c>
      <c r="Z1249" s="26">
        <v>2099.6799999999998</v>
      </c>
      <c r="AA1249" s="26">
        <v>2140.6799999999998</v>
      </c>
      <c r="AB1249" s="26">
        <v>2181.6799999999998</v>
      </c>
      <c r="AC1249" s="26">
        <v>2181.6799999999998</v>
      </c>
      <c r="AD1249" s="26">
        <v>3060.73</v>
      </c>
      <c r="AE1249" s="26">
        <v>2187.2399999999998</v>
      </c>
      <c r="AF1249" s="26">
        <v>2187.2399999999998</v>
      </c>
      <c r="AG1249" s="26">
        <v>2187.2399999999998</v>
      </c>
      <c r="AH1249" s="26">
        <v>2187.2399999999998</v>
      </c>
      <c r="AI1249" s="26">
        <v>3280.8599999999997</v>
      </c>
      <c r="AJ1249" s="26">
        <v>2187.2399999999998</v>
      </c>
      <c r="AK1249" s="26">
        <v>2187.2399999999998</v>
      </c>
      <c r="AL1249" s="26">
        <v>2187.2399999999998</v>
      </c>
      <c r="AM1249" s="26">
        <v>2187.2399999999998</v>
      </c>
      <c r="AN1249" s="26">
        <v>2251.16</v>
      </c>
      <c r="AO1249" s="26">
        <v>3376.74</v>
      </c>
      <c r="AP1249" s="26">
        <v>2252.54</v>
      </c>
      <c r="AQ1249" s="26">
        <v>2145.38</v>
      </c>
      <c r="AR1249" s="26">
        <v>2248.7200000000003</v>
      </c>
      <c r="AS1249" s="26">
        <v>2238.4299999999998</v>
      </c>
      <c r="AT1249" s="26">
        <v>3345.2200000000003</v>
      </c>
      <c r="AU1249" s="26">
        <v>2234.59</v>
      </c>
      <c r="AV1249" s="26">
        <v>1865.41</v>
      </c>
      <c r="AW1249" s="26">
        <v>2184.63</v>
      </c>
      <c r="AX1249" s="26">
        <v>2256.6799999999998</v>
      </c>
      <c r="AY1249" s="26">
        <v>2295.16</v>
      </c>
      <c r="AZ1249" s="26">
        <v>2333.64</v>
      </c>
      <c r="BA1249" s="26">
        <v>3406.71</v>
      </c>
      <c r="BB1249" s="26">
        <v>2188.7299999999996</v>
      </c>
      <c r="BC1249" s="26">
        <v>2138.08</v>
      </c>
      <c r="BD1249" s="26">
        <v>2339.1999999999998</v>
      </c>
      <c r="BE1249" s="26">
        <v>2339.1999999999998</v>
      </c>
      <c r="BF1249" s="26">
        <v>3508.7999999999997</v>
      </c>
      <c r="BG1249" s="26">
        <v>2339.1999999999998</v>
      </c>
      <c r="BH1249" s="26">
        <v>2339.1999999999998</v>
      </c>
      <c r="BI1249" s="26">
        <v>2339.1999999999998</v>
      </c>
      <c r="BJ1249" s="26">
        <v>2339.1999999999998</v>
      </c>
      <c r="BK1249" s="3">
        <f t="shared" si="19"/>
        <v>2534.1333333333332</v>
      </c>
    </row>
    <row r="1250" spans="1:63" x14ac:dyDescent="0.25">
      <c r="A1250" s="26">
        <v>436334675</v>
      </c>
      <c r="B1250" s="26" t="s">
        <v>689</v>
      </c>
      <c r="C1250" s="26">
        <v>1731.3</v>
      </c>
      <c r="D1250" s="26">
        <v>1769.76</v>
      </c>
      <c r="E1250" s="26">
        <v>1769.76</v>
      </c>
      <c r="F1250" s="26">
        <v>1770.45</v>
      </c>
      <c r="G1250" s="26">
        <v>2658.7799999999997</v>
      </c>
      <c r="H1250" s="26">
        <v>1772.52</v>
      </c>
      <c r="I1250" s="26">
        <v>1772.52</v>
      </c>
      <c r="J1250" s="26">
        <v>1772.52</v>
      </c>
      <c r="K1250" s="26">
        <v>1772.52</v>
      </c>
      <c r="L1250" s="26">
        <v>2669.8199999999997</v>
      </c>
      <c r="M1250" s="26">
        <v>1772.52</v>
      </c>
      <c r="N1250" s="26">
        <v>1772.52</v>
      </c>
      <c r="O1250" s="26">
        <v>1772.52</v>
      </c>
      <c r="P1250" s="26">
        <v>1772.52</v>
      </c>
      <c r="Q1250" s="26">
        <v>1772.52</v>
      </c>
      <c r="R1250" s="26">
        <v>2660.88</v>
      </c>
      <c r="S1250" s="26">
        <v>1775.32</v>
      </c>
      <c r="T1250" s="26">
        <v>1775.32</v>
      </c>
      <c r="U1250" s="26">
        <v>1775.32</v>
      </c>
      <c r="V1250" s="26">
        <v>1775.32</v>
      </c>
      <c r="W1250" s="26">
        <v>1775.32</v>
      </c>
      <c r="X1250" s="26">
        <v>2662.98</v>
      </c>
      <c r="Y1250" s="26">
        <v>1775.32</v>
      </c>
      <c r="Z1250" s="26">
        <v>1775.32</v>
      </c>
      <c r="AA1250" s="26">
        <v>1810.6599999999999</v>
      </c>
      <c r="AB1250" s="26">
        <v>1846</v>
      </c>
      <c r="AC1250" s="26">
        <v>1846</v>
      </c>
      <c r="AD1250" s="26">
        <v>2771.07</v>
      </c>
      <c r="AE1250" s="26">
        <v>1848.76</v>
      </c>
      <c r="AF1250" s="26">
        <v>1848.76</v>
      </c>
      <c r="AG1250" s="26">
        <v>1848.76</v>
      </c>
      <c r="AH1250" s="26">
        <v>1848.76</v>
      </c>
      <c r="AI1250" s="26">
        <v>2773.14</v>
      </c>
      <c r="AJ1250" s="26">
        <v>1848.76</v>
      </c>
      <c r="AK1250" s="26">
        <v>1848.76</v>
      </c>
      <c r="AL1250" s="26">
        <v>1848.76</v>
      </c>
      <c r="AM1250" s="26">
        <v>1848.76</v>
      </c>
      <c r="AN1250" s="26">
        <v>1903.88</v>
      </c>
      <c r="AO1250" s="26">
        <v>2855.82</v>
      </c>
      <c r="AP1250" s="26">
        <v>1905.95</v>
      </c>
      <c r="AQ1250" s="26">
        <v>1906.64</v>
      </c>
      <c r="AR1250" s="26">
        <v>1906.64</v>
      </c>
      <c r="AS1250" s="26">
        <v>1906.64</v>
      </c>
      <c r="AT1250" s="26">
        <v>2859.96</v>
      </c>
      <c r="AU1250" s="26">
        <v>1906.64</v>
      </c>
      <c r="AV1250" s="26">
        <v>1906.64</v>
      </c>
      <c r="AW1250" s="26">
        <v>1906.64</v>
      </c>
      <c r="AX1250" s="26">
        <v>1906.64</v>
      </c>
      <c r="AY1250" s="26">
        <v>1945.1</v>
      </c>
      <c r="AZ1250" s="26">
        <v>1983.56</v>
      </c>
      <c r="BA1250" s="26">
        <v>2975.34</v>
      </c>
      <c r="BB1250" s="26">
        <v>1998.1100000000001</v>
      </c>
      <c r="BC1250" s="26">
        <v>2002.96</v>
      </c>
      <c r="BD1250" s="26">
        <v>2002.96</v>
      </c>
      <c r="BE1250" s="26">
        <v>2002.96</v>
      </c>
      <c r="BF1250" s="26">
        <v>3004.44</v>
      </c>
      <c r="BG1250" s="26">
        <v>2002.96</v>
      </c>
      <c r="BH1250" s="26">
        <v>2002.96</v>
      </c>
      <c r="BI1250" s="26">
        <v>2002.96</v>
      </c>
      <c r="BJ1250" s="26">
        <v>2002.96</v>
      </c>
      <c r="BK1250" s="3">
        <f t="shared" si="19"/>
        <v>2169.873333333333</v>
      </c>
    </row>
    <row r="1251" spans="1:63" x14ac:dyDescent="0.25">
      <c r="A1251" s="26">
        <v>436693232</v>
      </c>
      <c r="B1251" s="26" t="s">
        <v>690</v>
      </c>
      <c r="C1251" s="26">
        <v>1695.8200000000002</v>
      </c>
      <c r="D1251" s="26">
        <v>2034.84</v>
      </c>
      <c r="E1251" s="26">
        <v>1965.0800000000002</v>
      </c>
      <c r="F1251" s="26">
        <v>2053.86</v>
      </c>
      <c r="G1251" s="26">
        <v>3109.33</v>
      </c>
      <c r="H1251" s="26">
        <v>1869.95</v>
      </c>
      <c r="I1251" s="26">
        <v>1933.37</v>
      </c>
      <c r="J1251" s="26">
        <v>2034.84</v>
      </c>
      <c r="K1251" s="26">
        <v>1933.37</v>
      </c>
      <c r="L1251" s="26">
        <v>3053.66</v>
      </c>
      <c r="M1251" s="26">
        <v>2037.64</v>
      </c>
      <c r="N1251" s="26">
        <v>2002.7600000000002</v>
      </c>
      <c r="O1251" s="26">
        <v>1933</v>
      </c>
      <c r="P1251" s="26">
        <v>1936.17</v>
      </c>
      <c r="Q1251" s="26">
        <v>1936.17</v>
      </c>
      <c r="R1251" s="26">
        <v>3056.46</v>
      </c>
      <c r="S1251" s="26">
        <v>2037.64</v>
      </c>
      <c r="T1251" s="26">
        <v>1936.17</v>
      </c>
      <c r="U1251" s="26">
        <v>1936.17</v>
      </c>
      <c r="V1251" s="26">
        <v>2037.64</v>
      </c>
      <c r="W1251" s="26">
        <v>1936.17</v>
      </c>
      <c r="X1251" s="26">
        <v>3057.84</v>
      </c>
      <c r="Y1251" s="26">
        <v>2040.4</v>
      </c>
      <c r="Z1251" s="26">
        <v>1938.93</v>
      </c>
      <c r="AA1251" s="26">
        <v>1878.04</v>
      </c>
      <c r="AB1251" s="26">
        <v>2016.04</v>
      </c>
      <c r="AC1251" s="26">
        <v>2016.04</v>
      </c>
      <c r="AD1251" s="26">
        <v>3182.34</v>
      </c>
      <c r="AE1251" s="26">
        <v>2121.56</v>
      </c>
      <c r="AF1251" s="26">
        <v>2121.56</v>
      </c>
      <c r="AG1251" s="26">
        <v>2121.56</v>
      </c>
      <c r="AH1251" s="26">
        <v>2121.56</v>
      </c>
      <c r="AI1251" s="26">
        <v>3182.34</v>
      </c>
      <c r="AJ1251" s="26">
        <v>2122.94</v>
      </c>
      <c r="AK1251" s="26">
        <v>2124.3200000000002</v>
      </c>
      <c r="AL1251" s="26">
        <v>2124.3200000000002</v>
      </c>
      <c r="AM1251" s="26">
        <v>2124.3200000000002</v>
      </c>
      <c r="AN1251" s="26">
        <v>2187.64</v>
      </c>
      <c r="AO1251" s="26">
        <v>3281.46</v>
      </c>
      <c r="AP1251" s="26">
        <v>2187.64</v>
      </c>
      <c r="AQ1251" s="26">
        <v>2187.64</v>
      </c>
      <c r="AR1251" s="26">
        <v>2187.64</v>
      </c>
      <c r="AS1251" s="26">
        <v>2187.64</v>
      </c>
      <c r="AT1251" s="26">
        <v>3281.46</v>
      </c>
      <c r="AU1251" s="26">
        <v>2187.64</v>
      </c>
      <c r="AV1251" s="26">
        <v>2197.34</v>
      </c>
      <c r="AW1251" s="26">
        <v>2207.04</v>
      </c>
      <c r="AX1251" s="26">
        <v>2207.04</v>
      </c>
      <c r="AY1251" s="26">
        <v>2245.5</v>
      </c>
      <c r="AZ1251" s="26">
        <v>2283.96</v>
      </c>
      <c r="BA1251" s="26">
        <v>3425.94</v>
      </c>
      <c r="BB1251" s="26">
        <v>2283.96</v>
      </c>
      <c r="BC1251" s="26">
        <v>2283.96</v>
      </c>
      <c r="BD1251" s="26">
        <v>2283.96</v>
      </c>
      <c r="BE1251" s="26">
        <v>2283.96</v>
      </c>
      <c r="BF1251" s="26">
        <v>3425.94</v>
      </c>
      <c r="BG1251" s="26">
        <v>2283.96</v>
      </c>
      <c r="BH1251" s="26">
        <v>2286.66</v>
      </c>
      <c r="BI1251" s="26">
        <v>2289.4700000000003</v>
      </c>
      <c r="BJ1251" s="26">
        <v>2289.48</v>
      </c>
      <c r="BK1251" s="3">
        <f t="shared" si="19"/>
        <v>2476.5783333333334</v>
      </c>
    </row>
    <row r="1252" spans="1:63" x14ac:dyDescent="0.25">
      <c r="A1252" s="26">
        <v>438635929</v>
      </c>
      <c r="B1252" s="26" t="s">
        <v>693</v>
      </c>
      <c r="C1252" s="26">
        <v>1079.3699999999999</v>
      </c>
      <c r="D1252" s="26">
        <v>1522</v>
      </c>
      <c r="E1252" s="26">
        <v>1480.31</v>
      </c>
      <c r="F1252" s="26">
        <v>1492.67</v>
      </c>
      <c r="G1252" s="26">
        <v>2225.46</v>
      </c>
      <c r="H1252" s="26">
        <v>1365.42</v>
      </c>
      <c r="I1252" s="26">
        <v>1475.28</v>
      </c>
      <c r="J1252" s="26">
        <v>1359.45</v>
      </c>
      <c r="K1252" s="26">
        <v>1543.56</v>
      </c>
      <c r="L1252" s="26">
        <v>2283</v>
      </c>
      <c r="M1252" s="26">
        <v>1388.6</v>
      </c>
      <c r="N1252" s="26">
        <v>1431.6</v>
      </c>
      <c r="O1252" s="26">
        <v>1438.63</v>
      </c>
      <c r="P1252" s="26">
        <v>1405.12</v>
      </c>
      <c r="Q1252" s="26">
        <v>1443.1</v>
      </c>
      <c r="R1252" s="26">
        <v>1825.6799999999998</v>
      </c>
      <c r="S1252" s="26">
        <v>1396.77</v>
      </c>
      <c r="T1252" s="26">
        <v>1285.3</v>
      </c>
      <c r="U1252" s="26">
        <v>1524.76</v>
      </c>
      <c r="V1252" s="26">
        <v>1500.45</v>
      </c>
      <c r="W1252" s="26">
        <v>1408.0700000000002</v>
      </c>
      <c r="X1252" s="26">
        <v>2287.14</v>
      </c>
      <c r="Y1252" s="26">
        <v>1347.1100000000001</v>
      </c>
      <c r="Z1252" s="26">
        <v>1144.96</v>
      </c>
      <c r="AA1252" s="26">
        <v>1555.1399999999999</v>
      </c>
      <c r="AB1252" s="26">
        <v>1588.32</v>
      </c>
      <c r="AC1252" s="26">
        <v>1588.32</v>
      </c>
      <c r="AD1252" s="26">
        <v>2382.48</v>
      </c>
      <c r="AE1252" s="26">
        <v>1588.32</v>
      </c>
      <c r="AF1252" s="26">
        <v>1588.32</v>
      </c>
      <c r="AG1252" s="26">
        <v>1588.32</v>
      </c>
      <c r="AH1252" s="26">
        <v>1463.69</v>
      </c>
      <c r="AI1252" s="26">
        <v>2226.75</v>
      </c>
      <c r="AJ1252" s="26">
        <v>1308.17</v>
      </c>
      <c r="AK1252" s="26">
        <v>1351.32</v>
      </c>
      <c r="AL1252" s="26">
        <v>1588.32</v>
      </c>
      <c r="AM1252" s="26">
        <v>1558.4</v>
      </c>
      <c r="AN1252" s="26">
        <v>1638.48</v>
      </c>
      <c r="AO1252" s="26">
        <v>2457.7200000000003</v>
      </c>
      <c r="AP1252" s="26">
        <v>2062.0700000000002</v>
      </c>
      <c r="AQ1252" s="26">
        <v>2429.5500000000002</v>
      </c>
      <c r="AR1252" s="26">
        <v>1638.48</v>
      </c>
      <c r="AS1252" s="26">
        <v>1638.48</v>
      </c>
      <c r="AT1252" s="26">
        <v>2446.94</v>
      </c>
      <c r="AU1252" s="26">
        <v>1638.48</v>
      </c>
      <c r="AV1252" s="26">
        <v>1634.92</v>
      </c>
      <c r="AW1252" s="26">
        <v>1601.15</v>
      </c>
      <c r="AX1252" s="26">
        <v>1563.21</v>
      </c>
      <c r="AY1252" s="26">
        <v>1598.72</v>
      </c>
      <c r="AZ1252" s="26">
        <v>1718.16</v>
      </c>
      <c r="BA1252" s="26">
        <v>2175.64</v>
      </c>
      <c r="BB1252" s="26">
        <v>1593.63</v>
      </c>
      <c r="BC1252" s="26">
        <v>1615.05</v>
      </c>
      <c r="BD1252" s="26">
        <v>1661.7</v>
      </c>
      <c r="BE1252" s="26">
        <v>1510.44</v>
      </c>
      <c r="BF1252" s="26">
        <v>2224.23</v>
      </c>
      <c r="BG1252" s="26">
        <v>1532.28</v>
      </c>
      <c r="BH1252" s="26">
        <v>1462.5</v>
      </c>
      <c r="BI1252" s="26">
        <v>1574.25</v>
      </c>
      <c r="BJ1252" s="26">
        <v>1627.19</v>
      </c>
      <c r="BK1252" s="3">
        <f t="shared" si="19"/>
        <v>1655.1483333333335</v>
      </c>
    </row>
    <row r="1253" spans="1:63" x14ac:dyDescent="0.25">
      <c r="A1253" s="26">
        <v>439210875</v>
      </c>
      <c r="B1253" s="26" t="s">
        <v>694</v>
      </c>
      <c r="C1253" s="26">
        <v>2809.71</v>
      </c>
      <c r="D1253" s="26">
        <v>2175.5100000000002</v>
      </c>
      <c r="E1253" s="26">
        <v>2195.7799999999997</v>
      </c>
      <c r="F1253" s="26">
        <v>2162</v>
      </c>
      <c r="G1253" s="26">
        <v>2702.5</v>
      </c>
      <c r="H1253" s="26">
        <v>2243.94</v>
      </c>
      <c r="I1253" s="26">
        <v>3208.5299999999997</v>
      </c>
      <c r="J1253" s="26">
        <v>2408.25</v>
      </c>
      <c r="K1253" s="26">
        <v>2615.7299999999991</v>
      </c>
      <c r="L1253" s="26">
        <v>2993.6399999999994</v>
      </c>
      <c r="M1253" s="26">
        <v>2371.1999999999998</v>
      </c>
      <c r="N1253" s="26">
        <v>1779.78</v>
      </c>
      <c r="O1253" s="26">
        <v>2373.96</v>
      </c>
      <c r="P1253" s="26">
        <v>2373.96</v>
      </c>
      <c r="Q1253" s="26">
        <v>2373.96</v>
      </c>
      <c r="R1253" s="26">
        <v>3560.94</v>
      </c>
      <c r="S1253" s="26">
        <v>2373.96</v>
      </c>
      <c r="T1253" s="26">
        <v>2373.96</v>
      </c>
      <c r="U1253" s="26">
        <v>2373.96</v>
      </c>
      <c r="V1253" s="26">
        <v>2373.96</v>
      </c>
      <c r="W1253" s="26">
        <v>2373.96</v>
      </c>
      <c r="X1253" s="26">
        <v>3560.94</v>
      </c>
      <c r="Y1253" s="26">
        <v>2373.96</v>
      </c>
      <c r="Z1253" s="26">
        <v>2375.34</v>
      </c>
      <c r="AA1253" s="26">
        <v>2424.14</v>
      </c>
      <c r="AB1253" s="26">
        <v>2471.56</v>
      </c>
      <c r="AC1253" s="26">
        <v>2471.56</v>
      </c>
      <c r="AD1253" s="26">
        <v>3707.34</v>
      </c>
      <c r="AE1253" s="26">
        <v>2471.56</v>
      </c>
      <c r="AF1253" s="26">
        <v>2471.56</v>
      </c>
      <c r="AG1253" s="26">
        <v>2471.56</v>
      </c>
      <c r="AH1253" s="26">
        <v>2471.56</v>
      </c>
      <c r="AI1253" s="26">
        <v>3707.34</v>
      </c>
      <c r="AJ1253" s="26">
        <v>2471.56</v>
      </c>
      <c r="AK1253" s="26">
        <v>2471.56</v>
      </c>
      <c r="AL1253" s="26">
        <v>2472.96</v>
      </c>
      <c r="AM1253" s="26">
        <v>2474.36</v>
      </c>
      <c r="AN1253" s="26">
        <v>2548.3200000000002</v>
      </c>
      <c r="AO1253" s="26">
        <v>3822.4800000000005</v>
      </c>
      <c r="AP1253" s="26">
        <v>2548.3200000000002</v>
      </c>
      <c r="AQ1253" s="26">
        <v>2548.3200000000002</v>
      </c>
      <c r="AR1253" s="26">
        <v>2548.3200000000002</v>
      </c>
      <c r="AS1253" s="26">
        <v>2548.3200000000002</v>
      </c>
      <c r="AT1253" s="26">
        <v>3822.4800000000005</v>
      </c>
      <c r="AU1253" s="26">
        <v>2548.3200000000002</v>
      </c>
      <c r="AV1253" s="26">
        <v>2548.3200000000002</v>
      </c>
      <c r="AW1253" s="26">
        <v>2548.3200000000002</v>
      </c>
      <c r="AX1253" s="26">
        <v>2549.6999999999998</v>
      </c>
      <c r="AY1253" s="26">
        <v>2589.54</v>
      </c>
      <c r="AZ1253" s="26">
        <v>2628</v>
      </c>
      <c r="BA1253" s="26">
        <v>3942</v>
      </c>
      <c r="BB1253" s="26">
        <v>2628</v>
      </c>
      <c r="BC1253" s="26">
        <v>2628</v>
      </c>
      <c r="BD1253" s="26">
        <v>2628</v>
      </c>
      <c r="BE1253" s="26">
        <v>2628</v>
      </c>
      <c r="BF1253" s="26">
        <v>3942</v>
      </c>
      <c r="BG1253" s="26">
        <v>2628</v>
      </c>
      <c r="BH1253" s="26">
        <v>2628</v>
      </c>
      <c r="BI1253" s="26">
        <v>2628</v>
      </c>
      <c r="BJ1253" s="26">
        <v>2629.38</v>
      </c>
      <c r="BK1253" s="3">
        <f t="shared" si="19"/>
        <v>2847.23</v>
      </c>
    </row>
    <row r="1254" spans="1:63" x14ac:dyDescent="0.25">
      <c r="A1254" s="26">
        <v>439414615</v>
      </c>
      <c r="B1254" s="26" t="s">
        <v>695</v>
      </c>
      <c r="C1254" s="26">
        <v>1887.5300000000002</v>
      </c>
      <c r="D1254" s="26">
        <v>1931.9</v>
      </c>
      <c r="E1254" s="26">
        <v>1984.76</v>
      </c>
      <c r="F1254" s="26">
        <v>1909.81</v>
      </c>
      <c r="G1254" s="26">
        <v>2929.8900000000003</v>
      </c>
      <c r="H1254" s="26">
        <v>1917.0900000000001</v>
      </c>
      <c r="I1254" s="26">
        <v>1887.72</v>
      </c>
      <c r="J1254" s="26">
        <v>1974.88</v>
      </c>
      <c r="K1254" s="26">
        <v>1887.72</v>
      </c>
      <c r="L1254" s="26">
        <v>2831.58</v>
      </c>
      <c r="M1254" s="26">
        <v>1940.58</v>
      </c>
      <c r="N1254" s="26">
        <v>1887.72</v>
      </c>
      <c r="O1254" s="26">
        <v>1887.72</v>
      </c>
      <c r="P1254" s="26">
        <v>1887.72</v>
      </c>
      <c r="Q1254" s="26">
        <v>1887.72</v>
      </c>
      <c r="R1254" s="26">
        <v>2834.34</v>
      </c>
      <c r="S1254" s="26">
        <v>1890.48</v>
      </c>
      <c r="T1254" s="26">
        <v>1890.48</v>
      </c>
      <c r="U1254" s="26">
        <v>1890.48</v>
      </c>
      <c r="V1254" s="26">
        <v>1890.48</v>
      </c>
      <c r="W1254" s="26">
        <v>1890.48</v>
      </c>
      <c r="X1254" s="26">
        <v>2835.7200000000003</v>
      </c>
      <c r="Y1254" s="26">
        <v>1890.48</v>
      </c>
      <c r="Z1254" s="26">
        <v>1890.48</v>
      </c>
      <c r="AA1254" s="26">
        <v>1928.06</v>
      </c>
      <c r="AB1254" s="26">
        <v>1965.64</v>
      </c>
      <c r="AC1254" s="26">
        <v>1965.64</v>
      </c>
      <c r="AD1254" s="26">
        <v>2951.2200000000003</v>
      </c>
      <c r="AE1254" s="26">
        <v>1968.4</v>
      </c>
      <c r="AF1254" s="26">
        <v>1968.4</v>
      </c>
      <c r="AG1254" s="26">
        <v>1968.4</v>
      </c>
      <c r="AH1254" s="26">
        <v>1980.62</v>
      </c>
      <c r="AI1254" s="26">
        <v>2952.6000000000004</v>
      </c>
      <c r="AJ1254" s="26">
        <v>1968.4</v>
      </c>
      <c r="AK1254" s="26">
        <v>1968.4</v>
      </c>
      <c r="AL1254" s="26">
        <v>1995.0300000000002</v>
      </c>
      <c r="AM1254" s="26">
        <v>1968.4</v>
      </c>
      <c r="AN1254" s="26">
        <v>2027.04</v>
      </c>
      <c r="AO1254" s="26">
        <v>3040.56</v>
      </c>
      <c r="AP1254" s="26">
        <v>2046.44</v>
      </c>
      <c r="AQ1254" s="26">
        <v>2046.44</v>
      </c>
      <c r="AR1254" s="26">
        <v>2059.02</v>
      </c>
      <c r="AS1254" s="26">
        <v>2046.44</v>
      </c>
      <c r="AT1254" s="26">
        <v>3069.66</v>
      </c>
      <c r="AU1254" s="26">
        <v>2046.44</v>
      </c>
      <c r="AV1254" s="26">
        <v>2065.31</v>
      </c>
      <c r="AW1254" s="26">
        <v>2046.44</v>
      </c>
      <c r="AX1254" s="26">
        <v>2046.44</v>
      </c>
      <c r="AY1254" s="26">
        <v>2084.9</v>
      </c>
      <c r="AZ1254" s="26">
        <v>2123.36</v>
      </c>
      <c r="BA1254" s="26">
        <v>3185.04</v>
      </c>
      <c r="BB1254" s="26">
        <v>2024.37</v>
      </c>
      <c r="BC1254" s="26">
        <v>2128.88</v>
      </c>
      <c r="BD1254" s="26">
        <v>2128.88</v>
      </c>
      <c r="BE1254" s="26">
        <v>2024.37</v>
      </c>
      <c r="BF1254" s="26">
        <v>3193.32</v>
      </c>
      <c r="BG1254" s="26">
        <v>2128.88</v>
      </c>
      <c r="BH1254" s="26">
        <v>2128.88</v>
      </c>
      <c r="BI1254" s="26">
        <v>2128.88</v>
      </c>
      <c r="BJ1254" s="26">
        <v>2128.88</v>
      </c>
      <c r="BK1254" s="3">
        <f t="shared" si="19"/>
        <v>2288.8683333333338</v>
      </c>
    </row>
    <row r="1255" spans="1:63" x14ac:dyDescent="0.25">
      <c r="A1255" s="26">
        <v>444628491</v>
      </c>
      <c r="B1255" s="26" t="s">
        <v>698</v>
      </c>
      <c r="C1255" s="26">
        <v>2251.7600000000002</v>
      </c>
      <c r="D1255" s="26">
        <v>2295.7600000000002</v>
      </c>
      <c r="E1255" s="26">
        <v>2295.7600000000002</v>
      </c>
      <c r="F1255" s="26">
        <v>2822.12</v>
      </c>
      <c r="G1255" s="26">
        <v>4138.46</v>
      </c>
      <c r="H1255" s="26">
        <v>2744.94</v>
      </c>
      <c r="I1255" s="26">
        <v>2295.7600000000002</v>
      </c>
      <c r="J1255" s="26">
        <v>2295.7600000000002</v>
      </c>
      <c r="K1255" s="26">
        <v>2295.7600000000002</v>
      </c>
      <c r="L1255" s="26">
        <v>3843.67</v>
      </c>
      <c r="M1255" s="26">
        <v>2295.7600000000002</v>
      </c>
      <c r="N1255" s="26">
        <v>2295.7600000000002</v>
      </c>
      <c r="O1255" s="26">
        <v>2295.7600000000002</v>
      </c>
      <c r="P1255" s="26">
        <v>2301.3200000000002</v>
      </c>
      <c r="Q1255" s="26">
        <v>2301.3200000000002</v>
      </c>
      <c r="R1255" s="26">
        <v>3451.9800000000005</v>
      </c>
      <c r="S1255" s="26">
        <v>2301.3200000000002</v>
      </c>
      <c r="T1255" s="26">
        <v>2301.3200000000002</v>
      </c>
      <c r="U1255" s="26">
        <v>2301.3200000000002</v>
      </c>
      <c r="V1255" s="26">
        <v>2301.3200000000002</v>
      </c>
      <c r="W1255" s="26">
        <v>2301.3200000000002</v>
      </c>
      <c r="X1255" s="26">
        <v>3451.9800000000005</v>
      </c>
      <c r="Y1255" s="26">
        <v>2301.3200000000002</v>
      </c>
      <c r="Z1255" s="26">
        <v>2301.3200000000002</v>
      </c>
      <c r="AA1255" s="26">
        <v>2346.2399999999998</v>
      </c>
      <c r="AB1255" s="26">
        <v>2396.6799999999998</v>
      </c>
      <c r="AC1255" s="26">
        <v>2396.6799999999998</v>
      </c>
      <c r="AD1255" s="26">
        <v>3478.2299999999996</v>
      </c>
      <c r="AE1255" s="26">
        <v>2396.6799999999998</v>
      </c>
      <c r="AF1255" s="26">
        <v>2396.6799999999998</v>
      </c>
      <c r="AG1255" s="26">
        <v>2396.6799999999998</v>
      </c>
      <c r="AH1255" s="26">
        <v>2396.6799999999998</v>
      </c>
      <c r="AI1255" s="26">
        <v>3595.0199999999995</v>
      </c>
      <c r="AJ1255" s="26">
        <v>2396.6799999999998</v>
      </c>
      <c r="AK1255" s="26">
        <v>2396.6799999999998</v>
      </c>
      <c r="AL1255" s="26">
        <v>2396.6799999999998</v>
      </c>
      <c r="AM1255" s="26">
        <v>2396.6799999999998</v>
      </c>
      <c r="AN1255" s="26">
        <v>2472.2800000000002</v>
      </c>
      <c r="AO1255" s="26">
        <v>3708.42</v>
      </c>
      <c r="AP1255" s="26">
        <v>2472.2800000000002</v>
      </c>
      <c r="AQ1255" s="26">
        <v>2472.2800000000002</v>
      </c>
      <c r="AR1255" s="26">
        <v>2472.2800000000002</v>
      </c>
      <c r="AS1255" s="26">
        <v>2472.2800000000002</v>
      </c>
      <c r="AT1255" s="26">
        <v>3708.42</v>
      </c>
      <c r="AU1255" s="26">
        <v>2472.2800000000002</v>
      </c>
      <c r="AV1255" s="26">
        <v>2472.2800000000002</v>
      </c>
      <c r="AW1255" s="26">
        <v>2472.2800000000002</v>
      </c>
      <c r="AX1255" s="26">
        <v>2472.2800000000002</v>
      </c>
      <c r="AY1255" s="26">
        <v>2510.7399999999998</v>
      </c>
      <c r="AZ1255" s="26">
        <v>2554.7199999999998</v>
      </c>
      <c r="BA1255" s="26">
        <v>3832.08</v>
      </c>
      <c r="BB1255" s="26">
        <v>2554.7199999999998</v>
      </c>
      <c r="BC1255" s="26">
        <v>2554.7199999999998</v>
      </c>
      <c r="BD1255" s="26">
        <v>2554.7199999999998</v>
      </c>
      <c r="BE1255" s="26">
        <v>2554.7199999999998</v>
      </c>
      <c r="BF1255" s="26">
        <v>3832.08</v>
      </c>
      <c r="BG1255" s="26">
        <v>2554.7199999999998</v>
      </c>
      <c r="BH1255" s="26">
        <v>2554.7199999999998</v>
      </c>
      <c r="BI1255" s="26">
        <v>2554.7199999999998</v>
      </c>
      <c r="BJ1255" s="26">
        <v>2554.7199999999998</v>
      </c>
      <c r="BK1255" s="3">
        <f t="shared" si="19"/>
        <v>2767.6133333333328</v>
      </c>
    </row>
    <row r="1256" spans="1:63" x14ac:dyDescent="0.25">
      <c r="A1256" s="26">
        <v>449952235</v>
      </c>
      <c r="B1256" s="26" t="s">
        <v>702</v>
      </c>
      <c r="C1256" s="26">
        <v>2477.54</v>
      </c>
      <c r="D1256" s="26">
        <v>2516</v>
      </c>
      <c r="E1256" s="26">
        <v>2523.67</v>
      </c>
      <c r="F1256" s="26">
        <v>2516</v>
      </c>
      <c r="G1256" s="26">
        <v>3774</v>
      </c>
      <c r="H1256" s="26">
        <v>2746.1499999999996</v>
      </c>
      <c r="I1256" s="26">
        <v>2516</v>
      </c>
      <c r="J1256" s="26">
        <v>2516</v>
      </c>
      <c r="K1256" s="26">
        <v>2552</v>
      </c>
      <c r="L1256" s="26">
        <v>3129.6</v>
      </c>
      <c r="M1256" s="26">
        <v>2037.82</v>
      </c>
      <c r="N1256" s="26">
        <v>2140.13</v>
      </c>
      <c r="O1256" s="26">
        <v>2154.6999999999998</v>
      </c>
      <c r="P1256" s="26">
        <v>2010.48</v>
      </c>
      <c r="Q1256" s="26">
        <v>2010.48</v>
      </c>
      <c r="R1256" s="26">
        <v>3009.6400000000003</v>
      </c>
      <c r="S1256" s="26">
        <v>2010.48</v>
      </c>
      <c r="T1256" s="26">
        <v>2010.48</v>
      </c>
      <c r="U1256" s="26">
        <v>2010.48</v>
      </c>
      <c r="V1256" s="26">
        <v>2010.48</v>
      </c>
      <c r="W1256" s="26">
        <v>2010.48</v>
      </c>
      <c r="X1256" s="26">
        <v>3018.48</v>
      </c>
      <c r="Y1256" s="26">
        <v>1918.8</v>
      </c>
      <c r="Z1256" s="26">
        <v>1918.8</v>
      </c>
      <c r="AA1256" s="26">
        <v>1814.92</v>
      </c>
      <c r="AB1256" s="26">
        <v>2093.7600000000002</v>
      </c>
      <c r="AC1256" s="26">
        <v>2093.7600000000002</v>
      </c>
      <c r="AD1256" s="26">
        <v>3140.6400000000003</v>
      </c>
      <c r="AE1256" s="26">
        <v>2093.7600000000002</v>
      </c>
      <c r="AF1256" s="26">
        <v>2093.7600000000002</v>
      </c>
      <c r="AG1256" s="26">
        <v>2093.7600000000002</v>
      </c>
      <c r="AH1256" s="26">
        <v>2074.8100000000004</v>
      </c>
      <c r="AI1256" s="26">
        <v>3140.6400000000003</v>
      </c>
      <c r="AJ1256" s="26">
        <v>2096.5200000000004</v>
      </c>
      <c r="AK1256" s="26">
        <v>2099.2800000000002</v>
      </c>
      <c r="AL1256" s="26">
        <v>2099.2800000000002</v>
      </c>
      <c r="AM1256" s="26">
        <v>2099.2800000000002</v>
      </c>
      <c r="AN1256" s="26">
        <v>2159.92</v>
      </c>
      <c r="AO1256" s="26">
        <v>3239.88</v>
      </c>
      <c r="AP1256" s="26">
        <v>2159.92</v>
      </c>
      <c r="AQ1256" s="26">
        <v>2159.92</v>
      </c>
      <c r="AR1256" s="26">
        <v>2159.92</v>
      </c>
      <c r="AS1256" s="26">
        <v>2159.92</v>
      </c>
      <c r="AT1256" s="26">
        <v>3239.88</v>
      </c>
      <c r="AU1256" s="26">
        <v>2143.65</v>
      </c>
      <c r="AV1256" s="26">
        <v>2162.6999999999998</v>
      </c>
      <c r="AW1256" s="26">
        <v>2165.48</v>
      </c>
      <c r="AX1256" s="26">
        <v>2165.48</v>
      </c>
      <c r="AY1256" s="26">
        <v>2203.94</v>
      </c>
      <c r="AZ1256" s="26">
        <v>2242.4</v>
      </c>
      <c r="BA1256" s="26">
        <v>3363.6000000000004</v>
      </c>
      <c r="BB1256" s="26">
        <v>2242.4</v>
      </c>
      <c r="BC1256" s="26">
        <v>2242.4</v>
      </c>
      <c r="BD1256" s="26">
        <v>2242.4</v>
      </c>
      <c r="BE1256" s="26">
        <v>2242.4</v>
      </c>
      <c r="BF1256" s="26">
        <v>3363.6000000000004</v>
      </c>
      <c r="BG1256" s="26">
        <v>2215.4</v>
      </c>
      <c r="BH1256" s="26">
        <v>2245.16</v>
      </c>
      <c r="BI1256" s="26">
        <v>2247.92</v>
      </c>
      <c r="BJ1256" s="26">
        <v>2247.92</v>
      </c>
      <c r="BK1256" s="3">
        <f t="shared" si="19"/>
        <v>2427.0666666666666</v>
      </c>
    </row>
    <row r="1257" spans="1:63" x14ac:dyDescent="0.25">
      <c r="A1257" s="26">
        <v>451255342</v>
      </c>
      <c r="B1257" s="26" t="s">
        <v>703</v>
      </c>
      <c r="C1257" s="26"/>
      <c r="D1257" s="26"/>
      <c r="E1257" s="26"/>
      <c r="F1257" s="26"/>
      <c r="G1257" s="26"/>
      <c r="H1257" s="26"/>
      <c r="I1257" s="26"/>
      <c r="J1257" s="26"/>
      <c r="K1257" s="26"/>
      <c r="L1257" s="26"/>
      <c r="M1257" s="26"/>
      <c r="N1257" s="26"/>
      <c r="O1257" s="26"/>
      <c r="P1257" s="26"/>
      <c r="Q1257" s="26"/>
      <c r="R1257" s="26"/>
      <c r="S1257" s="26"/>
      <c r="T1257" s="26"/>
      <c r="U1257" s="26"/>
      <c r="V1257" s="26"/>
      <c r="W1257" s="26">
        <v>1292</v>
      </c>
      <c r="X1257" s="26">
        <v>2040</v>
      </c>
      <c r="Y1257" s="26">
        <v>1292</v>
      </c>
      <c r="Z1257" s="26">
        <v>1224</v>
      </c>
      <c r="AA1257" s="26">
        <v>1751</v>
      </c>
      <c r="AB1257" s="26">
        <v>1436.5</v>
      </c>
      <c r="AC1257" s="26">
        <v>1298.3800000000001</v>
      </c>
      <c r="AD1257" s="26">
        <v>2103.75</v>
      </c>
      <c r="AE1257" s="26">
        <v>1417.38</v>
      </c>
      <c r="AF1257" s="26">
        <v>1348</v>
      </c>
      <c r="AG1257" s="26">
        <v>1368</v>
      </c>
      <c r="AH1257" s="26">
        <v>1440</v>
      </c>
      <c r="AI1257" s="26">
        <v>2088</v>
      </c>
      <c r="AJ1257" s="26">
        <v>1433.97</v>
      </c>
      <c r="AK1257" s="26">
        <v>1368</v>
      </c>
      <c r="AL1257" s="26">
        <v>1672.16</v>
      </c>
      <c r="AM1257" s="26">
        <v>2504.79</v>
      </c>
      <c r="AN1257" s="26">
        <v>1778.82</v>
      </c>
      <c r="AO1257" s="26">
        <v>2597.29</v>
      </c>
      <c r="AP1257" s="26">
        <v>1674.8600000000001</v>
      </c>
      <c r="AQ1257" s="26">
        <v>1627.4</v>
      </c>
      <c r="AR1257" s="26">
        <v>1703.68</v>
      </c>
      <c r="AS1257" s="26">
        <v>1832.13</v>
      </c>
      <c r="AT1257" s="26">
        <v>2553.7600000000002</v>
      </c>
      <c r="AU1257" s="26">
        <v>1737.17</v>
      </c>
      <c r="AV1257" s="26">
        <v>1873.02</v>
      </c>
      <c r="AW1257" s="26">
        <v>1722.32</v>
      </c>
      <c r="AX1257" s="26">
        <v>3450.16</v>
      </c>
      <c r="AY1257" s="26">
        <v>6202.97</v>
      </c>
      <c r="AZ1257" s="26">
        <v>4491.43</v>
      </c>
      <c r="BA1257" s="26">
        <v>5575.87</v>
      </c>
      <c r="BB1257" s="26">
        <v>3604</v>
      </c>
      <c r="BC1257" s="26">
        <v>3809.25</v>
      </c>
      <c r="BD1257" s="26">
        <v>3604</v>
      </c>
      <c r="BE1257" s="26">
        <v>3604</v>
      </c>
      <c r="BF1257" s="26">
        <v>5406</v>
      </c>
      <c r="BG1257" s="26">
        <v>4207.17</v>
      </c>
      <c r="BH1257" s="26">
        <v>4464.41</v>
      </c>
      <c r="BI1257" s="26">
        <v>4222.6099999999997</v>
      </c>
      <c r="BJ1257" s="26">
        <v>4908.55</v>
      </c>
      <c r="BK1257" s="3">
        <f t="shared" si="19"/>
        <v>4468.79</v>
      </c>
    </row>
    <row r="1258" spans="1:63" x14ac:dyDescent="0.25">
      <c r="A1258" s="26">
        <v>454877687</v>
      </c>
      <c r="B1258" s="26" t="s">
        <v>705</v>
      </c>
      <c r="C1258" s="26">
        <v>2471.34</v>
      </c>
      <c r="D1258" s="26">
        <v>2511.1999999999998</v>
      </c>
      <c r="E1258" s="26">
        <v>2520.0100000000002</v>
      </c>
      <c r="F1258" s="26">
        <v>2460.7399999999998</v>
      </c>
      <c r="G1258" s="26">
        <v>3746.6699999999996</v>
      </c>
      <c r="H1258" s="26">
        <v>2512.6</v>
      </c>
      <c r="I1258" s="26">
        <v>2520.0100000000002</v>
      </c>
      <c r="J1258" s="26">
        <v>2401.4699999999998</v>
      </c>
      <c r="K1258" s="26">
        <v>2379.2399999999998</v>
      </c>
      <c r="L1258" s="26">
        <v>3702.22</v>
      </c>
      <c r="M1258" s="26">
        <v>2520.0100000000002</v>
      </c>
      <c r="N1258" s="26">
        <v>2520.0100000000002</v>
      </c>
      <c r="O1258" s="26">
        <v>2512.6</v>
      </c>
      <c r="P1258" s="26">
        <v>2380.62</v>
      </c>
      <c r="Q1258" s="26">
        <v>2382</v>
      </c>
      <c r="R1258" s="26">
        <v>3573</v>
      </c>
      <c r="S1258" s="26">
        <v>2382</v>
      </c>
      <c r="T1258" s="26">
        <v>2382</v>
      </c>
      <c r="U1258" s="26">
        <v>2382</v>
      </c>
      <c r="V1258" s="26">
        <v>2382</v>
      </c>
      <c r="W1258" s="26">
        <v>2382</v>
      </c>
      <c r="X1258" s="26">
        <v>3573</v>
      </c>
      <c r="Y1258" s="26">
        <v>2263.4499999999998</v>
      </c>
      <c r="Z1258" s="26">
        <v>2233.8199999999997</v>
      </c>
      <c r="AA1258" s="26">
        <v>2177.5100000000002</v>
      </c>
      <c r="AB1258" s="26">
        <v>2478.2200000000003</v>
      </c>
      <c r="AC1258" s="26">
        <v>2479.6</v>
      </c>
      <c r="AD1258" s="26">
        <v>3719.3999999999996</v>
      </c>
      <c r="AE1258" s="26">
        <v>2479.6</v>
      </c>
      <c r="AF1258" s="26">
        <v>2479.6</v>
      </c>
      <c r="AG1258" s="26">
        <v>2479.6</v>
      </c>
      <c r="AH1258" s="26">
        <v>2479.6</v>
      </c>
      <c r="AI1258" s="26">
        <v>3719.3999999999996</v>
      </c>
      <c r="AJ1258" s="26">
        <v>2479.6</v>
      </c>
      <c r="AK1258" s="26">
        <v>2479.6</v>
      </c>
      <c r="AL1258" s="26">
        <v>2479.6</v>
      </c>
      <c r="AM1258" s="26">
        <v>2479.6</v>
      </c>
      <c r="AN1258" s="26">
        <v>2563.2600000000002</v>
      </c>
      <c r="AO1258" s="26">
        <v>3859.44</v>
      </c>
      <c r="AP1258" s="26">
        <v>2572.96</v>
      </c>
      <c r="AQ1258" s="26">
        <v>2572.96</v>
      </c>
      <c r="AR1258" s="26">
        <v>2572.96</v>
      </c>
      <c r="AS1258" s="26">
        <v>2065</v>
      </c>
      <c r="AT1258" s="26">
        <v>1573.62</v>
      </c>
      <c r="AU1258" s="26">
        <v>2572.96</v>
      </c>
      <c r="AV1258" s="26">
        <v>2572.96</v>
      </c>
      <c r="AW1258" s="26">
        <v>2572.96</v>
      </c>
      <c r="AX1258" s="26">
        <v>2572.96</v>
      </c>
      <c r="AY1258" s="26">
        <v>2611.42</v>
      </c>
      <c r="AZ1258" s="26">
        <v>2652.6400000000003</v>
      </c>
      <c r="BA1258" s="26">
        <v>3983.1000000000004</v>
      </c>
      <c r="BB1258" s="26">
        <v>2655.4</v>
      </c>
      <c r="BC1258" s="26">
        <v>2655.4</v>
      </c>
      <c r="BD1258" s="26">
        <v>2655.4</v>
      </c>
      <c r="BE1258" s="26">
        <v>1206.4000000000001</v>
      </c>
      <c r="BF1258" s="26">
        <v>3983.1000000000004</v>
      </c>
      <c r="BG1258" s="26">
        <v>2524.5699999999997</v>
      </c>
      <c r="BH1258" s="26">
        <v>2132.08</v>
      </c>
      <c r="BI1258" s="26">
        <v>2655.4</v>
      </c>
      <c r="BJ1258" s="26">
        <v>2655.4</v>
      </c>
      <c r="BK1258" s="3">
        <f t="shared" si="19"/>
        <v>2526.1583333333333</v>
      </c>
    </row>
    <row r="1259" spans="1:63" x14ac:dyDescent="0.25">
      <c r="A1259" s="26">
        <v>457695424</v>
      </c>
      <c r="B1259" s="26" t="s">
        <v>706</v>
      </c>
      <c r="C1259" s="26">
        <v>1755.9299999999998</v>
      </c>
      <c r="D1259" s="26">
        <v>1790.49</v>
      </c>
      <c r="E1259" s="26">
        <v>1966.86</v>
      </c>
      <c r="F1259" s="26">
        <v>1881.53</v>
      </c>
      <c r="G1259" s="26">
        <v>2822.31</v>
      </c>
      <c r="H1259" s="26">
        <v>1796.05</v>
      </c>
      <c r="I1259" s="26">
        <v>1796.05</v>
      </c>
      <c r="J1259" s="26">
        <v>1978.11</v>
      </c>
      <c r="K1259" s="26">
        <v>2059.62</v>
      </c>
      <c r="L1259" s="26">
        <v>3012.68</v>
      </c>
      <c r="M1259" s="26">
        <v>1796.05</v>
      </c>
      <c r="N1259" s="26">
        <v>1796.05</v>
      </c>
      <c r="O1259" s="26">
        <v>1798.9099999999999</v>
      </c>
      <c r="P1259" s="26">
        <v>1800.19</v>
      </c>
      <c r="Q1259" s="26">
        <v>1801.62</v>
      </c>
      <c r="R1259" s="26">
        <v>2838.8999999999996</v>
      </c>
      <c r="S1259" s="26">
        <v>1892.6</v>
      </c>
      <c r="T1259" s="26">
        <v>1847.28</v>
      </c>
      <c r="U1259" s="26">
        <v>1888.4</v>
      </c>
      <c r="V1259" s="26">
        <v>2067.66</v>
      </c>
      <c r="W1259" s="26">
        <v>1888.4099999999999</v>
      </c>
      <c r="X1259" s="26">
        <v>2976</v>
      </c>
      <c r="Y1259" s="26">
        <v>1888.4</v>
      </c>
      <c r="Z1259" s="26">
        <v>1792.8</v>
      </c>
      <c r="AA1259" s="26">
        <v>1926.6</v>
      </c>
      <c r="AB1259" s="26">
        <v>1965.12</v>
      </c>
      <c r="AC1259" s="26">
        <v>2065.92</v>
      </c>
      <c r="AD1259" s="26">
        <v>3098.88</v>
      </c>
      <c r="AE1259" s="26">
        <v>2065.9300000000003</v>
      </c>
      <c r="AF1259" s="26">
        <v>2065.92</v>
      </c>
      <c r="AG1259" s="26">
        <v>2065.9300000000003</v>
      </c>
      <c r="AH1259" s="26">
        <v>2065.9300000000003</v>
      </c>
      <c r="AI1259" s="26">
        <v>3098.8900000000003</v>
      </c>
      <c r="AJ1259" s="26">
        <v>2065.9300000000003</v>
      </c>
      <c r="AK1259" s="26">
        <v>2065.92</v>
      </c>
      <c r="AL1259" s="26">
        <v>2065.92</v>
      </c>
      <c r="AM1259" s="26">
        <v>2065.92</v>
      </c>
      <c r="AN1259" s="26">
        <v>2129.88</v>
      </c>
      <c r="AO1259" s="26">
        <v>3196.9100000000008</v>
      </c>
      <c r="AP1259" s="26">
        <v>2131.2800000000002</v>
      </c>
      <c r="AQ1259" s="26">
        <v>2131.2800000000002</v>
      </c>
      <c r="AR1259" s="26">
        <v>2131.2700000000004</v>
      </c>
      <c r="AS1259" s="26">
        <v>2131.2600000000002</v>
      </c>
      <c r="AT1259" s="26">
        <v>3196.88</v>
      </c>
      <c r="AU1259" s="26">
        <v>2131.2800000000002</v>
      </c>
      <c r="AV1259" s="26">
        <v>2131.2700000000004</v>
      </c>
      <c r="AW1259" s="26">
        <v>2131.2700000000004</v>
      </c>
      <c r="AX1259" s="26">
        <v>2131.2800000000002</v>
      </c>
      <c r="AY1259" s="26">
        <v>2169.6800000000003</v>
      </c>
      <c r="AZ1259" s="26">
        <v>2212.2200000000003</v>
      </c>
      <c r="BA1259" s="26">
        <v>3320.41</v>
      </c>
      <c r="BB1259" s="26">
        <v>2213.6</v>
      </c>
      <c r="BC1259" s="26">
        <v>2213.6</v>
      </c>
      <c r="BD1259" s="26">
        <v>2213.6</v>
      </c>
      <c r="BE1259" s="26">
        <v>2213.6</v>
      </c>
      <c r="BF1259" s="26">
        <v>1407.8999999999999</v>
      </c>
      <c r="BG1259" s="26">
        <v>1788.6</v>
      </c>
      <c r="BH1259" s="26">
        <v>2213.6000000000004</v>
      </c>
      <c r="BI1259" s="26">
        <v>2213.6</v>
      </c>
      <c r="BJ1259" s="26">
        <v>2125.2399999999998</v>
      </c>
      <c r="BK1259" s="3">
        <f t="shared" si="19"/>
        <v>1993.7566666666669</v>
      </c>
    </row>
    <row r="1260" spans="1:63" x14ac:dyDescent="0.25">
      <c r="A1260" s="26">
        <v>463754457</v>
      </c>
      <c r="B1260" s="26" t="s">
        <v>710</v>
      </c>
      <c r="C1260" s="26"/>
      <c r="D1260" s="26"/>
      <c r="E1260" s="26"/>
      <c r="F1260" s="26"/>
      <c r="G1260" s="26"/>
      <c r="H1260" s="26"/>
      <c r="I1260" s="26"/>
      <c r="J1260" s="26"/>
      <c r="K1260" s="26"/>
      <c r="L1260" s="26"/>
      <c r="M1260" s="26"/>
      <c r="N1260" s="26"/>
      <c r="O1260" s="26"/>
      <c r="P1260" s="26"/>
      <c r="Q1260" s="26"/>
      <c r="R1260" s="26"/>
      <c r="S1260" s="26"/>
      <c r="T1260" s="26"/>
      <c r="U1260" s="26"/>
      <c r="V1260" s="26"/>
      <c r="W1260" s="26"/>
      <c r="X1260" s="26"/>
      <c r="Y1260" s="26"/>
      <c r="Z1260" s="26"/>
      <c r="AA1260" s="26"/>
      <c r="AB1260" s="26"/>
      <c r="AC1260" s="26"/>
      <c r="AD1260" s="26"/>
      <c r="AE1260" s="26"/>
      <c r="AF1260" s="26"/>
      <c r="AG1260" s="26"/>
      <c r="AH1260" s="26"/>
      <c r="AI1260" s="26"/>
      <c r="AJ1260" s="26"/>
      <c r="AK1260" s="26"/>
      <c r="AL1260" s="26"/>
      <c r="AM1260" s="26">
        <v>180</v>
      </c>
      <c r="AN1260" s="26"/>
      <c r="AO1260" s="26">
        <v>60</v>
      </c>
      <c r="AP1260" s="26"/>
      <c r="AQ1260" s="26">
        <v>515.04999999999995</v>
      </c>
      <c r="AR1260" s="26">
        <v>2275.25</v>
      </c>
      <c r="AS1260" s="26">
        <v>1820.2</v>
      </c>
      <c r="AT1260" s="26">
        <v>2275.25</v>
      </c>
      <c r="AU1260" s="26">
        <v>1820.2</v>
      </c>
      <c r="AV1260" s="26">
        <v>1820.2</v>
      </c>
      <c r="AW1260" s="26">
        <v>2275.25</v>
      </c>
      <c r="AX1260" s="26">
        <v>1820.2</v>
      </c>
      <c r="AY1260" s="26">
        <v>1897.12</v>
      </c>
      <c r="AZ1260" s="26">
        <v>1897.12</v>
      </c>
      <c r="BA1260" s="26">
        <v>2371.3999999999996</v>
      </c>
      <c r="BB1260" s="26">
        <v>2262.7599999999998</v>
      </c>
      <c r="BC1260" s="26">
        <v>1788.4799999999998</v>
      </c>
      <c r="BD1260" s="26">
        <v>2387.4</v>
      </c>
      <c r="BE1260" s="26">
        <v>2387.4</v>
      </c>
      <c r="BF1260" s="26">
        <v>3581.1000000000004</v>
      </c>
      <c r="BG1260" s="26">
        <v>2387.4</v>
      </c>
      <c r="BH1260" s="26">
        <v>2387.4</v>
      </c>
      <c r="BI1260" s="26">
        <v>2387.4</v>
      </c>
      <c r="BJ1260" s="26">
        <v>2387.4</v>
      </c>
      <c r="BK1260" s="3">
        <f t="shared" si="19"/>
        <v>2586.35</v>
      </c>
    </row>
    <row r="1261" spans="1:63" x14ac:dyDescent="0.25">
      <c r="A1261" s="26">
        <v>478177871</v>
      </c>
      <c r="B1261" s="26" t="s">
        <v>2226</v>
      </c>
      <c r="C1261" s="26"/>
      <c r="D1261" s="26"/>
      <c r="E1261" s="26"/>
      <c r="F1261" s="26"/>
      <c r="G1261" s="26"/>
      <c r="H1261" s="26"/>
      <c r="I1261" s="26"/>
      <c r="J1261" s="26"/>
      <c r="K1261" s="26"/>
      <c r="L1261" s="26"/>
      <c r="M1261" s="26"/>
      <c r="N1261" s="26"/>
      <c r="O1261" s="26"/>
      <c r="P1261" s="26"/>
      <c r="Q1261" s="26"/>
      <c r="R1261" s="26"/>
      <c r="S1261" s="26"/>
      <c r="T1261" s="26"/>
      <c r="U1261" s="26"/>
      <c r="V1261" s="26"/>
      <c r="W1261" s="26"/>
      <c r="X1261" s="26"/>
      <c r="Y1261" s="26"/>
      <c r="Z1261" s="26"/>
      <c r="AA1261" s="26"/>
      <c r="AB1261" s="26"/>
      <c r="AC1261" s="26"/>
      <c r="AD1261" s="26"/>
      <c r="AE1261" s="26"/>
      <c r="AF1261" s="26"/>
      <c r="AG1261" s="26"/>
      <c r="AH1261" s="26"/>
      <c r="AI1261" s="26"/>
      <c r="AJ1261" s="26"/>
      <c r="AK1261" s="26"/>
      <c r="AL1261" s="26"/>
      <c r="AM1261" s="26"/>
      <c r="AN1261" s="26"/>
      <c r="AO1261" s="26"/>
      <c r="AP1261" s="26"/>
      <c r="AQ1261" s="26"/>
      <c r="AR1261" s="26"/>
      <c r="AS1261" s="26"/>
      <c r="AT1261" s="26"/>
      <c r="AU1261" s="26"/>
      <c r="AV1261" s="26"/>
      <c r="AW1261" s="26"/>
      <c r="AX1261" s="26"/>
      <c r="AY1261" s="26"/>
      <c r="AZ1261" s="26"/>
      <c r="BA1261" s="26"/>
      <c r="BB1261" s="26"/>
      <c r="BC1261" s="26">
        <v>1667.29</v>
      </c>
      <c r="BD1261" s="26">
        <v>2223.08</v>
      </c>
      <c r="BE1261" s="26">
        <v>2111.9299999999998</v>
      </c>
      <c r="BF1261" s="26">
        <v>2667.7</v>
      </c>
      <c r="BG1261" s="26">
        <v>2223.08</v>
      </c>
      <c r="BH1261" s="26">
        <v>2223.08</v>
      </c>
      <c r="BI1261" s="26">
        <v>2556.5500000000002</v>
      </c>
      <c r="BJ1261" s="26">
        <v>1111.54</v>
      </c>
      <c r="BK1261" s="3">
        <f t="shared" si="19"/>
        <v>2148.98</v>
      </c>
    </row>
    <row r="1262" spans="1:63" x14ac:dyDescent="0.25">
      <c r="A1262" s="26">
        <v>486865365</v>
      </c>
      <c r="B1262" s="26" t="s">
        <v>715</v>
      </c>
      <c r="C1262" s="26">
        <v>1963.68</v>
      </c>
      <c r="D1262" s="26">
        <v>1902.74</v>
      </c>
      <c r="E1262" s="26">
        <v>1902.74</v>
      </c>
      <c r="F1262" s="26">
        <v>2002.16</v>
      </c>
      <c r="G1262" s="26">
        <v>2903.82</v>
      </c>
      <c r="H1262" s="26">
        <v>1803.3200000000002</v>
      </c>
      <c r="I1262" s="26">
        <v>1912.06</v>
      </c>
      <c r="J1262" s="26">
        <v>2002.16</v>
      </c>
      <c r="K1262" s="26">
        <v>1902.74</v>
      </c>
      <c r="L1262" s="26">
        <v>3003.2400000000002</v>
      </c>
      <c r="M1262" s="26">
        <v>1922.1399999999999</v>
      </c>
      <c r="N1262" s="26">
        <v>2021.56</v>
      </c>
      <c r="O1262" s="26">
        <v>2021.56</v>
      </c>
      <c r="P1262" s="26">
        <v>1922.1399999999999</v>
      </c>
      <c r="Q1262" s="26">
        <v>1922.1399999999999</v>
      </c>
      <c r="R1262" s="26">
        <v>3032.34</v>
      </c>
      <c r="S1262" s="26">
        <v>2021.56</v>
      </c>
      <c r="T1262" s="26">
        <v>1922.1399999999999</v>
      </c>
      <c r="U1262" s="26">
        <v>1922.1399999999999</v>
      </c>
      <c r="V1262" s="26">
        <v>2021.56</v>
      </c>
      <c r="W1262" s="26">
        <v>1922.1399999999999</v>
      </c>
      <c r="X1262" s="26">
        <v>3032.34</v>
      </c>
      <c r="Y1262" s="26">
        <v>1927.6599999999999</v>
      </c>
      <c r="Z1262" s="26">
        <v>2027.08</v>
      </c>
      <c r="AA1262" s="26">
        <v>2066.84</v>
      </c>
      <c r="AB1262" s="26">
        <v>2003.21</v>
      </c>
      <c r="AC1262" s="26">
        <v>2003.21</v>
      </c>
      <c r="AD1262" s="26">
        <v>3159.8999999999996</v>
      </c>
      <c r="AE1262" s="26">
        <v>2106.6</v>
      </c>
      <c r="AF1262" s="26">
        <v>2106.6</v>
      </c>
      <c r="AG1262" s="26">
        <v>2106.6</v>
      </c>
      <c r="AH1262" s="26">
        <v>2106.6</v>
      </c>
      <c r="AI1262" s="26">
        <v>3159.8999999999996</v>
      </c>
      <c r="AJ1262" s="26">
        <v>2106.6</v>
      </c>
      <c r="AK1262" s="26">
        <v>2112.16</v>
      </c>
      <c r="AL1262" s="26">
        <v>2112.16</v>
      </c>
      <c r="AM1262" s="26">
        <v>2112.16</v>
      </c>
      <c r="AN1262" s="26">
        <v>2174.16</v>
      </c>
      <c r="AO1262" s="26">
        <v>3261.24</v>
      </c>
      <c r="AP1262" s="26">
        <v>2174.16</v>
      </c>
      <c r="AQ1262" s="26">
        <v>2174.16</v>
      </c>
      <c r="AR1262" s="26">
        <v>2174.16</v>
      </c>
      <c r="AS1262" s="26">
        <v>2174.16</v>
      </c>
      <c r="AT1262" s="26">
        <v>3261.24</v>
      </c>
      <c r="AU1262" s="26">
        <v>2174.16</v>
      </c>
      <c r="AV1262" s="26">
        <v>2174.16</v>
      </c>
      <c r="AW1262" s="26">
        <v>2179.6799999999998</v>
      </c>
      <c r="AX1262" s="26">
        <v>2179.6799999999998</v>
      </c>
      <c r="AY1262" s="26">
        <v>2218.16</v>
      </c>
      <c r="AZ1262" s="26">
        <v>2256.64</v>
      </c>
      <c r="BA1262" s="26">
        <v>3384.96</v>
      </c>
      <c r="BB1262" s="26">
        <v>2256.64</v>
      </c>
      <c r="BC1262" s="26">
        <v>2256.64</v>
      </c>
      <c r="BD1262" s="26">
        <v>2256.64</v>
      </c>
      <c r="BE1262" s="26">
        <v>2256.64</v>
      </c>
      <c r="BF1262" s="26">
        <v>3384.96</v>
      </c>
      <c r="BG1262" s="26">
        <v>2256.64</v>
      </c>
      <c r="BH1262" s="26">
        <v>2256.64</v>
      </c>
      <c r="BI1262" s="26">
        <v>2262.16</v>
      </c>
      <c r="BJ1262" s="26">
        <v>2262.1999999999998</v>
      </c>
      <c r="BK1262" s="3">
        <f t="shared" si="19"/>
        <v>2446.5399999999995</v>
      </c>
    </row>
    <row r="1263" spans="1:63" x14ac:dyDescent="0.25">
      <c r="A1263" s="26">
        <v>489846544</v>
      </c>
      <c r="B1263" s="26" t="s">
        <v>2227</v>
      </c>
      <c r="C1263" s="26"/>
      <c r="D1263" s="26"/>
      <c r="E1263" s="26"/>
      <c r="F1263" s="26"/>
      <c r="G1263" s="26"/>
      <c r="H1263" s="26"/>
      <c r="I1263" s="26"/>
      <c r="J1263" s="26"/>
      <c r="K1263" s="26"/>
      <c r="L1263" s="26"/>
      <c r="M1263" s="26"/>
      <c r="N1263" s="26"/>
      <c r="O1263" s="26"/>
      <c r="P1263" s="26"/>
      <c r="Q1263" s="26"/>
      <c r="R1263" s="26"/>
      <c r="S1263" s="26"/>
      <c r="T1263" s="26"/>
      <c r="U1263" s="26"/>
      <c r="V1263" s="26">
        <v>1410</v>
      </c>
      <c r="W1263" s="26">
        <v>1880</v>
      </c>
      <c r="X1263" s="26">
        <v>2332.37</v>
      </c>
      <c r="Y1263" s="26">
        <v>1786</v>
      </c>
      <c r="Z1263" s="26">
        <v>2162</v>
      </c>
      <c r="AA1263" s="26">
        <v>293.28000000000003</v>
      </c>
      <c r="AB1263" s="26"/>
      <c r="AC1263" s="26"/>
      <c r="AD1263" s="26"/>
      <c r="AE1263" s="26"/>
      <c r="AF1263" s="26"/>
      <c r="AG1263" s="26"/>
      <c r="AH1263" s="26"/>
      <c r="AI1263" s="26"/>
      <c r="AJ1263" s="26"/>
      <c r="AK1263" s="26"/>
      <c r="AL1263" s="26"/>
      <c r="AM1263" s="26"/>
      <c r="AN1263" s="26"/>
      <c r="AO1263" s="26"/>
      <c r="AP1263" s="26"/>
      <c r="AQ1263" s="26"/>
      <c r="AR1263" s="26"/>
      <c r="AS1263" s="26"/>
      <c r="AT1263" s="26"/>
      <c r="AU1263" s="26"/>
      <c r="AV1263" s="26"/>
      <c r="AW1263" s="26"/>
      <c r="AX1263" s="26"/>
      <c r="AY1263" s="26"/>
      <c r="AZ1263" s="26"/>
      <c r="BA1263" s="26"/>
      <c r="BB1263" s="26">
        <v>443.5</v>
      </c>
      <c r="BC1263" s="26">
        <v>2217.5</v>
      </c>
      <c r="BD1263" s="26">
        <v>1774</v>
      </c>
      <c r="BE1263" s="26">
        <v>1734.0800000000002</v>
      </c>
      <c r="BF1263" s="26">
        <v>2040.1</v>
      </c>
      <c r="BG1263" s="26">
        <v>1739.75</v>
      </c>
      <c r="BH1263" s="26">
        <v>1991.8</v>
      </c>
      <c r="BI1263" s="26">
        <v>2489.7499999999995</v>
      </c>
      <c r="BJ1263" s="26">
        <v>995.9</v>
      </c>
      <c r="BK1263" s="3">
        <f t="shared" si="19"/>
        <v>1831.8966666666665</v>
      </c>
    </row>
    <row r="1264" spans="1:63" x14ac:dyDescent="0.25">
      <c r="A1264" s="26">
        <v>493769159</v>
      </c>
      <c r="B1264" s="26" t="s">
        <v>718</v>
      </c>
      <c r="C1264" s="26">
        <v>1776.38</v>
      </c>
      <c r="D1264" s="26">
        <v>1266.1599999999999</v>
      </c>
      <c r="E1264" s="26">
        <v>1351.28</v>
      </c>
      <c r="F1264" s="26">
        <v>1440</v>
      </c>
      <c r="G1264" s="26">
        <v>2756.1800000000003</v>
      </c>
      <c r="H1264" s="26">
        <v>1796.4499999999998</v>
      </c>
      <c r="I1264" s="26">
        <v>1807.54</v>
      </c>
      <c r="J1264" s="26">
        <v>1731.6599999999999</v>
      </c>
      <c r="K1264" s="26">
        <v>1787.52</v>
      </c>
      <c r="L1264" s="26">
        <v>2616.13</v>
      </c>
      <c r="M1264" s="26">
        <v>2010.9499999999998</v>
      </c>
      <c r="N1264" s="26">
        <v>1996.9699999999998</v>
      </c>
      <c r="O1264" s="26">
        <v>3413.07</v>
      </c>
      <c r="P1264" s="26">
        <v>2685.9700000000003</v>
      </c>
      <c r="Q1264" s="26">
        <v>2111.4700000000003</v>
      </c>
      <c r="R1264" s="26">
        <v>3639.24</v>
      </c>
      <c r="S1264" s="26">
        <v>3580.56</v>
      </c>
      <c r="T1264" s="26">
        <v>3580.56</v>
      </c>
      <c r="U1264" s="26">
        <v>3580.56</v>
      </c>
      <c r="V1264" s="26">
        <v>3662.64</v>
      </c>
      <c r="W1264" s="26">
        <v>3679.68</v>
      </c>
      <c r="X1264" s="26">
        <v>5576.0999999999995</v>
      </c>
      <c r="Y1264" s="26">
        <v>3719.43</v>
      </c>
      <c r="Z1264" s="26">
        <v>3653.52</v>
      </c>
      <c r="AA1264" s="26">
        <v>4891.41</v>
      </c>
      <c r="AB1264" s="26">
        <v>4373.1900000000005</v>
      </c>
      <c r="AC1264" s="26">
        <v>3801.28</v>
      </c>
      <c r="AD1264" s="26">
        <v>5706.44</v>
      </c>
      <c r="AE1264" s="26">
        <v>4724.42</v>
      </c>
      <c r="AF1264" s="26">
        <v>5919.76</v>
      </c>
      <c r="AG1264" s="26">
        <v>5845.8</v>
      </c>
      <c r="AH1264" s="26">
        <v>5730.7199999999993</v>
      </c>
      <c r="AI1264" s="26">
        <v>8628</v>
      </c>
      <c r="AJ1264" s="26">
        <v>5748.96</v>
      </c>
      <c r="AK1264" s="26">
        <v>5492.88</v>
      </c>
      <c r="AL1264" s="26">
        <v>6014.1599999999989</v>
      </c>
      <c r="AM1264" s="26">
        <v>7727.4199999999992</v>
      </c>
      <c r="AN1264" s="26">
        <v>5954.16</v>
      </c>
      <c r="AO1264" s="26">
        <v>8998.34</v>
      </c>
      <c r="AP1264" s="26">
        <v>5979.8</v>
      </c>
      <c r="AQ1264" s="26">
        <v>5973.2800000000007</v>
      </c>
      <c r="AR1264" s="26">
        <v>6208.6200000000008</v>
      </c>
      <c r="AS1264" s="26">
        <v>6132.84</v>
      </c>
      <c r="AT1264" s="26">
        <v>9023.2200000000012</v>
      </c>
      <c r="AU1264" s="26">
        <v>7195.72</v>
      </c>
      <c r="AV1264" s="26">
        <v>6064.56</v>
      </c>
      <c r="AW1264" s="26">
        <v>6341.34</v>
      </c>
      <c r="AX1264" s="26">
        <v>6215.56</v>
      </c>
      <c r="AY1264" s="26">
        <v>12789.3</v>
      </c>
      <c r="AZ1264" s="26">
        <v>8795.6</v>
      </c>
      <c r="BA1264" s="26">
        <v>10629.24</v>
      </c>
      <c r="BB1264" s="26">
        <v>6299.4600000000009</v>
      </c>
      <c r="BC1264" s="26">
        <v>6721.66</v>
      </c>
      <c r="BD1264" s="26">
        <v>6303.6</v>
      </c>
      <c r="BE1264" s="26">
        <v>6382.1200000000008</v>
      </c>
      <c r="BF1264" s="26">
        <v>10704.5</v>
      </c>
      <c r="BG1264" s="26">
        <v>6983.3600000000006</v>
      </c>
      <c r="BH1264" s="26">
        <v>6617.58</v>
      </c>
      <c r="BI1264" s="26">
        <v>6617.58</v>
      </c>
      <c r="BJ1264" s="26">
        <v>8301.94</v>
      </c>
      <c r="BK1264" s="3">
        <f t="shared" si="19"/>
        <v>7601.1800000000012</v>
      </c>
    </row>
    <row r="1265" spans="1:63" x14ac:dyDescent="0.25">
      <c r="A1265" s="26">
        <v>496785013</v>
      </c>
      <c r="B1265" s="26" t="s">
        <v>719</v>
      </c>
      <c r="C1265" s="26">
        <v>2104.7199999999998</v>
      </c>
      <c r="D1265" s="26">
        <v>2067.92</v>
      </c>
      <c r="E1265" s="26">
        <v>1981.24</v>
      </c>
      <c r="F1265" s="26">
        <v>2161.2600000000002</v>
      </c>
      <c r="G1265" s="26">
        <v>3293.29</v>
      </c>
      <c r="H1265" s="26">
        <v>1992.32</v>
      </c>
      <c r="I1265" s="26">
        <v>2205.6799999999998</v>
      </c>
      <c r="J1265" s="26">
        <v>2205.6799999999998</v>
      </c>
      <c r="K1265" s="26">
        <v>2099</v>
      </c>
      <c r="L1265" s="26">
        <v>3308.5199999999995</v>
      </c>
      <c r="M1265" s="26">
        <v>2099</v>
      </c>
      <c r="N1265" s="26">
        <v>2205.6799999999998</v>
      </c>
      <c r="O1265" s="26">
        <v>4434.7</v>
      </c>
      <c r="P1265" s="26">
        <v>4570.7699999999995</v>
      </c>
      <c r="Q1265" s="26">
        <v>4460.2300000000005</v>
      </c>
      <c r="R1265" s="26">
        <v>5514.2</v>
      </c>
      <c r="S1265" s="26">
        <v>4414.12</v>
      </c>
      <c r="T1265" s="26">
        <v>4475.75</v>
      </c>
      <c r="U1265" s="26">
        <v>4475.75</v>
      </c>
      <c r="V1265" s="26">
        <v>4422.3999999999996</v>
      </c>
      <c r="W1265" s="26">
        <v>4475.75</v>
      </c>
      <c r="X1265" s="26">
        <v>5528</v>
      </c>
      <c r="Y1265" s="26">
        <v>4480.8099999999995</v>
      </c>
      <c r="Z1265" s="26">
        <v>4459.07</v>
      </c>
      <c r="AA1265" s="26">
        <v>4510.3099999999995</v>
      </c>
      <c r="AB1265" s="26">
        <v>4656.47</v>
      </c>
      <c r="AC1265" s="26">
        <v>4648.5999999999995</v>
      </c>
      <c r="AD1265" s="26">
        <v>5741.4</v>
      </c>
      <c r="AE1265" s="26">
        <v>4595.8999999999996</v>
      </c>
      <c r="AF1265" s="26">
        <v>4770.67</v>
      </c>
      <c r="AG1265" s="26">
        <v>4770.67</v>
      </c>
      <c r="AH1265" s="26">
        <v>4604.24</v>
      </c>
      <c r="AI1265" s="26">
        <v>5921.73</v>
      </c>
      <c r="AJ1265" s="26">
        <v>4656.8599999999997</v>
      </c>
      <c r="AK1265" s="26">
        <v>4604.24</v>
      </c>
      <c r="AL1265" s="26">
        <v>4656.25</v>
      </c>
      <c r="AM1265" s="26">
        <v>4937.1000000000004</v>
      </c>
      <c r="AN1265" s="26">
        <v>4908.78</v>
      </c>
      <c r="AO1265" s="26">
        <v>5938.41</v>
      </c>
      <c r="AP1265" s="26">
        <v>4720.6500000000005</v>
      </c>
      <c r="AQ1265" s="26">
        <v>4740.12</v>
      </c>
      <c r="AR1265" s="26">
        <v>4919.82</v>
      </c>
      <c r="AS1265" s="26">
        <v>4748.3999999999996</v>
      </c>
      <c r="AT1265" s="26">
        <v>5935.5</v>
      </c>
      <c r="AU1265" s="26">
        <v>4919.82</v>
      </c>
      <c r="AV1265" s="26">
        <v>4748.3999999999996</v>
      </c>
      <c r="AW1265" s="26">
        <v>4748.3999999999996</v>
      </c>
      <c r="AX1265" s="26">
        <v>4905.54</v>
      </c>
      <c r="AY1265" s="26">
        <v>5071.74</v>
      </c>
      <c r="AZ1265" s="26">
        <v>5055.6000000000004</v>
      </c>
      <c r="BA1265" s="26">
        <v>6371.41</v>
      </c>
      <c r="BB1265" s="26">
        <v>4902.24</v>
      </c>
      <c r="BC1265" s="26">
        <v>4905.0199999999995</v>
      </c>
      <c r="BD1265" s="26">
        <v>5112.99</v>
      </c>
      <c r="BE1265" s="26">
        <v>5090.55</v>
      </c>
      <c r="BF1265" s="26">
        <v>6141.7</v>
      </c>
      <c r="BG1265" s="26">
        <v>5090.55</v>
      </c>
      <c r="BH1265" s="26">
        <v>4913.3</v>
      </c>
      <c r="BI1265" s="26">
        <v>4926.1100000000006</v>
      </c>
      <c r="BJ1265" s="26">
        <v>5161.7999999999993</v>
      </c>
      <c r="BK1265" s="3">
        <f t="shared" si="19"/>
        <v>5220.6683333333331</v>
      </c>
    </row>
    <row r="1266" spans="1:63" x14ac:dyDescent="0.25">
      <c r="A1266" s="26">
        <v>512048597</v>
      </c>
      <c r="B1266" s="26" t="s">
        <v>725</v>
      </c>
      <c r="C1266" s="26"/>
      <c r="D1266" s="26"/>
      <c r="E1266" s="26"/>
      <c r="F1266" s="26"/>
      <c r="G1266" s="26"/>
      <c r="H1266" s="26"/>
      <c r="I1266" s="26"/>
      <c r="J1266" s="26"/>
      <c r="K1266" s="26"/>
      <c r="L1266" s="26"/>
      <c r="M1266" s="26"/>
      <c r="N1266" s="26"/>
      <c r="O1266" s="26"/>
      <c r="P1266" s="26"/>
      <c r="Q1266" s="26"/>
      <c r="R1266" s="26"/>
      <c r="S1266" s="26"/>
      <c r="T1266" s="26"/>
      <c r="U1266" s="26"/>
      <c r="V1266" s="26"/>
      <c r="W1266" s="26"/>
      <c r="X1266" s="26"/>
      <c r="Y1266" s="26"/>
      <c r="Z1266" s="26"/>
      <c r="AA1266" s="26"/>
      <c r="AB1266" s="26"/>
      <c r="AC1266" s="26"/>
      <c r="AD1266" s="26"/>
      <c r="AE1266" s="26"/>
      <c r="AF1266" s="26"/>
      <c r="AG1266" s="26"/>
      <c r="AH1266" s="26"/>
      <c r="AI1266" s="26"/>
      <c r="AJ1266" s="26"/>
      <c r="AK1266" s="26"/>
      <c r="AL1266" s="26"/>
      <c r="AM1266" s="26"/>
      <c r="AN1266" s="26"/>
      <c r="AO1266" s="26">
        <v>1846.1399999999999</v>
      </c>
      <c r="AP1266" s="26">
        <v>2461.52</v>
      </c>
      <c r="AQ1266" s="26">
        <v>2461.52</v>
      </c>
      <c r="AR1266" s="26">
        <v>3076.9</v>
      </c>
      <c r="AS1266" s="26">
        <v>2461.52</v>
      </c>
      <c r="AT1266" s="26">
        <v>3076.9</v>
      </c>
      <c r="AU1266" s="26">
        <v>2461.52</v>
      </c>
      <c r="AV1266" s="26">
        <v>2461.52</v>
      </c>
      <c r="AW1266" s="26">
        <v>3076.9</v>
      </c>
      <c r="AX1266" s="26">
        <v>2461.52</v>
      </c>
      <c r="AY1266" s="26">
        <v>2538.48</v>
      </c>
      <c r="AZ1266" s="26">
        <v>2538.48</v>
      </c>
      <c r="BA1266" s="26">
        <v>2539.8599999999997</v>
      </c>
      <c r="BB1266" s="26">
        <v>2541.2399999999998</v>
      </c>
      <c r="BC1266" s="26">
        <v>2541.2399999999998</v>
      </c>
      <c r="BD1266" s="26">
        <v>2541.2399999999998</v>
      </c>
      <c r="BE1266" s="26">
        <v>2541.2399999999998</v>
      </c>
      <c r="BF1266" s="26">
        <v>3811.8599999999997</v>
      </c>
      <c r="BG1266" s="26">
        <v>2541.2399999999998</v>
      </c>
      <c r="BH1266" s="26">
        <v>2541.2399999999998</v>
      </c>
      <c r="BI1266" s="26">
        <v>2541.2399999999998</v>
      </c>
      <c r="BJ1266" s="26">
        <v>2541.2399999999998</v>
      </c>
      <c r="BK1266" s="3">
        <f t="shared" si="19"/>
        <v>2753.0099999999998</v>
      </c>
    </row>
    <row r="1267" spans="1:63" x14ac:dyDescent="0.25">
      <c r="A1267" s="26">
        <v>514042305</v>
      </c>
      <c r="B1267" s="26" t="s">
        <v>2231</v>
      </c>
      <c r="C1267" s="26"/>
      <c r="D1267" s="26"/>
      <c r="E1267" s="26"/>
      <c r="F1267" s="26"/>
      <c r="G1267" s="26"/>
      <c r="H1267" s="26"/>
      <c r="I1267" s="26"/>
      <c r="J1267" s="26"/>
      <c r="K1267" s="26"/>
      <c r="L1267" s="26"/>
      <c r="M1267" s="26"/>
      <c r="N1267" s="26"/>
      <c r="O1267" s="26"/>
      <c r="P1267" s="26"/>
      <c r="Q1267" s="26"/>
      <c r="R1267" s="26"/>
      <c r="S1267" s="26"/>
      <c r="T1267" s="26"/>
      <c r="U1267" s="26"/>
      <c r="V1267" s="26"/>
      <c r="W1267" s="26"/>
      <c r="X1267" s="26"/>
      <c r="Y1267" s="26"/>
      <c r="Z1267" s="26"/>
      <c r="AA1267" s="26"/>
      <c r="AB1267" s="26"/>
      <c r="AC1267" s="26"/>
      <c r="AD1267" s="26"/>
      <c r="AE1267" s="26"/>
      <c r="AF1267" s="26"/>
      <c r="AG1267" s="26"/>
      <c r="AH1267" s="26"/>
      <c r="AI1267" s="26"/>
      <c r="AJ1267" s="26"/>
      <c r="AK1267" s="26"/>
      <c r="AL1267" s="26"/>
      <c r="AM1267" s="26"/>
      <c r="AN1267" s="26"/>
      <c r="AO1267" s="26"/>
      <c r="AP1267" s="26"/>
      <c r="AQ1267" s="26"/>
      <c r="AR1267" s="26"/>
      <c r="AS1267" s="26"/>
      <c r="AT1267" s="26"/>
      <c r="AU1267" s="26"/>
      <c r="AV1267" s="26"/>
      <c r="AW1267" s="26"/>
      <c r="AX1267" s="26"/>
      <c r="AY1267" s="26"/>
      <c r="AZ1267" s="26"/>
      <c r="BA1267" s="26"/>
      <c r="BB1267" s="26"/>
      <c r="BC1267" s="26"/>
      <c r="BD1267" s="26"/>
      <c r="BE1267" s="26"/>
      <c r="BF1267" s="26">
        <v>1555.1399999999999</v>
      </c>
      <c r="BG1267" s="26">
        <v>2073.52</v>
      </c>
      <c r="BH1267" s="26">
        <v>2073.52</v>
      </c>
      <c r="BI1267" s="26">
        <v>2591.9</v>
      </c>
      <c r="BJ1267" s="26">
        <v>1036.76</v>
      </c>
      <c r="BK1267" s="3">
        <f t="shared" si="19"/>
        <v>1866.1680000000001</v>
      </c>
    </row>
    <row r="1268" spans="1:63" x14ac:dyDescent="0.25">
      <c r="A1268" s="26">
        <v>518943911</v>
      </c>
      <c r="B1268" s="26" t="s">
        <v>727</v>
      </c>
      <c r="C1268" s="26"/>
      <c r="D1268" s="26"/>
      <c r="E1268" s="26"/>
      <c r="F1268" s="26"/>
      <c r="G1268" s="26"/>
      <c r="H1268" s="26"/>
      <c r="I1268" s="26"/>
      <c r="J1268" s="26"/>
      <c r="K1268" s="26"/>
      <c r="L1268" s="26"/>
      <c r="M1268" s="26"/>
      <c r="N1268" s="26"/>
      <c r="O1268" s="26"/>
      <c r="P1268" s="26"/>
      <c r="Q1268" s="26"/>
      <c r="R1268" s="26"/>
      <c r="S1268" s="26"/>
      <c r="T1268" s="26"/>
      <c r="U1268" s="26"/>
      <c r="V1268" s="26"/>
      <c r="W1268" s="26"/>
      <c r="X1268" s="26"/>
      <c r="Y1268" s="26"/>
      <c r="Z1268" s="26"/>
      <c r="AA1268" s="26"/>
      <c r="AB1268" s="26"/>
      <c r="AC1268" s="26"/>
      <c r="AD1268" s="26"/>
      <c r="AE1268" s="26"/>
      <c r="AF1268" s="26"/>
      <c r="AG1268" s="26"/>
      <c r="AH1268" s="26"/>
      <c r="AI1268" s="26"/>
      <c r="AJ1268" s="26"/>
      <c r="AK1268" s="26"/>
      <c r="AL1268" s="26"/>
      <c r="AM1268" s="26"/>
      <c r="AN1268" s="26"/>
      <c r="AO1268" s="26"/>
      <c r="AP1268" s="26">
        <v>642</v>
      </c>
      <c r="AQ1268" s="26">
        <v>2568</v>
      </c>
      <c r="AR1268" s="26">
        <v>3210</v>
      </c>
      <c r="AS1268" s="26">
        <v>2568</v>
      </c>
      <c r="AT1268" s="26">
        <v>3210</v>
      </c>
      <c r="AU1268" s="26">
        <v>2568</v>
      </c>
      <c r="AV1268" s="26">
        <v>2568</v>
      </c>
      <c r="AW1268" s="26">
        <v>3210</v>
      </c>
      <c r="AX1268" s="26">
        <v>2568</v>
      </c>
      <c r="AY1268" s="26">
        <v>2645.04</v>
      </c>
      <c r="AZ1268" s="26">
        <v>2645.04</v>
      </c>
      <c r="BA1268" s="26">
        <v>3306.3</v>
      </c>
      <c r="BB1268" s="26">
        <v>1983.78</v>
      </c>
      <c r="BC1268" s="26">
        <v>2647.8</v>
      </c>
      <c r="BD1268" s="26">
        <v>2647.8</v>
      </c>
      <c r="BE1268" s="26">
        <v>2647.8</v>
      </c>
      <c r="BF1268" s="26">
        <v>3971.7000000000003</v>
      </c>
      <c r="BG1268" s="26">
        <v>2647.8</v>
      </c>
      <c r="BH1268" s="26">
        <v>2647.8</v>
      </c>
      <c r="BI1268" s="26">
        <v>2647.8</v>
      </c>
      <c r="BJ1268" s="26">
        <v>2647.8</v>
      </c>
      <c r="BK1268" s="3">
        <f t="shared" si="19"/>
        <v>2868.4499999999994</v>
      </c>
    </row>
    <row r="1269" spans="1:63" x14ac:dyDescent="0.25">
      <c r="A1269" s="26">
        <v>519555246</v>
      </c>
      <c r="B1269" s="26" t="s">
        <v>728</v>
      </c>
      <c r="C1269" s="26"/>
      <c r="D1269" s="26"/>
      <c r="E1269" s="26"/>
      <c r="F1269" s="26"/>
      <c r="G1269" s="26"/>
      <c r="H1269" s="26"/>
      <c r="I1269" s="26"/>
      <c r="J1269" s="26"/>
      <c r="K1269" s="26"/>
      <c r="L1269" s="26"/>
      <c r="M1269" s="26"/>
      <c r="N1269" s="26"/>
      <c r="O1269" s="26"/>
      <c r="P1269" s="26"/>
      <c r="Q1269" s="26"/>
      <c r="R1269" s="26"/>
      <c r="S1269" s="26"/>
      <c r="T1269" s="26"/>
      <c r="U1269" s="26"/>
      <c r="V1269" s="26">
        <v>152</v>
      </c>
      <c r="W1269" s="26"/>
      <c r="X1269" s="26">
        <v>431.19</v>
      </c>
      <c r="Y1269" s="26">
        <v>1466.04</v>
      </c>
      <c r="Z1269" s="26">
        <v>1929.79</v>
      </c>
      <c r="AA1269" s="26">
        <v>1780.27</v>
      </c>
      <c r="AB1269" s="26">
        <v>1704.0300000000002</v>
      </c>
      <c r="AC1269" s="26">
        <v>1704.0300000000002</v>
      </c>
      <c r="AD1269" s="26">
        <v>2055.71</v>
      </c>
      <c r="AE1269" s="26">
        <v>1793.72</v>
      </c>
      <c r="AF1269" s="26">
        <v>1793.72</v>
      </c>
      <c r="AG1269" s="26">
        <v>2242.15</v>
      </c>
      <c r="AH1269" s="26">
        <v>1793.72</v>
      </c>
      <c r="AI1269" s="26">
        <v>2242.15</v>
      </c>
      <c r="AJ1269" s="26">
        <v>1345.29</v>
      </c>
      <c r="AK1269" s="26">
        <v>1880.31</v>
      </c>
      <c r="AL1269" s="26">
        <v>1886.2</v>
      </c>
      <c r="AM1269" s="26">
        <v>1786.1399999999999</v>
      </c>
      <c r="AN1269" s="26">
        <v>1942.68</v>
      </c>
      <c r="AO1269" s="26">
        <v>2910.99</v>
      </c>
      <c r="AP1269" s="26">
        <v>1942.68</v>
      </c>
      <c r="AQ1269" s="26">
        <v>1942.68</v>
      </c>
      <c r="AR1269" s="26">
        <v>1942.68</v>
      </c>
      <c r="AS1269" s="26">
        <v>1942.68</v>
      </c>
      <c r="AT1269" s="26">
        <v>2914.02</v>
      </c>
      <c r="AU1269" s="26">
        <v>1942.68</v>
      </c>
      <c r="AV1269" s="26">
        <v>1942.68</v>
      </c>
      <c r="AW1269" s="26">
        <v>1945.44</v>
      </c>
      <c r="AX1269" s="26">
        <v>1945.44</v>
      </c>
      <c r="AY1269" s="26">
        <v>1983.92</v>
      </c>
      <c r="AZ1269" s="26">
        <v>2022.4</v>
      </c>
      <c r="BA1269" s="26">
        <v>3033.6000000000004</v>
      </c>
      <c r="BB1269" s="26">
        <v>2010.17</v>
      </c>
      <c r="BC1269" s="26">
        <v>2022.4</v>
      </c>
      <c r="BD1269" s="26">
        <v>2022.4</v>
      </c>
      <c r="BE1269" s="26">
        <v>2022.4</v>
      </c>
      <c r="BF1269" s="26">
        <v>3033.6000000000004</v>
      </c>
      <c r="BG1269" s="26">
        <v>2003.49</v>
      </c>
      <c r="BH1269" s="26">
        <v>2022.4</v>
      </c>
      <c r="BI1269" s="26">
        <v>2081.88</v>
      </c>
      <c r="BJ1269" s="26">
        <v>2081.88</v>
      </c>
      <c r="BK1269" s="3">
        <f t="shared" si="19"/>
        <v>2207.6083333333336</v>
      </c>
    </row>
    <row r="1270" spans="1:63" x14ac:dyDescent="0.25">
      <c r="A1270" s="26">
        <v>522881541</v>
      </c>
      <c r="B1270" s="26" t="s">
        <v>729</v>
      </c>
      <c r="C1270" s="26">
        <v>4471.9400000000005</v>
      </c>
      <c r="D1270" s="26">
        <v>4732.62</v>
      </c>
      <c r="E1270" s="26">
        <v>4382.16</v>
      </c>
      <c r="F1270" s="26">
        <v>4275.21</v>
      </c>
      <c r="G1270" s="26">
        <v>6710.33</v>
      </c>
      <c r="H1270" s="26">
        <v>4682.01</v>
      </c>
      <c r="I1270" s="26">
        <v>4746.63</v>
      </c>
      <c r="J1270" s="26">
        <v>4272.47</v>
      </c>
      <c r="K1270" s="26">
        <v>4568.7100000000009</v>
      </c>
      <c r="L1270" s="26">
        <v>6946.0800000000008</v>
      </c>
      <c r="M1270" s="26">
        <v>4630.72</v>
      </c>
      <c r="N1270" s="26">
        <v>4672.0600000000004</v>
      </c>
      <c r="O1270" s="26">
        <v>4680.68</v>
      </c>
      <c r="P1270" s="26">
        <v>5275.41</v>
      </c>
      <c r="Q1270" s="26">
        <v>4630.72</v>
      </c>
      <c r="R1270" s="26">
        <v>6835.8500000000013</v>
      </c>
      <c r="S1270" s="26">
        <v>4630.72</v>
      </c>
      <c r="T1270" s="26">
        <v>4630.72</v>
      </c>
      <c r="U1270" s="26">
        <v>4639.0599999999995</v>
      </c>
      <c r="V1270" s="26">
        <v>4641.84</v>
      </c>
      <c r="W1270" s="26">
        <v>4641.84</v>
      </c>
      <c r="X1270" s="26">
        <v>6962.76</v>
      </c>
      <c r="Y1270" s="26">
        <v>4696.96</v>
      </c>
      <c r="Z1270" s="26">
        <v>4696.96</v>
      </c>
      <c r="AA1270" s="26">
        <v>4840.28</v>
      </c>
      <c r="AB1270" s="26">
        <v>4832.6999999999989</v>
      </c>
      <c r="AC1270" s="26">
        <v>4851</v>
      </c>
      <c r="AD1270" s="26">
        <v>7227.3599999999988</v>
      </c>
      <c r="AE1270" s="26">
        <v>4818.24</v>
      </c>
      <c r="AF1270" s="26">
        <v>4818.24</v>
      </c>
      <c r="AG1270" s="26">
        <v>4826.5199999999995</v>
      </c>
      <c r="AH1270" s="26">
        <v>4982</v>
      </c>
      <c r="AI1270" s="26">
        <v>7243.9199999999992</v>
      </c>
      <c r="AJ1270" s="26">
        <v>4851.1499999999996</v>
      </c>
      <c r="AK1270" s="26">
        <v>5110.4199999999992</v>
      </c>
      <c r="AL1270" s="26">
        <v>5108.7099999999991</v>
      </c>
      <c r="AM1270" s="26">
        <v>4915.2599999999993</v>
      </c>
      <c r="AN1270" s="26">
        <v>4966.8</v>
      </c>
      <c r="AO1270" s="26">
        <v>7568.28</v>
      </c>
      <c r="AP1270" s="26">
        <v>4927.49</v>
      </c>
      <c r="AQ1270" s="26">
        <v>4981.5599999999995</v>
      </c>
      <c r="AR1270" s="26">
        <v>5011.82</v>
      </c>
      <c r="AS1270" s="26">
        <v>5174.7699999999995</v>
      </c>
      <c r="AT1270" s="26">
        <v>7481.6399999999994</v>
      </c>
      <c r="AU1270" s="26">
        <v>4977.92</v>
      </c>
      <c r="AV1270" s="26">
        <v>4994.82</v>
      </c>
      <c r="AW1270" s="26">
        <v>4977.92</v>
      </c>
      <c r="AX1270" s="26">
        <v>5226.99</v>
      </c>
      <c r="AY1270" s="26">
        <v>5179.92</v>
      </c>
      <c r="AZ1270" s="26">
        <v>5136.76</v>
      </c>
      <c r="BA1270" s="26">
        <v>7697.6400000000012</v>
      </c>
      <c r="BB1270" s="26">
        <v>5178.24</v>
      </c>
      <c r="BC1270" s="26">
        <v>5131.76</v>
      </c>
      <c r="BD1270" s="26">
        <v>5184.0400000000009</v>
      </c>
      <c r="BE1270" s="26">
        <v>5317.21</v>
      </c>
      <c r="BF1270" s="26">
        <v>7714.2</v>
      </c>
      <c r="BG1270" s="26">
        <v>5142.8</v>
      </c>
      <c r="BH1270" s="26">
        <v>5156.3</v>
      </c>
      <c r="BI1270" s="26">
        <v>5142.8</v>
      </c>
      <c r="BJ1270" s="26">
        <v>5315.45</v>
      </c>
      <c r="BK1270" s="3">
        <f t="shared" si="19"/>
        <v>5631.4599999999991</v>
      </c>
    </row>
    <row r="1271" spans="1:63" x14ac:dyDescent="0.25">
      <c r="A1271" s="26">
        <v>526117677</v>
      </c>
      <c r="B1271" s="26" t="s">
        <v>730</v>
      </c>
      <c r="C1271" s="26"/>
      <c r="D1271" s="26">
        <v>1527.45</v>
      </c>
      <c r="E1271" s="26">
        <v>1447.06</v>
      </c>
      <c r="F1271" s="26">
        <v>1497.2999999999997</v>
      </c>
      <c r="G1271" s="26">
        <v>1919.3600000000001</v>
      </c>
      <c r="H1271" s="26">
        <v>1607.84</v>
      </c>
      <c r="I1271" s="26">
        <v>1939.45</v>
      </c>
      <c r="J1271" s="26">
        <v>1607.84</v>
      </c>
      <c r="K1271" s="26">
        <v>1366.6699999999996</v>
      </c>
      <c r="L1271" s="26">
        <v>2291.1999999999989</v>
      </c>
      <c r="M1271" s="26">
        <v>1949.5399999999995</v>
      </c>
      <c r="N1271" s="26">
        <v>1607.84</v>
      </c>
      <c r="O1271" s="26">
        <v>1205.8799999999999</v>
      </c>
      <c r="P1271" s="26">
        <v>1609.2199999999998</v>
      </c>
      <c r="Q1271" s="26">
        <v>1610.6</v>
      </c>
      <c r="R1271" s="26">
        <v>2415.8999999999996</v>
      </c>
      <c r="S1271" s="26">
        <v>1610.6</v>
      </c>
      <c r="T1271" s="26">
        <v>1610.6</v>
      </c>
      <c r="U1271" s="26">
        <v>1610.6</v>
      </c>
      <c r="V1271" s="26">
        <v>1610.6</v>
      </c>
      <c r="W1271" s="26">
        <v>1610.6</v>
      </c>
      <c r="X1271" s="26">
        <v>2415.8999999999996</v>
      </c>
      <c r="Y1271" s="26">
        <v>1610.6</v>
      </c>
      <c r="Z1271" s="26">
        <v>1610.6</v>
      </c>
      <c r="AA1271" s="26">
        <v>1642.76</v>
      </c>
      <c r="AB1271" s="26">
        <v>1676.3000000000002</v>
      </c>
      <c r="AC1271" s="26">
        <v>1677.68</v>
      </c>
      <c r="AD1271" s="26">
        <v>2516.52</v>
      </c>
      <c r="AE1271" s="26">
        <v>1677.68</v>
      </c>
      <c r="AF1271" s="26">
        <v>1677.68</v>
      </c>
      <c r="AG1271" s="26">
        <v>1677.68</v>
      </c>
      <c r="AH1271" s="26">
        <v>1677.68</v>
      </c>
      <c r="AI1271" s="26">
        <v>2516.52</v>
      </c>
      <c r="AJ1271" s="26">
        <v>1677.68</v>
      </c>
      <c r="AK1271" s="26">
        <v>1677.68</v>
      </c>
      <c r="AL1271" s="26">
        <v>1677.68</v>
      </c>
      <c r="AM1271" s="26">
        <v>1677.68</v>
      </c>
      <c r="AN1271" s="26">
        <v>1729.24</v>
      </c>
      <c r="AO1271" s="26">
        <v>2595.96</v>
      </c>
      <c r="AP1271" s="26">
        <v>1730.64</v>
      </c>
      <c r="AQ1271" s="26">
        <v>1730.64</v>
      </c>
      <c r="AR1271" s="26">
        <v>1730.64</v>
      </c>
      <c r="AS1271" s="26">
        <v>1730.64</v>
      </c>
      <c r="AT1271" s="26">
        <v>2595.96</v>
      </c>
      <c r="AU1271" s="26">
        <v>1730.64</v>
      </c>
      <c r="AV1271" s="26">
        <v>1730.64</v>
      </c>
      <c r="AW1271" s="26">
        <v>1730.64</v>
      </c>
      <c r="AX1271" s="26">
        <v>1730.64</v>
      </c>
      <c r="AY1271" s="26">
        <v>1769.1</v>
      </c>
      <c r="AZ1271" s="26">
        <v>1808.94</v>
      </c>
      <c r="BA1271" s="26">
        <v>2715.48</v>
      </c>
      <c r="BB1271" s="26">
        <v>1810.32</v>
      </c>
      <c r="BC1271" s="26">
        <v>1810.32</v>
      </c>
      <c r="BD1271" s="26">
        <v>1810.32</v>
      </c>
      <c r="BE1271" s="26">
        <v>1810.32</v>
      </c>
      <c r="BF1271" s="26">
        <v>2715.48</v>
      </c>
      <c r="BG1271" s="26">
        <v>1810.32</v>
      </c>
      <c r="BH1271" s="26">
        <v>1810.32</v>
      </c>
      <c r="BI1271" s="26">
        <v>1810.32</v>
      </c>
      <c r="BJ1271" s="26">
        <v>1810.32</v>
      </c>
      <c r="BK1271" s="3">
        <f t="shared" si="19"/>
        <v>1961.18</v>
      </c>
    </row>
    <row r="1272" spans="1:63" x14ac:dyDescent="0.25">
      <c r="A1272" s="26">
        <v>545111230</v>
      </c>
      <c r="B1272" s="26" t="s">
        <v>733</v>
      </c>
      <c r="C1272" s="26">
        <v>4760.8999999999996</v>
      </c>
      <c r="D1272" s="26">
        <v>3917.92</v>
      </c>
      <c r="E1272" s="26">
        <v>3917.92</v>
      </c>
      <c r="F1272" s="26">
        <v>4559.12</v>
      </c>
      <c r="G1272" s="26">
        <v>6105.92</v>
      </c>
      <c r="H1272" s="26">
        <v>4754.5200000000004</v>
      </c>
      <c r="I1272" s="26">
        <v>3917.92</v>
      </c>
      <c r="J1272" s="26">
        <v>3917.92</v>
      </c>
      <c r="K1272" s="26">
        <v>3917.92</v>
      </c>
      <c r="L1272" s="26">
        <v>6003.2699999999995</v>
      </c>
      <c r="M1272" s="26">
        <v>4167.87</v>
      </c>
      <c r="N1272" s="26">
        <v>3923.52</v>
      </c>
      <c r="O1272" s="26">
        <v>4904.3999999999996</v>
      </c>
      <c r="P1272" s="26">
        <v>3923.52</v>
      </c>
      <c r="Q1272" s="26">
        <v>4235.17</v>
      </c>
      <c r="R1272" s="26">
        <v>5417.4400000000005</v>
      </c>
      <c r="S1272" s="26">
        <v>4070.2200000000003</v>
      </c>
      <c r="T1272" s="26">
        <v>3830.7200000000003</v>
      </c>
      <c r="U1272" s="26">
        <v>3923.52</v>
      </c>
      <c r="V1272" s="26">
        <v>3735.98</v>
      </c>
      <c r="W1272" s="26">
        <v>3923.52</v>
      </c>
      <c r="X1272" s="26">
        <v>3925.59</v>
      </c>
      <c r="Y1272" s="26">
        <v>1964.52</v>
      </c>
      <c r="Z1272" s="26">
        <v>1964.52</v>
      </c>
      <c r="AA1272" s="26">
        <v>2003.6</v>
      </c>
      <c r="AB1272" s="26">
        <v>2042.68</v>
      </c>
      <c r="AC1272" s="26">
        <v>2042.68</v>
      </c>
      <c r="AD1272" s="26">
        <v>3064.02</v>
      </c>
      <c r="AE1272" s="26">
        <v>2042.68</v>
      </c>
      <c r="AF1272" s="26">
        <v>2042.68</v>
      </c>
      <c r="AG1272" s="26">
        <v>2042.68</v>
      </c>
      <c r="AH1272" s="26">
        <v>2042.68</v>
      </c>
      <c r="AI1272" s="26">
        <v>3064.02</v>
      </c>
      <c r="AJ1272" s="26">
        <v>2044.75</v>
      </c>
      <c r="AK1272" s="26">
        <v>2045.44</v>
      </c>
      <c r="AL1272" s="26">
        <v>2045.44</v>
      </c>
      <c r="AM1272" s="26">
        <v>2045.44</v>
      </c>
      <c r="AN1272" s="26">
        <v>2106.36</v>
      </c>
      <c r="AO1272" s="26">
        <v>3159.54</v>
      </c>
      <c r="AP1272" s="26">
        <v>2106.36</v>
      </c>
      <c r="AQ1272" s="26">
        <v>2106.36</v>
      </c>
      <c r="AR1272" s="26">
        <v>2106.36</v>
      </c>
      <c r="AS1272" s="26">
        <v>2106.36</v>
      </c>
      <c r="AT1272" s="26">
        <v>3159.54</v>
      </c>
      <c r="AU1272" s="26">
        <v>2106.36</v>
      </c>
      <c r="AV1272" s="26">
        <v>2120.91</v>
      </c>
      <c r="AW1272" s="26">
        <v>2125.7600000000002</v>
      </c>
      <c r="AX1272" s="26">
        <v>2125.7600000000002</v>
      </c>
      <c r="AY1272" s="26">
        <v>2164.2200000000003</v>
      </c>
      <c r="AZ1272" s="26">
        <v>2202.6799999999998</v>
      </c>
      <c r="BA1272" s="26">
        <v>3304.0199999999995</v>
      </c>
      <c r="BB1272" s="26">
        <v>2202.6799999999998</v>
      </c>
      <c r="BC1272" s="26">
        <v>2202.6799999999998</v>
      </c>
      <c r="BD1272" s="26">
        <v>2202.6799999999998</v>
      </c>
      <c r="BE1272" s="26">
        <v>2202.6799999999998</v>
      </c>
      <c r="BF1272" s="26">
        <v>3304.0199999999995</v>
      </c>
      <c r="BG1272" s="26">
        <v>2202.6799999999998</v>
      </c>
      <c r="BH1272" s="26">
        <v>2206.8199999999997</v>
      </c>
      <c r="BI1272" s="26">
        <v>2208.1999999999998</v>
      </c>
      <c r="BJ1272" s="26">
        <v>2208.1999999999998</v>
      </c>
      <c r="BK1272" s="3">
        <f t="shared" si="19"/>
        <v>2388.7666666666664</v>
      </c>
    </row>
    <row r="1273" spans="1:63" x14ac:dyDescent="0.25">
      <c r="A1273" s="26">
        <v>547081128</v>
      </c>
      <c r="B1273" s="26" t="s">
        <v>734</v>
      </c>
      <c r="C1273" s="26">
        <v>2317.71</v>
      </c>
      <c r="D1273" s="26">
        <v>2664.96</v>
      </c>
      <c r="E1273" s="26">
        <v>2894.84</v>
      </c>
      <c r="F1273" s="26">
        <v>2416.29</v>
      </c>
      <c r="G1273" s="26">
        <v>4092.32</v>
      </c>
      <c r="H1273" s="26">
        <v>2469.15</v>
      </c>
      <c r="I1273" s="26">
        <v>2621.86</v>
      </c>
      <c r="J1273" s="26">
        <v>3185.71</v>
      </c>
      <c r="K1273" s="26">
        <v>2498.5500000000002</v>
      </c>
      <c r="L1273" s="26">
        <v>4734.46</v>
      </c>
      <c r="M1273" s="26">
        <v>2662.9700000000003</v>
      </c>
      <c r="N1273" s="26">
        <v>2571.0700000000002</v>
      </c>
      <c r="O1273" s="26">
        <v>6369.8499999999995</v>
      </c>
      <c r="P1273" s="26">
        <v>6123.52</v>
      </c>
      <c r="Q1273" s="26">
        <v>6028.43</v>
      </c>
      <c r="R1273" s="26">
        <v>7488.47</v>
      </c>
      <c r="S1273" s="26">
        <v>4821.0200000000004</v>
      </c>
      <c r="T1273" s="26">
        <v>6477.15</v>
      </c>
      <c r="U1273" s="26">
        <v>6957.37</v>
      </c>
      <c r="V1273" s="26">
        <v>6532.7999999999993</v>
      </c>
      <c r="W1273" s="26">
        <v>6727.7599999999993</v>
      </c>
      <c r="X1273" s="26">
        <v>8530.66</v>
      </c>
      <c r="Y1273" s="26">
        <v>7009.71</v>
      </c>
      <c r="Z1273" s="26">
        <v>5380.52</v>
      </c>
      <c r="AA1273" s="26">
        <v>6703.68</v>
      </c>
      <c r="AB1273" s="26">
        <v>5739.5</v>
      </c>
      <c r="AC1273" s="26">
        <v>5547.05</v>
      </c>
      <c r="AD1273" s="26">
        <v>7530.829999999999</v>
      </c>
      <c r="AE1273" s="26">
        <v>5932.2</v>
      </c>
      <c r="AF1273" s="26">
        <v>5785.55</v>
      </c>
      <c r="AG1273" s="26">
        <v>6696.65</v>
      </c>
      <c r="AH1273" s="26">
        <v>6912.880000000001</v>
      </c>
      <c r="AI1273" s="26">
        <v>6641.13</v>
      </c>
      <c r="AJ1273" s="26">
        <v>5616.98</v>
      </c>
      <c r="AK1273" s="26">
        <v>6041.9</v>
      </c>
      <c r="AL1273" s="26">
        <v>5736.15</v>
      </c>
      <c r="AM1273" s="26">
        <v>6013.4400000000005</v>
      </c>
      <c r="AN1273" s="26">
        <v>6857.65</v>
      </c>
      <c r="AO1273" s="26">
        <v>7747.7999999999993</v>
      </c>
      <c r="AP1273" s="26">
        <v>6634.06</v>
      </c>
      <c r="AQ1273" s="26">
        <v>6967.46</v>
      </c>
      <c r="AR1273" s="26">
        <v>6801.119999999999</v>
      </c>
      <c r="AS1273" s="26">
        <v>7317.75</v>
      </c>
      <c r="AT1273" s="26">
        <v>8182.58</v>
      </c>
      <c r="AU1273" s="26">
        <v>6712.87</v>
      </c>
      <c r="AV1273" s="26">
        <v>6256.97</v>
      </c>
      <c r="AW1273" s="26">
        <v>7204.38</v>
      </c>
      <c r="AX1273" s="26">
        <v>5238.4399999999996</v>
      </c>
      <c r="AY1273" s="26">
        <v>5751.49</v>
      </c>
      <c r="AZ1273" s="26">
        <v>5953.8099999999995</v>
      </c>
      <c r="BA1273" s="26">
        <v>7391.7599999999993</v>
      </c>
      <c r="BB1273" s="26">
        <v>5220.7800000000007</v>
      </c>
      <c r="BC1273" s="26">
        <v>5860.3600000000006</v>
      </c>
      <c r="BD1273" s="26">
        <v>5592.98</v>
      </c>
      <c r="BE1273" s="26">
        <v>7052.98</v>
      </c>
      <c r="BF1273" s="26">
        <v>7180.66</v>
      </c>
      <c r="BG1273" s="26">
        <v>4994.1399999999994</v>
      </c>
      <c r="BH1273" s="26">
        <v>6609.7999999999993</v>
      </c>
      <c r="BI1273" s="26">
        <v>6125.5700000000006</v>
      </c>
      <c r="BJ1273" s="26">
        <v>4726.63</v>
      </c>
      <c r="BK1273" s="3">
        <f t="shared" si="19"/>
        <v>6114.9633333333331</v>
      </c>
    </row>
    <row r="1274" spans="1:63" x14ac:dyDescent="0.25">
      <c r="A1274" s="26">
        <v>547999257</v>
      </c>
      <c r="B1274" s="26" t="s">
        <v>2237</v>
      </c>
      <c r="C1274" s="26"/>
      <c r="D1274" s="26"/>
      <c r="E1274" s="26"/>
      <c r="F1274" s="26"/>
      <c r="G1274" s="26"/>
      <c r="H1274" s="26"/>
      <c r="I1274" s="26"/>
      <c r="J1274" s="26"/>
      <c r="K1274" s="26"/>
      <c r="L1274" s="26"/>
      <c r="M1274" s="26"/>
      <c r="N1274" s="26"/>
      <c r="O1274" s="26"/>
      <c r="P1274" s="26"/>
      <c r="Q1274" s="26"/>
      <c r="R1274" s="26"/>
      <c r="S1274" s="26"/>
      <c r="T1274" s="26"/>
      <c r="U1274" s="26"/>
      <c r="V1274" s="26"/>
      <c r="W1274" s="26"/>
      <c r="X1274" s="26"/>
      <c r="Y1274" s="26"/>
      <c r="Z1274" s="26"/>
      <c r="AA1274" s="26"/>
      <c r="AB1274" s="26"/>
      <c r="AC1274" s="26"/>
      <c r="AD1274" s="26"/>
      <c r="AE1274" s="26"/>
      <c r="AF1274" s="26"/>
      <c r="AG1274" s="26"/>
      <c r="AH1274" s="26"/>
      <c r="AI1274" s="26"/>
      <c r="AJ1274" s="26"/>
      <c r="AK1274" s="26">
        <v>64</v>
      </c>
      <c r="AL1274" s="26"/>
      <c r="AM1274" s="26"/>
      <c r="AN1274" s="26">
        <v>64</v>
      </c>
      <c r="AO1274" s="26"/>
      <c r="AP1274" s="26"/>
      <c r="AQ1274" s="26"/>
      <c r="AR1274" s="26">
        <v>844</v>
      </c>
      <c r="AS1274" s="26"/>
      <c r="AT1274" s="26">
        <v>37.130000000000003</v>
      </c>
      <c r="AU1274" s="26">
        <v>111.38</v>
      </c>
      <c r="AV1274" s="26">
        <v>1308.56</v>
      </c>
      <c r="AW1274" s="26">
        <v>2516.4500000000003</v>
      </c>
      <c r="AX1274" s="26">
        <v>2013.16</v>
      </c>
      <c r="AY1274" s="26">
        <v>2090.08</v>
      </c>
      <c r="AZ1274" s="26">
        <v>2090.08</v>
      </c>
      <c r="BA1274" s="26">
        <v>2612.6</v>
      </c>
      <c r="BB1274" s="26">
        <v>2090.08</v>
      </c>
      <c r="BC1274" s="26">
        <v>2612.6</v>
      </c>
      <c r="BD1274" s="26">
        <v>2090.08</v>
      </c>
      <c r="BE1274" s="26">
        <v>2090.08</v>
      </c>
      <c r="BF1274" s="26">
        <v>2612.6</v>
      </c>
      <c r="BG1274" s="26">
        <v>1567.56</v>
      </c>
      <c r="BH1274" s="26">
        <v>2091.46</v>
      </c>
      <c r="BI1274" s="26">
        <v>2092.84</v>
      </c>
      <c r="BJ1274" s="26">
        <v>2092.84</v>
      </c>
      <c r="BK1274" s="3">
        <f t="shared" si="19"/>
        <v>2091.23</v>
      </c>
    </row>
    <row r="1275" spans="1:63" x14ac:dyDescent="0.25">
      <c r="A1275" s="26">
        <v>549769608</v>
      </c>
      <c r="B1275" s="26" t="s">
        <v>735</v>
      </c>
      <c r="C1275" s="26">
        <v>1722.3600000000001</v>
      </c>
      <c r="D1275" s="26">
        <v>1890.83</v>
      </c>
      <c r="E1275" s="26">
        <v>2011.68</v>
      </c>
      <c r="F1275" s="26">
        <v>2011.68</v>
      </c>
      <c r="G1275" s="26">
        <v>2764.62</v>
      </c>
      <c r="H1275" s="26">
        <v>1843.08</v>
      </c>
      <c r="I1275" s="26">
        <v>1916.15</v>
      </c>
      <c r="J1275" s="26">
        <v>1854.32</v>
      </c>
      <c r="K1275" s="26">
        <v>1843.08</v>
      </c>
      <c r="L1275" s="26">
        <v>2798.34</v>
      </c>
      <c r="M1275" s="26">
        <v>1955.48</v>
      </c>
      <c r="N1275" s="26">
        <v>1972.25</v>
      </c>
      <c r="O1275" s="26">
        <v>1848.6</v>
      </c>
      <c r="P1275" s="26">
        <v>1848.6</v>
      </c>
      <c r="Q1275" s="26">
        <v>1848.6</v>
      </c>
      <c r="R1275" s="26">
        <v>2772.8999999999996</v>
      </c>
      <c r="S1275" s="26">
        <v>1848.6</v>
      </c>
      <c r="T1275" s="26">
        <v>1848.6</v>
      </c>
      <c r="U1275" s="26">
        <v>1848.6</v>
      </c>
      <c r="V1275" s="26">
        <v>1848.6</v>
      </c>
      <c r="W1275" s="26">
        <v>1848.6</v>
      </c>
      <c r="X1275" s="26">
        <v>2637.99</v>
      </c>
      <c r="Y1275" s="26">
        <v>1848.6</v>
      </c>
      <c r="Z1275" s="26">
        <v>1764.22</v>
      </c>
      <c r="AA1275" s="26">
        <v>1890.1399999999999</v>
      </c>
      <c r="AB1275" s="26">
        <v>1926.12</v>
      </c>
      <c r="AC1275" s="26">
        <v>1926.12</v>
      </c>
      <c r="AD1275" s="26">
        <v>2889.18</v>
      </c>
      <c r="AE1275" s="26">
        <v>1926.12</v>
      </c>
      <c r="AF1275" s="26">
        <v>1926.12</v>
      </c>
      <c r="AG1275" s="26">
        <v>1926.12</v>
      </c>
      <c r="AH1275" s="26">
        <v>1926.12</v>
      </c>
      <c r="AI1275" s="26">
        <v>2889.18</v>
      </c>
      <c r="AJ1275" s="26">
        <v>1926.12</v>
      </c>
      <c r="AK1275" s="26">
        <v>1926.12</v>
      </c>
      <c r="AL1275" s="26">
        <v>1931.64</v>
      </c>
      <c r="AM1275" s="26">
        <v>1931.64</v>
      </c>
      <c r="AN1275" s="26">
        <v>1987.72</v>
      </c>
      <c r="AO1275" s="26">
        <v>2981.58</v>
      </c>
      <c r="AP1275" s="26">
        <v>1987.72</v>
      </c>
      <c r="AQ1275" s="26">
        <v>1987.72</v>
      </c>
      <c r="AR1275" s="26">
        <v>1987.72</v>
      </c>
      <c r="AS1275" s="26">
        <v>1987.72</v>
      </c>
      <c r="AT1275" s="26">
        <v>2981.58</v>
      </c>
      <c r="AU1275" s="26">
        <v>1987.72</v>
      </c>
      <c r="AV1275" s="26">
        <v>1987.72</v>
      </c>
      <c r="AW1275" s="26">
        <v>1987.72</v>
      </c>
      <c r="AX1275" s="26">
        <v>1993.28</v>
      </c>
      <c r="AY1275" s="26">
        <v>2031.7599999999998</v>
      </c>
      <c r="AZ1275" s="26">
        <v>2070.2399999999998</v>
      </c>
      <c r="BA1275" s="26">
        <v>3105.3599999999997</v>
      </c>
      <c r="BB1275" s="26">
        <v>2070.2399999999998</v>
      </c>
      <c r="BC1275" s="26">
        <v>2070.2399999999998</v>
      </c>
      <c r="BD1275" s="26">
        <v>2070.2399999999998</v>
      </c>
      <c r="BE1275" s="26">
        <v>2070.2399999999998</v>
      </c>
      <c r="BF1275" s="26">
        <v>3105.3599999999997</v>
      </c>
      <c r="BG1275" s="26">
        <v>2070.2399999999998</v>
      </c>
      <c r="BH1275" s="26">
        <v>2070.2399999999998</v>
      </c>
      <c r="BI1275" s="26">
        <v>2070.2399999999998</v>
      </c>
      <c r="BJ1275" s="26">
        <v>2075.7600000000002</v>
      </c>
      <c r="BK1275" s="3">
        <f t="shared" si="19"/>
        <v>2243.6799999999998</v>
      </c>
    </row>
    <row r="1276" spans="1:63" x14ac:dyDescent="0.25">
      <c r="A1276" s="26">
        <v>550413042</v>
      </c>
      <c r="B1276" s="26" t="s">
        <v>2238</v>
      </c>
      <c r="C1276" s="26"/>
      <c r="D1276" s="26"/>
      <c r="E1276" s="26"/>
      <c r="F1276" s="26"/>
      <c r="G1276" s="26"/>
      <c r="H1276" s="26"/>
      <c r="I1276" s="26"/>
      <c r="J1276" s="26"/>
      <c r="K1276" s="26"/>
      <c r="L1276" s="26"/>
      <c r="M1276" s="26"/>
      <c r="N1276" s="26"/>
      <c r="O1276" s="26"/>
      <c r="P1276" s="26"/>
      <c r="Q1276" s="26"/>
      <c r="R1276" s="26"/>
      <c r="S1276" s="26"/>
      <c r="T1276" s="26"/>
      <c r="U1276" s="26"/>
      <c r="V1276" s="26"/>
      <c r="W1276" s="26"/>
      <c r="X1276" s="26"/>
      <c r="Y1276" s="26"/>
      <c r="Z1276" s="26"/>
      <c r="AA1276" s="26"/>
      <c r="AB1276" s="26"/>
      <c r="AC1276" s="26"/>
      <c r="AD1276" s="26"/>
      <c r="AE1276" s="26"/>
      <c r="AF1276" s="26"/>
      <c r="AG1276" s="26"/>
      <c r="AH1276" s="26"/>
      <c r="AI1276" s="26"/>
      <c r="AJ1276" s="26"/>
      <c r="AK1276" s="26"/>
      <c r="AL1276" s="26"/>
      <c r="AM1276" s="26"/>
      <c r="AN1276" s="26"/>
      <c r="AO1276" s="26"/>
      <c r="AP1276" s="26"/>
      <c r="AQ1276" s="26"/>
      <c r="AR1276" s="26"/>
      <c r="AS1276" s="26"/>
      <c r="AT1276" s="26"/>
      <c r="AU1276" s="26"/>
      <c r="AV1276" s="26"/>
      <c r="AW1276" s="26"/>
      <c r="AX1276" s="26"/>
      <c r="AY1276" s="26"/>
      <c r="AZ1276" s="26"/>
      <c r="BA1276" s="26"/>
      <c r="BB1276" s="26"/>
      <c r="BC1276" s="26">
        <v>1223</v>
      </c>
      <c r="BD1276" s="26">
        <v>1513.1399999999999</v>
      </c>
      <c r="BE1276" s="26">
        <v>1325.44</v>
      </c>
      <c r="BF1276" s="26">
        <v>1843.1599999999999</v>
      </c>
      <c r="BG1276" s="26">
        <v>2478.16</v>
      </c>
      <c r="BH1276" s="26">
        <v>2347.56</v>
      </c>
      <c r="BI1276" s="26">
        <v>1877.58</v>
      </c>
      <c r="BJ1276" s="26">
        <v>2123.7799999999997</v>
      </c>
      <c r="BK1276" s="3">
        <f t="shared" si="19"/>
        <v>1999.28</v>
      </c>
    </row>
    <row r="1277" spans="1:63" x14ac:dyDescent="0.25">
      <c r="A1277" s="26">
        <v>552477745</v>
      </c>
      <c r="B1277" s="26" t="s">
        <v>736</v>
      </c>
      <c r="C1277" s="26">
        <v>1663.22</v>
      </c>
      <c r="D1277" s="26">
        <v>1955.67</v>
      </c>
      <c r="E1277" s="26">
        <v>1955.65</v>
      </c>
      <c r="F1277" s="26">
        <v>1876.01</v>
      </c>
      <c r="G1277" s="26">
        <v>2816.76</v>
      </c>
      <c r="H1277" s="26">
        <v>1949.81</v>
      </c>
      <c r="I1277" s="26">
        <v>1972.55</v>
      </c>
      <c r="J1277" s="26">
        <v>1966.8600000000001</v>
      </c>
      <c r="K1277" s="26">
        <v>1881.52</v>
      </c>
      <c r="L1277" s="26">
        <v>2995.8199999999997</v>
      </c>
      <c r="M1277" s="26">
        <v>1790.5</v>
      </c>
      <c r="N1277" s="26">
        <v>1881.53</v>
      </c>
      <c r="O1277" s="26">
        <v>1793.35</v>
      </c>
      <c r="P1277" s="26">
        <v>1699.48</v>
      </c>
      <c r="Q1277" s="26">
        <v>1790.49</v>
      </c>
      <c r="R1277" s="26">
        <v>2822.31</v>
      </c>
      <c r="S1277" s="26">
        <v>1884.32</v>
      </c>
      <c r="T1277" s="26">
        <v>1932.79</v>
      </c>
      <c r="U1277" s="26">
        <v>1882.88</v>
      </c>
      <c r="V1277" s="26">
        <v>1978.48</v>
      </c>
      <c r="W1277" s="26">
        <v>1978.49</v>
      </c>
      <c r="X1277" s="26">
        <v>1309.28</v>
      </c>
      <c r="Y1277" s="26">
        <v>1276.04</v>
      </c>
      <c r="Z1277" s="26">
        <v>1787.29</v>
      </c>
      <c r="AA1277" s="26">
        <v>1921.08</v>
      </c>
      <c r="AB1277" s="26">
        <v>2054.88</v>
      </c>
      <c r="AC1277" s="26">
        <v>1955.47</v>
      </c>
      <c r="AD1277" s="26">
        <v>3082.3300000000004</v>
      </c>
      <c r="AE1277" s="26">
        <v>367.5</v>
      </c>
      <c r="AF1277" s="26">
        <v>1563.31</v>
      </c>
      <c r="AG1277" s="26">
        <v>2060.42</v>
      </c>
      <c r="AH1277" s="26">
        <v>2056.58</v>
      </c>
      <c r="AI1277" s="26">
        <v>3090.63</v>
      </c>
      <c r="AJ1277" s="26">
        <v>2060.42</v>
      </c>
      <c r="AK1277" s="26">
        <v>2060.4</v>
      </c>
      <c r="AL1277" s="26">
        <v>2060.41</v>
      </c>
      <c r="AM1277" s="26">
        <v>2060.41</v>
      </c>
      <c r="AN1277" s="26">
        <v>2117.21</v>
      </c>
      <c r="AO1277" s="26">
        <v>3180.2999999999997</v>
      </c>
      <c r="AP1277" s="26">
        <v>2115.0699999999997</v>
      </c>
      <c r="AQ1277" s="26">
        <v>2122.96</v>
      </c>
      <c r="AR1277" s="26">
        <v>2125.7199999999998</v>
      </c>
      <c r="AS1277" s="26">
        <v>2125.7199999999998</v>
      </c>
      <c r="AT1277" s="26">
        <v>3188.5699999999997</v>
      </c>
      <c r="AU1277" s="26">
        <v>2125.7199999999998</v>
      </c>
      <c r="AV1277" s="26">
        <v>2125.7199999999998</v>
      </c>
      <c r="AW1277" s="26">
        <v>2125.7199999999998</v>
      </c>
      <c r="AX1277" s="26">
        <v>2125.71</v>
      </c>
      <c r="AY1277" s="26">
        <v>2259.6999999999998</v>
      </c>
      <c r="AZ1277" s="26">
        <v>2202.52</v>
      </c>
      <c r="BA1277" s="26">
        <v>2985.0299999999997</v>
      </c>
      <c r="BB1277" s="26">
        <v>2202.5299999999997</v>
      </c>
      <c r="BC1277" s="26">
        <v>2205.3000000000002</v>
      </c>
      <c r="BD1277" s="26">
        <v>2208.09</v>
      </c>
      <c r="BE1277" s="26">
        <v>2208.08</v>
      </c>
      <c r="BF1277" s="26">
        <v>3418.38</v>
      </c>
      <c r="BG1277" s="26">
        <v>2208.08</v>
      </c>
      <c r="BH1277" s="26">
        <v>2208.08</v>
      </c>
      <c r="BI1277" s="26">
        <v>2208.09</v>
      </c>
      <c r="BJ1277" s="26">
        <v>2208.08</v>
      </c>
      <c r="BK1277" s="3">
        <f t="shared" si="19"/>
        <v>2409.7983333333332</v>
      </c>
    </row>
    <row r="1278" spans="1:63" x14ac:dyDescent="0.25">
      <c r="A1278" s="26">
        <v>552925798</v>
      </c>
      <c r="B1278" s="26" t="s">
        <v>738</v>
      </c>
      <c r="C1278" s="26">
        <v>4256.6900000000005</v>
      </c>
      <c r="D1278" s="26">
        <v>4325.5200000000004</v>
      </c>
      <c r="E1278" s="26">
        <v>4477.26</v>
      </c>
      <c r="F1278" s="26">
        <v>4325.5200000000004</v>
      </c>
      <c r="G1278" s="26">
        <v>6488.2800000000007</v>
      </c>
      <c r="H1278" s="26">
        <v>4325.5200000000004</v>
      </c>
      <c r="I1278" s="26">
        <v>4325.5200000000004</v>
      </c>
      <c r="J1278" s="26">
        <v>4312.0400000000009</v>
      </c>
      <c r="K1278" s="26">
        <v>4287.88</v>
      </c>
      <c r="L1278" s="26">
        <v>6496.6799999999994</v>
      </c>
      <c r="M1278" s="26">
        <v>4331.12</v>
      </c>
      <c r="N1278" s="26">
        <v>4324.38</v>
      </c>
      <c r="O1278" s="26">
        <v>4331.12</v>
      </c>
      <c r="P1278" s="26">
        <v>4290.68</v>
      </c>
      <c r="Q1278" s="26">
        <v>4317.6399999999994</v>
      </c>
      <c r="R1278" s="26">
        <v>6496.6799999999994</v>
      </c>
      <c r="S1278" s="26">
        <v>4331.12</v>
      </c>
      <c r="T1278" s="26">
        <v>4331.12</v>
      </c>
      <c r="U1278" s="26">
        <v>4331.12</v>
      </c>
      <c r="V1278" s="26">
        <v>4331.12</v>
      </c>
      <c r="W1278" s="26">
        <v>4333.88</v>
      </c>
      <c r="X1278" s="26">
        <v>6476.34</v>
      </c>
      <c r="Y1278" s="26">
        <v>4387.2699999999995</v>
      </c>
      <c r="Z1278" s="26">
        <v>4336.6400000000003</v>
      </c>
      <c r="AA1278" s="26">
        <v>4395.96</v>
      </c>
      <c r="AB1278" s="26">
        <v>4509.2</v>
      </c>
      <c r="AC1278" s="26">
        <v>4593.46</v>
      </c>
      <c r="AD1278" s="26">
        <v>6763.8</v>
      </c>
      <c r="AE1278" s="26">
        <v>4509.2</v>
      </c>
      <c r="AF1278" s="26">
        <v>4509.2</v>
      </c>
      <c r="AG1278" s="26">
        <v>4509.2</v>
      </c>
      <c r="AH1278" s="26">
        <v>4509.2</v>
      </c>
      <c r="AI1278" s="26">
        <v>6769.3200000000006</v>
      </c>
      <c r="AJ1278" s="26">
        <v>4667.5</v>
      </c>
      <c r="AK1278" s="26">
        <v>4600.76</v>
      </c>
      <c r="AL1278" s="26">
        <v>4500.7000000000007</v>
      </c>
      <c r="AM1278" s="26">
        <v>4514.72</v>
      </c>
      <c r="AN1278" s="26">
        <v>4649.28</v>
      </c>
      <c r="AO1278" s="26">
        <v>6973.9199999999992</v>
      </c>
      <c r="AP1278" s="26">
        <v>4649.28</v>
      </c>
      <c r="AQ1278" s="26">
        <v>4665.5599999999995</v>
      </c>
      <c r="AR1278" s="26">
        <v>4649.28</v>
      </c>
      <c r="AS1278" s="26">
        <v>4649.28</v>
      </c>
      <c r="AT1278" s="26">
        <v>6973.9199999999992</v>
      </c>
      <c r="AU1278" s="26">
        <v>4774.74</v>
      </c>
      <c r="AV1278" s="26">
        <v>4715.2800000000007</v>
      </c>
      <c r="AW1278" s="26">
        <v>4688.08</v>
      </c>
      <c r="AX1278" s="26">
        <v>4688.08</v>
      </c>
      <c r="AY1278" s="26">
        <v>4777.1900000000005</v>
      </c>
      <c r="AZ1278" s="26">
        <v>4842</v>
      </c>
      <c r="BA1278" s="26">
        <v>7268.62</v>
      </c>
      <c r="BB1278" s="26">
        <v>4842</v>
      </c>
      <c r="BC1278" s="26">
        <v>4842</v>
      </c>
      <c r="BD1278" s="26">
        <v>4854.3900000000003</v>
      </c>
      <c r="BE1278" s="26">
        <v>4842</v>
      </c>
      <c r="BF1278" s="26">
        <v>7263</v>
      </c>
      <c r="BG1278" s="26">
        <v>4853.04</v>
      </c>
      <c r="BH1278" s="26">
        <v>4971.1099999999997</v>
      </c>
      <c r="BI1278" s="26">
        <v>4853.04</v>
      </c>
      <c r="BJ1278" s="26">
        <v>4992.28</v>
      </c>
      <c r="BK1278" s="3">
        <f t="shared" si="19"/>
        <v>5295.7449999999999</v>
      </c>
    </row>
    <row r="1279" spans="1:63" x14ac:dyDescent="0.25">
      <c r="A1279" s="26">
        <v>554655743</v>
      </c>
      <c r="B1279" s="26" t="s">
        <v>740</v>
      </c>
      <c r="C1279" s="26">
        <v>2196.9499999999998</v>
      </c>
      <c r="D1279" s="26">
        <v>2473.29</v>
      </c>
      <c r="E1279" s="26">
        <v>2433.8000000000002</v>
      </c>
      <c r="F1279" s="26">
        <v>2229.77</v>
      </c>
      <c r="G1279" s="26">
        <v>3066.53</v>
      </c>
      <c r="H1279" s="26">
        <v>2212.29</v>
      </c>
      <c r="I1279" s="26">
        <v>2293.5</v>
      </c>
      <c r="J1279" s="26">
        <v>2158.5700000000002</v>
      </c>
      <c r="K1279" s="26">
        <v>2178.3200000000002</v>
      </c>
      <c r="L1279" s="26">
        <v>3234.5699999999997</v>
      </c>
      <c r="M1279" s="26">
        <v>2073</v>
      </c>
      <c r="N1279" s="26">
        <v>2086.17</v>
      </c>
      <c r="O1279" s="26">
        <v>4445.5</v>
      </c>
      <c r="P1279" s="26">
        <v>4924.47</v>
      </c>
      <c r="Q1279" s="26">
        <v>4356.6400000000003</v>
      </c>
      <c r="R1279" s="26">
        <v>5581.15</v>
      </c>
      <c r="S1279" s="26">
        <v>4406.5499999999993</v>
      </c>
      <c r="T1279" s="26">
        <v>4421.49</v>
      </c>
      <c r="U1279" s="26">
        <v>4537.2300000000005</v>
      </c>
      <c r="V1279" s="26">
        <v>4427.6500000000005</v>
      </c>
      <c r="W1279" s="26">
        <v>4706.3900000000003</v>
      </c>
      <c r="X1279" s="26">
        <v>5479.58</v>
      </c>
      <c r="Y1279" s="26">
        <v>4420.3300000000008</v>
      </c>
      <c r="Z1279" s="26">
        <v>4465.29</v>
      </c>
      <c r="AA1279" s="26">
        <v>4561.0499999999993</v>
      </c>
      <c r="AB1279" s="26">
        <v>4558.2700000000004</v>
      </c>
      <c r="AC1279" s="26">
        <v>4588.09</v>
      </c>
      <c r="AD1279" s="26">
        <v>5853.1900000000005</v>
      </c>
      <c r="AE1279" s="26">
        <v>4633.07</v>
      </c>
      <c r="AF1279" s="26">
        <v>4556.93</v>
      </c>
      <c r="AG1279" s="26">
        <v>4604.4299999999994</v>
      </c>
      <c r="AH1279" s="26">
        <v>4661.5399999999991</v>
      </c>
      <c r="AI1279" s="26">
        <v>5725.6699999999992</v>
      </c>
      <c r="AJ1279" s="26">
        <v>4651.2</v>
      </c>
      <c r="AK1279" s="26">
        <v>4753.1399999999994</v>
      </c>
      <c r="AL1279" s="26">
        <v>4855.329999999999</v>
      </c>
      <c r="AM1279" s="26">
        <v>4629.4199999999992</v>
      </c>
      <c r="AN1279" s="26">
        <v>4678.6400000000003</v>
      </c>
      <c r="AO1279" s="26">
        <v>5993.2199999999993</v>
      </c>
      <c r="AP1279" s="26">
        <v>4807</v>
      </c>
      <c r="AQ1279" s="26">
        <v>4771.29</v>
      </c>
      <c r="AR1279" s="26">
        <v>5132.83</v>
      </c>
      <c r="AS1279" s="26">
        <v>5456.92</v>
      </c>
      <c r="AT1279" s="26">
        <v>6204.15</v>
      </c>
      <c r="AU1279" s="26">
        <v>4834.62</v>
      </c>
      <c r="AV1279" s="26">
        <v>5047.59</v>
      </c>
      <c r="AW1279" s="26">
        <v>4789.68</v>
      </c>
      <c r="AX1279" s="26">
        <v>4996.7300000000005</v>
      </c>
      <c r="AY1279" s="26">
        <v>5125.3500000000004</v>
      </c>
      <c r="AZ1279" s="26">
        <v>4965.26</v>
      </c>
      <c r="BA1279" s="26">
        <v>6197.0499999999993</v>
      </c>
      <c r="BB1279" s="26">
        <v>4992.9699999999993</v>
      </c>
      <c r="BC1279" s="26">
        <v>4943.2000000000007</v>
      </c>
      <c r="BD1279" s="26">
        <v>5374.2999999999993</v>
      </c>
      <c r="BE1279" s="26">
        <v>5217.9900000000007</v>
      </c>
      <c r="BF1279" s="26">
        <v>6184.6500000000005</v>
      </c>
      <c r="BG1279" s="26">
        <v>5170.6900000000005</v>
      </c>
      <c r="BH1279" s="26">
        <v>5293.1100000000006</v>
      </c>
      <c r="BI1279" s="26">
        <v>5279.02</v>
      </c>
      <c r="BJ1279" s="26">
        <v>5096.5000000000009</v>
      </c>
      <c r="BK1279" s="3">
        <f t="shared" si="19"/>
        <v>5373.6600000000008</v>
      </c>
    </row>
    <row r="1280" spans="1:63" x14ac:dyDescent="0.25">
      <c r="A1280" s="26">
        <v>567941923</v>
      </c>
      <c r="B1280" s="26" t="s">
        <v>2244</v>
      </c>
      <c r="C1280" s="26"/>
      <c r="D1280" s="26"/>
      <c r="E1280" s="26"/>
      <c r="F1280" s="26"/>
      <c r="G1280" s="26"/>
      <c r="H1280" s="26"/>
      <c r="I1280" s="26"/>
      <c r="J1280" s="26"/>
      <c r="K1280" s="26"/>
      <c r="L1280" s="26"/>
      <c r="M1280" s="26"/>
      <c r="N1280" s="26"/>
      <c r="O1280" s="26"/>
      <c r="P1280" s="26"/>
      <c r="Q1280" s="26"/>
      <c r="R1280" s="26"/>
      <c r="S1280" s="26"/>
      <c r="T1280" s="26"/>
      <c r="U1280" s="26"/>
      <c r="V1280" s="26"/>
      <c r="W1280" s="26"/>
      <c r="X1280" s="26"/>
      <c r="Y1280" s="26"/>
      <c r="Z1280" s="26"/>
      <c r="AA1280" s="26"/>
      <c r="AB1280" s="26"/>
      <c r="AC1280" s="26"/>
      <c r="AD1280" s="26"/>
      <c r="AE1280" s="26"/>
      <c r="AF1280" s="26"/>
      <c r="AG1280" s="26"/>
      <c r="AH1280" s="26"/>
      <c r="AI1280" s="26"/>
      <c r="AJ1280" s="26"/>
      <c r="AK1280" s="26"/>
      <c r="AL1280" s="26"/>
      <c r="AM1280" s="26"/>
      <c r="AN1280" s="26"/>
      <c r="AO1280" s="26"/>
      <c r="AP1280" s="26"/>
      <c r="AQ1280" s="26"/>
      <c r="AR1280" s="26"/>
      <c r="AS1280" s="26"/>
      <c r="AT1280" s="26"/>
      <c r="AU1280" s="26"/>
      <c r="AV1280" s="26"/>
      <c r="AW1280" s="26"/>
      <c r="AX1280" s="26"/>
      <c r="AY1280" s="26"/>
      <c r="AZ1280" s="26"/>
      <c r="BA1280" s="26"/>
      <c r="BB1280" s="26"/>
      <c r="BC1280" s="26"/>
      <c r="BD1280" s="26"/>
      <c r="BE1280" s="26">
        <v>1896.16</v>
      </c>
      <c r="BF1280" s="26">
        <v>2230.7600000000002</v>
      </c>
      <c r="BG1280" s="26">
        <v>2168.0200000000004</v>
      </c>
      <c r="BH1280" s="26">
        <v>1937.97</v>
      </c>
      <c r="BI1280" s="26">
        <v>2119.2200000000003</v>
      </c>
      <c r="BJ1280" s="26">
        <v>1896.14</v>
      </c>
      <c r="BK1280" s="3">
        <f t="shared" si="19"/>
        <v>2041.3783333333333</v>
      </c>
    </row>
    <row r="1281" spans="1:63" x14ac:dyDescent="0.25">
      <c r="A1281" s="26">
        <v>568615950</v>
      </c>
      <c r="B1281" s="26" t="s">
        <v>747</v>
      </c>
      <c r="C1281" s="26">
        <v>6771.5300000000007</v>
      </c>
      <c r="D1281" s="26">
        <v>5366.7999999999993</v>
      </c>
      <c r="E1281" s="26">
        <v>5120.2999999999993</v>
      </c>
      <c r="F1281" s="26">
        <v>5411.64</v>
      </c>
      <c r="G1281" s="26">
        <v>6899.6299999999992</v>
      </c>
      <c r="H1281" s="26">
        <v>5535.6900000000005</v>
      </c>
      <c r="I1281" s="26">
        <v>5015.76</v>
      </c>
      <c r="J1281" s="26">
        <v>5192.3</v>
      </c>
      <c r="K1281" s="26">
        <v>5200</v>
      </c>
      <c r="L1281" s="26">
        <v>6928.6100000000006</v>
      </c>
      <c r="M1281" s="26">
        <v>5374.94</v>
      </c>
      <c r="N1281" s="26">
        <v>5368.63</v>
      </c>
      <c r="O1281" s="26">
        <v>4568.8900000000003</v>
      </c>
      <c r="P1281" s="26">
        <v>3362.2699999999995</v>
      </c>
      <c r="Q1281" s="26">
        <v>3461.7400000000002</v>
      </c>
      <c r="R1281" s="26">
        <v>5020.13</v>
      </c>
      <c r="S1281" s="26">
        <v>3402.8199999999997</v>
      </c>
      <c r="T1281" s="26">
        <v>3403.8600000000006</v>
      </c>
      <c r="U1281" s="26">
        <v>3611.5</v>
      </c>
      <c r="V1281" s="26">
        <v>3256.91</v>
      </c>
      <c r="W1281" s="26">
        <v>3382.6100000000006</v>
      </c>
      <c r="X1281" s="26">
        <v>5113.7000000000007</v>
      </c>
      <c r="Y1281" s="26">
        <v>3440.1100000000006</v>
      </c>
      <c r="Z1281" s="26">
        <v>3651.13</v>
      </c>
      <c r="AA1281" s="26">
        <v>4569.72</v>
      </c>
      <c r="AB1281" s="26">
        <v>3085.37</v>
      </c>
      <c r="AC1281" s="26">
        <v>3356.8199999999997</v>
      </c>
      <c r="AD1281" s="26">
        <v>5286.46</v>
      </c>
      <c r="AE1281" s="26">
        <v>3569.76</v>
      </c>
      <c r="AF1281" s="26">
        <v>3322.68</v>
      </c>
      <c r="AG1281" s="26">
        <v>3874.32</v>
      </c>
      <c r="AH1281" s="26">
        <v>4340.93</v>
      </c>
      <c r="AI1281" s="26">
        <v>4699.8599999999997</v>
      </c>
      <c r="AJ1281" s="26">
        <v>3512.5099999999998</v>
      </c>
      <c r="AK1281" s="26">
        <v>3747.2</v>
      </c>
      <c r="AL1281" s="26">
        <v>3824.45</v>
      </c>
      <c r="AM1281" s="26">
        <v>4810.3600000000006</v>
      </c>
      <c r="AN1281" s="26">
        <v>3804.5400000000004</v>
      </c>
      <c r="AO1281" s="26">
        <v>5689.84</v>
      </c>
      <c r="AP1281" s="26">
        <v>4038.84</v>
      </c>
      <c r="AQ1281" s="26">
        <v>4171.88</v>
      </c>
      <c r="AR1281" s="26">
        <v>4560.43</v>
      </c>
      <c r="AS1281" s="26">
        <v>3808.33</v>
      </c>
      <c r="AT1281" s="26">
        <v>5448.1100000000006</v>
      </c>
      <c r="AU1281" s="26">
        <v>3946.0199999999995</v>
      </c>
      <c r="AV1281" s="26">
        <v>3738.67</v>
      </c>
      <c r="AW1281" s="26">
        <v>3830.6000000000004</v>
      </c>
      <c r="AX1281" s="26">
        <v>4268.8599999999997</v>
      </c>
      <c r="AY1281" s="26">
        <v>5390.07</v>
      </c>
      <c r="AZ1281" s="26">
        <v>4213.37</v>
      </c>
      <c r="BA1281" s="26">
        <v>5849.5499999999993</v>
      </c>
      <c r="BB1281" s="26">
        <v>3856.3999999999996</v>
      </c>
      <c r="BC1281" s="26">
        <v>3960.2200000000003</v>
      </c>
      <c r="BD1281" s="26">
        <v>4231.34</v>
      </c>
      <c r="BE1281" s="26">
        <v>3923.71</v>
      </c>
      <c r="BF1281" s="26">
        <v>5703.5400000000009</v>
      </c>
      <c r="BG1281" s="26">
        <v>3901.74</v>
      </c>
      <c r="BH1281" s="26">
        <v>3769.6600000000003</v>
      </c>
      <c r="BI1281" s="26">
        <v>3934.55</v>
      </c>
      <c r="BJ1281" s="26">
        <v>4278.87</v>
      </c>
      <c r="BK1281" s="3">
        <f t="shared" si="19"/>
        <v>4252.0116666666663</v>
      </c>
    </row>
    <row r="1282" spans="1:63" x14ac:dyDescent="0.25">
      <c r="A1282" s="26">
        <v>587127306</v>
      </c>
      <c r="B1282" s="26" t="s">
        <v>752</v>
      </c>
      <c r="C1282" s="26">
        <v>2326.2800000000002</v>
      </c>
      <c r="D1282" s="26">
        <v>2364.7600000000002</v>
      </c>
      <c r="E1282" s="26">
        <v>2367.54</v>
      </c>
      <c r="F1282" s="26">
        <v>2664.71</v>
      </c>
      <c r="G1282" s="26">
        <v>3555.4800000000005</v>
      </c>
      <c r="H1282" s="26">
        <v>2370.3200000000002</v>
      </c>
      <c r="I1282" s="26">
        <v>2370.3200000000002</v>
      </c>
      <c r="J1282" s="26">
        <v>2447.42</v>
      </c>
      <c r="K1282" s="26">
        <v>2370.3200000000002</v>
      </c>
      <c r="L1282" s="26">
        <v>3730.71</v>
      </c>
      <c r="M1282" s="26">
        <v>2370.3200000000002</v>
      </c>
      <c r="N1282" s="26">
        <v>2370.3200000000002</v>
      </c>
      <c r="O1282" s="26">
        <v>2370.3200000000002</v>
      </c>
      <c r="P1282" s="26">
        <v>2370.3200000000002</v>
      </c>
      <c r="Q1282" s="26">
        <v>2373.08</v>
      </c>
      <c r="R1282" s="26">
        <v>3563.76</v>
      </c>
      <c r="S1282" s="26">
        <v>2375.84</v>
      </c>
      <c r="T1282" s="26">
        <v>2375.84</v>
      </c>
      <c r="U1282" s="26">
        <v>2375.84</v>
      </c>
      <c r="V1282" s="26">
        <v>2375.84</v>
      </c>
      <c r="W1282" s="26">
        <v>2375.84</v>
      </c>
      <c r="X1282" s="26">
        <v>3563.76</v>
      </c>
      <c r="Y1282" s="26">
        <v>2375.84</v>
      </c>
      <c r="Z1282" s="26">
        <v>2375.84</v>
      </c>
      <c r="AA1282" s="26">
        <v>2420.6999999999998</v>
      </c>
      <c r="AB1282" s="26">
        <v>2465.56</v>
      </c>
      <c r="AC1282" s="26">
        <v>2468.34</v>
      </c>
      <c r="AD1282" s="26">
        <v>3706.68</v>
      </c>
      <c r="AE1282" s="26">
        <v>2471.12</v>
      </c>
      <c r="AF1282" s="26">
        <v>2471.12</v>
      </c>
      <c r="AG1282" s="26">
        <v>2471.12</v>
      </c>
      <c r="AH1282" s="26">
        <v>2471.12</v>
      </c>
      <c r="AI1282" s="26">
        <v>3706.68</v>
      </c>
      <c r="AJ1282" s="26">
        <v>2471.12</v>
      </c>
      <c r="AK1282" s="26">
        <v>2471.12</v>
      </c>
      <c r="AL1282" s="26">
        <v>2471.12</v>
      </c>
      <c r="AM1282" s="26">
        <v>2471.12</v>
      </c>
      <c r="AN1282" s="26">
        <v>2541.08</v>
      </c>
      <c r="AO1282" s="26">
        <v>3817.1400000000003</v>
      </c>
      <c r="AP1282" s="26">
        <v>2546.6</v>
      </c>
      <c r="AQ1282" s="26">
        <v>2546.6</v>
      </c>
      <c r="AR1282" s="26">
        <v>2546.6</v>
      </c>
      <c r="AS1282" s="26">
        <v>2546.6</v>
      </c>
      <c r="AT1282" s="26">
        <v>3819.8999999999996</v>
      </c>
      <c r="AU1282" s="26">
        <v>2546.6</v>
      </c>
      <c r="AV1282" s="26">
        <v>2546.6</v>
      </c>
      <c r="AW1282" s="26">
        <v>2546.6</v>
      </c>
      <c r="AX1282" s="26">
        <v>2546.6</v>
      </c>
      <c r="AY1282" s="26">
        <v>2585.06</v>
      </c>
      <c r="AZ1282" s="26">
        <v>2623.52</v>
      </c>
      <c r="BA1282" s="26">
        <v>3940.7999999999997</v>
      </c>
      <c r="BB1282" s="26">
        <v>2629.04</v>
      </c>
      <c r="BC1282" s="26">
        <v>2629.04</v>
      </c>
      <c r="BD1282" s="26">
        <v>2629.04</v>
      </c>
      <c r="BE1282" s="26">
        <v>2629.04</v>
      </c>
      <c r="BF1282" s="26">
        <v>3943.56</v>
      </c>
      <c r="BG1282" s="26">
        <v>2629.04</v>
      </c>
      <c r="BH1282" s="26">
        <v>2629.04</v>
      </c>
      <c r="BI1282" s="26">
        <v>2629.04</v>
      </c>
      <c r="BJ1282" s="26">
        <v>2629.04</v>
      </c>
      <c r="BK1282" s="3">
        <f t="shared" si="19"/>
        <v>2848.126666666667</v>
      </c>
    </row>
    <row r="1283" spans="1:63" x14ac:dyDescent="0.25">
      <c r="A1283" s="26">
        <v>587298395</v>
      </c>
      <c r="B1283" s="26" t="s">
        <v>753</v>
      </c>
      <c r="C1283" s="26">
        <v>2287.58</v>
      </c>
      <c r="D1283" s="26">
        <v>2328.71</v>
      </c>
      <c r="E1283" s="26">
        <v>2177.92</v>
      </c>
      <c r="F1283" s="26">
        <v>2177.92</v>
      </c>
      <c r="G1283" s="26">
        <v>3266.88</v>
      </c>
      <c r="H1283" s="26">
        <v>2177.92</v>
      </c>
      <c r="I1283" s="26">
        <v>2201.37</v>
      </c>
      <c r="J1283" s="26">
        <v>2214.1099999999997</v>
      </c>
      <c r="K1283" s="26">
        <v>2184.62</v>
      </c>
      <c r="L1283" s="26">
        <v>3374.11</v>
      </c>
      <c r="M1283" s="26">
        <v>2070.69</v>
      </c>
      <c r="N1283" s="26">
        <v>2305.41</v>
      </c>
      <c r="O1283" s="26">
        <v>2349.38</v>
      </c>
      <c r="P1283" s="26">
        <v>2183.44</v>
      </c>
      <c r="Q1283" s="26">
        <v>2183.44</v>
      </c>
      <c r="R1283" s="26">
        <v>3275.16</v>
      </c>
      <c r="S1283" s="26">
        <v>2183.44</v>
      </c>
      <c r="T1283" s="26">
        <v>2183.44</v>
      </c>
      <c r="U1283" s="26">
        <v>2183.44</v>
      </c>
      <c r="V1283" s="26">
        <v>2183.44</v>
      </c>
      <c r="W1283" s="26">
        <v>2183.44</v>
      </c>
      <c r="X1283" s="26">
        <v>3275.16</v>
      </c>
      <c r="Y1283" s="26">
        <v>2076.21</v>
      </c>
      <c r="Z1283" s="26">
        <v>2189</v>
      </c>
      <c r="AA1283" s="26">
        <v>1973.21</v>
      </c>
      <c r="AB1283" s="26">
        <v>2274.8000000000002</v>
      </c>
      <c r="AC1283" s="26">
        <v>2274.8000000000002</v>
      </c>
      <c r="AD1283" s="26">
        <v>3412.2000000000003</v>
      </c>
      <c r="AE1283" s="26">
        <v>2274.8000000000002</v>
      </c>
      <c r="AF1283" s="26">
        <v>2274.8000000000002</v>
      </c>
      <c r="AG1283" s="26">
        <v>2274.8000000000002</v>
      </c>
      <c r="AH1283" s="26">
        <v>2274.8000000000002</v>
      </c>
      <c r="AI1283" s="26">
        <v>3412.2000000000003</v>
      </c>
      <c r="AJ1283" s="26">
        <v>2274.8000000000002</v>
      </c>
      <c r="AK1283" s="26">
        <v>2274.8000000000002</v>
      </c>
      <c r="AL1283" s="26">
        <v>2280.3200000000002</v>
      </c>
      <c r="AM1283" s="26">
        <v>2280.3200000000002</v>
      </c>
      <c r="AN1283" s="26">
        <v>2347.1999999999998</v>
      </c>
      <c r="AO1283" s="26">
        <v>3520.7999999999997</v>
      </c>
      <c r="AP1283" s="26">
        <v>2347.1999999999998</v>
      </c>
      <c r="AQ1283" s="26">
        <v>2347.1999999999998</v>
      </c>
      <c r="AR1283" s="26">
        <v>2347.1999999999998</v>
      </c>
      <c r="AS1283" s="26">
        <v>2347.1999999999998</v>
      </c>
      <c r="AT1283" s="26">
        <v>3520.7999999999997</v>
      </c>
      <c r="AU1283" s="26">
        <v>2347.1999999999998</v>
      </c>
      <c r="AV1283" s="26">
        <v>2347.1999999999998</v>
      </c>
      <c r="AW1283" s="26">
        <v>2347.1999999999998</v>
      </c>
      <c r="AX1283" s="26">
        <v>2352.7600000000002</v>
      </c>
      <c r="AY1283" s="26">
        <v>2391.2399999999998</v>
      </c>
      <c r="AZ1283" s="26">
        <v>2429.7199999999998</v>
      </c>
      <c r="BA1283" s="26">
        <v>2457.38</v>
      </c>
      <c r="BB1283" s="26">
        <v>2429.7199999999998</v>
      </c>
      <c r="BC1283" s="26">
        <v>2367.84</v>
      </c>
      <c r="BD1283" s="26">
        <v>2429.7199999999998</v>
      </c>
      <c r="BE1283" s="26">
        <v>2429.7199999999998</v>
      </c>
      <c r="BF1283" s="26">
        <v>3644.58</v>
      </c>
      <c r="BG1283" s="26">
        <v>2429.7199999999998</v>
      </c>
      <c r="BH1283" s="26">
        <v>2429.7200000000003</v>
      </c>
      <c r="BI1283" s="26">
        <v>2429.7199999999998</v>
      </c>
      <c r="BJ1283" s="26">
        <v>2435.2399999999998</v>
      </c>
      <c r="BK1283" s="3">
        <f t="shared" si="19"/>
        <v>2633.1166666666663</v>
      </c>
    </row>
    <row r="1284" spans="1:63" x14ac:dyDescent="0.25">
      <c r="A1284" s="26">
        <v>592244316</v>
      </c>
      <c r="B1284" s="26" t="s">
        <v>754</v>
      </c>
      <c r="C1284" s="26"/>
      <c r="D1284" s="26"/>
      <c r="E1284" s="26"/>
      <c r="F1284" s="26"/>
      <c r="G1284" s="26"/>
      <c r="H1284" s="26"/>
      <c r="I1284" s="26"/>
      <c r="J1284" s="26"/>
      <c r="K1284" s="26"/>
      <c r="L1284" s="26"/>
      <c r="M1284" s="26"/>
      <c r="N1284" s="26"/>
      <c r="O1284" s="26"/>
      <c r="P1284" s="26"/>
      <c r="Q1284" s="26"/>
      <c r="R1284" s="26"/>
      <c r="S1284" s="26"/>
      <c r="T1284" s="26"/>
      <c r="U1284" s="26"/>
      <c r="V1284" s="26"/>
      <c r="W1284" s="26"/>
      <c r="X1284" s="26"/>
      <c r="Y1284" s="26"/>
      <c r="Z1284" s="26"/>
      <c r="AA1284" s="26"/>
      <c r="AB1284" s="26"/>
      <c r="AC1284" s="26"/>
      <c r="AD1284" s="26">
        <v>1759.1099999999997</v>
      </c>
      <c r="AE1284" s="26">
        <v>1954.56</v>
      </c>
      <c r="AF1284" s="26">
        <v>1954.56</v>
      </c>
      <c r="AG1284" s="26">
        <v>2443.1999999999998</v>
      </c>
      <c r="AH1284" s="26">
        <v>1954.56</v>
      </c>
      <c r="AI1284" s="26">
        <v>2443.1999999999998</v>
      </c>
      <c r="AJ1284" s="26">
        <v>1954.56</v>
      </c>
      <c r="AK1284" s="26">
        <v>1954.56</v>
      </c>
      <c r="AL1284" s="26">
        <v>2443.1999999999998</v>
      </c>
      <c r="AM1284" s="26">
        <v>1983.86</v>
      </c>
      <c r="AN1284" s="26">
        <v>2013.16</v>
      </c>
      <c r="AO1284" s="26">
        <v>2013.16</v>
      </c>
      <c r="AP1284" s="26">
        <v>2015.23</v>
      </c>
      <c r="AQ1284" s="26">
        <v>2015.92</v>
      </c>
      <c r="AR1284" s="26">
        <v>2015.92</v>
      </c>
      <c r="AS1284" s="26">
        <v>2015.92</v>
      </c>
      <c r="AT1284" s="26">
        <v>3023.88</v>
      </c>
      <c r="AU1284" s="26">
        <v>2015.92</v>
      </c>
      <c r="AV1284" s="26">
        <v>2015.92</v>
      </c>
      <c r="AW1284" s="26">
        <v>2015.92</v>
      </c>
      <c r="AX1284" s="26">
        <v>2015.92</v>
      </c>
      <c r="AY1284" s="26">
        <v>2054.38</v>
      </c>
      <c r="AZ1284" s="26">
        <v>2092.84</v>
      </c>
      <c r="BA1284" s="26">
        <v>3139.26</v>
      </c>
      <c r="BB1284" s="26">
        <v>2094.91</v>
      </c>
      <c r="BC1284" s="26">
        <v>2095.6</v>
      </c>
      <c r="BD1284" s="26">
        <v>2095.6</v>
      </c>
      <c r="BE1284" s="26">
        <v>2095.6</v>
      </c>
      <c r="BF1284" s="26">
        <v>3143.3999999999996</v>
      </c>
      <c r="BG1284" s="26">
        <v>2095.6</v>
      </c>
      <c r="BH1284" s="26">
        <v>2095.6000000000004</v>
      </c>
      <c r="BI1284" s="26">
        <v>2095.6</v>
      </c>
      <c r="BJ1284" s="26">
        <v>2095.6</v>
      </c>
      <c r="BK1284" s="3">
        <f t="shared" si="19"/>
        <v>2270.2333333333336</v>
      </c>
    </row>
    <row r="1285" spans="1:63" x14ac:dyDescent="0.25">
      <c r="A1285" s="26">
        <v>601363195</v>
      </c>
      <c r="B1285" s="26" t="s">
        <v>755</v>
      </c>
      <c r="C1285" s="26"/>
      <c r="D1285" s="26"/>
      <c r="E1285" s="26"/>
      <c r="F1285" s="26"/>
      <c r="G1285" s="26"/>
      <c r="H1285" s="26"/>
      <c r="I1285" s="26"/>
      <c r="J1285" s="26"/>
      <c r="K1285" s="26"/>
      <c r="L1285" s="26"/>
      <c r="M1285" s="26"/>
      <c r="N1285" s="26"/>
      <c r="O1285" s="26"/>
      <c r="P1285" s="26"/>
      <c r="Q1285" s="26"/>
      <c r="R1285" s="26">
        <v>2825.8999999999996</v>
      </c>
      <c r="S1285" s="26">
        <v>2260.7199999999998</v>
      </c>
      <c r="T1285" s="26">
        <v>2034.6399999999999</v>
      </c>
      <c r="U1285" s="26">
        <v>2769.3799999999997</v>
      </c>
      <c r="V1285" s="26">
        <v>2260.7199999999998</v>
      </c>
      <c r="W1285" s="26">
        <v>2260.7199999999998</v>
      </c>
      <c r="X1285" s="26">
        <v>2825.8999999999996</v>
      </c>
      <c r="Y1285" s="26">
        <v>2260.7199999999998</v>
      </c>
      <c r="Z1285" s="26">
        <v>2825.8999999999996</v>
      </c>
      <c r="AA1285" s="26">
        <v>2351.1999999999998</v>
      </c>
      <c r="AB1285" s="26">
        <v>2351.1999999999998</v>
      </c>
      <c r="AC1285" s="26">
        <v>2351.1999999999998</v>
      </c>
      <c r="AD1285" s="26">
        <v>2353.96</v>
      </c>
      <c r="AE1285" s="26">
        <v>2353.96</v>
      </c>
      <c r="AF1285" s="26">
        <v>2353.96</v>
      </c>
      <c r="AG1285" s="26">
        <v>2353.96</v>
      </c>
      <c r="AH1285" s="26">
        <v>2351.46</v>
      </c>
      <c r="AI1285" s="26">
        <v>3530.94</v>
      </c>
      <c r="AJ1285" s="26">
        <v>2353.96</v>
      </c>
      <c r="AK1285" s="26">
        <v>2353.96</v>
      </c>
      <c r="AL1285" s="26">
        <v>2353.96</v>
      </c>
      <c r="AM1285" s="26">
        <v>2353.96</v>
      </c>
      <c r="AN1285" s="26">
        <v>2424.48</v>
      </c>
      <c r="AO1285" s="26">
        <v>3636.7200000000003</v>
      </c>
      <c r="AP1285" s="26">
        <v>2518.0500000000002</v>
      </c>
      <c r="AQ1285" s="26">
        <v>2457.5100000000002</v>
      </c>
      <c r="AR1285" s="26">
        <v>2427.2399999999998</v>
      </c>
      <c r="AS1285" s="26">
        <v>2427.2399999999998</v>
      </c>
      <c r="AT1285" s="26">
        <v>3663.5599999999995</v>
      </c>
      <c r="AU1285" s="26">
        <v>2739.0699999999997</v>
      </c>
      <c r="AV1285" s="26">
        <v>2739.0699999999997</v>
      </c>
      <c r="AW1285" s="26">
        <v>2713.68</v>
      </c>
      <c r="AX1285" s="26">
        <v>2713.68</v>
      </c>
      <c r="AY1285" s="26">
        <v>2754.3</v>
      </c>
      <c r="AZ1285" s="26">
        <v>2794.92</v>
      </c>
      <c r="BA1285" s="26">
        <v>4218.53</v>
      </c>
      <c r="BB1285" s="26">
        <v>2797.72</v>
      </c>
      <c r="BC1285" s="26">
        <v>2797.72</v>
      </c>
      <c r="BD1285" s="26">
        <v>2797.72</v>
      </c>
      <c r="BE1285" s="26">
        <v>2850.02</v>
      </c>
      <c r="BF1285" s="26">
        <v>4270.67</v>
      </c>
      <c r="BG1285" s="26">
        <v>2828.2299999999996</v>
      </c>
      <c r="BH1285" s="26">
        <v>2797.7200000000003</v>
      </c>
      <c r="BI1285" s="26">
        <v>2797.72</v>
      </c>
      <c r="BJ1285" s="26">
        <v>2797.72</v>
      </c>
      <c r="BK1285" s="3">
        <f t="shared" si="19"/>
        <v>3057.0133333333329</v>
      </c>
    </row>
    <row r="1286" spans="1:63" x14ac:dyDescent="0.25">
      <c r="A1286" s="26">
        <v>604909923</v>
      </c>
      <c r="B1286" s="26" t="s">
        <v>2246</v>
      </c>
      <c r="C1286" s="26"/>
      <c r="D1286" s="26"/>
      <c r="E1286" s="26"/>
      <c r="F1286" s="26"/>
      <c r="G1286" s="26"/>
      <c r="H1286" s="26"/>
      <c r="I1286" s="26"/>
      <c r="J1286" s="26"/>
      <c r="K1286" s="26"/>
      <c r="L1286" s="26"/>
      <c r="M1286" s="26"/>
      <c r="N1286" s="26"/>
      <c r="O1286" s="26"/>
      <c r="P1286" s="26"/>
      <c r="Q1286" s="26"/>
      <c r="R1286" s="26"/>
      <c r="S1286" s="26"/>
      <c r="T1286" s="26"/>
      <c r="U1286" s="26"/>
      <c r="V1286" s="26"/>
      <c r="W1286" s="26"/>
      <c r="X1286" s="26"/>
      <c r="Y1286" s="26"/>
      <c r="Z1286" s="26"/>
      <c r="AA1286" s="26"/>
      <c r="AB1286" s="26"/>
      <c r="AC1286" s="26"/>
      <c r="AD1286" s="26"/>
      <c r="AE1286" s="26"/>
      <c r="AF1286" s="26"/>
      <c r="AG1286" s="26"/>
      <c r="AH1286" s="26"/>
      <c r="AI1286" s="26"/>
      <c r="AJ1286" s="26"/>
      <c r="AK1286" s="26"/>
      <c r="AL1286" s="26"/>
      <c r="AM1286" s="26"/>
      <c r="AN1286" s="26"/>
      <c r="AO1286" s="26"/>
      <c r="AP1286" s="26"/>
      <c r="AQ1286" s="26"/>
      <c r="AR1286" s="26"/>
      <c r="AS1286" s="26"/>
      <c r="AT1286" s="26"/>
      <c r="AU1286" s="26"/>
      <c r="AV1286" s="26"/>
      <c r="AW1286" s="26"/>
      <c r="AX1286" s="26"/>
      <c r="AY1286" s="26"/>
      <c r="AZ1286" s="26"/>
      <c r="BA1286" s="26"/>
      <c r="BB1286" s="26"/>
      <c r="BC1286" s="26"/>
      <c r="BD1286" s="26">
        <v>2781.77</v>
      </c>
      <c r="BE1286" s="26">
        <v>2231.89</v>
      </c>
      <c r="BF1286" s="26">
        <v>3129.96</v>
      </c>
      <c r="BG1286" s="26">
        <v>2590.5500000000002</v>
      </c>
      <c r="BH1286" s="26">
        <v>1876.17</v>
      </c>
      <c r="BI1286" s="26">
        <v>1810.97</v>
      </c>
      <c r="BJ1286" s="26">
        <v>1618.3000000000002</v>
      </c>
      <c r="BK1286" s="3">
        <f t="shared" ref="BK1286:BK1292" si="20">AVERAGE(BE1286:BJ1286)</f>
        <v>2209.64</v>
      </c>
    </row>
    <row r="1287" spans="1:63" x14ac:dyDescent="0.25">
      <c r="A1287" s="26">
        <v>625720910</v>
      </c>
      <c r="B1287" s="26" t="s">
        <v>2247</v>
      </c>
      <c r="C1287" s="26"/>
      <c r="D1287" s="26"/>
      <c r="E1287" s="26"/>
      <c r="F1287" s="26"/>
      <c r="G1287" s="26"/>
      <c r="H1287" s="26"/>
      <c r="I1287" s="26"/>
      <c r="J1287" s="26"/>
      <c r="K1287" s="26"/>
      <c r="L1287" s="26"/>
      <c r="M1287" s="26"/>
      <c r="N1287" s="26"/>
      <c r="O1287" s="26"/>
      <c r="P1287" s="26"/>
      <c r="Q1287" s="26"/>
      <c r="R1287" s="26"/>
      <c r="S1287" s="26"/>
      <c r="T1287" s="26"/>
      <c r="U1287" s="26"/>
      <c r="V1287" s="26"/>
      <c r="W1287" s="26"/>
      <c r="X1287" s="26"/>
      <c r="Y1287" s="26"/>
      <c r="Z1287" s="26"/>
      <c r="AA1287" s="26"/>
      <c r="AB1287" s="26"/>
      <c r="AC1287" s="26"/>
      <c r="AD1287" s="26"/>
      <c r="AE1287" s="26"/>
      <c r="AF1287" s="26"/>
      <c r="AG1287" s="26"/>
      <c r="AH1287" s="26"/>
      <c r="AI1287" s="26"/>
      <c r="AJ1287" s="26"/>
      <c r="AK1287" s="26"/>
      <c r="AL1287" s="26"/>
      <c r="AM1287" s="26"/>
      <c r="AN1287" s="26"/>
      <c r="AO1287" s="26"/>
      <c r="AP1287" s="26"/>
      <c r="AQ1287" s="26"/>
      <c r="AR1287" s="26"/>
      <c r="AS1287" s="26"/>
      <c r="AT1287" s="26">
        <v>1291.8600000000001</v>
      </c>
      <c r="AU1287" s="26">
        <v>1710.63</v>
      </c>
      <c r="AV1287" s="26">
        <v>1550.2399999999998</v>
      </c>
      <c r="AW1287" s="26">
        <v>2153.1</v>
      </c>
      <c r="AX1287" s="26">
        <v>1435.0899999999997</v>
      </c>
      <c r="AY1287" s="26">
        <v>1619.46</v>
      </c>
      <c r="AZ1287" s="26">
        <v>1529.4900000000002</v>
      </c>
      <c r="BA1287" s="26">
        <v>2159.2800000000002</v>
      </c>
      <c r="BB1287" s="26">
        <v>1799.4000000000003</v>
      </c>
      <c r="BC1287" s="26">
        <v>2246.44</v>
      </c>
      <c r="BD1287" s="26">
        <v>1799.4</v>
      </c>
      <c r="BE1287" s="26">
        <v>1799.4000000000003</v>
      </c>
      <c r="BF1287" s="26">
        <v>1800.7800000000002</v>
      </c>
      <c r="BG1287" s="26">
        <v>1802.16</v>
      </c>
      <c r="BH1287" s="26">
        <v>1712.19</v>
      </c>
      <c r="BI1287" s="26">
        <v>1700.94</v>
      </c>
      <c r="BJ1287" s="26">
        <v>1799.35</v>
      </c>
      <c r="BK1287" s="3">
        <f t="shared" si="20"/>
        <v>1769.136666666667</v>
      </c>
    </row>
    <row r="1288" spans="1:63" x14ac:dyDescent="0.25">
      <c r="A1288" s="26">
        <v>639241197</v>
      </c>
      <c r="B1288" s="26" t="s">
        <v>2249</v>
      </c>
      <c r="C1288" s="26"/>
      <c r="D1288" s="26"/>
      <c r="E1288" s="26"/>
      <c r="F1288" s="26"/>
      <c r="G1288" s="26"/>
      <c r="H1288" s="26"/>
      <c r="I1288" s="26"/>
      <c r="J1288" s="26"/>
      <c r="K1288" s="26"/>
      <c r="L1288" s="26"/>
      <c r="M1288" s="26"/>
      <c r="N1288" s="26"/>
      <c r="O1288" s="26"/>
      <c r="P1288" s="26"/>
      <c r="Q1288" s="26"/>
      <c r="R1288" s="26"/>
      <c r="S1288" s="26"/>
      <c r="T1288" s="26"/>
      <c r="U1288" s="26"/>
      <c r="V1288" s="26"/>
      <c r="W1288" s="26"/>
      <c r="X1288" s="26"/>
      <c r="Y1288" s="26"/>
      <c r="Z1288" s="26"/>
      <c r="AA1288" s="26"/>
      <c r="AB1288" s="26"/>
      <c r="AC1288" s="26"/>
      <c r="AD1288" s="26"/>
      <c r="AE1288" s="26"/>
      <c r="AF1288" s="26"/>
      <c r="AG1288" s="26"/>
      <c r="AH1288" s="26"/>
      <c r="AI1288" s="26"/>
      <c r="AJ1288" s="26"/>
      <c r="AK1288" s="26"/>
      <c r="AL1288" s="26"/>
      <c r="AM1288" s="26"/>
      <c r="AN1288" s="26"/>
      <c r="AO1288" s="26"/>
      <c r="AP1288" s="26"/>
      <c r="AQ1288" s="26"/>
      <c r="AR1288" s="26"/>
      <c r="AS1288" s="26"/>
      <c r="AT1288" s="26"/>
      <c r="AU1288" s="26"/>
      <c r="AV1288" s="26"/>
      <c r="AW1288" s="26"/>
      <c r="AX1288" s="26"/>
      <c r="AY1288" s="26"/>
      <c r="AZ1288" s="26"/>
      <c r="BA1288" s="26"/>
      <c r="BB1288" s="26"/>
      <c r="BC1288" s="26"/>
      <c r="BD1288" s="26"/>
      <c r="BE1288" s="26">
        <v>542.41000000000008</v>
      </c>
      <c r="BF1288" s="26">
        <v>2465.4</v>
      </c>
      <c r="BG1288" s="26">
        <v>1972.32</v>
      </c>
      <c r="BH1288" s="26">
        <v>1972.32</v>
      </c>
      <c r="BI1288" s="26">
        <v>2465.4</v>
      </c>
      <c r="BJ1288" s="26">
        <v>986.16</v>
      </c>
      <c r="BK1288" s="3">
        <f t="shared" si="20"/>
        <v>1734.0016666666668</v>
      </c>
    </row>
    <row r="1289" spans="1:63" x14ac:dyDescent="0.25">
      <c r="A1289" s="26">
        <v>676038652</v>
      </c>
      <c r="B1289" s="26" t="s">
        <v>757</v>
      </c>
      <c r="C1289" s="26"/>
      <c r="D1289" s="26"/>
      <c r="E1289" s="26"/>
      <c r="F1289" s="26"/>
      <c r="G1289" s="26"/>
      <c r="H1289" s="26"/>
      <c r="I1289" s="26"/>
      <c r="J1289" s="26"/>
      <c r="K1289" s="26"/>
      <c r="L1289" s="26"/>
      <c r="M1289" s="26"/>
      <c r="N1289" s="26"/>
      <c r="O1289" s="26"/>
      <c r="P1289" s="26"/>
      <c r="Q1289" s="26"/>
      <c r="R1289" s="26"/>
      <c r="S1289" s="26"/>
      <c r="T1289" s="26"/>
      <c r="U1289" s="26"/>
      <c r="V1289" s="26"/>
      <c r="W1289" s="26"/>
      <c r="X1289" s="26"/>
      <c r="Y1289" s="26"/>
      <c r="Z1289" s="26"/>
      <c r="AA1289" s="26"/>
      <c r="AB1289" s="26"/>
      <c r="AC1289" s="26"/>
      <c r="AD1289" s="26"/>
      <c r="AE1289" s="26"/>
      <c r="AF1289" s="26"/>
      <c r="AG1289" s="26"/>
      <c r="AH1289" s="26"/>
      <c r="AI1289" s="26"/>
      <c r="AJ1289" s="26"/>
      <c r="AK1289" s="26"/>
      <c r="AL1289" s="26"/>
      <c r="AM1289" s="26"/>
      <c r="AN1289" s="26"/>
      <c r="AO1289" s="26">
        <v>720</v>
      </c>
      <c r="AP1289" s="26">
        <v>2880</v>
      </c>
      <c r="AQ1289" s="26">
        <v>2880</v>
      </c>
      <c r="AR1289" s="26">
        <v>3600</v>
      </c>
      <c r="AS1289" s="26">
        <v>2880</v>
      </c>
      <c r="AT1289" s="26">
        <v>3600</v>
      </c>
      <c r="AU1289" s="26">
        <v>2880</v>
      </c>
      <c r="AV1289" s="26">
        <v>2880</v>
      </c>
      <c r="AW1289" s="26">
        <v>3600</v>
      </c>
      <c r="AX1289" s="26">
        <v>2880</v>
      </c>
      <c r="AY1289" s="26">
        <v>2966.4</v>
      </c>
      <c r="AZ1289" s="26">
        <v>2966.4</v>
      </c>
      <c r="BA1289" s="26">
        <v>2966.4</v>
      </c>
      <c r="BB1289" s="26">
        <v>2969.16</v>
      </c>
      <c r="BC1289" s="26">
        <v>2969.16</v>
      </c>
      <c r="BD1289" s="26">
        <v>2969.16</v>
      </c>
      <c r="BE1289" s="26">
        <v>2969.16</v>
      </c>
      <c r="BF1289" s="26">
        <v>4453.74</v>
      </c>
      <c r="BG1289" s="26">
        <v>2969.16</v>
      </c>
      <c r="BH1289" s="26">
        <v>2969.16</v>
      </c>
      <c r="BI1289" s="26">
        <v>2969.16</v>
      </c>
      <c r="BJ1289" s="26">
        <v>2969.16</v>
      </c>
      <c r="BK1289" s="3">
        <f t="shared" si="20"/>
        <v>3216.59</v>
      </c>
    </row>
    <row r="1290" spans="1:63" x14ac:dyDescent="0.25">
      <c r="A1290" s="29">
        <v>524664998</v>
      </c>
      <c r="B1290" s="30" t="s">
        <v>765</v>
      </c>
      <c r="C1290" s="25">
        <v>7375.7900000000027</v>
      </c>
      <c r="D1290" s="25">
        <v>5935.840000000002</v>
      </c>
      <c r="E1290" s="25">
        <v>5935.840000000002</v>
      </c>
      <c r="F1290" s="25">
        <v>5935.840000000002</v>
      </c>
      <c r="G1290" s="25">
        <v>7419.8000000000029</v>
      </c>
      <c r="H1290" s="25">
        <v>5935.840000000002</v>
      </c>
      <c r="I1290" s="25">
        <v>7419.8000000000029</v>
      </c>
      <c r="J1290" s="25">
        <v>5935.840000000002</v>
      </c>
      <c r="K1290" s="25">
        <v>5935.840000000002</v>
      </c>
      <c r="L1290" s="25">
        <v>7419.8000000000029</v>
      </c>
      <c r="M1290" s="25">
        <v>5935.8400000000011</v>
      </c>
      <c r="N1290" s="25">
        <v>5935.840000000002</v>
      </c>
      <c r="O1290" s="25">
        <v>7425.32</v>
      </c>
      <c r="P1290" s="25">
        <v>5941.3600000000006</v>
      </c>
      <c r="Q1290" s="25">
        <v>5941.3600000000006</v>
      </c>
      <c r="R1290" s="25">
        <v>7426.7000000000007</v>
      </c>
      <c r="S1290" s="25">
        <v>5941.3600000000006</v>
      </c>
      <c r="T1290" s="25">
        <v>5941.3600000000006</v>
      </c>
      <c r="U1290" s="25">
        <v>7426.7000000000007</v>
      </c>
      <c r="V1290" s="25">
        <v>5941.3600000000006</v>
      </c>
      <c r="W1290" s="25">
        <v>5941.3600000000006</v>
      </c>
      <c r="X1290" s="25">
        <v>7426.7000000000007</v>
      </c>
      <c r="Y1290" s="25">
        <v>5941.3600000000006</v>
      </c>
      <c r="Z1290" s="25">
        <v>7426.7000000000007</v>
      </c>
      <c r="AA1290" s="25">
        <v>6181</v>
      </c>
      <c r="AB1290" s="25">
        <v>6181</v>
      </c>
      <c r="AC1290" s="25">
        <v>6181</v>
      </c>
      <c r="AD1290" s="25">
        <v>7726.25</v>
      </c>
      <c r="AE1290" s="25">
        <v>6181</v>
      </c>
      <c r="AF1290" s="25">
        <v>6181</v>
      </c>
      <c r="AG1290" s="25">
        <v>7726.25</v>
      </c>
      <c r="AH1290" s="25">
        <v>6181</v>
      </c>
      <c r="AI1290" s="25">
        <v>7726.25</v>
      </c>
      <c r="AJ1290" s="25">
        <v>6181</v>
      </c>
      <c r="AK1290" s="25">
        <v>6181</v>
      </c>
      <c r="AL1290" s="25">
        <v>7726.25</v>
      </c>
      <c r="AM1290" s="25">
        <v>6277.8000000000011</v>
      </c>
      <c r="AN1290" s="25">
        <v>6369.08</v>
      </c>
      <c r="AO1290" s="25">
        <v>7961.35</v>
      </c>
      <c r="AP1290" s="25">
        <v>6369.0800000000008</v>
      </c>
      <c r="AQ1290" s="25">
        <v>6369.08</v>
      </c>
      <c r="AR1290" s="25">
        <v>7961.35</v>
      </c>
      <c r="AS1290" s="25">
        <v>6369.08</v>
      </c>
      <c r="AT1290" s="25">
        <v>7961.3499999999995</v>
      </c>
      <c r="AU1290" s="25">
        <v>6369.0800000000008</v>
      </c>
      <c r="AV1290" s="25">
        <v>6369.08</v>
      </c>
      <c r="AW1290" s="25">
        <v>7961.35</v>
      </c>
      <c r="AX1290" s="25">
        <v>6369.079999999999</v>
      </c>
      <c r="AY1290" s="25">
        <v>6562.68</v>
      </c>
      <c r="AZ1290" s="25">
        <v>6562.68</v>
      </c>
      <c r="BA1290" s="25">
        <v>8203.35</v>
      </c>
      <c r="BB1290" s="25">
        <v>6562.68</v>
      </c>
      <c r="BC1290" s="25">
        <v>8203.35</v>
      </c>
      <c r="BD1290" s="25">
        <v>6562.68</v>
      </c>
      <c r="BE1290" s="25">
        <v>6562.68</v>
      </c>
      <c r="BF1290" s="25">
        <v>8203.35</v>
      </c>
      <c r="BG1290" s="25">
        <v>6562.68</v>
      </c>
      <c r="BH1290" s="25">
        <v>6562.68</v>
      </c>
      <c r="BI1290" s="25">
        <v>8203.35</v>
      </c>
      <c r="BJ1290" s="25">
        <v>6562.68</v>
      </c>
      <c r="BK1290" s="3">
        <f t="shared" si="20"/>
        <v>7109.57</v>
      </c>
    </row>
    <row r="1291" spans="1:63" x14ac:dyDescent="0.25">
      <c r="A1291" s="29">
        <v>431335947</v>
      </c>
      <c r="B1291" s="30" t="s">
        <v>773</v>
      </c>
      <c r="C1291" s="25">
        <v>7370.2300000000005</v>
      </c>
      <c r="D1291" s="25">
        <v>5930.28</v>
      </c>
      <c r="E1291" s="25">
        <v>5930.28</v>
      </c>
      <c r="F1291" s="25">
        <v>5930.28</v>
      </c>
      <c r="G1291" s="25">
        <v>7412.8500000000013</v>
      </c>
      <c r="H1291" s="25">
        <v>5930.28</v>
      </c>
      <c r="I1291" s="25">
        <v>7417.0200000000023</v>
      </c>
      <c r="J1291" s="25">
        <v>5935.840000000002</v>
      </c>
      <c r="K1291" s="25">
        <v>5935.840000000002</v>
      </c>
      <c r="L1291" s="25">
        <v>7419.8</v>
      </c>
      <c r="M1291" s="25">
        <v>5935.840000000002</v>
      </c>
      <c r="N1291" s="25">
        <v>5935.840000000002</v>
      </c>
      <c r="O1291" s="25">
        <v>7419.8000000000029</v>
      </c>
      <c r="P1291" s="25">
        <v>5935.840000000002</v>
      </c>
      <c r="Q1291" s="25">
        <v>5935.84</v>
      </c>
      <c r="R1291" s="25">
        <v>7419.8000000000011</v>
      </c>
      <c r="S1291" s="25">
        <v>5935.84</v>
      </c>
      <c r="T1291" s="25">
        <v>5935.840000000002</v>
      </c>
      <c r="U1291" s="25">
        <v>7423.9400000000005</v>
      </c>
      <c r="V1291" s="25">
        <v>5941.3600000000006</v>
      </c>
      <c r="W1291" s="25">
        <v>5941.3600000000006</v>
      </c>
      <c r="X1291" s="25">
        <v>7426.7</v>
      </c>
      <c r="Y1291" s="25">
        <v>5941.3600000000006</v>
      </c>
      <c r="Z1291" s="25">
        <v>7426.7000000000007</v>
      </c>
      <c r="AA1291" s="25">
        <v>6175.44</v>
      </c>
      <c r="AB1291" s="25">
        <v>6175.44</v>
      </c>
      <c r="AC1291" s="25">
        <v>6175.44</v>
      </c>
      <c r="AD1291" s="25">
        <v>7719.2999999999993</v>
      </c>
      <c r="AE1291" s="25">
        <v>6175.44</v>
      </c>
      <c r="AF1291" s="25">
        <v>6175.44</v>
      </c>
      <c r="AG1291" s="25">
        <v>7723.47</v>
      </c>
      <c r="AH1291" s="25">
        <v>6181</v>
      </c>
      <c r="AI1291" s="25">
        <v>7726.25</v>
      </c>
      <c r="AJ1291" s="25">
        <v>6181</v>
      </c>
      <c r="AK1291" s="25">
        <v>6181</v>
      </c>
      <c r="AL1291" s="25">
        <v>7726.25</v>
      </c>
      <c r="AM1291" s="25">
        <v>6272.2999999999993</v>
      </c>
      <c r="AN1291" s="25">
        <v>6363.5999999999985</v>
      </c>
      <c r="AO1291" s="25">
        <v>7954.4999999999991</v>
      </c>
      <c r="AP1291" s="25">
        <v>6363.5999999999995</v>
      </c>
      <c r="AQ1291" s="25">
        <v>6363.5999999999995</v>
      </c>
      <c r="AR1291" s="25">
        <v>7954.4999999999991</v>
      </c>
      <c r="AS1291" s="25">
        <v>6367.7399999999989</v>
      </c>
      <c r="AT1291" s="25">
        <v>7961.4</v>
      </c>
      <c r="AU1291" s="25">
        <v>6369.12</v>
      </c>
      <c r="AV1291" s="25">
        <v>6369.119999999999</v>
      </c>
      <c r="AW1291" s="25">
        <v>7961.3999999999987</v>
      </c>
      <c r="AX1291" s="25">
        <v>6369.12</v>
      </c>
      <c r="AY1291" s="25">
        <v>6557.2000000000007</v>
      </c>
      <c r="AZ1291" s="25">
        <v>6557.2000000000007</v>
      </c>
      <c r="BA1291" s="25">
        <v>8196.5</v>
      </c>
      <c r="BB1291" s="25">
        <v>6557.2000000000007</v>
      </c>
      <c r="BC1291" s="25">
        <v>8196.5</v>
      </c>
      <c r="BD1291" s="25">
        <v>6557.2000000000007</v>
      </c>
      <c r="BE1291" s="25">
        <v>6561.3700000000017</v>
      </c>
      <c r="BF1291" s="25">
        <v>8203.4500000000007</v>
      </c>
      <c r="BG1291" s="25">
        <v>6562.7600000000011</v>
      </c>
      <c r="BH1291" s="25">
        <v>6562.7600000000011</v>
      </c>
      <c r="BI1291" s="25">
        <v>8203.4500000000007</v>
      </c>
      <c r="BJ1291" s="25">
        <v>6562.7600000000011</v>
      </c>
      <c r="BK1291" s="3">
        <f t="shared" si="20"/>
        <v>7109.425000000002</v>
      </c>
    </row>
    <row r="1292" spans="1:63" x14ac:dyDescent="0.25">
      <c r="A1292" s="29">
        <v>432375104</v>
      </c>
      <c r="B1292" s="30" t="s">
        <v>766</v>
      </c>
      <c r="C1292" s="25">
        <v>7282.4800000000014</v>
      </c>
      <c r="D1292" s="25">
        <v>5860.0800000000008</v>
      </c>
      <c r="E1292" s="25">
        <v>5860.0800000000008</v>
      </c>
      <c r="F1292" s="25">
        <v>5860.0800000000008</v>
      </c>
      <c r="G1292" s="25">
        <v>7325.1000000000013</v>
      </c>
      <c r="H1292" s="25">
        <v>5860.0800000000008</v>
      </c>
      <c r="I1292" s="25">
        <v>7326.0200000000013</v>
      </c>
      <c r="J1292" s="25">
        <v>5863.7600000000011</v>
      </c>
      <c r="K1292" s="25">
        <v>5863.7600000000011</v>
      </c>
      <c r="L1292" s="25">
        <v>7329.7000000000016</v>
      </c>
      <c r="M1292" s="25">
        <v>5863.7600000000011</v>
      </c>
      <c r="N1292" s="25">
        <v>5863.7600000000011</v>
      </c>
      <c r="O1292" s="25">
        <v>7329.7000000000016</v>
      </c>
      <c r="P1292" s="25">
        <v>5863.7600000000011</v>
      </c>
      <c r="Q1292" s="25">
        <v>5863.7600000000011</v>
      </c>
      <c r="R1292" s="25">
        <v>7329.7000000000016</v>
      </c>
      <c r="S1292" s="25">
        <v>5863.7600000000011</v>
      </c>
      <c r="T1292" s="25">
        <v>5863.7600000000011</v>
      </c>
      <c r="U1292" s="25">
        <v>7330.6200000000008</v>
      </c>
      <c r="V1292" s="25">
        <v>5867.44</v>
      </c>
      <c r="W1292" s="25">
        <v>5867.44</v>
      </c>
      <c r="X1292" s="25">
        <v>7334.2999999999993</v>
      </c>
      <c r="Y1292" s="25">
        <v>5867.44</v>
      </c>
      <c r="Z1292" s="25">
        <v>7334.2999999999993</v>
      </c>
      <c r="AA1292" s="25">
        <v>6101.5199999999995</v>
      </c>
      <c r="AB1292" s="25">
        <v>6101.5199999999995</v>
      </c>
      <c r="AC1292" s="25">
        <v>6101.5199999999995</v>
      </c>
      <c r="AD1292" s="25">
        <v>7626.8999999999987</v>
      </c>
      <c r="AE1292" s="25">
        <v>6101.5199999999995</v>
      </c>
      <c r="AF1292" s="25">
        <v>6101.5199999999995</v>
      </c>
      <c r="AG1292" s="25">
        <v>7627.829999999999</v>
      </c>
      <c r="AH1292" s="25">
        <v>6105.2399999999989</v>
      </c>
      <c r="AI1292" s="25">
        <v>7631.5499999999984</v>
      </c>
      <c r="AJ1292" s="25">
        <v>6105.2399999999989</v>
      </c>
      <c r="AK1292" s="25">
        <v>6105.2399999999989</v>
      </c>
      <c r="AL1292" s="25">
        <v>7631.5499999999984</v>
      </c>
      <c r="AM1292" s="25">
        <v>6196.579999999999</v>
      </c>
      <c r="AN1292" s="25">
        <v>6287.9199999999992</v>
      </c>
      <c r="AO1292" s="25">
        <v>7859.8999999999987</v>
      </c>
      <c r="AP1292" s="25">
        <v>6287.9199999999992</v>
      </c>
      <c r="AQ1292" s="25">
        <v>6287.9199999999992</v>
      </c>
      <c r="AR1292" s="25">
        <v>7859.8999999999987</v>
      </c>
      <c r="AS1292" s="25">
        <v>6291.61</v>
      </c>
      <c r="AT1292" s="25">
        <v>7878.3499999999995</v>
      </c>
      <c r="AU1292" s="25">
        <v>6302.68</v>
      </c>
      <c r="AV1292" s="25">
        <v>6302.68</v>
      </c>
      <c r="AW1292" s="25">
        <v>7878.3499999999995</v>
      </c>
      <c r="AX1292" s="25">
        <v>6302.68</v>
      </c>
      <c r="AY1292" s="25">
        <v>6490.7600000000011</v>
      </c>
      <c r="AZ1292" s="25">
        <v>6490.7600000000011</v>
      </c>
      <c r="BA1292" s="25">
        <v>8113.4500000000007</v>
      </c>
      <c r="BB1292" s="25">
        <v>6490.7600000000011</v>
      </c>
      <c r="BC1292" s="25">
        <v>8113.4500000000007</v>
      </c>
      <c r="BD1292" s="25">
        <v>6490.7600000000011</v>
      </c>
      <c r="BE1292" s="25">
        <v>6492.14</v>
      </c>
      <c r="BF1292" s="25">
        <v>8120.3499999999995</v>
      </c>
      <c r="BG1292" s="25">
        <v>6496.28</v>
      </c>
      <c r="BH1292" s="25">
        <v>6496.28</v>
      </c>
      <c r="BI1292" s="25">
        <v>8120.35</v>
      </c>
      <c r="BJ1292" s="25">
        <v>6496.28</v>
      </c>
      <c r="BK1292" s="3">
        <f t="shared" si="20"/>
        <v>7036.9466666666667</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Input</vt:lpstr>
      <vt:lpstr>NR Form</vt:lpstr>
      <vt:lpstr>back calc</vt:lpstr>
      <vt:lpstr>ActEquiv</vt:lpstr>
      <vt:lpstr>MemberData201401</vt:lpstr>
      <vt:lpstr>SalHist201312</vt:lpstr>
      <vt:lpstr>acteqtable</vt:lpstr>
      <vt:lpstr>cert10</vt:lpstr>
      <vt:lpstr>commonths</vt:lpstr>
      <vt:lpstr>ls</vt:lpstr>
      <vt:lpstr>Memberdata</vt:lpstr>
      <vt:lpstr>SalHist</vt:lpstr>
      <vt:lpstr>salhistdate</vt:lpstr>
      <vt:lpstr>vae</vt:lpstr>
      <vt:lpstr>vcola2</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Jody Carreiro</dc:creator>
  <cp:lastModifiedBy>Shepard, Kelly</cp:lastModifiedBy>
  <cp:lastPrinted>2014-08-28T15:15:10Z</cp:lastPrinted>
  <dcterms:created xsi:type="dcterms:W3CDTF">2013-07-30T21:17:15Z</dcterms:created>
  <dcterms:modified xsi:type="dcterms:W3CDTF">2015-07-30T14:52:30Z</dcterms:modified>
</cp:coreProperties>
</file>